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2.xml" ContentType="application/vnd.openxmlformats-officedocument.drawing+xml"/>
  <Override PartName="/xl/tables/table2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3.xml" ContentType="application/vnd.openxmlformats-officedocument.drawing+xml"/>
  <Override PartName="/xl/tables/table31.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drawings/drawing5.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drawings/drawing6.xml" ContentType="application/vnd.openxmlformats-officedocument.drawing+xml"/>
  <Override PartName="/xl/tables/table47.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48.xml" ContentType="application/vnd.openxmlformats-officedocument.spreadsheetml.table+xml"/>
  <Override PartName="/xl/drawings/drawing7.xml" ContentType="application/vnd.openxmlformats-officedocument.drawing+xml"/>
  <Override PartName="/xl/tables/table49.xml" ContentType="application/vnd.openxmlformats-officedocument.spreadsheetml.table+xml"/>
  <Override PartName="/xl/tables/table50.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tables/table51.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drawings/drawing9.xml" ContentType="application/vnd.openxmlformats-officedocument.drawing+xml"/>
  <Override PartName="/xl/tables/table55.xml" ContentType="application/vnd.openxmlformats-officedocument.spreadsheetml.table+xml"/>
  <Override PartName="/xl/tables/table56.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pivotTables/pivotTable1.xml" ContentType="application/vnd.openxmlformats-officedocument.spreadsheetml.pivotTab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2.xml" ContentType="application/vnd.openxmlformats-officedocument.spreadsheetml.pivotTab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3.xml" ContentType="application/vnd.openxmlformats-officedocument.spreadsheetml.pivotTab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ables/table63.xml" ContentType="application/vnd.openxmlformats-officedocument.spreadsheetml.table+xml"/>
  <Override PartName="/xl/drawings/drawing13.xml" ContentType="application/vnd.openxmlformats-officedocument.drawing+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drawings/drawing14.xml" ContentType="application/vnd.openxmlformats-officedocument.drawing+xml"/>
  <Override PartName="/xl/tables/table67.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drawings/drawing15.xml" ContentType="application/vnd.openxmlformats-officedocument.drawing+xml"/>
  <Override PartName="/xl/tables/table79.xml" ContentType="application/vnd.openxmlformats-officedocument.spreadsheetml.tab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tables/table80.xml" ContentType="application/vnd.openxmlformats-officedocument.spreadsheetml.table+xml"/>
  <Override PartName="/xl/tables/table81.xml" ContentType="application/vnd.openxmlformats-officedocument.spreadsheetml.tab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82.xml" ContentType="application/vnd.openxmlformats-officedocument.spreadsheetml.table+xml"/>
  <Override PartName="/xl/tables/table8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hidePivotFieldList="1"/>
  <mc:AlternateContent xmlns:mc="http://schemas.openxmlformats.org/markup-compatibility/2006">
    <mc:Choice Requires="x15">
      <x15ac:absPath xmlns:x15ac="http://schemas.microsoft.com/office/spreadsheetml/2010/11/ac" url="https://wmcanet.sharepoint.com/sites/PolicyandPlanningHPR/Shared Documents/Strategic Planning/SDS - Shared Directory/SD - Economy/Evidence base/"/>
    </mc:Choice>
  </mc:AlternateContent>
  <xr:revisionPtr revIDLastSave="0" documentId="8_{128B3355-BFF2-43F9-ACF9-DB69312F7E0C}" xr6:coauthVersionLast="47" xr6:coauthVersionMax="47" xr10:uidLastSave="{00000000-0000-0000-0000-000000000000}"/>
  <bookViews>
    <workbookView xWindow="4100" yWindow="810" windowWidth="14680" windowHeight="9730" firstSheet="14" activeTab="14" xr2:uid="{00000000-000D-0000-FFFF-FFFF00000000}"/>
  </bookViews>
  <sheets>
    <sheet name="Cover Page" sheetId="2" r:id="rId1"/>
    <sheet name="Table of Contents" sheetId="1" r:id="rId2"/>
    <sheet name="Future Data Additions" sheetId="3" r:id="rId3"/>
    <sheet name="Tenure by Local Authority" sheetId="4" r:id="rId4"/>
    <sheet name="Supply (New Homes Bonus)" sheetId="5" r:id="rId5"/>
    <sheet name="Dwellings Started" sheetId="6" r:id="rId6"/>
    <sheet name="Dwellings Completed" sheetId="7" r:id="rId7"/>
    <sheet name="Affordable Housing Completions" sheetId="8" r:id="rId8"/>
    <sheet name="Right To Buy Sales" sheetId="9" r:id="rId9"/>
    <sheet name="Net Additional Dwellings" sheetId="10" r:id="rId10"/>
    <sheet name="Residential Transactions by CA" sheetId="11" r:id="rId11"/>
    <sheet name="Young Adults Living at Home" sheetId="12" r:id="rId12"/>
    <sheet name="Over and Under Occupation" sheetId="13" r:id="rId13"/>
    <sheet name="Affordability Ratio" sheetId="14" r:id="rId14"/>
    <sheet name="Private Rental Affordability" sheetId="15" r:id="rId15"/>
    <sheet name="LA Social Housing Waiting List" sheetId="16" r:id="rId16"/>
    <sheet name="Social Housing Stock" sheetId="17" r:id="rId17"/>
    <sheet name="Social Housing Lettings by Need" sheetId="18" r:id="rId18"/>
    <sheet name="Additional Affordable Housing" sheetId="19" r:id="rId19"/>
    <sheet name="Additional Affordable Housing %" sheetId="20" r:id="rId20"/>
    <sheet name="LHA Rates " sheetId="21" r:id="rId21"/>
    <sheet name="Median PR by LA" sheetId="22" r:id="rId22"/>
    <sheet name="Temporary Accomodation" sheetId="23" r:id="rId23"/>
    <sheet name="Rough Sleeping Monthly Snapshot" sheetId="25" r:id="rId24"/>
    <sheet name="LA Housing Registers (Waiting)" sheetId="60" r:id="rId25"/>
    <sheet name="Planning Approvals" sheetId="26" r:id="rId26"/>
    <sheet name="HS Land Use by LA" sheetId="27" r:id="rId27"/>
    <sheet name="HS Population" sheetId="28" r:id="rId28"/>
    <sheet name="ASHE Hours and Earnings" sheetId="29" r:id="rId29"/>
    <sheet name="Fuel Poverty" sheetId="30" r:id="rId30"/>
    <sheet name="Housing Decency" sheetId="31" r:id="rId31"/>
    <sheet name="Stock Condition" sheetId="32" r:id="rId32"/>
    <sheet name="Active Travel" sheetId="34" r:id="rId33"/>
    <sheet name="Greenspace Provision" sheetId="35" r:id="rId34"/>
    <sheet name="EPC Ratings" sheetId="36" r:id="rId35"/>
    <sheet name="Accessibility Segments - Car" sheetId="56" r:id="rId36"/>
    <sheet name="Accessibility Segments - Mixed" sheetId="59" r:id="rId37"/>
    <sheet name="Accessibility Segments - Walk" sheetId="58" r:id="rId38"/>
    <sheet name="Healthy Life Expectancy" sheetId="40" r:id="rId39"/>
    <sheet name="Years Saving for Deposits" sheetId="41" r:id="rId40"/>
    <sheet name="Construction Output Prices" sheetId="42" r:id="rId41"/>
    <sheet name="Average UK House Prices" sheetId="43" r:id="rId42"/>
    <sheet name="House Prices Quarterly" sheetId="44" r:id="rId43"/>
    <sheet name="First Time Buyers vs Owners" sheetId="45" r:id="rId44"/>
    <sheet name="Private Rent Index" sheetId="46" r:id="rId45"/>
    <sheet name="PRS Rates" sheetId="47" r:id="rId46"/>
    <sheet name="PRS Decency" sheetId="48" r:id="rId47"/>
    <sheet name="PRS Damp" sheetId="49" r:id="rId48"/>
    <sheet name="Additional AH Supply" sheetId="50" r:id="rId49"/>
    <sheet name="Immigration - UK" sheetId="51" r:id="rId50"/>
    <sheet name="Internal Migration by LA" sheetId="52" r:id="rId51"/>
    <sheet name="Population" sheetId="53" r:id="rId52"/>
    <sheet name="Moves from the WMCA Area Out" sheetId="54" r:id="rId53"/>
    <sheet name="Moves from Outside WMCA Area In" sheetId="55" r:id="rId54"/>
  </sheets>
  <externalReferences>
    <externalReference r:id="rId55"/>
    <externalReference r:id="rId56"/>
    <externalReference r:id="rId57"/>
  </externalReferences>
  <calcPr calcId="191028"/>
  <pivotCaches>
    <pivotCache cacheId="593" r:id="rId58"/>
    <pivotCache cacheId="594" r:id="rId5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7" l="1"/>
  <c r="C14" i="17"/>
  <c r="D14" i="17"/>
  <c r="D29" i="16"/>
  <c r="E29" i="16"/>
  <c r="F29" i="16"/>
  <c r="G29" i="16"/>
  <c r="H29" i="16"/>
  <c r="I29" i="16"/>
  <c r="J29" i="16"/>
  <c r="O29" i="16"/>
  <c r="U29" i="16"/>
  <c r="V29" i="16"/>
  <c r="W29" i="16"/>
  <c r="X29" i="16"/>
  <c r="Y29" i="16"/>
  <c r="Z29" i="16"/>
  <c r="AA29" i="16"/>
  <c r="AB29" i="16"/>
  <c r="AC29" i="16"/>
  <c r="B27" i="1"/>
  <c r="K15" i="59"/>
  <c r="J15" i="59"/>
  <c r="I15" i="59"/>
  <c r="H15" i="59"/>
  <c r="G15" i="59"/>
  <c r="F15" i="59"/>
  <c r="K14" i="59"/>
  <c r="J14" i="59"/>
  <c r="I14" i="59"/>
  <c r="H14" i="59"/>
  <c r="G14" i="59"/>
  <c r="F14" i="59"/>
  <c r="K13" i="59"/>
  <c r="J13" i="59"/>
  <c r="I13" i="59"/>
  <c r="H13" i="59"/>
  <c r="G13" i="59"/>
  <c r="F13" i="59"/>
  <c r="K12" i="59"/>
  <c r="J12" i="59"/>
  <c r="I12" i="59"/>
  <c r="H12" i="59"/>
  <c r="G12" i="59"/>
  <c r="F12" i="59"/>
  <c r="K11" i="59"/>
  <c r="J11" i="59"/>
  <c r="I11" i="59"/>
  <c r="H11" i="59"/>
  <c r="G11" i="59"/>
  <c r="F11" i="59"/>
  <c r="K10" i="59"/>
  <c r="J10" i="59"/>
  <c r="I10" i="59"/>
  <c r="H10" i="59"/>
  <c r="G10" i="59"/>
  <c r="F10" i="59"/>
  <c r="K9" i="59"/>
  <c r="J9" i="59"/>
  <c r="I9" i="59"/>
  <c r="H9" i="59"/>
  <c r="G9" i="59"/>
  <c r="F9" i="59"/>
  <c r="K8" i="59"/>
  <c r="J8" i="59"/>
  <c r="I8" i="59"/>
  <c r="H8" i="59"/>
  <c r="G8" i="59"/>
  <c r="F8" i="59"/>
  <c r="K15" i="58"/>
  <c r="J15" i="58"/>
  <c r="I15" i="58"/>
  <c r="H15" i="58"/>
  <c r="G15" i="58"/>
  <c r="F15" i="58"/>
  <c r="K14" i="58"/>
  <c r="J14" i="58"/>
  <c r="I14" i="58"/>
  <c r="H14" i="58"/>
  <c r="G14" i="58"/>
  <c r="F14" i="58"/>
  <c r="K13" i="58"/>
  <c r="J13" i="58"/>
  <c r="I13" i="58"/>
  <c r="H13" i="58"/>
  <c r="G13" i="58"/>
  <c r="F13" i="58"/>
  <c r="K12" i="58"/>
  <c r="J12" i="58"/>
  <c r="I12" i="58"/>
  <c r="H12" i="58"/>
  <c r="G12" i="58"/>
  <c r="F12" i="58"/>
  <c r="K11" i="58"/>
  <c r="J11" i="58"/>
  <c r="I11" i="58"/>
  <c r="H11" i="58"/>
  <c r="G11" i="58"/>
  <c r="F11" i="58"/>
  <c r="K10" i="58"/>
  <c r="J10" i="58"/>
  <c r="I10" i="58"/>
  <c r="H10" i="58"/>
  <c r="G10" i="58"/>
  <c r="F10" i="58"/>
  <c r="K9" i="58"/>
  <c r="J9" i="58"/>
  <c r="I9" i="58"/>
  <c r="H9" i="58"/>
  <c r="G9" i="58"/>
  <c r="F9" i="58"/>
  <c r="K8" i="58"/>
  <c r="J8" i="58"/>
  <c r="I8" i="58"/>
  <c r="H8" i="58"/>
  <c r="G8" i="58"/>
  <c r="F8" i="58"/>
  <c r="I10" i="56"/>
  <c r="K16" i="56"/>
  <c r="J16" i="56"/>
  <c r="I16" i="56"/>
  <c r="H16" i="56"/>
  <c r="G16" i="56"/>
  <c r="F16" i="56"/>
  <c r="K15" i="56"/>
  <c r="J15" i="56"/>
  <c r="I15" i="56"/>
  <c r="H15" i="56"/>
  <c r="G15" i="56"/>
  <c r="F15" i="56"/>
  <c r="K14" i="56"/>
  <c r="J14" i="56"/>
  <c r="I14" i="56"/>
  <c r="H14" i="56"/>
  <c r="G14" i="56"/>
  <c r="F14" i="56"/>
  <c r="K13" i="56"/>
  <c r="J13" i="56"/>
  <c r="I13" i="56"/>
  <c r="H13" i="56"/>
  <c r="G13" i="56"/>
  <c r="F13" i="56"/>
  <c r="K12" i="56"/>
  <c r="J12" i="56"/>
  <c r="I12" i="56"/>
  <c r="H12" i="56"/>
  <c r="G12" i="56"/>
  <c r="F12" i="56"/>
  <c r="K11" i="56"/>
  <c r="J11" i="56"/>
  <c r="I11" i="56"/>
  <c r="H11" i="56"/>
  <c r="G11" i="56"/>
  <c r="F11" i="56"/>
  <c r="K10" i="56"/>
  <c r="J10" i="56"/>
  <c r="H10" i="56"/>
  <c r="G10" i="56"/>
  <c r="F10" i="56"/>
  <c r="K9" i="56"/>
  <c r="J9" i="56"/>
  <c r="I9" i="56"/>
  <c r="H9" i="56"/>
  <c r="G9" i="56"/>
  <c r="F9" i="56"/>
  <c r="BH51" i="25"/>
  <c r="BI51" i="25"/>
  <c r="BJ51" i="25"/>
  <c r="BK51" i="25"/>
  <c r="BL51" i="25"/>
  <c r="BG51" i="25"/>
  <c r="B16" i="22"/>
  <c r="DI16" i="22"/>
  <c r="DJ16" i="22"/>
  <c r="DK16" i="22"/>
  <c r="DL16" i="22"/>
  <c r="DM16" i="22"/>
  <c r="DN16" i="22"/>
  <c r="DO16" i="22"/>
  <c r="DP16" i="22"/>
  <c r="DQ16" i="22"/>
  <c r="DR16" i="22"/>
  <c r="DS16" i="22"/>
  <c r="DT16" i="22"/>
  <c r="DU16" i="22"/>
  <c r="DV16" i="22"/>
  <c r="DW16" i="22"/>
  <c r="DX16" i="22"/>
  <c r="DY16" i="22"/>
  <c r="DZ16" i="22"/>
  <c r="EA16" i="22"/>
  <c r="EB16" i="22"/>
  <c r="EC16" i="22"/>
  <c r="ED16" i="22"/>
  <c r="EE16" i="22"/>
  <c r="L42" i="19"/>
  <c r="K14" i="19"/>
  <c r="C14" i="14"/>
  <c r="D14" i="14"/>
  <c r="E14" i="14"/>
  <c r="F14" i="14"/>
  <c r="G14" i="14"/>
  <c r="H14" i="14"/>
  <c r="I14" i="14"/>
  <c r="J14" i="14"/>
  <c r="K14" i="14"/>
  <c r="L14" i="14"/>
  <c r="M14" i="14"/>
  <c r="N14" i="14"/>
  <c r="O14" i="14"/>
  <c r="P14" i="14"/>
  <c r="Q14" i="14"/>
  <c r="R14" i="14"/>
  <c r="S14" i="14"/>
  <c r="T14" i="14"/>
  <c r="U14" i="14"/>
  <c r="V14" i="14"/>
  <c r="W14" i="14"/>
  <c r="X14" i="14"/>
  <c r="Y14" i="14"/>
  <c r="Z14" i="14"/>
  <c r="B14" i="14"/>
  <c r="C17" i="55"/>
  <c r="D17" i="55"/>
  <c r="E17" i="55"/>
  <c r="F17" i="55"/>
  <c r="G17" i="55"/>
  <c r="H17" i="55"/>
  <c r="I17" i="55"/>
  <c r="J17" i="55"/>
  <c r="K17" i="55"/>
  <c r="L17" i="55"/>
  <c r="M17" i="55"/>
  <c r="N17" i="55"/>
  <c r="O17" i="55"/>
  <c r="P17" i="55"/>
  <c r="Q17" i="55"/>
  <c r="R17" i="55"/>
  <c r="S17" i="55"/>
  <c r="T17" i="55"/>
  <c r="U17" i="55"/>
  <c r="V17" i="55"/>
  <c r="W17" i="55"/>
  <c r="X17" i="55"/>
  <c r="Y17" i="55"/>
  <c r="Z17" i="55"/>
  <c r="AA17" i="55"/>
  <c r="AB17" i="55"/>
  <c r="AC17" i="55"/>
  <c r="AD17" i="55"/>
  <c r="AE17" i="55"/>
  <c r="AF17" i="55"/>
  <c r="AG17" i="55"/>
  <c r="AH17" i="55"/>
  <c r="AI17" i="55"/>
  <c r="AJ17" i="55"/>
  <c r="AK17" i="55"/>
  <c r="AL17" i="55"/>
  <c r="AM17" i="55"/>
  <c r="AN17" i="55"/>
  <c r="AO17" i="55"/>
  <c r="AP17" i="55"/>
  <c r="AQ17" i="55"/>
  <c r="AR17" i="55"/>
  <c r="AS17" i="55"/>
  <c r="AT17" i="55"/>
  <c r="AU17" i="55"/>
  <c r="AV17" i="55"/>
  <c r="AW17" i="55"/>
  <c r="AX17" i="55"/>
  <c r="AY17" i="55"/>
  <c r="AZ17" i="55"/>
  <c r="BA17" i="55"/>
  <c r="BB17" i="55"/>
  <c r="BC17" i="55"/>
  <c r="BD17" i="55"/>
  <c r="BE17" i="55"/>
  <c r="BF17" i="55"/>
  <c r="BG17" i="55"/>
  <c r="BH17" i="55"/>
  <c r="BI17" i="55"/>
  <c r="BJ17" i="55"/>
  <c r="BK17" i="55"/>
  <c r="BL17" i="55"/>
  <c r="BM17" i="55"/>
  <c r="BN17" i="55"/>
  <c r="BO17" i="55"/>
  <c r="BP17" i="55"/>
  <c r="BQ17" i="55"/>
  <c r="BR17" i="55"/>
  <c r="BS17" i="55"/>
  <c r="BT17" i="55"/>
  <c r="BU17" i="55"/>
  <c r="BV17" i="55"/>
  <c r="BW17" i="55"/>
  <c r="BX17" i="55"/>
  <c r="BY17" i="55"/>
  <c r="BZ17" i="55"/>
  <c r="CA17" i="55"/>
  <c r="CB17" i="55"/>
  <c r="CC17" i="55"/>
  <c r="CD17" i="55"/>
  <c r="CE17" i="55"/>
  <c r="CF17" i="55"/>
  <c r="CG17" i="55"/>
  <c r="CH17" i="55"/>
  <c r="CI17" i="55"/>
  <c r="CJ17" i="55"/>
  <c r="CK17" i="55"/>
  <c r="CL17" i="55"/>
  <c r="CM17" i="55"/>
  <c r="CN17" i="55"/>
  <c r="CO17" i="55"/>
  <c r="CP17" i="55"/>
  <c r="CQ17" i="55"/>
  <c r="CR17" i="55"/>
  <c r="CS17" i="55"/>
  <c r="CT17" i="55"/>
  <c r="CU17" i="55"/>
  <c r="CV17" i="55"/>
  <c r="CW17" i="55"/>
  <c r="CX17" i="55"/>
  <c r="CY17" i="55"/>
  <c r="CZ17" i="55"/>
  <c r="DA17" i="55"/>
  <c r="DB17" i="55"/>
  <c r="DC17" i="55"/>
  <c r="DD17" i="55"/>
  <c r="DE17" i="55"/>
  <c r="DF17" i="55"/>
  <c r="DG17" i="55"/>
  <c r="DH17" i="55"/>
  <c r="DI17" i="55"/>
  <c r="DJ17" i="55"/>
  <c r="DK17" i="55"/>
  <c r="DL17" i="55"/>
  <c r="DM17" i="55"/>
  <c r="DN17" i="55"/>
  <c r="DO17" i="55"/>
  <c r="DP17" i="55"/>
  <c r="DQ17" i="55"/>
  <c r="DR17" i="55"/>
  <c r="DS17" i="55"/>
  <c r="DT17" i="55"/>
  <c r="DU17" i="55"/>
  <c r="DV17" i="55"/>
  <c r="DW17" i="55"/>
  <c r="DX17" i="55"/>
  <c r="DY17" i="55"/>
  <c r="DZ17" i="55"/>
  <c r="EA17" i="55"/>
  <c r="EB17" i="55"/>
  <c r="EC17" i="55"/>
  <c r="ED17" i="55"/>
  <c r="EE17" i="55"/>
  <c r="EF17" i="55"/>
  <c r="EG17" i="55"/>
  <c r="EH17" i="55"/>
  <c r="EI17" i="55"/>
  <c r="EJ17" i="55"/>
  <c r="EK17" i="55"/>
  <c r="EL17" i="55"/>
  <c r="EM17" i="55"/>
  <c r="EN17" i="55"/>
  <c r="EO17" i="55"/>
  <c r="EP17" i="55"/>
  <c r="EQ17" i="55"/>
  <c r="ER17" i="55"/>
  <c r="ES17" i="55"/>
  <c r="ET17" i="55"/>
  <c r="EU17" i="55"/>
  <c r="EV17" i="55"/>
  <c r="EW17" i="55"/>
  <c r="EX17" i="55"/>
  <c r="EY17" i="55"/>
  <c r="EZ17" i="55"/>
  <c r="FA17" i="55"/>
  <c r="FB17" i="55"/>
  <c r="FC17" i="55"/>
  <c r="FD17" i="55"/>
  <c r="FE17" i="55"/>
  <c r="FF17" i="55"/>
  <c r="FG17" i="55"/>
  <c r="FH17" i="55"/>
  <c r="FI17" i="55"/>
  <c r="FJ17" i="55"/>
  <c r="FK17" i="55"/>
  <c r="FL17" i="55"/>
  <c r="FM17" i="55"/>
  <c r="FN17" i="55"/>
  <c r="FO17" i="55"/>
  <c r="FP17" i="55"/>
  <c r="FQ17" i="55"/>
  <c r="FR17" i="55"/>
  <c r="FS17" i="55"/>
  <c r="FT17" i="55"/>
  <c r="FU17" i="55"/>
  <c r="FV17" i="55"/>
  <c r="FW17" i="55"/>
  <c r="FX17" i="55"/>
  <c r="FY17" i="55"/>
  <c r="FZ17" i="55"/>
  <c r="GA17" i="55"/>
  <c r="GB17" i="55"/>
  <c r="GC17" i="55"/>
  <c r="GD17" i="55"/>
  <c r="GE17" i="55"/>
  <c r="GF17" i="55"/>
  <c r="GG17" i="55"/>
  <c r="GH17" i="55"/>
  <c r="GI17" i="55"/>
  <c r="GJ17" i="55"/>
  <c r="GK17" i="55"/>
  <c r="GL17" i="55"/>
  <c r="GM17" i="55"/>
  <c r="GN17" i="55"/>
  <c r="GO17" i="55"/>
  <c r="GP17" i="55"/>
  <c r="GQ17" i="55"/>
  <c r="GR17" i="55"/>
  <c r="GS17" i="55"/>
  <c r="GT17" i="55"/>
  <c r="GU17" i="55"/>
  <c r="GV17" i="55"/>
  <c r="GW17" i="55"/>
  <c r="GX17" i="55"/>
  <c r="GY17" i="55"/>
  <c r="GZ17" i="55"/>
  <c r="HA17" i="55"/>
  <c r="HB17" i="55"/>
  <c r="HC17" i="55"/>
  <c r="HD17" i="55"/>
  <c r="HE17" i="55"/>
  <c r="HF17" i="55"/>
  <c r="HG17" i="55"/>
  <c r="HH17" i="55"/>
  <c r="HI17" i="55"/>
  <c r="HJ17" i="55"/>
  <c r="HK17" i="55"/>
  <c r="HL17" i="55"/>
  <c r="HM17" i="55"/>
  <c r="HN17" i="55"/>
  <c r="HO17" i="55"/>
  <c r="HP17" i="55"/>
  <c r="HQ17" i="55"/>
  <c r="HR17" i="55"/>
  <c r="HS17" i="55"/>
  <c r="HT17" i="55"/>
  <c r="HU17" i="55"/>
  <c r="HV17" i="55"/>
  <c r="HW17" i="55"/>
  <c r="HX17" i="55"/>
  <c r="HY17" i="55"/>
  <c r="HZ17" i="55"/>
  <c r="IA17" i="55"/>
  <c r="IB17" i="55"/>
  <c r="IC17" i="55"/>
  <c r="ID17" i="55"/>
  <c r="IE17" i="55"/>
  <c r="IF17" i="55"/>
  <c r="IG17" i="55"/>
  <c r="IH17" i="55"/>
  <c r="II17" i="55"/>
  <c r="IJ17" i="55"/>
  <c r="IK17" i="55"/>
  <c r="IL17" i="55"/>
  <c r="IM17" i="55"/>
  <c r="IN17" i="55"/>
  <c r="IO17" i="55"/>
  <c r="IP17" i="55"/>
  <c r="IQ17" i="55"/>
  <c r="IR17" i="55"/>
  <c r="IS17" i="55"/>
  <c r="IT17" i="55"/>
  <c r="IU17" i="55"/>
  <c r="IV17" i="55"/>
  <c r="IW17" i="55"/>
  <c r="IX17" i="55"/>
  <c r="IY17" i="55"/>
  <c r="IZ17" i="55"/>
  <c r="JA17" i="55"/>
  <c r="JB17" i="55"/>
  <c r="JC17" i="55"/>
  <c r="JD17" i="55"/>
  <c r="JE17" i="55"/>
  <c r="JF17" i="55"/>
  <c r="JG17" i="55"/>
  <c r="JH17" i="55"/>
  <c r="JI17" i="55"/>
  <c r="JJ17" i="55"/>
  <c r="JK17" i="55"/>
  <c r="JL17" i="55"/>
  <c r="JM17" i="55"/>
  <c r="JN17" i="55"/>
  <c r="JO17" i="55"/>
  <c r="JP17" i="55"/>
  <c r="JQ17" i="55"/>
  <c r="JR17" i="55"/>
  <c r="JS17" i="55"/>
  <c r="JT17" i="55"/>
  <c r="JU17" i="55"/>
  <c r="JV17" i="55"/>
  <c r="JW17" i="55"/>
  <c r="JX17" i="55"/>
  <c r="JY17" i="55"/>
  <c r="JZ17" i="55"/>
  <c r="KA17" i="55"/>
  <c r="KB17" i="55"/>
  <c r="KC17" i="55"/>
  <c r="KD17" i="55"/>
  <c r="KE17" i="55"/>
  <c r="KF17" i="55"/>
  <c r="KG17" i="55"/>
  <c r="KH17" i="55"/>
  <c r="KI17" i="55"/>
  <c r="KJ17" i="55"/>
  <c r="KK17" i="55"/>
  <c r="KL17" i="55"/>
  <c r="KM17" i="55"/>
  <c r="KN17" i="55"/>
  <c r="KO17" i="55"/>
  <c r="KP17" i="55"/>
  <c r="KQ17" i="55"/>
  <c r="KR17" i="55"/>
  <c r="KS17" i="55"/>
  <c r="KT17" i="55"/>
  <c r="KU17" i="55"/>
  <c r="KV17" i="55"/>
  <c r="KW17" i="55"/>
  <c r="KX17" i="55"/>
  <c r="KY17" i="55"/>
  <c r="KZ17" i="55"/>
  <c r="LA17" i="55"/>
  <c r="LB17" i="55"/>
  <c r="LC17" i="55"/>
  <c r="LD17" i="55"/>
  <c r="LE17" i="55"/>
  <c r="LF17" i="55"/>
  <c r="LG17" i="55"/>
  <c r="LH17" i="55"/>
  <c r="LI17" i="55"/>
  <c r="LJ17" i="55"/>
  <c r="B17" i="55"/>
  <c r="LJ16" i="54"/>
  <c r="LI16" i="54"/>
  <c r="LH16" i="54"/>
  <c r="LG16" i="54"/>
  <c r="LF16" i="54"/>
  <c r="LE16" i="54"/>
  <c r="LD16" i="54"/>
  <c r="LC16" i="54"/>
  <c r="LB16" i="54"/>
  <c r="LA16" i="54"/>
  <c r="KZ16" i="54"/>
  <c r="KY16" i="54"/>
  <c r="KX16" i="54"/>
  <c r="KW16" i="54"/>
  <c r="KV16" i="54"/>
  <c r="KU16" i="54"/>
  <c r="KT16" i="54"/>
  <c r="KS16" i="54"/>
  <c r="KR16" i="54"/>
  <c r="KQ16" i="54"/>
  <c r="KP16" i="54"/>
  <c r="KO16" i="54"/>
  <c r="KN16" i="54"/>
  <c r="KM16" i="54"/>
  <c r="KL16" i="54"/>
  <c r="KK16" i="54"/>
  <c r="KJ16" i="54"/>
  <c r="KI16" i="54"/>
  <c r="KH16" i="54"/>
  <c r="KG16" i="54"/>
  <c r="KF16" i="54"/>
  <c r="KE16" i="54"/>
  <c r="KD16" i="54"/>
  <c r="KC16" i="54"/>
  <c r="KB16" i="54"/>
  <c r="KA16" i="54"/>
  <c r="JZ16" i="54"/>
  <c r="JY16" i="54"/>
  <c r="JX16" i="54"/>
  <c r="JW16" i="54"/>
  <c r="JV16" i="54"/>
  <c r="JU16" i="54"/>
  <c r="JT16" i="54"/>
  <c r="JS16" i="54"/>
  <c r="JR16" i="54"/>
  <c r="JQ16" i="54"/>
  <c r="JP16" i="54"/>
  <c r="JO16" i="54"/>
  <c r="JN16" i="54"/>
  <c r="JM16" i="54"/>
  <c r="JL16" i="54"/>
  <c r="JK16" i="54"/>
  <c r="JJ16" i="54"/>
  <c r="JI16" i="54"/>
  <c r="JH16" i="54"/>
  <c r="JG16" i="54"/>
  <c r="JF16" i="54"/>
  <c r="JE16" i="54"/>
  <c r="JD16" i="54"/>
  <c r="JC16" i="54"/>
  <c r="JB16" i="54"/>
  <c r="JA16" i="54"/>
  <c r="IZ16" i="54"/>
  <c r="IY16" i="54"/>
  <c r="IX16" i="54"/>
  <c r="IW16" i="54"/>
  <c r="IV16" i="54"/>
  <c r="IU16" i="54"/>
  <c r="IT16" i="54"/>
  <c r="IS16" i="54"/>
  <c r="IR16" i="54"/>
  <c r="IQ16" i="54"/>
  <c r="IP16" i="54"/>
  <c r="IO16" i="54"/>
  <c r="IN16" i="54"/>
  <c r="IM16" i="54"/>
  <c r="IL16" i="54"/>
  <c r="IK16" i="54"/>
  <c r="IJ16" i="54"/>
  <c r="II16" i="54"/>
  <c r="IH16" i="54"/>
  <c r="IG16" i="54"/>
  <c r="IF16" i="54"/>
  <c r="IE16" i="54"/>
  <c r="ID16" i="54"/>
  <c r="IC16" i="54"/>
  <c r="IB16" i="54"/>
  <c r="IA16" i="54"/>
  <c r="HZ16" i="54"/>
  <c r="HY16" i="54"/>
  <c r="HX16" i="54"/>
  <c r="HW16" i="54"/>
  <c r="HV16" i="54"/>
  <c r="HU16" i="54"/>
  <c r="HT16" i="54"/>
  <c r="HS16" i="54"/>
  <c r="HR16" i="54"/>
  <c r="HQ16" i="54"/>
  <c r="HP16" i="54"/>
  <c r="HO16" i="54"/>
  <c r="HN16" i="54"/>
  <c r="HM16" i="54"/>
  <c r="HL16" i="54"/>
  <c r="HK16" i="54"/>
  <c r="HJ16" i="54"/>
  <c r="HI16" i="54"/>
  <c r="HH16" i="54"/>
  <c r="HG16" i="54"/>
  <c r="HF16" i="54"/>
  <c r="HE16" i="54"/>
  <c r="HD16" i="54"/>
  <c r="HC16" i="54"/>
  <c r="HB16" i="54"/>
  <c r="HA16" i="54"/>
  <c r="GZ16" i="54"/>
  <c r="GY16" i="54"/>
  <c r="GX16" i="54"/>
  <c r="GW16" i="54"/>
  <c r="GV16" i="54"/>
  <c r="GU16" i="54"/>
  <c r="GT16" i="54"/>
  <c r="GS16" i="54"/>
  <c r="GR16" i="54"/>
  <c r="GQ16" i="54"/>
  <c r="GP16" i="54"/>
  <c r="GO16" i="54"/>
  <c r="GN16" i="54"/>
  <c r="GM16" i="54"/>
  <c r="GL16" i="54"/>
  <c r="GK16" i="54"/>
  <c r="GJ16" i="54"/>
  <c r="GI16" i="54"/>
  <c r="GH16" i="54"/>
  <c r="GG16" i="54"/>
  <c r="GF16" i="54"/>
  <c r="GE16" i="54"/>
  <c r="GD16" i="54"/>
  <c r="GC16" i="54"/>
  <c r="GB16" i="54"/>
  <c r="GA16" i="54"/>
  <c r="FZ16" i="54"/>
  <c r="FY16" i="54"/>
  <c r="FX16" i="54"/>
  <c r="FW16" i="54"/>
  <c r="FV16" i="54"/>
  <c r="FU16" i="54"/>
  <c r="FT16" i="54"/>
  <c r="FS16" i="54"/>
  <c r="FR16" i="54"/>
  <c r="FQ16" i="54"/>
  <c r="FP16" i="54"/>
  <c r="FO16" i="54"/>
  <c r="FN16" i="54"/>
  <c r="FM16" i="54"/>
  <c r="FL16" i="54"/>
  <c r="FK16" i="54"/>
  <c r="FJ16" i="54"/>
  <c r="FI16" i="54"/>
  <c r="FH16" i="54"/>
  <c r="FG16" i="54"/>
  <c r="FF16" i="54"/>
  <c r="FE16" i="54"/>
  <c r="FD16" i="54"/>
  <c r="FC16" i="54"/>
  <c r="FB16" i="54"/>
  <c r="FA16" i="54"/>
  <c r="EZ16" i="54"/>
  <c r="EY16" i="54"/>
  <c r="EX16" i="54"/>
  <c r="EW16" i="54"/>
  <c r="EV16" i="54"/>
  <c r="EU16" i="54"/>
  <c r="ET16" i="54"/>
  <c r="ES16" i="54"/>
  <c r="ER16" i="54"/>
  <c r="EQ16" i="54"/>
  <c r="EP16" i="54"/>
  <c r="EO16" i="54"/>
  <c r="EN16" i="54"/>
  <c r="EM16" i="54"/>
  <c r="EL16" i="54"/>
  <c r="EK16" i="54"/>
  <c r="EJ16" i="54"/>
  <c r="EI16" i="54"/>
  <c r="EH16" i="54"/>
  <c r="EG16" i="54"/>
  <c r="EF16" i="54"/>
  <c r="EE16" i="54"/>
  <c r="ED16" i="54"/>
  <c r="EC16" i="54"/>
  <c r="EB16" i="54"/>
  <c r="EA16" i="54"/>
  <c r="DZ16" i="54"/>
  <c r="DY16" i="54"/>
  <c r="DX16" i="54"/>
  <c r="DW16" i="54"/>
  <c r="DV16" i="54"/>
  <c r="DU16" i="54"/>
  <c r="DT16" i="54"/>
  <c r="DS16" i="54"/>
  <c r="DR16" i="54"/>
  <c r="DQ16" i="54"/>
  <c r="DP16" i="54"/>
  <c r="DO16" i="54"/>
  <c r="DN16" i="54"/>
  <c r="DM16" i="54"/>
  <c r="DL16" i="54"/>
  <c r="DK16" i="54"/>
  <c r="DJ16" i="54"/>
  <c r="DI16" i="54"/>
  <c r="DH16" i="54"/>
  <c r="DG16" i="54"/>
  <c r="DF16" i="54"/>
  <c r="DE16" i="54"/>
  <c r="DD16" i="54"/>
  <c r="DC16" i="54"/>
  <c r="DB16" i="54"/>
  <c r="DA16" i="54"/>
  <c r="CZ16" i="54"/>
  <c r="CY16" i="54"/>
  <c r="CX16" i="54"/>
  <c r="CW16" i="54"/>
  <c r="CV16" i="54"/>
  <c r="CU16" i="54"/>
  <c r="CT16" i="54"/>
  <c r="CS16" i="54"/>
  <c r="CR16" i="54"/>
  <c r="CQ16" i="54"/>
  <c r="CP16" i="54"/>
  <c r="CO16" i="54"/>
  <c r="CN16" i="54"/>
  <c r="CM16" i="54"/>
  <c r="CL16" i="54"/>
  <c r="CK16" i="54"/>
  <c r="CJ16" i="54"/>
  <c r="CI16" i="54"/>
  <c r="CH16" i="54"/>
  <c r="CG16" i="54"/>
  <c r="CF16" i="54"/>
  <c r="CE16" i="54"/>
  <c r="CD16" i="54"/>
  <c r="CC16" i="54"/>
  <c r="CB16" i="54"/>
  <c r="CA16" i="54"/>
  <c r="BZ16" i="54"/>
  <c r="BY16" i="54"/>
  <c r="BX16" i="54"/>
  <c r="BW16" i="54"/>
  <c r="BV16" i="54"/>
  <c r="BU16" i="54"/>
  <c r="BT16" i="54"/>
  <c r="BS16" i="54"/>
  <c r="BR16" i="54"/>
  <c r="BQ16" i="54"/>
  <c r="BP16" i="54"/>
  <c r="BO16" i="54"/>
  <c r="BN16" i="54"/>
  <c r="BM16" i="54"/>
  <c r="BL16" i="54"/>
  <c r="BK16" i="54"/>
  <c r="BJ16" i="54"/>
  <c r="BI16" i="54"/>
  <c r="BH16" i="54"/>
  <c r="BG16" i="54"/>
  <c r="BF16" i="54"/>
  <c r="BE16" i="54"/>
  <c r="BD16" i="54"/>
  <c r="BC16" i="54"/>
  <c r="BB16" i="54"/>
  <c r="BA16" i="54"/>
  <c r="AZ16" i="54"/>
  <c r="AY16" i="54"/>
  <c r="AX16" i="54"/>
  <c r="AW16" i="54"/>
  <c r="AV16" i="54"/>
  <c r="AU16" i="54"/>
  <c r="AT16" i="54"/>
  <c r="AS16" i="54"/>
  <c r="AR16" i="54"/>
  <c r="AQ16" i="54"/>
  <c r="AP16" i="54"/>
  <c r="AO16" i="54"/>
  <c r="AN16" i="54"/>
  <c r="AM16" i="54"/>
  <c r="AL16" i="54"/>
  <c r="AK16" i="54"/>
  <c r="AJ16" i="54"/>
  <c r="AI16" i="54"/>
  <c r="AH16" i="54"/>
  <c r="AG16" i="54"/>
  <c r="AF16" i="54"/>
  <c r="AE16" i="54"/>
  <c r="AD16" i="54"/>
  <c r="AC16" i="54"/>
  <c r="AB16" i="54"/>
  <c r="AA16" i="54"/>
  <c r="Z16" i="54"/>
  <c r="Y16" i="54"/>
  <c r="X16" i="54"/>
  <c r="W16" i="54"/>
  <c r="V16" i="54"/>
  <c r="U16" i="54"/>
  <c r="T16" i="54"/>
  <c r="S16" i="54"/>
  <c r="R16" i="54"/>
  <c r="Q16" i="54"/>
  <c r="P16" i="54"/>
  <c r="O16" i="54"/>
  <c r="N16" i="54"/>
  <c r="M16" i="54"/>
  <c r="L16" i="54"/>
  <c r="K16" i="54"/>
  <c r="J16" i="54"/>
  <c r="I16" i="54"/>
  <c r="H16" i="54"/>
  <c r="G16" i="54"/>
  <c r="F16" i="54"/>
  <c r="E16" i="54"/>
  <c r="D16" i="54"/>
  <c r="C16" i="54"/>
  <c r="B16" i="54"/>
  <c r="C14" i="52"/>
  <c r="D14" i="52"/>
  <c r="B14" i="52"/>
  <c r="H16" i="49"/>
  <c r="I16" i="49"/>
  <c r="J16" i="49"/>
  <c r="K16" i="49"/>
  <c r="G16" i="49"/>
  <c r="C16" i="49"/>
  <c r="D16" i="49"/>
  <c r="E16" i="49"/>
  <c r="F16" i="49"/>
  <c r="B16" i="49"/>
  <c r="H30" i="48"/>
  <c r="I30" i="48"/>
  <c r="J30" i="48"/>
  <c r="K30" i="48"/>
  <c r="G30" i="48"/>
  <c r="C30" i="48"/>
  <c r="D30" i="48"/>
  <c r="E30" i="48"/>
  <c r="F30" i="48"/>
  <c r="B30" i="48"/>
  <c r="D16" i="48"/>
  <c r="C16" i="48"/>
  <c r="B16" i="48"/>
  <c r="E8" i="35"/>
  <c r="E9" i="35"/>
  <c r="E10" i="35"/>
  <c r="E11" i="35"/>
  <c r="E12" i="35"/>
  <c r="E13" i="35"/>
  <c r="E14" i="35"/>
  <c r="D15" i="35"/>
  <c r="C15" i="35"/>
  <c r="B41" i="1"/>
  <c r="L27" i="23"/>
  <c r="K27" i="23"/>
  <c r="J27" i="23"/>
  <c r="I27" i="23"/>
  <c r="H27" i="23"/>
  <c r="G27" i="23"/>
  <c r="F27" i="23"/>
  <c r="E27" i="23"/>
  <c r="D27" i="23"/>
  <c r="C27" i="23"/>
  <c r="B27" i="23"/>
  <c r="E15" i="35" l="1"/>
  <c r="A32" i="29" a="1"/>
  <c r="A32" i="29" s="1"/>
  <c r="C15" i="28"/>
  <c r="N19" i="23"/>
  <c r="M19" i="23"/>
  <c r="L19" i="23"/>
  <c r="E19" i="23"/>
  <c r="F19" i="23"/>
  <c r="G19" i="23"/>
  <c r="H19" i="23"/>
  <c r="I19" i="23"/>
  <c r="J19" i="23"/>
  <c r="K19" i="23"/>
  <c r="D19" i="23"/>
  <c r="B25" i="1"/>
  <c r="C16" i="22"/>
  <c r="D16" i="22"/>
  <c r="E16" i="22"/>
  <c r="F16" i="22"/>
  <c r="G16" i="22"/>
  <c r="H16" i="22"/>
  <c r="I16" i="22"/>
  <c r="J16" i="22"/>
  <c r="K16" i="22"/>
  <c r="L16" i="22"/>
  <c r="M16" i="22"/>
  <c r="N16" i="22"/>
  <c r="O16" i="22"/>
  <c r="P16" i="22"/>
  <c r="Q16" i="22"/>
  <c r="R16" i="22"/>
  <c r="S16" i="22"/>
  <c r="T16" i="22"/>
  <c r="U16" i="22"/>
  <c r="V16" i="22"/>
  <c r="W16" i="22"/>
  <c r="X16" i="22"/>
  <c r="Y16" i="22"/>
  <c r="Z16" i="22"/>
  <c r="AA16" i="22"/>
  <c r="AB16" i="22"/>
  <c r="AC16" i="22"/>
  <c r="AD16" i="22"/>
  <c r="AE16" i="22"/>
  <c r="AF16" i="22"/>
  <c r="AG16" i="22"/>
  <c r="AH16" i="22"/>
  <c r="AI16" i="22"/>
  <c r="AJ16" i="22"/>
  <c r="AK16" i="22"/>
  <c r="AL16" i="22"/>
  <c r="AM16" i="22"/>
  <c r="AN16" i="22"/>
  <c r="AO16" i="22"/>
  <c r="AP16" i="22"/>
  <c r="AQ16" i="22"/>
  <c r="AR16" i="22"/>
  <c r="AS16" i="22"/>
  <c r="AT16" i="22"/>
  <c r="AU16" i="22"/>
  <c r="AV16" i="22"/>
  <c r="AW16" i="22"/>
  <c r="AX16" i="22"/>
  <c r="AY16" i="22"/>
  <c r="AZ16" i="22"/>
  <c r="BA16" i="22"/>
  <c r="BB16" i="22"/>
  <c r="BC16" i="22"/>
  <c r="BD16" i="22"/>
  <c r="BE16" i="22"/>
  <c r="BF16" i="22"/>
  <c r="BG16" i="22"/>
  <c r="BH16" i="22"/>
  <c r="BI16" i="22"/>
  <c r="BJ16" i="22"/>
  <c r="BK16" i="22"/>
  <c r="BL16" i="22"/>
  <c r="BM16" i="22"/>
  <c r="BN16" i="22"/>
  <c r="BO16" i="22"/>
  <c r="BP16" i="22"/>
  <c r="BQ16" i="22"/>
  <c r="BR16" i="22"/>
  <c r="BS16" i="22"/>
  <c r="BT16" i="22"/>
  <c r="BU16" i="22"/>
  <c r="BV16" i="22"/>
  <c r="BW16" i="22"/>
  <c r="BX16" i="22"/>
  <c r="BY16" i="22"/>
  <c r="BZ16" i="22"/>
  <c r="CA16" i="22"/>
  <c r="CB16" i="22"/>
  <c r="CC16" i="22"/>
  <c r="CD16" i="22"/>
  <c r="CE16" i="22"/>
  <c r="CF16" i="22"/>
  <c r="CG16" i="22"/>
  <c r="CH16" i="22"/>
  <c r="CI16" i="22"/>
  <c r="CJ16" i="22"/>
  <c r="CK16" i="22"/>
  <c r="CL16" i="22"/>
  <c r="CM16" i="22"/>
  <c r="CN16" i="22"/>
  <c r="CO16" i="22"/>
  <c r="CP16" i="22"/>
  <c r="CQ16" i="22"/>
  <c r="CR16" i="22"/>
  <c r="CS16" i="22"/>
  <c r="CT16" i="22"/>
  <c r="CU16" i="22"/>
  <c r="CV16" i="22"/>
  <c r="CW16" i="22"/>
  <c r="CX16" i="22"/>
  <c r="CY16" i="22"/>
  <c r="CZ16" i="22"/>
  <c r="DA16" i="22"/>
  <c r="DB16" i="22"/>
  <c r="DC16" i="22"/>
  <c r="DD16" i="22"/>
  <c r="DE16" i="22"/>
  <c r="DF16" i="22"/>
  <c r="DG16" i="22"/>
  <c r="DH16" i="22"/>
  <c r="Y15" i="16" l="1"/>
  <c r="S15" i="16"/>
  <c r="T15" i="16"/>
  <c r="U15" i="16"/>
  <c r="V15" i="16"/>
  <c r="W15" i="16"/>
  <c r="X15" i="16"/>
  <c r="R15" i="16"/>
  <c r="I15" i="16"/>
  <c r="G15" i="16"/>
  <c r="H15" i="16"/>
  <c r="E15" i="16"/>
  <c r="F15" i="16"/>
  <c r="D15" i="16"/>
  <c r="F41" i="13"/>
  <c r="G31" i="13"/>
  <c r="G32" i="13"/>
  <c r="G33" i="13"/>
  <c r="G34" i="13"/>
  <c r="G35" i="13"/>
  <c r="G36" i="13"/>
  <c r="G37" i="13"/>
  <c r="G30" i="13"/>
  <c r="G20" i="13"/>
  <c r="G21" i="13"/>
  <c r="G22" i="13"/>
  <c r="G23" i="13"/>
  <c r="G24" i="13"/>
  <c r="G25" i="13"/>
  <c r="G26" i="13"/>
  <c r="G19" i="13"/>
  <c r="G15" i="13"/>
  <c r="G9" i="13"/>
  <c r="G10" i="13"/>
  <c r="G11" i="13"/>
  <c r="G12" i="13"/>
  <c r="G13" i="13"/>
  <c r="G14" i="13"/>
  <c r="G8" i="13"/>
  <c r="C23" i="11"/>
  <c r="D23" i="11"/>
  <c r="E23" i="11"/>
  <c r="F23" i="11"/>
  <c r="G23" i="11"/>
  <c r="H23" i="11"/>
  <c r="I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AZ23" i="11"/>
  <c r="BA23" i="11"/>
  <c r="BB23" i="11"/>
  <c r="BC23" i="11"/>
  <c r="BD23" i="11"/>
  <c r="BE23" i="11"/>
  <c r="BF23" i="11"/>
  <c r="BG23" i="11"/>
  <c r="BH23" i="11"/>
  <c r="BI23" i="11"/>
  <c r="BJ23" i="11"/>
  <c r="BK23" i="11"/>
  <c r="BL23" i="11"/>
  <c r="BM23" i="11"/>
  <c r="BN23" i="11"/>
  <c r="BO23" i="11"/>
  <c r="BP23" i="11"/>
  <c r="BQ23" i="11"/>
  <c r="BR23" i="11"/>
  <c r="BS23" i="11"/>
  <c r="BT23" i="11"/>
  <c r="BU23" i="11"/>
  <c r="BV23" i="11"/>
  <c r="BW23" i="11"/>
  <c r="BX23" i="11"/>
  <c r="BY23" i="11"/>
  <c r="BZ23" i="11"/>
  <c r="CA23" i="11"/>
  <c r="CB23" i="11"/>
  <c r="CC23" i="11"/>
  <c r="CD23" i="11"/>
  <c r="CE23" i="11"/>
  <c r="CF23" i="11"/>
  <c r="CG23" i="11"/>
  <c r="CH23" i="11"/>
  <c r="CI23" i="11"/>
  <c r="CJ23" i="11"/>
  <c r="CK23" i="11"/>
  <c r="CL23" i="11"/>
  <c r="CM23" i="11"/>
  <c r="CN23" i="11"/>
  <c r="CO23" i="11"/>
  <c r="CP23" i="11"/>
  <c r="CQ23" i="11"/>
  <c r="CR23" i="11"/>
  <c r="CS23" i="11"/>
  <c r="CT23" i="11"/>
  <c r="CU23" i="11"/>
  <c r="CV23" i="11"/>
  <c r="CW23" i="11"/>
  <c r="CX23" i="11"/>
  <c r="CY23" i="11"/>
  <c r="CZ23" i="11"/>
  <c r="DA23" i="11"/>
  <c r="DB23" i="11"/>
  <c r="DC23" i="11"/>
  <c r="DD23" i="11"/>
  <c r="DE23" i="11"/>
  <c r="DF23" i="11"/>
  <c r="DG23" i="11"/>
  <c r="DH23" i="11"/>
  <c r="DI23" i="11"/>
  <c r="B23" i="11"/>
  <c r="B77" i="8"/>
  <c r="C77" i="8"/>
  <c r="D77" i="8"/>
  <c r="E77" i="8"/>
  <c r="F77" i="8"/>
  <c r="G77" i="8"/>
  <c r="H77" i="8"/>
  <c r="I77" i="8"/>
  <c r="J77" i="8"/>
  <c r="K77" i="8"/>
  <c r="L77" i="8"/>
  <c r="M77" i="8"/>
  <c r="N77" i="8"/>
  <c r="O77" i="8"/>
  <c r="P77" i="8"/>
  <c r="Q77" i="8"/>
  <c r="R77" i="8"/>
  <c r="S77" i="8"/>
  <c r="T77" i="8"/>
  <c r="U77" i="8"/>
  <c r="V77" i="8"/>
  <c r="W77" i="8"/>
  <c r="X77" i="8"/>
  <c r="Y77" i="8"/>
  <c r="Z77" i="8"/>
  <c r="AA77" i="8"/>
  <c r="AB77" i="8"/>
  <c r="AC77" i="8"/>
  <c r="AD77" i="8"/>
  <c r="AE77" i="8"/>
  <c r="AF77" i="8"/>
  <c r="AG77" i="8"/>
  <c r="AH77" i="8"/>
  <c r="AI77"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B68" i="8"/>
  <c r="C59" i="8"/>
  <c r="D59" i="8"/>
  <c r="E59" i="8"/>
  <c r="F59" i="8"/>
  <c r="G59" i="8"/>
  <c r="H59" i="8"/>
  <c r="I59" i="8"/>
  <c r="J59" i="8"/>
  <c r="K59" i="8"/>
  <c r="L59" i="8"/>
  <c r="M59" i="8"/>
  <c r="N59" i="8"/>
  <c r="O59" i="8"/>
  <c r="P59" i="8"/>
  <c r="Q59" i="8"/>
  <c r="R59" i="8"/>
  <c r="S59" i="8"/>
  <c r="T59" i="8"/>
  <c r="U59" i="8"/>
  <c r="V59" i="8"/>
  <c r="W59" i="8"/>
  <c r="X59" i="8"/>
  <c r="Y59" i="8"/>
  <c r="Z59" i="8"/>
  <c r="AA59" i="8"/>
  <c r="AB59" i="8"/>
  <c r="AC59" i="8"/>
  <c r="AD59" i="8"/>
  <c r="AE59" i="8"/>
  <c r="AF59" i="8"/>
  <c r="AG59" i="8"/>
  <c r="AH59" i="8"/>
  <c r="AI59" i="8"/>
  <c r="B59" i="8"/>
  <c r="C50" i="8"/>
  <c r="D50" i="8"/>
  <c r="E50" i="8"/>
  <c r="F50" i="8"/>
  <c r="G50" i="8"/>
  <c r="H50" i="8"/>
  <c r="I50" i="8"/>
  <c r="J50" i="8"/>
  <c r="K50" i="8"/>
  <c r="L50" i="8"/>
  <c r="M50" i="8"/>
  <c r="N50" i="8"/>
  <c r="O50" i="8"/>
  <c r="P50" i="8"/>
  <c r="Q50" i="8"/>
  <c r="R50" i="8"/>
  <c r="S50" i="8"/>
  <c r="T50" i="8"/>
  <c r="U50" i="8"/>
  <c r="V50" i="8"/>
  <c r="W50" i="8"/>
  <c r="X50" i="8"/>
  <c r="Y50" i="8"/>
  <c r="Z50" i="8"/>
  <c r="AA50" i="8"/>
  <c r="AB50" i="8"/>
  <c r="AC50" i="8"/>
  <c r="AD50" i="8"/>
  <c r="AE50" i="8"/>
  <c r="AF50" i="8"/>
  <c r="AG50" i="8"/>
  <c r="AH50" i="8"/>
  <c r="AI50" i="8"/>
  <c r="B50" i="8"/>
  <c r="C41" i="8"/>
  <c r="D41" i="8"/>
  <c r="E41" i="8"/>
  <c r="F41" i="8"/>
  <c r="G41" i="8"/>
  <c r="H41" i="8"/>
  <c r="I41" i="8"/>
  <c r="J41" i="8"/>
  <c r="K41" i="8"/>
  <c r="L41" i="8"/>
  <c r="M41" i="8"/>
  <c r="N41" i="8"/>
  <c r="O41" i="8"/>
  <c r="P41" i="8"/>
  <c r="Q41" i="8"/>
  <c r="R41" i="8"/>
  <c r="S41" i="8"/>
  <c r="T41" i="8"/>
  <c r="U41" i="8"/>
  <c r="V41" i="8"/>
  <c r="W41" i="8"/>
  <c r="X41" i="8"/>
  <c r="Y41" i="8"/>
  <c r="Z41" i="8"/>
  <c r="AA41" i="8"/>
  <c r="AB41" i="8"/>
  <c r="AC41" i="8"/>
  <c r="AD41" i="8"/>
  <c r="AE41" i="8"/>
  <c r="AF41" i="8"/>
  <c r="AG41" i="8"/>
  <c r="AH41" i="8"/>
  <c r="AI41" i="8"/>
  <c r="B41" i="8"/>
  <c r="C32" i="8"/>
  <c r="D32" i="8"/>
  <c r="E32" i="8"/>
  <c r="F32" i="8"/>
  <c r="G32" i="8"/>
  <c r="H32" i="8"/>
  <c r="I32" i="8"/>
  <c r="J32" i="8"/>
  <c r="K32" i="8"/>
  <c r="L32" i="8"/>
  <c r="M32" i="8"/>
  <c r="N32" i="8"/>
  <c r="O32" i="8"/>
  <c r="P32" i="8"/>
  <c r="Q32" i="8"/>
  <c r="R32" i="8"/>
  <c r="S32" i="8"/>
  <c r="T32" i="8"/>
  <c r="U32" i="8"/>
  <c r="V32" i="8"/>
  <c r="W32" i="8"/>
  <c r="X32" i="8"/>
  <c r="Y32" i="8"/>
  <c r="Z32" i="8"/>
  <c r="AA32" i="8"/>
  <c r="AB32" i="8"/>
  <c r="AC32" i="8"/>
  <c r="AD32" i="8"/>
  <c r="AE32" i="8"/>
  <c r="AF32" i="8"/>
  <c r="AG32" i="8"/>
  <c r="AH32" i="8"/>
  <c r="AI32" i="8"/>
  <c r="B3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B2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B14" i="8"/>
  <c r="F119" i="7"/>
  <c r="E119" i="7"/>
  <c r="D119" i="7"/>
  <c r="C119" i="7"/>
  <c r="F103" i="7"/>
  <c r="E103" i="7"/>
  <c r="D103" i="7"/>
  <c r="C103" i="7"/>
  <c r="F87" i="7"/>
  <c r="E87" i="7"/>
  <c r="D87" i="7"/>
  <c r="C87" i="7"/>
  <c r="F71" i="7"/>
  <c r="E71" i="7"/>
  <c r="D71" i="7"/>
  <c r="C71" i="7"/>
  <c r="F55" i="7"/>
  <c r="E55" i="7"/>
  <c r="D55" i="7"/>
  <c r="C55" i="7"/>
  <c r="F39" i="7"/>
  <c r="E39" i="7"/>
  <c r="D39" i="7"/>
  <c r="C39" i="7"/>
  <c r="F23" i="7"/>
  <c r="E23" i="7"/>
  <c r="D23" i="7"/>
  <c r="C23" i="7"/>
  <c r="F119" i="6"/>
  <c r="D119" i="6"/>
  <c r="E119" i="6"/>
  <c r="C119" i="6"/>
  <c r="D103" i="6"/>
  <c r="E103" i="6"/>
  <c r="F103" i="6"/>
  <c r="C103" i="6"/>
  <c r="D87" i="6"/>
  <c r="E87" i="6"/>
  <c r="F87" i="6"/>
  <c r="C87" i="6"/>
  <c r="D71" i="6"/>
  <c r="E71" i="6"/>
  <c r="F71" i="6"/>
  <c r="C71" i="6"/>
  <c r="D55" i="6"/>
  <c r="E55" i="6"/>
  <c r="F55" i="6"/>
  <c r="C55" i="6"/>
  <c r="B24" i="4"/>
  <c r="C14" i="4"/>
  <c r="D14" i="4"/>
  <c r="E14" i="4"/>
  <c r="F14" i="4"/>
  <c r="G14" i="4"/>
  <c r="H14" i="4"/>
  <c r="I14" i="4"/>
  <c r="J14" i="4"/>
  <c r="B14" i="4"/>
  <c r="B55" i="1"/>
  <c r="B54" i="1"/>
  <c r="B53" i="1"/>
  <c r="B52" i="1"/>
  <c r="B51" i="1"/>
  <c r="B50" i="1"/>
  <c r="B49" i="1"/>
  <c r="B48" i="1"/>
  <c r="B47" i="1"/>
  <c r="B46" i="1"/>
  <c r="B45" i="1"/>
  <c r="B44" i="1"/>
  <c r="B42" i="1"/>
  <c r="B43" i="1"/>
  <c r="B35" i="1"/>
  <c r="B36" i="1"/>
  <c r="B37" i="1"/>
  <c r="B38" i="1"/>
  <c r="B39" i="1"/>
  <c r="B40" i="1"/>
  <c r="B34" i="1"/>
  <c r="B28" i="1"/>
  <c r="B29" i="1"/>
  <c r="B30" i="1"/>
  <c r="B31" i="1"/>
  <c r="B32" i="1"/>
  <c r="B33" i="1"/>
  <c r="B26" i="1"/>
  <c r="B21" i="1"/>
  <c r="B22" i="1"/>
  <c r="B23" i="1"/>
  <c r="B24" i="1"/>
  <c r="B16" i="1"/>
  <c r="B17" i="1"/>
  <c r="B18" i="1"/>
  <c r="B19" i="1"/>
  <c r="B20" i="1"/>
  <c r="B6" i="1"/>
  <c r="B7" i="1"/>
  <c r="B8" i="1"/>
  <c r="B9" i="1"/>
  <c r="B10" i="1"/>
  <c r="B11" i="1"/>
  <c r="B12" i="1"/>
  <c r="B13" i="1"/>
  <c r="B14" i="1"/>
  <c r="B1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<sst xmlns="http://schemas.openxmlformats.org/spreadsheetml/2006/main" count="48476" uniqueCount="18247">
  <si>
    <t>West Midlands Housing and Places Monitor</t>
  </si>
  <si>
    <t>Version 1.1</t>
  </si>
  <si>
    <t>Version History</t>
  </si>
  <si>
    <t>Name</t>
  </si>
  <si>
    <t>Date</t>
  </si>
  <si>
    <t>Version</t>
  </si>
  <si>
    <t xml:space="preserve">Tawfieq Zakria + ONS </t>
  </si>
  <si>
    <t>Huda Said</t>
  </si>
  <si>
    <t>Table of Contents</t>
  </si>
  <si>
    <t>Area</t>
  </si>
  <si>
    <t>Serial Number</t>
  </si>
  <si>
    <t>Statistic</t>
  </si>
  <si>
    <t>Hyperlink</t>
  </si>
  <si>
    <t>Last Reviewed</t>
  </si>
  <si>
    <t xml:space="preserve">Notes </t>
  </si>
  <si>
    <t>Supply</t>
  </si>
  <si>
    <t>Tenure Type by Local Authority</t>
  </si>
  <si>
    <t>Go to Sheet</t>
  </si>
  <si>
    <t>Local Authority New Homes Bonus Allocations</t>
  </si>
  <si>
    <t xml:space="preserve">Housebuilding: Permanent Dwellings Started  </t>
  </si>
  <si>
    <t>Housebuilding: Permanent Dwellings Completed</t>
  </si>
  <si>
    <t>Affordable Housing Completions</t>
  </si>
  <si>
    <t>Right to Buy Eligible Sales</t>
  </si>
  <si>
    <t>Net Additional Dwellings by Local Authority</t>
  </si>
  <si>
    <t>Occupancy and Life Course</t>
  </si>
  <si>
    <t>Number of Residential Property Sales by Combined Authority</t>
  </si>
  <si>
    <t>Young Adults Aged 15-34 Living with their Parents</t>
  </si>
  <si>
    <t>Over and Under Occupation by Local Authority</t>
  </si>
  <si>
    <t>Affordability and Need</t>
  </si>
  <si>
    <t>Affordability Ratio (House Prices : Earnings)</t>
  </si>
  <si>
    <t>Private Rental Affordability Ratio (Rent : Earnings)</t>
  </si>
  <si>
    <t>Local Authority Social Housing Waiting List (2023-24)</t>
  </si>
  <si>
    <t>Local Authority Dwelling Stock by Tenure</t>
  </si>
  <si>
    <t>New Social Housing Lettings by Needs (General and Supported Housing)</t>
  </si>
  <si>
    <t xml:space="preserve">Additional Affordable Housing by Local Authority </t>
  </si>
  <si>
    <t>Affordable Housing as a Percentage of Net Additonal Homes</t>
  </si>
  <si>
    <t>Homlessness and Need</t>
  </si>
  <si>
    <t>Local Housing Allowance Rates by Broad Rental Market Area</t>
  </si>
  <si>
    <t>Median Private Rent Rates by Local Authority</t>
  </si>
  <si>
    <t>Temporary Accomadation Figures</t>
  </si>
  <si>
    <t>Monthly Rough Sleeping Data Framework Returns</t>
  </si>
  <si>
    <t>Number of households on local authority housing registers (waiting lists)</t>
  </si>
  <si>
    <t>Place and Planning</t>
  </si>
  <si>
    <t>Planning Approvals by Local Authority</t>
  </si>
  <si>
    <t>High Street Land Use by Local Authority</t>
  </si>
  <si>
    <t>High Street Resident Population Rates by Local Authority</t>
  </si>
  <si>
    <t>Incomes</t>
  </si>
  <si>
    <t>Gross Annual Pay by Local Authority</t>
  </si>
  <si>
    <t>Housing Quality</t>
  </si>
  <si>
    <t>Levels of Fuel Poverty by Region</t>
  </si>
  <si>
    <t>Local Authority Housing Stock Decency</t>
  </si>
  <si>
    <t>Number of Dwellings that Recieved Capital Works by Local Authority</t>
  </si>
  <si>
    <t>Health</t>
  </si>
  <si>
    <t>Number of Trips by Main Mode (Active Travel)</t>
  </si>
  <si>
    <t>Greenspace Provision</t>
  </si>
  <si>
    <t>Energy Performance Certificates Ratings</t>
  </si>
  <si>
    <t>Time to Key Amenities (Car)</t>
  </si>
  <si>
    <t>Time to Key Amenities (Mixed)</t>
  </si>
  <si>
    <t>Time to Key Amenities (Walk)</t>
  </si>
  <si>
    <t>Healthy Life Expectancy</t>
  </si>
  <si>
    <t>Property</t>
  </si>
  <si>
    <t>Years for Deposit Saving</t>
  </si>
  <si>
    <t>Construction Output Prices</t>
  </si>
  <si>
    <t>Average UK House Prices</t>
  </si>
  <si>
    <t>Quarterly House Prices Data</t>
  </si>
  <si>
    <t>Average House Price for First Time Buyers and Previous Owners</t>
  </si>
  <si>
    <t>Monthly Price Index of Private Rents</t>
  </si>
  <si>
    <t>Average Monthly Rent Rates</t>
  </si>
  <si>
    <t>Regional Non-decent Homes Data</t>
  </si>
  <si>
    <t>Regional Damp Homes Data</t>
  </si>
  <si>
    <t>Additional Affordable Housing Supply Starts by Region</t>
  </si>
  <si>
    <t>Migration, Population and Demographics</t>
  </si>
  <si>
    <t>Internal Migration by Local Authority</t>
  </si>
  <si>
    <t>Estimates of Population by Local Authority</t>
  </si>
  <si>
    <t>Moves from the WMCA Area</t>
  </si>
  <si>
    <t>Moves to the WMCA Area</t>
  </si>
  <si>
    <t>Potential Data Additions</t>
  </si>
  <si>
    <t>Note</t>
  </si>
  <si>
    <t>Housing Approvals by Local Authority</t>
  </si>
  <si>
    <t>Property Transactions</t>
  </si>
  <si>
    <t>Immigration by Local Authority</t>
  </si>
  <si>
    <t>Time to Key Amenities (Car,bike, walk)</t>
  </si>
  <si>
    <t>Currently Included but updated data needed from TFWM</t>
  </si>
  <si>
    <t>Data: Types of Tenure by Local Authority</t>
  </si>
  <si>
    <t>Source: Office for National Statistics - Annual Population Survey, 2021 Census - Tenure Data (TS054)</t>
  </si>
  <si>
    <t>Return to Contents Page</t>
  </si>
  <si>
    <t>Last Release: 5 January 2023</t>
  </si>
  <si>
    <t>Link</t>
  </si>
  <si>
    <t>Local Authority</t>
  </si>
  <si>
    <t>Social Rented (Rented from LA)</t>
  </si>
  <si>
    <t>Social Rented (Other)</t>
  </si>
  <si>
    <t>PRS (Landlord)</t>
  </si>
  <si>
    <t>PRS (Other)</t>
  </si>
  <si>
    <t>Social + PRS Total</t>
  </si>
  <si>
    <t>Own outright</t>
  </si>
  <si>
    <t>Own with mortgage</t>
  </si>
  <si>
    <t>Shared Ownership</t>
  </si>
  <si>
    <t>Mortgage + Outright Total</t>
  </si>
  <si>
    <t>Birmingham</t>
  </si>
  <si>
    <t>Coventry</t>
  </si>
  <si>
    <t>Dudley</t>
  </si>
  <si>
    <t>Sandwell</t>
  </si>
  <si>
    <t>Solihull</t>
  </si>
  <si>
    <t>Walsall</t>
  </si>
  <si>
    <t>Wolverhampton</t>
  </si>
  <si>
    <t>WMCA</t>
  </si>
  <si>
    <t>PRS (Landlords)</t>
  </si>
  <si>
    <t>Data: New Homes Bonus Allocations by Local Authority</t>
  </si>
  <si>
    <t>Source: MHCLG Website, Local Government Spending</t>
  </si>
  <si>
    <t>Last Release: 3 February 2025</t>
  </si>
  <si>
    <t>Total Units Added from Council Tax Base</t>
  </si>
  <si>
    <t>20-21</t>
  </si>
  <si>
    <t>21-22</t>
  </si>
  <si>
    <t>22-23</t>
  </si>
  <si>
    <t>23-24</t>
  </si>
  <si>
    <t>Units for Reward</t>
  </si>
  <si>
    <t>Net Additions (difference in housing stock on CTB form)</t>
  </si>
  <si>
    <t xml:space="preserve">Empty Homes Brought Into Use </t>
  </si>
  <si>
    <t>Affordable total units</t>
  </si>
  <si>
    <t>*Missing 25-26 data (currently showing as 23-24 on MHCLG Website)</t>
  </si>
  <si>
    <t>Data: Housebuilding: Permanent Dwellings Started</t>
  </si>
  <si>
    <t>Source: Table 253: permanent dwellings started and completed, by tenure and district</t>
  </si>
  <si>
    <t>Last Release: Live Table</t>
  </si>
  <si>
    <t>Dwellings Started</t>
  </si>
  <si>
    <t>Year</t>
  </si>
  <si>
    <t>Private Enterprise</t>
  </si>
  <si>
    <t>Housing Associations</t>
  </si>
  <si>
    <t>Local Authority2</t>
  </si>
  <si>
    <t>Total</t>
  </si>
  <si>
    <t>2010/11</t>
  </si>
  <si>
    <t>2011/12</t>
  </si>
  <si>
    <t>2012/13</t>
  </si>
  <si>
    <t>2013/14</t>
  </si>
  <si>
    <t>2014/15</t>
  </si>
  <si>
    <t>2015/16</t>
  </si>
  <si>
    <t>2016/17</t>
  </si>
  <si>
    <t>2017/18</t>
  </si>
  <si>
    <t>2018/19</t>
  </si>
  <si>
    <t>2019/20</t>
  </si>
  <si>
    <t>2020/21</t>
  </si>
  <si>
    <t>2021/22</t>
  </si>
  <si>
    <t>2022/23</t>
  </si>
  <si>
    <t>2023/24</t>
  </si>
  <si>
    <t>2024/25</t>
  </si>
  <si>
    <t>All Years</t>
  </si>
  <si>
    <t xml:space="preserve"> - </t>
  </si>
  <si>
    <t>Data: Housebuilding: Permanent Dwellings Completed</t>
  </si>
  <si>
    <t>Last Release:  Live Table</t>
  </si>
  <si>
    <t>Dwellings Completed</t>
  </si>
  <si>
    <t>Data: Affordable Housing Completions 1991/92 - 2023/24</t>
  </si>
  <si>
    <t>Source: Ministry of Housing, Communities &amp; Local Government, Live Table 1011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</si>
  <si>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</si>
  <si>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</si>
  <si>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</si>
  <si>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</si>
  <si>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</si>
  <si>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</si>
  <si>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</si>
  <si>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</si>
  <si>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</si>
  <si>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</si>
  <si>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</si>
  <si>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</si>
  <si>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</si>
  <si>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</si>
  <si>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</si>
  <si>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</si>
  <si>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</si>
  <si>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</si>
  <si>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</si>
  <si>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</si>
  <si>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</si>
  <si>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</si>
  <si>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</si>
  <si>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</si>
  <si>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</si>
  <si>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</si>
  <si>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</si>
  <si>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</si>
  <si>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</si>
  <si>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</si>
  <si>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</si>
  <si>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</si>
  <si>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</si>
  <si>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</si>
  <si>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Social rent</t>
  </si>
  <si>
    <t>Affordable Rent</t>
  </si>
  <si>
    <t>Intermediate Rent</t>
  </si>
  <si>
    <t>Affordable Home Ownership</t>
  </si>
  <si>
    <t>First Homes</t>
  </si>
  <si>
    <t>Affordable rent</t>
  </si>
  <si>
    <t>Shared ownership</t>
  </si>
  <si>
    <t>Affordable home ownership</t>
  </si>
  <si>
    <t>WMCA total</t>
  </si>
  <si>
    <t>Intermediate rent</t>
  </si>
  <si>
    <t>Data: Annual Right to Buy Eligible Sales: Sales by Local Authority</t>
  </si>
  <si>
    <t>Source: Live Table 691a:Live tables on social housing sales,MHCLG</t>
  </si>
  <si>
    <t xml:space="preserve">Local Authority </t>
  </si>
  <si>
    <t>[z]</t>
  </si>
  <si>
    <t>Data: Net Additional Dwellings by Local Authority Area</t>
  </si>
  <si>
    <t>Source:Table 122: Live tables on housing supply: net additional dwellings,MHCLG</t>
  </si>
  <si>
    <t xml:space="preserve">2010-11 </t>
  </si>
  <si>
    <t xml:space="preserve">2011-12 </t>
  </si>
  <si>
    <t xml:space="preserve">2012-13 </t>
  </si>
  <si>
    <t xml:space="preserve">2013-14 </t>
  </si>
  <si>
    <t xml:space="preserve">2014-15 </t>
  </si>
  <si>
    <t xml:space="preserve">2015-16 </t>
  </si>
  <si>
    <t xml:space="preserve">2016-17 </t>
  </si>
  <si>
    <t xml:space="preserve">2021-22 </t>
  </si>
  <si>
    <t>West Midlands (Met County)</t>
  </si>
  <si>
    <t>Data: Number of Residential Property Sales by Combined Authority 1995-2024</t>
  </si>
  <si>
    <t>Source: House Price Statistics for Small Areas, ONS and HM Land Registry</t>
  </si>
  <si>
    <t>Last Release:</t>
  </si>
  <si>
    <t>Combined Authority</t>
  </si>
  <si>
    <t>Year ending Dec 1995</t>
  </si>
  <si>
    <t>Year ending Mar 1996</t>
  </si>
  <si>
    <t>Year ending Jun 1996</t>
  </si>
  <si>
    <t>Year ending Sep 1996</t>
  </si>
  <si>
    <t>Year ending Dec 1996</t>
  </si>
  <si>
    <t>Year ending Mar 1997</t>
  </si>
  <si>
    <t>Year ending Jun 1997</t>
  </si>
  <si>
    <t>Year ending Sep 1997</t>
  </si>
  <si>
    <t>Year ending Dec 1997</t>
  </si>
  <si>
    <t>Year ending Mar 1998</t>
  </si>
  <si>
    <t>Year ending Jun 1998</t>
  </si>
  <si>
    <t>Year ending Sep 1998</t>
  </si>
  <si>
    <t>Year ending Dec 1998</t>
  </si>
  <si>
    <t>Year ending Mar 1999</t>
  </si>
  <si>
    <t>Year ending Jun 1999</t>
  </si>
  <si>
    <t>Year ending Sep 1999</t>
  </si>
  <si>
    <t>Year ending Dec 1999</t>
  </si>
  <si>
    <t>Year ending Mar 2000</t>
  </si>
  <si>
    <t>Year ending Jun 2000</t>
  </si>
  <si>
    <t>Year ending Sep 2000</t>
  </si>
  <si>
    <t>Year ending Dec 2000</t>
  </si>
  <si>
    <t>Year ending Mar 2001</t>
  </si>
  <si>
    <t>Year ending Jun 2001</t>
  </si>
  <si>
    <t>Year ending Sep 2001</t>
  </si>
  <si>
    <t>Year ending Dec 2001</t>
  </si>
  <si>
    <t>Year ending Mar 2002</t>
  </si>
  <si>
    <t>Year ending Jun 2002</t>
  </si>
  <si>
    <t>Year ending Sep 2002</t>
  </si>
  <si>
    <t>Year ending Dec 2002</t>
  </si>
  <si>
    <t>Year ending Mar 2003</t>
  </si>
  <si>
    <t>Year ending Jun 2003</t>
  </si>
  <si>
    <t>Year ending Sep 2003</t>
  </si>
  <si>
    <t>Year ending Dec 2003</t>
  </si>
  <si>
    <t>Year ending Mar 2004</t>
  </si>
  <si>
    <t>Year ending Jun 2004</t>
  </si>
  <si>
    <t>Year ending Sep 2004</t>
  </si>
  <si>
    <t>Year ending Dec 2004</t>
  </si>
  <si>
    <t>Year ending Mar 2005</t>
  </si>
  <si>
    <t>Year ending Jun 2005</t>
  </si>
  <si>
    <t>Year ending Sep 2005</t>
  </si>
  <si>
    <t>Year ending Dec 2005</t>
  </si>
  <si>
    <t>Year ending Mar 2006</t>
  </si>
  <si>
    <t>Year ending Jun 2006</t>
  </si>
  <si>
    <t>Year ending Sep 2006</t>
  </si>
  <si>
    <t>Year ending Dec 2006</t>
  </si>
  <si>
    <t>Year ending Mar 2007</t>
  </si>
  <si>
    <t>Year ending Jun 2007</t>
  </si>
  <si>
    <t>Year ending Sep 2007</t>
  </si>
  <si>
    <t>Year ending Dec 2007</t>
  </si>
  <si>
    <t>Year ending Mar 2008</t>
  </si>
  <si>
    <t>Year ending Jun 2008</t>
  </si>
  <si>
    <t>Year ending Sep 2008</t>
  </si>
  <si>
    <t>Year ending Dec 2008</t>
  </si>
  <si>
    <t>Year ending Mar 2009</t>
  </si>
  <si>
    <t>Year ending Jun 2009</t>
  </si>
  <si>
    <t>Year ending Sep 2009</t>
  </si>
  <si>
    <t>Year ending Dec 2009</t>
  </si>
  <si>
    <t>Year ending Mar 2010</t>
  </si>
  <si>
    <t>Year ending Jun 2010</t>
  </si>
  <si>
    <t>Year ending Sep 2010</t>
  </si>
  <si>
    <t>Year ending Dec 2010</t>
  </si>
  <si>
    <t>Year ending Mar 2011</t>
  </si>
  <si>
    <t>Year ending Jun 2011</t>
  </si>
  <si>
    <t>Year ending Sep 2011</t>
  </si>
  <si>
    <t>Year ending Dec 2011</t>
  </si>
  <si>
    <t>Year ending Mar 2012</t>
  </si>
  <si>
    <t>Year ending Jun 2012</t>
  </si>
  <si>
    <t>Year ending Sep 2012</t>
  </si>
  <si>
    <t>Year ending Dec 2012</t>
  </si>
  <si>
    <t>Year ending Mar 2013</t>
  </si>
  <si>
    <t>Year ending Jun 2013</t>
  </si>
  <si>
    <t>Year ending Sep 2013</t>
  </si>
  <si>
    <t>Year ending Dec 2013</t>
  </si>
  <si>
    <t>Year ending Mar 2014</t>
  </si>
  <si>
    <t>Year ending Jun 2014</t>
  </si>
  <si>
    <t>Year ending Sep 2014</t>
  </si>
  <si>
    <t>Year ending Dec 2014</t>
  </si>
  <si>
    <t>Year ending Mar 2015</t>
  </si>
  <si>
    <t>Year ending Jun 2015</t>
  </si>
  <si>
    <t>Year ending Sep 2015</t>
  </si>
  <si>
    <t>Year ending Dec 2015</t>
  </si>
  <si>
    <t>Year ending Mar 2016</t>
  </si>
  <si>
    <t>Year ending Jun 2016</t>
  </si>
  <si>
    <t>Year ending Sep 2016</t>
  </si>
  <si>
    <t>Year ending Dec 2016</t>
  </si>
  <si>
    <t>Year ending Mar 2017</t>
  </si>
  <si>
    <t>Year ending Jun 2017</t>
  </si>
  <si>
    <t>Year ending Sep 2017</t>
  </si>
  <si>
    <t>Year ending Dec 2017</t>
  </si>
  <si>
    <t>Year ending Mar 2018</t>
  </si>
  <si>
    <t>Year ending Jun 2018</t>
  </si>
  <si>
    <t>Year ending Sep 2018</t>
  </si>
  <si>
    <t>Year ending Dec 2018</t>
  </si>
  <si>
    <t>Year ending Mar 2019</t>
  </si>
  <si>
    <t>Year ending Jun 2019</t>
  </si>
  <si>
    <t>Year ending Sep 2019</t>
  </si>
  <si>
    <t>Year ending Dec 2019</t>
  </si>
  <si>
    <t>Year ending Mar 2020</t>
  </si>
  <si>
    <t>Year ending Jun 2020</t>
  </si>
  <si>
    <t>Year ending Sep 2020</t>
  </si>
  <si>
    <t>Year ending Dec 2020</t>
  </si>
  <si>
    <t>Year ending Mar 2021</t>
  </si>
  <si>
    <t>Year ending Jun 2021</t>
  </si>
  <si>
    <t>Year ending Sep 2021</t>
  </si>
  <si>
    <t>Year ending Dec 2021</t>
  </si>
  <si>
    <t>Year ending Mar 2022</t>
  </si>
  <si>
    <t>Year ending Jun 2022</t>
  </si>
  <si>
    <t>Year ending Sep 2022</t>
  </si>
  <si>
    <t>Year ending Dec 2022</t>
  </si>
  <si>
    <t>Year ending Mar 2023</t>
  </si>
  <si>
    <t>Year ending Jun 2023</t>
  </si>
  <si>
    <t>Year ending Sep 2023</t>
  </si>
  <si>
    <t>Year ending Dec 2023</t>
  </si>
  <si>
    <t>Year ending Mar 2024</t>
  </si>
  <si>
    <t>Year ending Jun 2024</t>
  </si>
  <si>
    <t>Year ending Sep 2024</t>
  </si>
  <si>
    <t>Greater Manchester</t>
  </si>
  <si>
    <t>South Yorkshire</t>
  </si>
  <si>
    <t>West Yorkshire</t>
  </si>
  <si>
    <t>Liverpool City Region</t>
  </si>
  <si>
    <t>Tees Valley</t>
  </si>
  <si>
    <t>West Midlands</t>
  </si>
  <si>
    <t>Cambridgeshire and Peterborough</t>
  </si>
  <si>
    <t>West of England</t>
  </si>
  <si>
    <t>North East</t>
  </si>
  <si>
    <t>North of Tyne</t>
  </si>
  <si>
    <t>West Midlands Population</t>
  </si>
  <si>
    <t>West Midlands Transactions Per Head</t>
  </si>
  <si>
    <t>Data: Young adults aged 15-34 living with their parents by age and sex, UK (2023 + 2024)</t>
  </si>
  <si>
    <t>Source: Labour Force Survey, ONS</t>
  </si>
  <si>
    <t>Last Release: 23 July 2025</t>
  </si>
  <si>
    <t>Age (years)</t>
  </si>
  <si>
    <t>All people - Male</t>
  </si>
  <si>
    <t>All people - Female</t>
  </si>
  <si>
    <t>All people - Total</t>
  </si>
  <si>
    <t>Living with parents - Male</t>
  </si>
  <si>
    <t>Living with parents - Male CV</t>
  </si>
  <si>
    <t>Living with parents - Male CI</t>
  </si>
  <si>
    <t>Living with parents - Female</t>
  </si>
  <si>
    <t>Living with parents - Female CV</t>
  </si>
  <si>
    <t>Living with parents - Female CI</t>
  </si>
  <si>
    <t>Living with parents - Total</t>
  </si>
  <si>
    <t>Living with parents - Total CV</t>
  </si>
  <si>
    <t>Living with parents - Total CI</t>
  </si>
  <si>
    <t>Living with parents - Male %</t>
  </si>
  <si>
    <t>Living with parents - Female %</t>
  </si>
  <si>
    <t>Living with parents - Total %</t>
  </si>
  <si>
    <t>Thousands</t>
  </si>
  <si>
    <t>Estimate (Thousands)</t>
  </si>
  <si>
    <t>CV (Thousands)</t>
  </si>
  <si>
    <t>CI+/-(Thousands)</t>
  </si>
  <si>
    <t>Percentage</t>
  </si>
  <si>
    <t>b</t>
  </si>
  <si>
    <t>a</t>
  </si>
  <si>
    <t>c</t>
  </si>
  <si>
    <t>d</t>
  </si>
  <si>
    <t>Total 15 to 34</t>
  </si>
  <si>
    <t>Total 20 to 34</t>
  </si>
  <si>
    <t>Key:</t>
  </si>
  <si>
    <t xml:space="preserve">CV Value </t>
  </si>
  <si>
    <t>CV Category</t>
  </si>
  <si>
    <t>Definition of Category</t>
  </si>
  <si>
    <t>CV ≤ 5</t>
  </si>
  <si>
    <t xml:space="preserve">Estimates are considered precise </t>
  </si>
  <si>
    <t>CV &gt; 5 and ≤ 10</t>
  </si>
  <si>
    <t xml:space="preserve">Estimates are considered reasonably precise </t>
  </si>
  <si>
    <t>CV &gt; 10 and ≤ 20</t>
  </si>
  <si>
    <t>Estimates are considered acceptable</t>
  </si>
  <si>
    <t>CV &gt; 20</t>
  </si>
  <si>
    <t>Estimates are considered unreliable for practical purposes</t>
  </si>
  <si>
    <t>Data: Over and Under Occupation in the West Midlands</t>
  </si>
  <si>
    <t>Source: Overcrowding and under-occupancy by household characteristics, England and Wales: Census 2021</t>
  </si>
  <si>
    <t>Last Release: 25 August 2023</t>
  </si>
  <si>
    <t>Social Housing</t>
  </si>
  <si>
    <t xml:space="preserve">Social Housing </t>
  </si>
  <si>
    <t>2 or more bedrooms greater than need</t>
  </si>
  <si>
    <t>1 bedroom greater than need</t>
  </si>
  <si>
    <t>Rooms equal need</t>
  </si>
  <si>
    <t>1 bedroom less than need</t>
  </si>
  <si>
    <t>2 or more bedrooms less than</t>
  </si>
  <si>
    <t>Total households</t>
  </si>
  <si>
    <t>Private renting</t>
  </si>
  <si>
    <t>Home owners</t>
  </si>
  <si>
    <t>Total - all tenures</t>
  </si>
  <si>
    <t>Data: Affordability Ration (House Prices: Income)</t>
  </si>
  <si>
    <t>Source: House price (existing dwellings) to residence-based earnings ratio, ONS Hours and Earnings</t>
  </si>
  <si>
    <t>Last Release: 26 March 2026</t>
  </si>
  <si>
    <t>Local authority name</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</si>
  <si>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</si>
  <si>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</si>
  <si>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</si>
  <si>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</si>
  <si>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</si>
  <si>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</si>
  <si>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</si>
  <si>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</si>
  <si>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</si>
  <si>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</si>
  <si>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</si>
  <si>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</si>
  <si>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</si>
  <si>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</si>
  <si>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</si>
  <si>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</si>
  <si>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</si>
  <si>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</si>
  <si>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</si>
  <si>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</si>
  <si>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</si>
  <si>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</si>
  <si>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</si>
  <si>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</si>
  <si>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5-Year Average</t>
  </si>
  <si>
    <t>WMCA Average</t>
  </si>
  <si>
    <t>Data: Private Rental Affordability by Region</t>
  </si>
  <si>
    <t>Source: Data related to Housing affordability in England and Wales: 2024, ONS</t>
  </si>
  <si>
    <t>Last Release: 18 August 2025</t>
  </si>
  <si>
    <t>Region</t>
  </si>
  <si>
    <t>Rental Affordability</t>
  </si>
  <si>
    <t>Affordability Threshold</t>
  </si>
  <si>
    <t>London</t>
  </si>
  <si>
    <t>South East</t>
  </si>
  <si>
    <t>North West</t>
  </si>
  <si>
    <t>South West</t>
  </si>
  <si>
    <t>East of England</t>
  </si>
  <si>
    <t>East Midlands</t>
  </si>
  <si>
    <t>Yorkshire and The Humber</t>
  </si>
  <si>
    <t xml:space="preserve">Private rents in London, the North West and South East cost more than 30% of a private renting household’s income in 2023 </t>
  </si>
  <si>
    <t>Private rents in London and South West cost more than 30% of a private renting household’s income in 2024</t>
  </si>
  <si>
    <t>Rent Affordability</t>
  </si>
  <si>
    <t>Percentage of a median income of private renting households that a median rent is equivalent to, by country and region, financial year ending 2022</t>
  </si>
  <si>
    <t>Source: Family Resources Survey from the Department for Work and Pensions, Private Rental Market Statistics from the Office for National Statistics and OECD Affordable Housing Database</t>
  </si>
  <si>
    <t>Country/Region</t>
  </si>
  <si>
    <t>Ratio (%)</t>
  </si>
  <si>
    <t>England</t>
  </si>
  <si>
    <t>European Union</t>
  </si>
  <si>
    <t>OECD*</t>
  </si>
  <si>
    <t>Percentage of a median income of private renting households that a median rent is equivalent to, by country and region, financial year ending 2024</t>
  </si>
  <si>
    <t>Geography</t>
  </si>
  <si>
    <t>Private rental affordability (%)</t>
  </si>
  <si>
    <t xml:space="preserve">OECD* </t>
  </si>
  <si>
    <t>OECD* uses 40% of income as a measure of affordability</t>
  </si>
  <si>
    <t>Data: Local Authority Social Housing Statistics (2023-24) and(2024 to 2025)</t>
  </si>
  <si>
    <t>Source: Local Authority Housing Statistics data returns for (2023 to 2024) and (2024 to 2025), Section C</t>
  </si>
  <si>
    <t>Returns to Contents Page</t>
  </si>
  <si>
    <t>Last Release: 26 June 2025</t>
  </si>
  <si>
    <t>How many bedrooms did these households require?</t>
  </si>
  <si>
    <t>Rent Arrears</t>
  </si>
  <si>
    <t>How many of these households were in each reasonable preference group?</t>
  </si>
  <si>
    <t>Additional Preference Groups</t>
  </si>
  <si>
    <t>Does your local authority have a Housing Revenue Account?</t>
  </si>
  <si>
    <t>At 31 March 2024, did your local authority own stock outside a Housing Revenue Account?</t>
  </si>
  <si>
    <t>Total number of households on the housing register (waiting list)</t>
  </si>
  <si>
    <t>1 Bedroom</t>
  </si>
  <si>
    <t>2 Bedrooms</t>
  </si>
  <si>
    <t>3 Bedrooms</t>
  </si>
  <si>
    <t>More than 3 Bedrooms</t>
  </si>
  <si>
    <t>Unspecified number of bedrooms or those on the register more than once</t>
  </si>
  <si>
    <t xml:space="preserve">
Of the households on the housing register (or waiting list) at 31 March, how many included children?</t>
  </si>
  <si>
    <t xml:space="preserve">
If you answered this question, does your response apply to all households in your housing register (or waiting list)?</t>
  </si>
  <si>
    <t>Has your local authority made any changes to its waiting list criteria since last year in light of the changes in the Localism Act?</t>
  </si>
  <si>
    <t>Includes a residency test and/or local connection test?</t>
  </si>
  <si>
    <t>Years required in local authority to pass residency test</t>
  </si>
  <si>
    <t>Disqualifies households with rent arrears</t>
  </si>
  <si>
    <t>If yes, does local authority policy allow exceptions for social tenants seeking to downsize?</t>
  </si>
  <si>
    <t>If yes, how many exceptions made in the past year?</t>
  </si>
  <si>
    <t>Number of households on the housing register (or waiting list) in a reasonable preference category</t>
  </si>
  <si>
    <t>People who are homeless within the meaning given in Part VII of the Act, regardless of whether there is a statutory duty to house them</t>
  </si>
  <si>
    <t>Owed a duty by any local housing authority or are occupying accommodation secured by any such authority under the Act</t>
  </si>
  <si>
    <t>People occupying insanitary or overcrowded housing or otherwise living in unsatisfactory housing conditions</t>
  </si>
  <si>
    <t>People who need to move on medical or welfare grounds, including grounds relating to a disability</t>
  </si>
  <si>
    <t>People who need to move to a particular locality in the district of the authority, where failure to meet that need would cause hardship (to themselves or to others)</t>
  </si>
  <si>
    <t>If applicable, number of households in reasonable preference groups with urgent housing needs given additional preference</t>
  </si>
  <si>
    <t>of which, how many are members of the Armed Forces community</t>
  </si>
  <si>
    <t>Does housing application form identify whether anyone in the household is serving, or has ever served, in the Regular Armed Forces?</t>
  </si>
  <si>
    <t>Participant in a choice-based lettings scheme</t>
  </si>
  <si>
    <t>Does allocation scheme or transfer policy give priority to existing social tenants who under-occupy their current home?</t>
  </si>
  <si>
    <t>Does local authority advertise accessible properties as part of the choice-based lettings scheme</t>
  </si>
  <si>
    <t>If Local authority does advertise as part of the choice-based lettings scheme, does it do one of these options:</t>
  </si>
  <si>
    <t>Does local authority maintain an accessible housing register?</t>
  </si>
  <si>
    <t>Y</t>
  </si>
  <si>
    <t>N</t>
  </si>
  <si>
    <t>All</t>
  </si>
  <si>
    <t>No</t>
  </si>
  <si>
    <t>Both residency and local connection test</t>
  </si>
  <si>
    <t>Yes</t>
  </si>
  <si>
    <t>Give those with access needs priority for accessible properties</t>
  </si>
  <si>
    <t>Yes, without being part of a multi-authority or sub-regional arrangement</t>
  </si>
  <si>
    <t>Only a local connection test</t>
  </si>
  <si>
    <t>[x]</t>
  </si>
  <si>
    <t>No, but we identify whether a property is accessible prior to letting</t>
  </si>
  <si>
    <t>Only a residency test</t>
  </si>
  <si>
    <t>Only allow those with access needs to bid on accessible properties</t>
  </si>
  <si>
    <t>Yes, without being part of a multi-authority sub-regional arrangement</t>
  </si>
  <si>
    <t>Not applicable - we do not use choice-based lettings</t>
  </si>
  <si>
    <t>Allow anyone to bid for accessible properties</t>
  </si>
  <si>
    <t>WMCA*</t>
  </si>
  <si>
    <t>Local Authority Housing Statistics dataset, England 2024-25: Section C - Allocations</t>
  </si>
  <si>
    <t>Housing register criteria</t>
  </si>
  <si>
    <t>For local authorities who report having a local connection test, residency test, or both, does the local authority provide an exemption for households with:</t>
  </si>
  <si>
    <t>Rent arrears</t>
  </si>
  <si>
    <t>At 31 March 2025, did your local authority own stock outside a Housing Revenue Account?</t>
  </si>
  <si>
    <t xml:space="preserve"> 1 bedroom</t>
  </si>
  <si>
    <t xml:space="preserve"> 2 bedrooms</t>
  </si>
  <si>
    <t xml:space="preserve"> 3 bedrooms</t>
  </si>
  <si>
    <t xml:space="preserve"> More than 3 bedrooms</t>
  </si>
  <si>
    <t xml:space="preserve">Has your local authority made substantial 
changes to the housing register (or waiting list) criteria since the last reporting period?
</t>
  </si>
  <si>
    <t>If yes, please indicate if the the change was in 
response to a statutory requirement or guidance, local priorities, or both?</t>
  </si>
  <si>
    <t>Includes a residency test and/or local connection test</t>
  </si>
  <si>
    <t>Members of the UK Armed Forces community</t>
  </si>
  <si>
    <t>Victims of domestic abuse</t>
  </si>
  <si>
    <t>Care leavers</t>
  </si>
  <si>
    <t>Other</t>
  </si>
  <si>
    <t>Data: Social Housing Stock by Tenure and Local Authority</t>
  </si>
  <si>
    <t>Source: Live Table 100, Live Tables on Dwelling Stock, MHCLG</t>
  </si>
  <si>
    <t>Last Release: 20 November 2025</t>
  </si>
  <si>
    <t>LA Area</t>
  </si>
  <si>
    <t>Private Registered Provider</t>
  </si>
  <si>
    <t>Total Social Housing</t>
  </si>
  <si>
    <t>Other Public Sector *</t>
  </si>
  <si>
    <t>Private Sector</t>
  </si>
  <si>
    <t xml:space="preserve">*Some authorities have indicated that the data reported for other public sector stock may be based on partial information and so reductions in these data items may reflect lower data quality rather than real changes. Other public sector might be 0 for some local authorities that did not submit any data. </t>
  </si>
  <si>
    <t>Data: Social Housing Lettings by Local Authority Area</t>
  </si>
  <si>
    <t>Source: Table 1D Social Housing Lettings in England 2023-24 (CORE)</t>
  </si>
  <si>
    <t>Last Release: 13 November 2025</t>
  </si>
  <si>
    <t>New social housing lettings by local authority area of property, 2015/16 to 2024/25</t>
  </si>
  <si>
    <t>Financial year</t>
  </si>
  <si>
    <t>Region Code</t>
  </si>
  <si>
    <t>Region Name</t>
  </si>
  <si>
    <t>LA Code at time of letting [note 8]</t>
  </si>
  <si>
    <t>LA Name at time of letting [note 9]</t>
  </si>
  <si>
    <t>SR General Needs LA</t>
  </si>
  <si>
    <t>SR General Needs PRP</t>
  </si>
  <si>
    <t>SR Supported Housing LA</t>
  </si>
  <si>
    <t>SR Supported Housing PRP</t>
  </si>
  <si>
    <t>AR General Needs LA</t>
  </si>
  <si>
    <t>AR General Needs PRP</t>
  </si>
  <si>
    <t>AR Supported Housing LA</t>
  </si>
  <si>
    <t>AR Supported Housing PRP</t>
  </si>
  <si>
    <t>IR General Needs LA [note 3]</t>
  </si>
  <si>
    <t>IR General Needs PRP [note 3]</t>
  </si>
  <si>
    <t>IR Supported Housing LA [note 3]</t>
  </si>
  <si>
    <t>IR Supported Housing PRP [note 3]</t>
  </si>
  <si>
    <t>E12000005</t>
  </si>
  <si>
    <t>E08000025</t>
  </si>
  <si>
    <t>E08000026</t>
  </si>
  <si>
    <t>E08000027</t>
  </si>
  <si>
    <t>E08000028</t>
  </si>
  <si>
    <t>E08000029</t>
  </si>
  <si>
    <t>E08000030</t>
  </si>
  <si>
    <t>E08000031</t>
  </si>
  <si>
    <t>[Note 8]</t>
  </si>
  <si>
    <t>The current E code system was rolled out in 2011/12, for lettings before this the old character coding system is used</t>
  </si>
  <si>
    <t>[Note 9]</t>
  </si>
  <si>
    <t>Data is unweighted and as reported. Weighting is only applied at national level.</t>
  </si>
  <si>
    <t>Data: Additional Affordable Housing Supply in the West Midlands</t>
  </si>
  <si>
    <t>Source: MHCLG, Live Tables 1006-1008</t>
  </si>
  <si>
    <t>Table 1008S - Total additional affordable dwellings provided by local authority area - Completions 1991-92 to 2023-24</t>
  </si>
  <si>
    <t xml:space="preserve">WMCA </t>
  </si>
  <si>
    <t>Table 1008C - Total additional affordable dwellings provided by local authority area - Completions 1991-92 to 2023-24</t>
  </si>
  <si>
    <t>Local Authority Name</t>
  </si>
  <si>
    <t>Data: Additional affordable homes provided as a percentage of all net additional homes - WMCA</t>
  </si>
  <si>
    <t>Source: Birmingham City Observatory</t>
  </si>
  <si>
    <t>Last Release 2024:</t>
  </si>
  <si>
    <t xml:space="preserve">Link </t>
  </si>
  <si>
    <t>Area Name</t>
  </si>
  <si>
    <t>Period Label</t>
  </si>
  <si>
    <t>Value</t>
  </si>
  <si>
    <t>Mean for West Midlands combined authority</t>
  </si>
  <si>
    <t>Mean for All English authorities</t>
  </si>
  <si>
    <t>Data: Local Housing Allowance Rates (£)</t>
  </si>
  <si>
    <t>Source: Valuations Office Agency, DWP</t>
  </si>
  <si>
    <t>Local Housing Allowance Rates - (April 2020 - March 2024)</t>
  </si>
  <si>
    <t>BRMA</t>
  </si>
  <si>
    <t>Shared accommodation rate</t>
  </si>
  <si>
    <t>One bedroom rate</t>
  </si>
  <si>
    <t>Two bedroom rate</t>
  </si>
  <si>
    <t>Three bedroom rate</t>
  </si>
  <si>
    <t>Four bedroom rate</t>
  </si>
  <si>
    <t>Birmingham BRMA</t>
  </si>
  <si>
    <t>Black Country BRMA</t>
  </si>
  <si>
    <t>Solihull BRMA</t>
  </si>
  <si>
    <t>Local Housing Allowance Rates (April 2024 - Current)</t>
  </si>
  <si>
    <t>Data: Median Private Rent Price and Annual Inflation</t>
  </si>
  <si>
    <t>Sources: Private rent and house prices, UK: June 2025, ONS</t>
  </si>
  <si>
    <t>Last Release: 25 March 2026</t>
  </si>
  <si>
    <t>Average private rent price and annual inflation, local authorities in England and Wales and Broad Rental Market Areas in Scotland and Northern Ireland, January 2015 to February 2026</t>
  </si>
  <si>
    <t>Jan-15</t>
  </si>
  <si>
    <t>Feb-15</t>
  </si>
  <si>
    <t>Mar-15</t>
  </si>
  <si>
    <t>Apr-15</t>
  </si>
  <si>
    <t>May-15</t>
  </si>
  <si>
    <t>Jun-15</t>
  </si>
  <si>
    <t>Jul-15</t>
  </si>
  <si>
    <t>Aug-15</t>
  </si>
  <si>
    <t>Sep-15</t>
  </si>
  <si>
    <t>Oct-15</t>
  </si>
  <si>
    <t>Nov-15</t>
  </si>
  <si>
    <t>Dec-15</t>
  </si>
  <si>
    <t>Jan-16</t>
  </si>
  <si>
    <t>Feb-16</t>
  </si>
  <si>
    <t>Mar-16</t>
  </si>
  <si>
    <t>Apr-16</t>
  </si>
  <si>
    <t>May-16</t>
  </si>
  <si>
    <t>Jun-16</t>
  </si>
  <si>
    <t>Jul-16</t>
  </si>
  <si>
    <t>Aug-16</t>
  </si>
  <si>
    <t>Sep-16</t>
  </si>
  <si>
    <t>Oct-16</t>
  </si>
  <si>
    <t>Nov-16</t>
  </si>
  <si>
    <t>Dec-16</t>
  </si>
  <si>
    <t>Jan-17</t>
  </si>
  <si>
    <t>Feb-17</t>
  </si>
  <si>
    <t>Mar-17</t>
  </si>
  <si>
    <t>Apr-17</t>
  </si>
  <si>
    <t>May-17</t>
  </si>
  <si>
    <t>Jun-17</t>
  </si>
  <si>
    <t>Jul-17</t>
  </si>
  <si>
    <t>Aug-17</t>
  </si>
  <si>
    <t>Sep-17</t>
  </si>
  <si>
    <t>Oct-17</t>
  </si>
  <si>
    <t>Nov-17</t>
  </si>
  <si>
    <t>Dec-17</t>
  </si>
  <si>
    <t>Jan-18</t>
  </si>
  <si>
    <t>Feb-18</t>
  </si>
  <si>
    <t>Mar-18</t>
  </si>
  <si>
    <t>Apr-18</t>
  </si>
  <si>
    <t>May-18</t>
  </si>
  <si>
    <t>Jun-18</t>
  </si>
  <si>
    <t>Jul-18</t>
  </si>
  <si>
    <t>Aug-18</t>
  </si>
  <si>
    <t>Sep-18</t>
  </si>
  <si>
    <t>Oct-18</t>
  </si>
  <si>
    <t>Nov-18</t>
  </si>
  <si>
    <t>Dec-18</t>
  </si>
  <si>
    <t>Jan-19</t>
  </si>
  <si>
    <t>Feb-19</t>
  </si>
  <si>
    <t>Mar-19</t>
  </si>
  <si>
    <t>Apr-19</t>
  </si>
  <si>
    <t>May-19</t>
  </si>
  <si>
    <t>Jun-19</t>
  </si>
  <si>
    <t>Jul-19</t>
  </si>
  <si>
    <t>Aug-19</t>
  </si>
  <si>
    <t>Sep-19</t>
  </si>
  <si>
    <t>Oct-19</t>
  </si>
  <si>
    <t>Nov-19</t>
  </si>
  <si>
    <t>Dec-19</t>
  </si>
  <si>
    <t>Jan-20</t>
  </si>
  <si>
    <t>Feb-20</t>
  </si>
  <si>
    <t>Mar-20</t>
  </si>
  <si>
    <t>Apr-20</t>
  </si>
  <si>
    <t>May-20</t>
  </si>
  <si>
    <t>Jun-20</t>
  </si>
  <si>
    <t>Jul-20</t>
  </si>
  <si>
    <t>Aug-20</t>
  </si>
  <si>
    <t>Sep-20</t>
  </si>
  <si>
    <t>Oct-20</t>
  </si>
  <si>
    <t>Nov-20</t>
  </si>
  <si>
    <t>Dec-20</t>
  </si>
  <si>
    <t>Jan-21</t>
  </si>
  <si>
    <t>Feb-21</t>
  </si>
  <si>
    <t>Mar-21</t>
  </si>
  <si>
    <t>Apr-21</t>
  </si>
  <si>
    <t>May-21</t>
  </si>
  <si>
    <t>Jun-21</t>
  </si>
  <si>
    <t>Jul-21</t>
  </si>
  <si>
    <t>Aug-21</t>
  </si>
  <si>
    <t>Sep-21</t>
  </si>
  <si>
    <t>Oct-21</t>
  </si>
  <si>
    <t>Nov-21</t>
  </si>
  <si>
    <t>Dec-21</t>
  </si>
  <si>
    <t>Jan-22</t>
  </si>
  <si>
    <t>Feb-22</t>
  </si>
  <si>
    <t>Mar-22</t>
  </si>
  <si>
    <t>Apr-22</t>
  </si>
  <si>
    <t>May-22</t>
  </si>
  <si>
    <t>Jun-22</t>
  </si>
  <si>
    <t>Jul-22</t>
  </si>
  <si>
    <t>Aug-22</t>
  </si>
  <si>
    <t>Sep-22</t>
  </si>
  <si>
    <t>Oct-22</t>
  </si>
  <si>
    <t>Nov-22</t>
  </si>
  <si>
    <t>Dec-22</t>
  </si>
  <si>
    <t>Jan-23</t>
  </si>
  <si>
    <t>Feb-23</t>
  </si>
  <si>
    <t>Mar-23</t>
  </si>
  <si>
    <t>Apr-23</t>
  </si>
  <si>
    <t>May-23</t>
  </si>
  <si>
    <t>Jun-23</t>
  </si>
  <si>
    <t>Jul-23</t>
  </si>
  <si>
    <t>Aug-23</t>
  </si>
  <si>
    <t>Sep-23</t>
  </si>
  <si>
    <t>Oct-23</t>
  </si>
  <si>
    <t>Nov-23</t>
  </si>
  <si>
    <t>Dec-23</t>
  </si>
  <si>
    <t>Jan-24</t>
  </si>
  <si>
    <t>Feb-24</t>
  </si>
  <si>
    <t>Mar-24</t>
  </si>
  <si>
    <t>Apr-24</t>
  </si>
  <si>
    <t>May-24</t>
  </si>
  <si>
    <t>Jun-24</t>
  </si>
  <si>
    <t>Jul-24</t>
  </si>
  <si>
    <t>Aug-24</t>
  </si>
  <si>
    <t>Sep-24</t>
  </si>
  <si>
    <t>Oct-24</t>
  </si>
  <si>
    <t>Nov-24</t>
  </si>
  <si>
    <t>Dec-24</t>
  </si>
  <si>
    <t>Jan-25</t>
  </si>
  <si>
    <t>Feb-25</t>
  </si>
  <si>
    <t>Mar-25</t>
  </si>
  <si>
    <t>Apr-25</t>
  </si>
  <si>
    <t>May-25</t>
  </si>
  <si>
    <t>Jun-25</t>
  </si>
  <si>
    <t>Jul-25</t>
  </si>
  <si>
    <t>Aug-25</t>
  </si>
  <si>
    <t>Sep-25</t>
  </si>
  <si>
    <t>Oct-25</t>
  </si>
  <si>
    <t>Nov-25</t>
  </si>
  <si>
    <t>Dec-25</t>
  </si>
  <si>
    <t>Jan-26</t>
  </si>
  <si>
    <t>Feb-26</t>
  </si>
  <si>
    <t>Data: Number of People in Temporary Accomadation and Number of Households by type of Temporary Accomadation Provided</t>
  </si>
  <si>
    <t>Source: Tables on Homlessness, MHCLG</t>
  </si>
  <si>
    <t>Last Release: 27 November 2025</t>
  </si>
  <si>
    <t>Table A1 - Number of households by initial assessment of homelessness circumstances and needs</t>
  </si>
  <si>
    <t>Number of Households</t>
  </si>
  <si>
    <t xml:space="preserve"> Assessed as owed a duty</t>
  </si>
  <si>
    <t>Column1</t>
  </si>
  <si>
    <t>Column2</t>
  </si>
  <si>
    <t>Total Initial Assessments</t>
  </si>
  <si>
    <t xml:space="preserve">
Total Owed a Prevention or Relief Duty</t>
  </si>
  <si>
    <t xml:space="preserve">
Threatened with Homelessness within 56 Days </t>
  </si>
  <si>
    <t>Of which: Valid Section 21</t>
  </si>
  <si>
    <r>
      <t xml:space="preserve">Homless Relief Duty Owed </t>
    </r>
    <r>
      <rPr>
        <vertAlign val="subscript"/>
        <sz val="11"/>
        <color theme="1"/>
        <rFont val="Aptos Narrow"/>
        <family val="2"/>
        <scheme val="minor"/>
      </rPr>
      <t>4</t>
    </r>
  </si>
  <si>
    <t>Not homeless nor threatened with homelessness within 56 days - no duty owed</t>
  </si>
  <si>
    <t>Withdrew application  before assessment - no duty owed</t>
  </si>
  <si>
    <t>Not eligible / no longer eligible - no duty owed</t>
  </si>
  <si>
    <t>Number of households
 in area5 (000s)</t>
  </si>
  <si>
    <t xml:space="preserve">
Households assessed as threatened with homelessness
per (000s)</t>
  </si>
  <si>
    <t xml:space="preserve">"Households assessed as homeless
per (000s)"
</t>
  </si>
  <si>
    <t>WMCA Sum</t>
  </si>
  <si>
    <t>* Mean Average</t>
  </si>
  <si>
    <t xml:space="preserve">
Table TA1 - Number of households by type of temporary accommodation provided
England, 30 June 2025</t>
  </si>
  <si>
    <r>
      <t>Total number of households in TA</t>
    </r>
    <r>
      <rPr>
        <b/>
        <vertAlign val="superscript"/>
        <sz val="11"/>
        <color theme="0"/>
        <rFont val="Arial"/>
        <family val="2"/>
      </rPr>
      <t>1,2,3,4</t>
    </r>
  </si>
  <si>
    <r>
      <t>Number of households in area</t>
    </r>
    <r>
      <rPr>
        <vertAlign val="superscript"/>
        <sz val="11"/>
        <color theme="0"/>
        <rFont val="Arial"/>
        <family val="2"/>
      </rPr>
      <t xml:space="preserve">5  </t>
    </r>
    <r>
      <rPr>
        <sz val="11"/>
        <color theme="0"/>
        <rFont val="Arial"/>
        <family val="2"/>
      </rPr>
      <t>(000s)</t>
    </r>
  </si>
  <si>
    <t>Total number of households in TA per (000s)</t>
  </si>
  <si>
    <t>Total number of households in TA with children</t>
  </si>
  <si>
    <t>Total number of children in TA</t>
  </si>
  <si>
    <t>Bed and breakfast hotels (including shared annexes)</t>
  </si>
  <si>
    <t>Total number of households</t>
  </si>
  <si>
    <t>Total with children</t>
  </si>
  <si>
    <t>Total with children and resident more than 6 weeks</t>
  </si>
  <si>
    <t>Total with children and resident more than 6 weeks and pending review / appeal</t>
  </si>
  <si>
    <t>Total with 16/17-year-old main applicant</t>
  </si>
  <si>
    <t>ENGLAND</t>
  </si>
  <si>
    <t>-</t>
  </si>
  <si>
    <t>..</t>
  </si>
  <si>
    <t>*WMCA Row added using sum of LA</t>
  </si>
  <si>
    <t>Missing data Wolverhampton</t>
  </si>
  <si>
    <t>Data: Rough Sleeping Snapshot</t>
  </si>
  <si>
    <t>Source: Rough Sleeping  in England Snapshot, MHCLG</t>
  </si>
  <si>
    <t>Last Release: 28 November 2025</t>
  </si>
  <si>
    <t>Rough Sleeping per 100,000 people</t>
  </si>
  <si>
    <t>Autumn 2020 Snapshot</t>
  </si>
  <si>
    <t>Autumn 2021 Snapshot</t>
  </si>
  <si>
    <t>Autumn 2022 Snapshot</t>
  </si>
  <si>
    <t>Autumn 2023 Snapshot</t>
  </si>
  <si>
    <t>Autumn 2024 Snapshot</t>
  </si>
  <si>
    <t>Autumn 2025 Snapshot</t>
  </si>
  <si>
    <t>Rough Sleeping Data Framework - Link Above</t>
  </si>
  <si>
    <t>*Less accurate but provides monthly estimate of rough sleeping</t>
  </si>
  <si>
    <t>Data: Number of households on local authority housing registers (waiting lists)</t>
  </si>
  <si>
    <t>Source: Live Table 600 - MHCLG</t>
  </si>
  <si>
    <t>Local authority</t>
  </si>
  <si>
    <t>Region name</t>
  </si>
  <si>
    <t>Country</t>
  </si>
  <si>
    <t>1987</t>
  </si>
  <si>
    <t>1988</t>
  </si>
  <si>
    <t>1989</t>
  </si>
  <si>
    <t>1990</t>
  </si>
  <si>
    <t>1991</t>
  </si>
  <si>
    <t>1992</t>
  </si>
  <si>
    <t>1993</t>
  </si>
  <si>
    <t>1994</t>
  </si>
  <si>
    <t>1995</t>
  </si>
  <si>
    <t>1996</t>
  </si>
  <si>
    <t>1997</t>
  </si>
  <si>
    <t>1998</t>
  </si>
  <si>
    <t>1999</t>
  </si>
  <si>
    <t>2000</t>
  </si>
  <si>
    <t>2001</t>
  </si>
  <si>
    <t>Data: Applications received, decided, granted and delegated, environmental statements received and flow of applications, by local planning authority</t>
  </si>
  <si>
    <t>Source: Live Table P134, MHCLG</t>
  </si>
  <si>
    <t xml:space="preserve">Planning authority </t>
  </si>
  <si>
    <t>Total number of applications received</t>
  </si>
  <si>
    <t>Decisions with an Environmental Statement</t>
  </si>
  <si>
    <t>Decisions subject to a Planning Performance Agreement</t>
  </si>
  <si>
    <t>Decisions where an extension of time agreement was made</t>
  </si>
  <si>
    <t>Total number of decisions</t>
  </si>
  <si>
    <t>Percentage of decisions delegated to officers</t>
  </si>
  <si>
    <t>Total number of decisions granted</t>
  </si>
  <si>
    <t>Percentage of decisions granted</t>
  </si>
  <si>
    <t xml:space="preserve">Data: High Street Land Use and Employment </t>
  </si>
  <si>
    <t>Sources: High Streeet Employment, Land Use and Resident Population, ONS and BRES Survey ONS</t>
  </si>
  <si>
    <t>Last Release: 10 August 2020</t>
  </si>
  <si>
    <t xml:space="preserve"> Addresses on the high street, by land use category, local authority (2020), ONS</t>
  </si>
  <si>
    <t>Retailing</t>
  </si>
  <si>
    <t xml:space="preserve">Offices </t>
  </si>
  <si>
    <t>Community</t>
  </si>
  <si>
    <t>Leisure</t>
  </si>
  <si>
    <t xml:space="preserve">Residential </t>
  </si>
  <si>
    <t>Table 2: Counts of employment by combined broad industrial group, local authority</t>
  </si>
  <si>
    <t> </t>
  </si>
  <si>
    <t>Great Britain, 2015 - 2018</t>
  </si>
  <si>
    <t xml:space="preserve">BIG </t>
  </si>
  <si>
    <t>High Street</t>
  </si>
  <si>
    <t>Accommodation &amp; Food Services</t>
  </si>
  <si>
    <t>no</t>
  </si>
  <si>
    <t>yes</t>
  </si>
  <si>
    <t>Health, Education and Public Admin</t>
  </si>
  <si>
    <t>Other industries</t>
  </si>
  <si>
    <t>Other service industries</t>
  </si>
  <si>
    <t>Retail</t>
  </si>
  <si>
    <t>Data: Resident Population on or Around High Streets (2018)</t>
  </si>
  <si>
    <t>Source: High Streeet Employment, Land Use and Resident Population, ONS</t>
  </si>
  <si>
    <t>Resident Population on/around High Streets</t>
  </si>
  <si>
    <t xml:space="preserve">Region </t>
  </si>
  <si>
    <t xml:space="preserve">High street population as a share of total local authority population </t>
  </si>
  <si>
    <t>Resident Population on/around High Streets by broad age band</t>
  </si>
  <si>
    <t xml:space="preserve">Aged 15 and under: High street population </t>
  </si>
  <si>
    <t xml:space="preserve">Aged 16 to 64: High street population </t>
  </si>
  <si>
    <t xml:space="preserve">Aged 65 plus : High street population </t>
  </si>
  <si>
    <t xml:space="preserve">Aged 15 and under: Non high street population </t>
  </si>
  <si>
    <t xml:space="preserve">Aged 16 to 64: Non high street population </t>
  </si>
  <si>
    <t xml:space="preserve">Aged 65 plus : Non high street population </t>
  </si>
  <si>
    <t>Data: Gross Annual Pay</t>
  </si>
  <si>
    <t>Source: Annual Survey Hours and Earning (2024-2025)</t>
  </si>
  <si>
    <t>Last Release: 23 October 2025</t>
  </si>
  <si>
    <t>Annual Survey Hours and Earnings (ASHE) 2024 Revised</t>
  </si>
  <si>
    <t xml:space="preserve">Table 7.7a Annual pay - Gross </t>
  </si>
  <si>
    <t>For all employee jobs(a): West Midlands</t>
  </si>
  <si>
    <t>Description</t>
  </si>
  <si>
    <t>Code</t>
  </si>
  <si>
    <t>Number</t>
  </si>
  <si>
    <t>Annual</t>
  </si>
  <si>
    <r>
      <t>of jobs</t>
    </r>
    <r>
      <rPr>
        <b/>
        <vertAlign val="superscript"/>
        <sz val="10"/>
        <rFont val="Arial"/>
        <family val="2"/>
      </rPr>
      <t>b</t>
    </r>
  </si>
  <si>
    <t>percentage</t>
  </si>
  <si>
    <t>Percentiles</t>
  </si>
  <si>
    <t>(thousand)</t>
  </si>
  <si>
    <t>Median</t>
  </si>
  <si>
    <t>change</t>
  </si>
  <si>
    <t>Mean</t>
  </si>
  <si>
    <t xml:space="preserve">  Birmingham</t>
  </si>
  <si>
    <t xml:space="preserve">  Coventry</t>
  </si>
  <si>
    <t>x</t>
  </si>
  <si>
    <t xml:space="preserve">  Dudley</t>
  </si>
  <si>
    <t xml:space="preserve">  Sandwell</t>
  </si>
  <si>
    <t xml:space="preserve">  Solihull</t>
  </si>
  <si>
    <t xml:space="preserve">  Walsall</t>
  </si>
  <si>
    <t xml:space="preserve">  Wolverhampton</t>
  </si>
  <si>
    <t>West Midlands Met County</t>
  </si>
  <si>
    <t>E11000005</t>
  </si>
  <si>
    <t>Key</t>
  </si>
  <si>
    <t>Statistical robustness</t>
  </si>
  <si>
    <t>CV &lt;= 5%</t>
  </si>
  <si>
    <t>CV &gt; 5% and &lt;= 10%</t>
  </si>
  <si>
    <t>Estimates are considered reasonably precise</t>
  </si>
  <si>
    <t>CV &gt; 10% and &lt;= 20%</t>
  </si>
  <si>
    <t>x = CV &gt; 20%</t>
  </si>
  <si>
    <t>.. = disclosive</t>
  </si>
  <si>
    <t>: = not applicable</t>
  </si>
  <si>
    <t>Annual Survey Hours and Earnings (ASHE) 2025 Provisional</t>
  </si>
  <si>
    <t>*Sample size of the data in this sheet is very small, therefore some of the estimates are considered unreliable for practical purpose</t>
  </si>
  <si>
    <t>Data: Levels of Fuel Poverty (Percentages of Households) - 2024</t>
  </si>
  <si>
    <t>Source: LILEE (Low Income Low Energy Efficiency), Fuel poverty Statistics,ONS</t>
  </si>
  <si>
    <t>Last Release: 27 March 2025</t>
  </si>
  <si>
    <t>Table 6: Fuel Poverty by Region</t>
  </si>
  <si>
    <t>Proportion of not fuel poor households within group (%)</t>
  </si>
  <si>
    <t>Proportion of fuel poor households within group (%)</t>
  </si>
  <si>
    <t>Number of households (thousands) - Not fuel poor</t>
  </si>
  <si>
    <t>Number of households (thousands) - Fuel poor</t>
  </si>
  <si>
    <t>Total number of households (thousands)</t>
  </si>
  <si>
    <t>Proportion of total fuel poor households (%)</t>
  </si>
  <si>
    <t>Aggregate fuel poverty gap (millions of £)</t>
  </si>
  <si>
    <t>Average fuel poverty gap (£)</t>
  </si>
  <si>
    <t>Yorkshire and the Humber</t>
  </si>
  <si>
    <t>East</t>
  </si>
  <si>
    <t>All households</t>
  </si>
  <si>
    <t>Table 6: Fuel Poverty by Region (2025)</t>
  </si>
  <si>
    <t>Data: English Housing Survey: Local Authority Housing Stock Condition</t>
  </si>
  <si>
    <t>Source: EHS Stock Condition Modelling 2023</t>
  </si>
  <si>
    <t>Last Release: 28 May 2025</t>
  </si>
  <si>
    <t>Number non-Decent</t>
  </si>
  <si>
    <t>Proportion non-Decent</t>
  </si>
  <si>
    <t>Total dwellings</t>
  </si>
  <si>
    <t>Owner occupied</t>
  </si>
  <si>
    <t>Private rented</t>
  </si>
  <si>
    <t>Social</t>
  </si>
  <si>
    <t>Owner occupied2</t>
  </si>
  <si>
    <t>Private rented3</t>
  </si>
  <si>
    <t>Social4</t>
  </si>
  <si>
    <t>Total non-decent</t>
  </si>
  <si>
    <t>WMCA constituents</t>
  </si>
  <si>
    <t>Data: Number of dwellings owned by Local Authorities that received the following capital works over 2023-24</t>
  </si>
  <si>
    <t>Source: Local Authority Housing Statistics</t>
  </si>
  <si>
    <t>Number of dwellings owned by Local Authorities that received the following capital works over 2023-24</t>
  </si>
  <si>
    <t xml:space="preserve">Total number of dwellings in Private Rents Sector, following an inspection, have found to have one or more category 1 hazards </t>
  </si>
  <si>
    <t>Provide an estimate of the total number of HMOs within your authority.</t>
  </si>
  <si>
    <t>Provide an estimate of the total number of mandatory licensable HMOs within your Local Authority Area</t>
  </si>
  <si>
    <t>State the actual number of properties with mandatory HMO licences (issued within your authority).</t>
  </si>
  <si>
    <t>How many properties identified as being mandatory licensable HMOs have been found upon inspection to have Category 1 hazards (according to the HHSRS)?</t>
  </si>
  <si>
    <t>Decent Homes</t>
  </si>
  <si>
    <t xml:space="preserve">Avergae EPC/SAP rating of all dwellings owned by the Local Authority at 31 March 2024 (A-G) </t>
  </si>
  <si>
    <t>Replacement of windows</t>
  </si>
  <si>
    <t>Replacement of boilers</t>
  </si>
  <si>
    <t>Installation of insulation</t>
  </si>
  <si>
    <t>Of which solid walls</t>
  </si>
  <si>
    <t>Of which cavity walls</t>
  </si>
  <si>
    <t>Of which lofts</t>
  </si>
  <si>
    <t>Of which floors</t>
  </si>
  <si>
    <t>Installation of renewable technologies</t>
  </si>
  <si>
    <t xml:space="preserve">Specify type(s) using codes below 
(if more than one technology installed - sum all relevant codes) </t>
  </si>
  <si>
    <t>Change in the number of non-decent dwellings during the reporting year</t>
  </si>
  <si>
    <t>Of other reductions recorded in f13d:</t>
  </si>
  <si>
    <t>Associated expenditure</t>
  </si>
  <si>
    <t>Non-decent dwellings at 31 March 2024</t>
  </si>
  <si>
    <t>Dwellings with category 1 hazards (HHSRS)</t>
  </si>
  <si>
    <t>Dwellings not in a reasonable state of repair</t>
  </si>
  <si>
    <t>Dwellings without reasonably modern amenities and services</t>
  </si>
  <si>
    <t>Dwellings without a reasonable degree of thermal comfort</t>
  </si>
  <si>
    <t>Percentage of stock physically inspected to assess DHS compliance over last 5 years (%)</t>
  </si>
  <si>
    <t>Is the percentage of stock you have reported an actual or an estimated percentage?</t>
  </si>
  <si>
    <t>The proportion of LA homes which were non-decent (%)</t>
  </si>
  <si>
    <t>Number of HRA dwellings that received capital works and associated expenditure</t>
  </si>
  <si>
    <t>Demolition</t>
  </si>
  <si>
    <t>Conversion</t>
  </si>
  <si>
    <t>New build</t>
  </si>
  <si>
    <t>Acquisitions</t>
  </si>
  <si>
    <t>f. All capital works (Dwellings receiving more than one capital works should only be counted once)</t>
  </si>
  <si>
    <t>Any other capital spending excluding the expenditure on capital works reported in f25fb</t>
  </si>
  <si>
    <t>Dwellings made decent during year</t>
  </si>
  <si>
    <t>Dwellings becoming non-decent during year</t>
  </si>
  <si>
    <t>Other reduction in non-decent dwellings</t>
  </si>
  <si>
    <t>Number of non-decent dwellings, 31 March 2024</t>
  </si>
  <si>
    <t>Tenant refusals</t>
  </si>
  <si>
    <t>Demolitions</t>
  </si>
  <si>
    <t xml:space="preserve">Partial transfers </t>
  </si>
  <si>
    <t>Money spent making dwellings decent during year
£000s</t>
  </si>
  <si>
    <t>Costs arising from dwellings becoming non-decent during year
£000s</t>
  </si>
  <si>
    <t>Cost to make all dwellings decent at 31 March 2024 £000s</t>
  </si>
  <si>
    <t>Number of dwellings</t>
  </si>
  <si>
    <t>Total cost £000s</t>
  </si>
  <si>
    <t>Average cost per dwelling (£)</t>
  </si>
  <si>
    <t xml:space="preserve">Average cost per dwelling (£) </t>
  </si>
  <si>
    <t>Primary assessment method</t>
  </si>
  <si>
    <t>Other assessment method(s)</t>
  </si>
  <si>
    <t>Capital Works</t>
  </si>
  <si>
    <t>£000s</t>
  </si>
  <si>
    <t>Dwellings</t>
  </si>
  <si>
    <t>D</t>
  </si>
  <si>
    <t>Photovoltaic panels</t>
  </si>
  <si>
    <t>Partial survey - more than 0% but less than 50% of stock inspected</t>
  </si>
  <si>
    <t>Self-reported by tenants</t>
  </si>
  <si>
    <t>Actual</t>
  </si>
  <si>
    <t>C</t>
  </si>
  <si>
    <t>No technologies installed</t>
  </si>
  <si>
    <t>Partial survey - between 50% and 90% of stock inspected</t>
  </si>
  <si>
    <t>Full survey - at least 90% of stock inspected</t>
  </si>
  <si>
    <t>Don't know</t>
  </si>
  <si>
    <t>Not measured, Don't know</t>
  </si>
  <si>
    <t>Modelled/estimated from operational data</t>
  </si>
  <si>
    <t>[s]</t>
  </si>
  <si>
    <t>Heat pumps, Photovoltaic panels</t>
  </si>
  <si>
    <t>Data: Average number of trips by main mode and region of residence (trips per person per year): West Midlands, 2002 onward</t>
  </si>
  <si>
    <t>Source: Table NTS9903a, DfT</t>
  </si>
  <si>
    <t>Last Release: 27 August 2025</t>
  </si>
  <si>
    <t>Region of residence</t>
  </si>
  <si>
    <t>Walk [note 4]</t>
  </si>
  <si>
    <t>Walks of a mile or more</t>
  </si>
  <si>
    <t>Pedal cycle [note 5]</t>
  </si>
  <si>
    <t>Car or van driver</t>
  </si>
  <si>
    <t>Car or van passenger</t>
  </si>
  <si>
    <t>Motorcycle</t>
  </si>
  <si>
    <t>Other private transport [note 6]</t>
  </si>
  <si>
    <t>Bus in London</t>
  </si>
  <si>
    <t>Other local bus</t>
  </si>
  <si>
    <t>Non-local bus</t>
  </si>
  <si>
    <t>London Underground</t>
  </si>
  <si>
    <t>Surface Rail</t>
  </si>
  <si>
    <t>Taxi or minicab</t>
  </si>
  <si>
    <t>Other public transport [note 7]</t>
  </si>
  <si>
    <t>All modes</t>
  </si>
  <si>
    <t>All modes (excluding walks of less than a mile)</t>
  </si>
  <si>
    <t>Unweighted sample size: individuals</t>
  </si>
  <si>
    <t>2002 to 2003</t>
  </si>
  <si>
    <t>[low]</t>
  </si>
  <si>
    <t>2003 to 2004</t>
  </si>
  <si>
    <t>2004 to 2005</t>
  </si>
  <si>
    <t>2005 to 2006</t>
  </si>
  <si>
    <t>2006 to 2007</t>
  </si>
  <si>
    <t>2007 to 2008</t>
  </si>
  <si>
    <t>2008 to 2009</t>
  </si>
  <si>
    <t>2009 to 2010</t>
  </si>
  <si>
    <t>2010 to 2011</t>
  </si>
  <si>
    <t>2011 to 2012</t>
  </si>
  <si>
    <t>2012 to 2013</t>
  </si>
  <si>
    <t>2013 to 2014</t>
  </si>
  <si>
    <t>2014 to 2015</t>
  </si>
  <si>
    <t>2015 to 2016</t>
  </si>
  <si>
    <t>2016 to 2017</t>
  </si>
  <si>
    <t>2017 to 2018</t>
  </si>
  <si>
    <t>2018 to 2019</t>
  </si>
  <si>
    <t>*Covers WM Region not WMCA Area</t>
  </si>
  <si>
    <t>** 2020,2021,2022 Disclaimer: Covid 19a affected data + changes in methodology</t>
  </si>
  <si>
    <t>*** From January 2023, number of households invited to take pat in the survey has increased = increased sample size</t>
  </si>
  <si>
    <t>Data: Greenspace Provision</t>
  </si>
  <si>
    <t>Source: Green Space Index Map, Fields in Trust</t>
  </si>
  <si>
    <t>Last Release: 2025</t>
  </si>
  <si>
    <t>Greenspace per person (sqm)</t>
  </si>
  <si>
    <t>Population not within 10-min walk:</t>
  </si>
  <si>
    <t>LA Population (2024</t>
  </si>
  <si>
    <t>Proportion of population not within 10 min walk of greenspace</t>
  </si>
  <si>
    <t>Minimum Standard Rating (R or G)</t>
  </si>
  <si>
    <t>WMCA**</t>
  </si>
  <si>
    <t>*Updated annually using Green Space Index ArcGIS Tool</t>
  </si>
  <si>
    <t>** Average/Sum Calculated</t>
  </si>
  <si>
    <t xml:space="preserve">Data: Domestic Properties by Local Authority by Energy Efficiency Rating - in each Year/Quarter to 30 September 2025													</t>
  </si>
  <si>
    <t>Source: Energy Performance Certificates for Buildings Register for England and Wales, MHCLG</t>
  </si>
  <si>
    <t>Last Release: 30 October 2025</t>
  </si>
  <si>
    <t>Local Authority Code</t>
  </si>
  <si>
    <t>Quarter</t>
  </si>
  <si>
    <t>Number Lodgements</t>
  </si>
  <si>
    <t>Total Floor Area (m2)</t>
  </si>
  <si>
    <t>A</t>
  </si>
  <si>
    <t>B</t>
  </si>
  <si>
    <t>E</t>
  </si>
  <si>
    <t>F</t>
  </si>
  <si>
    <t>G</t>
  </si>
  <si>
    <t>Not Recorded</t>
  </si>
  <si>
    <t>2008/4</t>
  </si>
  <si>
    <t>2009/1</t>
  </si>
  <si>
    <t>2009/2</t>
  </si>
  <si>
    <t>2009/3</t>
  </si>
  <si>
    <t>2009/4</t>
  </si>
  <si>
    <t>2010/1</t>
  </si>
  <si>
    <t>2010/2</t>
  </si>
  <si>
    <t>2010/3</t>
  </si>
  <si>
    <t>2010/4</t>
  </si>
  <si>
    <t>2011/1</t>
  </si>
  <si>
    <t>2011/2</t>
  </si>
  <si>
    <t>2011/3</t>
  </si>
  <si>
    <t>2011/4</t>
  </si>
  <si>
    <t>2012/1</t>
  </si>
  <si>
    <t>2012/2</t>
  </si>
  <si>
    <t>2012/3</t>
  </si>
  <si>
    <t>2012/4</t>
  </si>
  <si>
    <t>2013/1</t>
  </si>
  <si>
    <t>2013/2</t>
  </si>
  <si>
    <t>2013/3</t>
  </si>
  <si>
    <t>2013/4</t>
  </si>
  <si>
    <t>2014/1</t>
  </si>
  <si>
    <t>2014/2</t>
  </si>
  <si>
    <t>2014/3</t>
  </si>
  <si>
    <t>2014/4</t>
  </si>
  <si>
    <t>2015/1</t>
  </si>
  <si>
    <t>2015/2</t>
  </si>
  <si>
    <t>2015/3</t>
  </si>
  <si>
    <t>2015/4</t>
  </si>
  <si>
    <t>2016/1</t>
  </si>
  <si>
    <t>2016/2</t>
  </si>
  <si>
    <t>2016/3</t>
  </si>
  <si>
    <t>2016/4</t>
  </si>
  <si>
    <t>2017/1</t>
  </si>
  <si>
    <t>2017/2</t>
  </si>
  <si>
    <t>2017/3</t>
  </si>
  <si>
    <t>2017/4</t>
  </si>
  <si>
    <t>2018/1</t>
  </si>
  <si>
    <t>2018/2</t>
  </si>
  <si>
    <t>2018/3</t>
  </si>
  <si>
    <t>2018/4</t>
  </si>
  <si>
    <t>2019/1</t>
  </si>
  <si>
    <t>2019/2</t>
  </si>
  <si>
    <t>2019/3</t>
  </si>
  <si>
    <t>2019/4</t>
  </si>
  <si>
    <t>2020/1</t>
  </si>
  <si>
    <t>2020/2</t>
  </si>
  <si>
    <t>2020/3</t>
  </si>
  <si>
    <t>2020/4</t>
  </si>
  <si>
    <t>2021/1</t>
  </si>
  <si>
    <t>2021/2</t>
  </si>
  <si>
    <t>2021/3</t>
  </si>
  <si>
    <t>2021/4</t>
  </si>
  <si>
    <t>2022/1</t>
  </si>
  <si>
    <t>2022/2</t>
  </si>
  <si>
    <t>2022/3</t>
  </si>
  <si>
    <t>2022/4</t>
  </si>
  <si>
    <t>2023/1</t>
  </si>
  <si>
    <t>2023/2</t>
  </si>
  <si>
    <t>2023/3</t>
  </si>
  <si>
    <t>2023/4</t>
  </si>
  <si>
    <t>2024/1</t>
  </si>
  <si>
    <t>2024/2</t>
  </si>
  <si>
    <t>2024/3</t>
  </si>
  <si>
    <t>2024/4</t>
  </si>
  <si>
    <t>2025/1</t>
  </si>
  <si>
    <t>2025/2</t>
  </si>
  <si>
    <t>2025/3</t>
  </si>
  <si>
    <t>Data: Accessibility Segments by Car - TFWM (March 2026)</t>
  </si>
  <si>
    <t>Source: TFWM Internal Dataset</t>
  </si>
  <si>
    <t>scenarioName</t>
  </si>
  <si>
    <t>2026-01-base</t>
  </si>
  <si>
    <t>Sum of segmentPopulationPercentage</t>
  </si>
  <si>
    <t>Column Labels</t>
  </si>
  <si>
    <t>Row Labels</t>
  </si>
  <si>
    <t>highly-connected-car</t>
  </si>
  <si>
    <t>connected-car</t>
  </si>
  <si>
    <t>limited-car</t>
  </si>
  <si>
    <t>disconnected-car</t>
  </si>
  <si>
    <t>highly-connected</t>
  </si>
  <si>
    <t>connected</t>
  </si>
  <si>
    <t>limited</t>
  </si>
  <si>
    <t>disconnected</t>
  </si>
  <si>
    <t>very-disconnected</t>
  </si>
  <si>
    <t>Data: Accessibility Segments by Mixed- TFWM (March 2026)</t>
  </si>
  <si>
    <t>*'mixed' refers to a combination of both walking and cycling for local neighbourhood access, and PT for regional amenities.</t>
  </si>
  <si>
    <t>highly-connected-mixed</t>
  </si>
  <si>
    <t>connected-mixed</t>
  </si>
  <si>
    <t>limited-mixed</t>
  </si>
  <si>
    <t>disconnected-mixed</t>
  </si>
  <si>
    <t>Data: Accessibility Segments by Walk - TFWM (March 2026)</t>
  </si>
  <si>
    <t>highly-connected-walk</t>
  </si>
  <si>
    <t>connected-walk</t>
  </si>
  <si>
    <t>limited-walk</t>
  </si>
  <si>
    <t>disconnected-walk</t>
  </si>
  <si>
    <t>Data: Healthy Life Expectancy by Local Authority</t>
  </si>
  <si>
    <t>Source: Health state life expectancy, all ages, UK Dataset, ONS</t>
  </si>
  <si>
    <t>Last Release: 19 February  2024</t>
  </si>
  <si>
    <t>Period</t>
  </si>
  <si>
    <t>Area type</t>
  </si>
  <si>
    <t>Area code</t>
  </si>
  <si>
    <t>Area name</t>
  </si>
  <si>
    <t>Sex code</t>
  </si>
  <si>
    <t>Sex</t>
  </si>
  <si>
    <t>Age band</t>
  </si>
  <si>
    <t>Age group</t>
  </si>
  <si>
    <t>Healthy life expectancy</t>
  </si>
  <si>
    <t>Lower confidence interval</t>
  </si>
  <si>
    <t>Upper confidence interval</t>
  </si>
  <si>
    <t>Proportion of life spent in good health (%)</t>
  </si>
  <si>
    <t>2011 to 2013</t>
  </si>
  <si>
    <t>Local Areas</t>
  </si>
  <si>
    <t>Male</t>
  </si>
  <si>
    <t>&lt;1</t>
  </si>
  <si>
    <t>01 to 04</t>
  </si>
  <si>
    <t>05 to 09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</si>
  <si>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</si>
  <si>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</si>
  <si>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</si>
  <si>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</si>
  <si>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</si>
  <si>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</si>
  <si>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</si>
  <si>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</si>
  <si>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</si>
  <si>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</si>
  <si>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</si>
  <si>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</si>
  <si>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</si>
  <si>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</si>
  <si>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</si>
  <si>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</si>
  <si>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</si>
  <si>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Female</t>
  </si>
  <si>
    <t>2012 to 2014</t>
  </si>
  <si>
    <t>2013 to 2015</t>
  </si>
  <si>
    <t>2014 to 2016</t>
  </si>
  <si>
    <t>2015 to 2017</t>
  </si>
  <si>
    <t>2016 to 2018</t>
  </si>
  <si>
    <t>2017 to 2019</t>
  </si>
  <si>
    <t>2018 to 2020</t>
  </si>
  <si>
    <t>2019 to 2021</t>
  </si>
  <si>
    <t>2020 to 2022</t>
  </si>
  <si>
    <t>2021 to 2023</t>
  </si>
  <si>
    <t>2022 to 2024</t>
  </si>
  <si>
    <t>Data: Deposits and Discretionary Income</t>
  </si>
  <si>
    <t>Source: Broken Ladder Report, House Builders Federation</t>
  </si>
  <si>
    <t>Last Release: 12 May 2025</t>
  </si>
  <si>
    <t>Net Monthly</t>
  </si>
  <si>
    <t>Average Rent (ONS)</t>
  </si>
  <si>
    <t>Monthly Bills (Energy and Council Tax)</t>
  </si>
  <si>
    <t>Monthly Income After Bills</t>
  </si>
  <si>
    <t>Months Needed to Save Deposit After Bills</t>
  </si>
  <si>
    <t>Deposit as % of Annual Income After Bills</t>
  </si>
  <si>
    <t>London*</t>
  </si>
  <si>
    <t>Wales</t>
  </si>
  <si>
    <t>BBC Data from Nationwide</t>
  </si>
  <si>
    <t>Data: All Construction Output Prices, New work Construction Output Prices</t>
  </si>
  <si>
    <t>Source: Construction Output Indicies, ONS</t>
  </si>
  <si>
    <t>Table 1: All construction output prices, not seasonally adjusted, index numbers and percentage change</t>
  </si>
  <si>
    <t>Time period</t>
  </si>
  <si>
    <t>All new work
index, (2015=100)</t>
  </si>
  <si>
    <t>All new work,
percentage change over 1 month</t>
  </si>
  <si>
    <t>All new work,
percentage change over 12 months</t>
  </si>
  <si>
    <t>All repair and maintenance, index (2015=100)</t>
  </si>
  <si>
    <t>All repair and maintenance percentage change over 1 month</t>
  </si>
  <si>
    <t>All repair and maintenance percentage change over 12 months</t>
  </si>
  <si>
    <t>All construction (new work and repair and maintenance) index 2015=100</t>
  </si>
  <si>
    <t>All construction (new work and repair and maintenance) percentage change over 1 month</t>
  </si>
  <si>
    <t>All construction (new work and repair and maintenance) percentage change over 12 months</t>
  </si>
  <si>
    <t>2014 Jan</t>
  </si>
  <si>
    <t>Feb</t>
  </si>
  <si>
    <t>Mar</t>
  </si>
  <si>
    <t>Apr</t>
  </si>
  <si>
    <t>May</t>
  </si>
  <si>
    <t>Jun</t>
  </si>
  <si>
    <t>Jul</t>
  </si>
  <si>
    <t>Aug</t>
  </si>
  <si>
    <t>Sep</t>
  </si>
  <si>
    <t>Oct</t>
  </si>
  <si>
    <t>Nov</t>
  </si>
  <si>
    <t>Dec</t>
  </si>
  <si>
    <t>2015 Jan</t>
  </si>
  <si>
    <t>2016 Jan</t>
  </si>
  <si>
    <t>2017 Jan</t>
  </si>
  <si>
    <t>2018 Jan</t>
  </si>
  <si>
    <t>2019 Jan</t>
  </si>
  <si>
    <t>2020 Jan</t>
  </si>
  <si>
    <t>2021 Jan</t>
  </si>
  <si>
    <t>2022 Jan</t>
  </si>
  <si>
    <t>2023 Jan</t>
  </si>
  <si>
    <t>2024 Jan</t>
  </si>
  <si>
    <t>2025 Jan</t>
  </si>
  <si>
    <t>Table 2: New work output prices, not seasonally adjusted, index numbers and percentage change</t>
  </si>
  <si>
    <t>Housing (public and private)  index 2015=100</t>
  </si>
  <si>
    <t>Housing (public and private) percentage change over 1 month</t>
  </si>
  <si>
    <t>Housing (public and private) percentage change over 12 months</t>
  </si>
  <si>
    <t>Infrastructure  index 2015=100</t>
  </si>
  <si>
    <t>Infrastructure percentage change over 1 month</t>
  </si>
  <si>
    <t>Infrastructure percentage change over 12 months</t>
  </si>
  <si>
    <t>Public (other than housing)  index 2015=100</t>
  </si>
  <si>
    <t>Public (other than housing) percentage change over 1 month</t>
  </si>
  <si>
    <t>Public (other than housing) percentage change over 12 months</t>
  </si>
  <si>
    <t>Private industrial index  2015=100</t>
  </si>
  <si>
    <t>Private industrial percentage change over 1 month</t>
  </si>
  <si>
    <t>Private industrial percentage change over 12 months</t>
  </si>
  <si>
    <t>Private commercial index  2015=100</t>
  </si>
  <si>
    <t>Private commercial percentage change over 1 month</t>
  </si>
  <si>
    <t>Private commercial percentage change over 12 months</t>
  </si>
  <si>
    <t>All new work index 2015=100</t>
  </si>
  <si>
    <t>All new work percentage change over 1 month</t>
  </si>
  <si>
    <t>All new work percentage change over 12 months</t>
  </si>
  <si>
    <t>Data: UK House Price Index - Average price (£s), Countries and Region</t>
  </si>
  <si>
    <t>Source: Table 2 UK House Price Index: Monthly Price Statistics</t>
  </si>
  <si>
    <t>Last Release: 19 December 2025</t>
  </si>
  <si>
    <t>Time Period</t>
  </si>
  <si>
    <t>United Kingdom</t>
  </si>
  <si>
    <t>Great Britain</t>
  </si>
  <si>
    <t>Scotland</t>
  </si>
  <si>
    <t xml:space="preserve">Northern Ireland [note 3] </t>
  </si>
  <si>
    <t xml:space="preserve">East </t>
  </si>
  <si>
    <t>Jan 2025 [r]</t>
  </si>
  <si>
    <t>Feb 2025 [r]</t>
  </si>
  <si>
    <t>Mar 2025 [r]</t>
  </si>
  <si>
    <t>Apr 2025 [r]</t>
  </si>
  <si>
    <t>May 2025 [r]</t>
  </si>
  <si>
    <t>Jun 2025 [r]</t>
  </si>
  <si>
    <t>Jul 2025 [r]</t>
  </si>
  <si>
    <t>Aug 2025 [r]</t>
  </si>
  <si>
    <t>Sep 2025 [r]</t>
  </si>
  <si>
    <t>Oct 2025 [r]</t>
  </si>
  <si>
    <t>Nov 2025 [r]</t>
  </si>
  <si>
    <t>Dec 2025 [r]</t>
  </si>
  <si>
    <t>Jan 2026 [p]</t>
  </si>
  <si>
    <t>Data: Quarterly House Price Statistics - Regional</t>
  </si>
  <si>
    <t>Source: House price data: quarterly tables, ONS</t>
  </si>
  <si>
    <t>Last Release: 19 November 2025</t>
  </si>
  <si>
    <t>Region code</t>
  </si>
  <si>
    <t>New dwellings Price</t>
  </si>
  <si>
    <t>New dwellings average advance</t>
  </si>
  <si>
    <t>New dwellings average recorded income of borrowers</t>
  </si>
  <si>
    <t>Other dwellings Price</t>
  </si>
  <si>
    <t>Other dwellings average advance</t>
  </si>
  <si>
    <t>Other dwellings average recorded income of borrowers</t>
  </si>
  <si>
    <t>All dwellings Price</t>
  </si>
  <si>
    <t>All dwellings average advance</t>
  </si>
  <si>
    <t>All dwellings average recorded income of borrowers</t>
  </si>
  <si>
    <t>First time buyers Price</t>
  </si>
  <si>
    <t>First time buyers average advance</t>
  </si>
  <si>
    <t>First time buyers average recorded income of borrowers</t>
  </si>
  <si>
    <t>Former owner occupiers Price</t>
  </si>
  <si>
    <t>Former owner occupiers average advance</t>
  </si>
  <si>
    <t>Former owner occupiers average recorded income of borrowers</t>
  </si>
  <si>
    <t>1992 Q1</t>
  </si>
  <si>
    <t>1992 Q2</t>
  </si>
  <si>
    <t>1992 Q3</t>
  </si>
  <si>
    <t>1992 Q4</t>
  </si>
  <si>
    <t>1993 Q1</t>
  </si>
  <si>
    <t>1993 Q2</t>
  </si>
  <si>
    <t>1993 Q3</t>
  </si>
  <si>
    <t>1993 Q4</t>
  </si>
  <si>
    <t>1994 Q1</t>
  </si>
  <si>
    <t>1994 Q2</t>
  </si>
  <si>
    <t>1994 Q3</t>
  </si>
  <si>
    <t>1994 Q4</t>
  </si>
  <si>
    <t>1995 Q1</t>
  </si>
  <si>
    <t>1995 Q2</t>
  </si>
  <si>
    <t>1995 Q3</t>
  </si>
  <si>
    <t>1995 Q4</t>
  </si>
  <si>
    <t>1996 Q1</t>
  </si>
  <si>
    <t>1996 Q2</t>
  </si>
  <si>
    <t>1996 Q3</t>
  </si>
  <si>
    <t>1996 Q4</t>
  </si>
  <si>
    <t>1997 Q1</t>
  </si>
  <si>
    <t>1997 Q2</t>
  </si>
  <si>
    <t>1997 Q3</t>
  </si>
  <si>
    <t>1997 Q4</t>
  </si>
  <si>
    <t>1998 Q1</t>
  </si>
  <si>
    <t>1998 Q2</t>
  </si>
  <si>
    <t>1998 Q3</t>
  </si>
  <si>
    <t>1998 Q4</t>
  </si>
  <si>
    <t>1999 Q1</t>
  </si>
  <si>
    <t>1999 Q2</t>
  </si>
  <si>
    <t>1999 Q3</t>
  </si>
  <si>
    <t>1999 Q4</t>
  </si>
  <si>
    <t>2000 Q1</t>
  </si>
  <si>
    <t>2000 Q2</t>
  </si>
  <si>
    <t>2000 Q3</t>
  </si>
  <si>
    <t>2000 Q4</t>
  </si>
  <si>
    <t>2001 Q1</t>
  </si>
  <si>
    <t>2001 Q2</t>
  </si>
  <si>
    <t>2001 Q3</t>
  </si>
  <si>
    <t>2001 Q4</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</si>
  <si>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</si>
  <si>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</si>
  <si>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</si>
  <si>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</si>
  <si>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</si>
  <si>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</si>
  <si>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</si>
  <si>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</si>
  <si>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</si>
  <si>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</si>
  <si>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</si>
  <si>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</si>
  <si>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</si>
  <si>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</si>
  <si>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</si>
  <si>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</si>
  <si>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</si>
  <si>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</si>
  <si>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</si>
  <si>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</si>
  <si>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</si>
  <si>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</si>
  <si>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</si>
  <si>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</si>
  <si>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</si>
  <si>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</si>
  <si>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</si>
  <si>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</si>
  <si>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</si>
  <si>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</si>
  <si>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</si>
  <si>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</si>
  <si>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</si>
  <si>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</si>
  <si>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</si>
  <si>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</si>
  <si>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</si>
  <si>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</si>
  <si>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</si>
  <si>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</si>
  <si>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</si>
  <si>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</si>
  <si>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</si>
  <si>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</si>
  <si>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</si>
  <si>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</si>
  <si>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</si>
  <si>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</si>
  <si>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</si>
  <si>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</si>
  <si>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</si>
  <si>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</si>
  <si>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</si>
  <si>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</si>
  <si>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</si>
  <si>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</si>
  <si>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</si>
  <si>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</si>
  <si>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</si>
  <si>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</si>
  <si>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</si>
  <si>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</si>
  <si>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</si>
  <si>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</si>
  <si>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</si>
  <si>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</si>
  <si>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</si>
  <si>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</si>
  <si>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</si>
  <si>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</si>
  <si>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</si>
  <si>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</si>
  <si>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</si>
  <si>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</si>
  <si>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</si>
  <si>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</si>
  <si>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</si>
  <si>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</si>
  <si>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</si>
  <si>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</si>
  <si>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</si>
  <si>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</si>
  <si>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</si>
  <si>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</si>
  <si>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</si>
  <si>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</si>
  <si>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</si>
  <si>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</si>
  <si>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</si>
  <si>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</si>
  <si>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</si>
  <si>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</si>
  <si>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</si>
  <si>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</si>
  <si>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</si>
  <si>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</si>
  <si>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Data: Average Buyer Price for First Time Buyers vs. Previous Owners in the West Midlands Region</t>
  </si>
  <si>
    <t>Source: Buyer Status Tool, UK Land Registry</t>
  </si>
  <si>
    <t>Last Release: December 2025</t>
  </si>
  <si>
    <t>First-time buyers</t>
  </si>
  <si>
    <t>Former owner-occupiers</t>
  </si>
  <si>
    <t>Data: Price Index of Private Rents</t>
  </si>
  <si>
    <t>Source: Price Index of Private Rents, UK: monthly price statistics, ONS</t>
  </si>
  <si>
    <t>Region or country name</t>
  </si>
  <si>
    <t>Index</t>
  </si>
  <si>
    <t>Monthly change</t>
  </si>
  <si>
    <t>Annual change</t>
  </si>
  <si>
    <t>Rental price</t>
  </si>
  <si>
    <t>Index one bed</t>
  </si>
  <si>
    <t>Monthly change one bed</t>
  </si>
  <si>
    <t>Annual change one bed</t>
  </si>
  <si>
    <t>Rental price one bed</t>
  </si>
  <si>
    <t>Index two bed</t>
  </si>
  <si>
    <t>Monthly change two bed</t>
  </si>
  <si>
    <t>Annual change two bed</t>
  </si>
  <si>
    <t>Rental price two bed</t>
  </si>
  <si>
    <t>Index three bed</t>
  </si>
  <si>
    <t>Monthly change three bed</t>
  </si>
  <si>
    <t>Annual change three bed</t>
  </si>
  <si>
    <t>Rental price three bed</t>
  </si>
  <si>
    <t>Index four or more bed</t>
  </si>
  <si>
    <t>Monthly change four or more bed</t>
  </si>
  <si>
    <t>Annual change four or more bed</t>
  </si>
  <si>
    <t>Rental price four or more bed</t>
  </si>
  <si>
    <t>Index detached</t>
  </si>
  <si>
    <t>Monthly change detached</t>
  </si>
  <si>
    <t>Annual change detached</t>
  </si>
  <si>
    <t>Rental price detached</t>
  </si>
  <si>
    <t>Index semidetached</t>
  </si>
  <si>
    <t>Monthly change semidetached</t>
  </si>
  <si>
    <t>Annual change semidetached</t>
  </si>
  <si>
    <t>Rental price semidetached</t>
  </si>
  <si>
    <t>Index terraced</t>
  </si>
  <si>
    <t>Monthly change terraced</t>
  </si>
  <si>
    <t>Annual change terraced</t>
  </si>
  <si>
    <t>Rental price terraced</t>
  </si>
  <si>
    <t>Index flat maisonette</t>
  </si>
  <si>
    <t>Monthly change flat maisonette</t>
  </si>
  <si>
    <t>Annual change flat maisonette</t>
  </si>
  <si>
    <t>Rental price flat maisonette</t>
  </si>
  <si>
    <t>Data: Average Rental Price by Local Authority</t>
  </si>
  <si>
    <t>Source: Figure 7 Data, Private rent and house prices, UK: November 2025 (ONS)</t>
  </si>
  <si>
    <t>Last Release: 5 March 2026</t>
  </si>
  <si>
    <r>
      <t xml:space="preserve">Private Rented Sector Average Monthly Rent Rates - Table 2.7: Summary of monthly rents recorded between 1 October 2022 to 30 September 2023 by administrative area for England </t>
    </r>
    <r>
      <rPr>
        <b/>
        <sz val="11"/>
        <color rgb="FFFF0000"/>
        <rFont val="Aptos Narrow"/>
        <family val="2"/>
        <scheme val="minor"/>
      </rPr>
      <t>Discontinued</t>
    </r>
  </si>
  <si>
    <t>October 2022 - September 2023</t>
  </si>
  <si>
    <t>Lower Average</t>
  </si>
  <si>
    <t>Upper Quartile</t>
  </si>
  <si>
    <t>April 2022 - March 2023</t>
  </si>
  <si>
    <t>October 2021 - September 2022</t>
  </si>
  <si>
    <t>Data: Private Rental Sector Non-Decent Homes</t>
  </si>
  <si>
    <t>Source: English Housing Survey: Local Authority Housing Stock Condition Modelling 2023</t>
  </si>
  <si>
    <t>Table AT_1</t>
  </si>
  <si>
    <t>Number of homes</t>
  </si>
  <si>
    <t>Number of non-Decent homes</t>
  </si>
  <si>
    <t>Proportion of non-Decent homes (%)</t>
  </si>
  <si>
    <t>Table AT_3</t>
  </si>
  <si>
    <t>Detached</t>
  </si>
  <si>
    <t>Semi-detached</t>
  </si>
  <si>
    <t>Bungalow</t>
  </si>
  <si>
    <t>Terraced</t>
  </si>
  <si>
    <t>Flats</t>
  </si>
  <si>
    <t>Detached2</t>
  </si>
  <si>
    <t>Semi-detached3</t>
  </si>
  <si>
    <t>Bungalow4</t>
  </si>
  <si>
    <t>Terraced5</t>
  </si>
  <si>
    <t>Flats6</t>
  </si>
  <si>
    <t>Data: Homes with Damp by Local Authority and Tenure Type</t>
  </si>
  <si>
    <t>Table AT1_9</t>
  </si>
  <si>
    <t>Number with Damp</t>
  </si>
  <si>
    <t>Proportion with Damp</t>
  </si>
  <si>
    <t>Semi-detached2</t>
  </si>
  <si>
    <t>Bungalow2</t>
  </si>
  <si>
    <t>Terraced2</t>
  </si>
  <si>
    <t>Flats2</t>
  </si>
  <si>
    <t>Data: Additional Affordable Housing Supply (West Midlands Metropolitan County)</t>
  </si>
  <si>
    <t>Source: Table 1011S - Live Tables on Affordable Housing Supply</t>
  </si>
  <si>
    <t>Last Release: 3 December 2025</t>
  </si>
  <si>
    <t>Sum of Units</t>
  </si>
  <si>
    <t>Social Rent</t>
  </si>
  <si>
    <t>Private Registered Provider HE/GLA funded</t>
  </si>
  <si>
    <t>Private Registered Provider other funding</t>
  </si>
  <si>
    <t>Local Authority HE/GLA funded</t>
  </si>
  <si>
    <t>Local Authority other funding</t>
  </si>
  <si>
    <t>s106 nil grant</t>
  </si>
  <si>
    <t>s106 part grant</t>
  </si>
  <si>
    <t>Affordable Homes Guarantees</t>
  </si>
  <si>
    <t>Right to Buy recycled receipts</t>
  </si>
  <si>
    <t>Non-Registered Provider HE funded</t>
  </si>
  <si>
    <t>Unknown</t>
  </si>
  <si>
    <t>Grand Total</t>
  </si>
  <si>
    <t>* Data for Constituent Authorities is available via the link above</t>
  </si>
  <si>
    <t>Data: Internal Migration by Local Authority, year ending June 2024</t>
  </si>
  <si>
    <t>Source: Table IM2024-T1, Moves by local authorities and region, ONS</t>
  </si>
  <si>
    <t>Last Release: 30 July 2025</t>
  </si>
  <si>
    <t>LA name</t>
  </si>
  <si>
    <t>Inflow</t>
  </si>
  <si>
    <t>Outflow</t>
  </si>
  <si>
    <t>Net</t>
  </si>
  <si>
    <t>Data: Estimates of the population by LA area</t>
  </si>
  <si>
    <t>Source: Estimates of the population for England and Wales, ONS</t>
  </si>
  <si>
    <t>All ages</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</si>
  <si>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</si>
  <si>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</si>
  <si>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</si>
  <si>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</si>
  <si>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</si>
  <si>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</si>
  <si>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</si>
  <si>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</si>
  <si>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</si>
  <si>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</si>
  <si>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</si>
  <si>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</si>
  <si>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</si>
  <si>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</si>
  <si>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</si>
  <si>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</si>
  <si>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</si>
  <si>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</si>
  <si>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</si>
  <si>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</si>
  <si>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</si>
  <si>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</si>
  <si>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</si>
  <si>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</si>
  <si>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</si>
  <si>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</si>
  <si>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</si>
  <si>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</si>
  <si>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</si>
  <si>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</si>
  <si>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</si>
  <si>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</si>
  <si>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</si>
  <si>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</si>
  <si>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</si>
  <si>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</si>
  <si>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</si>
  <si>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</si>
  <si>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</si>
  <si>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</si>
  <si>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</si>
  <si>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</si>
  <si>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</si>
  <si>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</si>
  <si>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</si>
  <si>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</si>
  <si>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</si>
  <si>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</si>
  <si>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</si>
  <si>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</si>
  <si>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</si>
  <si>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</si>
  <si>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</si>
  <si>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</si>
  <si>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</si>
  <si>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</si>
  <si>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</si>
  <si>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</si>
  <si>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</si>
  <si>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</si>
  <si>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</si>
  <si>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</si>
  <si>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</si>
  <si>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</si>
  <si>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</si>
  <si>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</si>
  <si>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</si>
  <si>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</si>
  <si>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</si>
  <si>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</si>
  <si>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</si>
  <si>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</si>
  <si>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</si>
  <si>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</si>
  <si>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</si>
  <si>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</si>
  <si>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</si>
  <si>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</si>
  <si>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</si>
  <si>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</si>
  <si>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</si>
  <si>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</si>
  <si>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</si>
  <si>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</si>
  <si>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</si>
  <si>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</si>
  <si>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</si>
  <si>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</si>
  <si>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</si>
  <si>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</si>
  <si>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</si>
  <si>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</si>
  <si>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</si>
  <si>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</si>
  <si>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</si>
  <si>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</si>
  <si>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</si>
  <si>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</si>
  <si>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</si>
  <si>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</si>
  <si>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</si>
  <si>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</si>
  <si>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</si>
  <si>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</si>
  <si>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</si>
  <si>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</si>
  <si>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</si>
  <si>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</si>
  <si>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</si>
  <si>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</si>
  <si>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</si>
  <si>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</si>
  <si>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</si>
  <si>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</si>
  <si>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</si>
  <si>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</si>
  <si>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</si>
  <si>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</si>
  <si>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</si>
  <si>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</si>
  <si>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</si>
  <si>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</si>
  <si>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</si>
  <si>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</si>
  <si>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</si>
  <si>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</si>
  <si>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</si>
  <si>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</si>
  <si>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</si>
  <si>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</si>
  <si>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</si>
  <si>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</si>
  <si>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</si>
  <si>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</si>
  <si>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</si>
  <si>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</si>
  <si>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</si>
  <si>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</si>
  <si>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</si>
  <si>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</si>
  <si>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</si>
  <si>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</si>
  <si>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</si>
  <si>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</si>
  <si>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</si>
  <si>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</si>
  <si>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</si>
  <si>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</si>
  <si>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</si>
  <si>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</si>
  <si>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</si>
  <si>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</si>
  <si>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</si>
  <si>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</si>
  <si>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</si>
  <si>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</si>
  <si>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</si>
  <si>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</si>
  <si>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</si>
  <si>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</si>
  <si>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</si>
  <si>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</si>
  <si>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</si>
  <si>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</si>
  <si>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</si>
  <si>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</si>
  <si>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</si>
  <si>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</si>
  <si>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</si>
  <si>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</si>
  <si>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</si>
  <si>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</si>
  <si>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</si>
  <si>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</si>
  <si>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</si>
  <si>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</si>
  <si>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</si>
  <si>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</si>
  <si>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</si>
  <si>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</si>
  <si>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</si>
  <si>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</si>
  <si>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</si>
  <si>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</si>
  <si>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</si>
  <si>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</si>
  <si>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</si>
  <si>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</si>
  <si>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</si>
  <si>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</si>
  <si>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</si>
  <si>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</si>
  <si>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</si>
  <si>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</si>
  <si>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</si>
  <si>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</si>
  <si>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</si>
  <si>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</si>
  <si>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</si>
  <si>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</si>
  <si>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</si>
  <si>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</si>
  <si>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</si>
  <si>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</si>
  <si>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</si>
  <si>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</si>
  <si>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</si>
  <si>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</si>
  <si>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</si>
  <si>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</si>
  <si>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</si>
  <si>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</si>
  <si>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</si>
  <si>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</si>
  <si>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</si>
  <si>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</si>
  <si>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</si>
  <si>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</si>
  <si>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</si>
  <si>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</si>
  <si>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</si>
  <si>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</si>
  <si>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</si>
  <si>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</si>
  <si>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</si>
  <si>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</si>
  <si>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</si>
  <si>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</si>
  <si>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</si>
  <si>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</si>
  <si>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</si>
  <si>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</si>
  <si>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</si>
  <si>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</si>
  <si>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</si>
  <si>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</si>
  <si>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</si>
  <si>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</si>
  <si>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</si>
  <si>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</si>
  <si>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</si>
  <si>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</si>
  <si>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</si>
  <si>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</si>
  <si>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</si>
  <si>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</si>
  <si>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</si>
  <si>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</si>
  <si>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</si>
  <si>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</si>
  <si>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</si>
  <si>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</si>
  <si>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</si>
  <si>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</si>
  <si>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</si>
  <si>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</si>
  <si>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</si>
  <si>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</si>
  <si>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</si>
  <si>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</si>
  <si>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</si>
  <si>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</si>
  <si>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</si>
  <si>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</si>
  <si>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</si>
  <si>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</si>
  <si>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</si>
  <si>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</si>
  <si>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</si>
  <si>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</si>
  <si>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</si>
  <si>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</si>
  <si>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</si>
  <si>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</si>
  <si>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</si>
  <si>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</si>
  <si>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</si>
  <si>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</si>
  <si>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</si>
  <si>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</si>
  <si>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</si>
  <si>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</si>
  <si>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</si>
  <si>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</si>
  <si>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</si>
  <si>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</si>
  <si>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</si>
  <si>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</si>
  <si>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</si>
  <si>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</si>
  <si>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</si>
  <si>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</si>
  <si>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</si>
  <si>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</si>
  <si>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</si>
  <si>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</si>
  <si>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</si>
  <si>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</si>
  <si>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</si>
  <si>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</si>
  <si>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</si>
  <si>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</si>
  <si>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</si>
  <si>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</si>
  <si>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</si>
  <si>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</si>
  <si>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</si>
  <si>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</si>
  <si>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</si>
  <si>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</si>
  <si>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</si>
  <si>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</si>
  <si>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</si>
  <si>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</si>
  <si>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</si>
  <si>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</si>
  <si>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</si>
  <si>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</si>
  <si>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</si>
  <si>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</si>
  <si>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</si>
  <si>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</si>
  <si>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</si>
  <si>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</si>
  <si>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</si>
  <si>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</si>
  <si>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</si>
  <si>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</si>
  <si>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</si>
  <si>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</si>
  <si>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</si>
  <si>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</si>
  <si>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</si>
  <si>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</si>
  <si>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</si>
  <si>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</si>
  <si>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</si>
  <si>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</si>
  <si>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</si>
  <si>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</si>
  <si>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</si>
  <si>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</si>
  <si>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</si>
  <si>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</si>
  <si>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</si>
  <si>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</si>
  <si>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</si>
  <si>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</si>
  <si>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</si>
  <si>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</si>
  <si>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</si>
  <si>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</si>
  <si>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</si>
  <si>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</si>
  <si>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</si>
  <si>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</si>
  <si>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</si>
  <si>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</si>
  <si>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</si>
  <si>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</si>
  <si>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</si>
  <si>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</si>
  <si>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</si>
  <si>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</si>
  <si>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</si>
  <si>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</si>
  <si>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</si>
  <si>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</si>
  <si>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</si>
  <si>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</si>
  <si>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</si>
  <si>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</si>
  <si>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</si>
  <si>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</si>
  <si>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</si>
  <si>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</si>
  <si>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</si>
  <si>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</si>
  <si>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</si>
  <si>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</si>
  <si>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</si>
  <si>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</si>
  <si>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</si>
  <si>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</si>
  <si>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</si>
  <si>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</si>
  <si>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</si>
  <si>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</si>
  <si>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</si>
  <si>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</si>
  <si>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</si>
  <si>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</si>
  <si>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</si>
  <si>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</si>
  <si>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</si>
  <si>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</si>
  <si>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</si>
  <si>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</si>
  <si>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</si>
  <si>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</si>
  <si>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</si>
  <si>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</si>
  <si>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</si>
  <si>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</si>
  <si>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</si>
  <si>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</si>
  <si>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</si>
  <si>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</si>
  <si>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</si>
  <si>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</si>
  <si>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</si>
  <si>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</si>
  <si>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</si>
  <si>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</si>
  <si>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</si>
  <si>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</si>
  <si>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</si>
  <si>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</si>
  <si>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</si>
  <si>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</si>
  <si>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</si>
  <si>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</si>
  <si>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</si>
  <si>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</si>
  <si>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</si>
  <si>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</si>
  <si>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</si>
  <si>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</si>
  <si>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</si>
  <si>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</si>
  <si>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</si>
  <si>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</si>
  <si>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</si>
  <si>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</si>
  <si>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</si>
  <si>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</si>
  <si>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</si>
  <si>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</si>
  <si>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</si>
  <si>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</si>
  <si>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</si>
  <si>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</si>
  <si>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</si>
  <si>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</si>
  <si>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</si>
  <si>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</si>
  <si>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</si>
  <si>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</si>
  <si>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</si>
  <si>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</si>
  <si>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</si>
  <si>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</si>
  <si>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</si>
  <si>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</si>
  <si>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</si>
  <si>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</si>
  <si>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</si>
  <si>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</si>
  <si>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</si>
  <si>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</si>
  <si>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</si>
  <si>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</si>
  <si>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</si>
  <si>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</si>
  <si>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</si>
  <si>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</si>
  <si>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</si>
  <si>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</si>
  <si>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</si>
  <si>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</si>
  <si>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</si>
  <si>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</si>
  <si>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</si>
  <si>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</si>
  <si>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</si>
  <si>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</si>
  <si>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</si>
  <si>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</si>
  <si>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</si>
  <si>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</si>
  <si>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</si>
  <si>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</si>
  <si>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</si>
  <si>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</si>
  <si>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</si>
  <si>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</si>
  <si>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</si>
  <si>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</si>
  <si>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</si>
  <si>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</si>
  <si>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</si>
  <si>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</si>
  <si>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</si>
  <si>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</si>
  <si>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</si>
  <si>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</si>
  <si>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</si>
  <si>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</si>
  <si>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</si>
  <si>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</si>
  <si>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</si>
  <si>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</si>
  <si>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</si>
  <si>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</si>
  <si>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</si>
  <si>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</si>
  <si>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</si>
  <si>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</si>
  <si>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</si>
  <si>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</si>
  <si>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</si>
  <si>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</si>
  <si>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</si>
  <si>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</si>
  <si>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</si>
  <si>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</si>
  <si>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</si>
  <si>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</si>
  <si>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</si>
  <si>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</si>
  <si>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</si>
  <si>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</si>
  <si>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</si>
  <si>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</si>
  <si>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</si>
  <si>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</si>
  <si>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</si>
  <si>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</si>
  <si>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</si>
  <si>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</si>
  <si>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</si>
  <si>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</si>
  <si>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</si>
  <si>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</si>
  <si>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</si>
  <si>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</si>
  <si>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</si>
  <si>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</si>
  <si>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</si>
  <si>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</si>
  <si>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</si>
  <si>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</si>
  <si>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</si>
  <si>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</si>
  <si>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</si>
  <si>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</si>
  <si>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</si>
  <si>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</si>
  <si>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</si>
  <si>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</si>
  <si>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</si>
  <si>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</si>
  <si>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</si>
  <si>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</si>
  <si>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</si>
  <si>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</si>
  <si>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</si>
  <si>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</si>
  <si>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</si>
  <si>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</si>
  <si>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</si>
  <si>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</si>
  <si>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</si>
  <si>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</si>
  <si>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</si>
  <si>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</si>
  <si>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</si>
  <si>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</si>
  <si>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</si>
  <si>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</si>
  <si>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</si>
  <si>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</si>
  <si>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</si>
  <si>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</si>
  <si>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</si>
  <si>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</si>
  <si>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</si>
  <si>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</si>
  <si>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</si>
  <si>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</si>
  <si>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</si>
  <si>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</si>
  <si>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</si>
  <si>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</si>
  <si>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</si>
  <si>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</si>
  <si>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</si>
  <si>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</si>
  <si>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</si>
  <si>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</si>
  <si>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</si>
  <si>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</si>
  <si>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</si>
  <si>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</si>
  <si>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</si>
  <si>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</si>
  <si>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</si>
  <si>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</si>
  <si>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</si>
  <si>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</si>
  <si>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</si>
  <si>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</si>
  <si>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</si>
  <si>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</si>
  <si>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</si>
  <si>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</si>
  <si>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</si>
  <si>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</si>
  <si>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</si>
  <si>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</si>
  <si>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</si>
  <si>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</si>
  <si>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</si>
  <si>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</si>
  <si>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</si>
  <si>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</si>
  <si>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</si>
  <si>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</si>
  <si>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</si>
  <si>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</si>
  <si>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</si>
  <si>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</si>
  <si>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</si>
  <si>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</si>
  <si>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</si>
  <si>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</si>
  <si>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</si>
  <si>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</si>
  <si>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</si>
  <si>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</si>
  <si>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</si>
  <si>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</si>
  <si>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</si>
  <si>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</si>
  <si>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</si>
  <si>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</si>
  <si>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</si>
  <si>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</si>
  <si>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</si>
  <si>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</si>
  <si>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</si>
  <si>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</si>
  <si>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</si>
  <si>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</si>
  <si>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</si>
  <si>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</si>
  <si>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</si>
  <si>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</si>
  <si>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</si>
  <si>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</si>
  <si>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</si>
  <si>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</si>
  <si>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</si>
  <si>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</si>
  <si>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</si>
  <si>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</si>
  <si>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</si>
  <si>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</si>
  <si>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</si>
  <si>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</si>
  <si>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</si>
  <si>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</si>
  <si>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</si>
  <si>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</si>
  <si>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</si>
  <si>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</si>
  <si>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</si>
  <si>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</si>
  <si>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</si>
  <si>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</si>
  <si>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</si>
  <si>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</si>
  <si>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</si>
  <si>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</si>
  <si>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</si>
  <si>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</si>
  <si>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</si>
  <si>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</si>
  <si>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</si>
  <si>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</si>
  <si>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</si>
  <si>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</si>
  <si>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</si>
  <si>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</si>
  <si>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</si>
  <si>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</si>
  <si>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</si>
  <si>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</si>
  <si>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</si>
  <si>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</si>
  <si>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</si>
  <si>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</si>
  <si>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</si>
  <si>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</si>
  <si>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</si>
  <si>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</si>
  <si>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</si>
  <si>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</si>
  <si>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</si>
  <si>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</si>
  <si>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</si>
  <si>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</si>
  <si>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</si>
  <si>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</si>
  <si>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</si>
  <si>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</si>
  <si>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</si>
  <si>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</si>
  <si>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</si>
  <si>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</si>
  <si>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</si>
  <si>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</si>
  <si>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</si>
  <si>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</si>
  <si>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</si>
  <si>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</si>
  <si>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</si>
  <si>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</si>
  <si>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</si>
  <si>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</si>
  <si>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</si>
  <si>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</si>
  <si>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</si>
  <si>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</si>
  <si>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</si>
  <si>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</si>
  <si>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</si>
  <si>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</si>
  <si>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</si>
  <si>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</si>
  <si>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</si>
  <si>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</si>
  <si>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</si>
  <si>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</si>
  <si>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</si>
  <si>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</si>
  <si>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</si>
  <si>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</si>
  <si>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</si>
  <si>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</si>
  <si>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</si>
  <si>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</si>
  <si>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</si>
  <si>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</si>
  <si>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</si>
  <si>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</si>
  <si>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</si>
  <si>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</si>
  <si>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</si>
  <si>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</si>
  <si>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</si>
  <si>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</si>
  <si>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</si>
  <si>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</si>
  <si>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</si>
  <si>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</si>
  <si>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</si>
  <si>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</si>
  <si>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</si>
  <si>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</si>
  <si>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</si>
  <si>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</si>
  <si>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</si>
  <si>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</si>
  <si>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</si>
  <si>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</si>
  <si>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</si>
  <si>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</si>
  <si>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</si>
  <si>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</si>
  <si>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</si>
  <si>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</si>
  <si>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</si>
  <si>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</si>
  <si>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</si>
  <si>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</si>
  <si>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</si>
  <si>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</si>
  <si>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</si>
  <si>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</si>
  <si>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</si>
  <si>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</si>
  <si>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</si>
  <si>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</si>
  <si>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</si>
  <si>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</si>
  <si>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</si>
  <si>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</si>
  <si>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</si>
  <si>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</si>
  <si>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</si>
  <si>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</si>
  <si>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</si>
  <si>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</si>
  <si>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</si>
  <si>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</si>
  <si>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</si>
  <si>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</si>
  <si>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</si>
  <si>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</si>
  <si>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</si>
  <si>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</si>
  <si>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</si>
  <si>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</si>
  <si>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</si>
  <si>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</si>
  <si>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</si>
  <si>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</si>
  <si>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</si>
  <si>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</si>
  <si>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</si>
  <si>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</si>
  <si>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</si>
  <si>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</si>
  <si>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</si>
  <si>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</si>
  <si>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</si>
  <si>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</si>
  <si>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</si>
  <si>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</si>
  <si>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</si>
  <si>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</si>
  <si>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</si>
  <si>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</si>
  <si>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</si>
  <si>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</si>
  <si>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</si>
  <si>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</si>
  <si>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</si>
  <si>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</si>
  <si>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</si>
  <si>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</si>
  <si>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</si>
  <si>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</si>
  <si>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</si>
  <si>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</si>
  <si>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</si>
  <si>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</si>
  <si>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</si>
  <si>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</si>
  <si>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</si>
  <si>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</si>
  <si>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</si>
  <si>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</si>
  <si>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</si>
  <si>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</si>
  <si>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</si>
  <si>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</si>
  <si>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</si>
  <si>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</si>
  <si>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</si>
  <si>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</si>
  <si>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</si>
  <si>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</si>
  <si>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</si>
  <si>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</si>
  <si>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</si>
  <si>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</si>
  <si>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</si>
  <si>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</si>
  <si>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</si>
  <si>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</si>
  <si>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</si>
  <si>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</si>
  <si>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</si>
  <si>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</si>
  <si>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</si>
  <si>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</si>
  <si>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</si>
  <si>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</si>
  <si>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</si>
  <si>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</si>
  <si>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</si>
  <si>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</si>
  <si>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</si>
  <si>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</si>
  <si>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</si>
  <si>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</si>
  <si>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</si>
  <si>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</si>
  <si>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</si>
  <si>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</si>
  <si>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</si>
  <si>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</si>
  <si>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</si>
  <si>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</si>
  <si>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</si>
  <si>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</si>
  <si>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</si>
  <si>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</si>
  <si>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</si>
  <si>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</si>
  <si>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</si>
  <si>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</si>
  <si>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</si>
  <si>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</si>
  <si>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</si>
  <si>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</si>
  <si>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</si>
  <si>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</si>
  <si>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</si>
  <si>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</si>
  <si>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</si>
  <si>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</si>
  <si>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</si>
  <si>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</si>
  <si>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</si>
  <si>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</si>
  <si>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</si>
  <si>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</si>
  <si>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</si>
  <si>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</si>
  <si>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</si>
  <si>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</si>
  <si>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</si>
  <si>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</si>
  <si>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</si>
  <si>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</si>
  <si>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</si>
  <si>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</si>
  <si>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</si>
  <si>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</si>
  <si>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</si>
  <si>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</si>
  <si>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</si>
  <si>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</si>
  <si>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</si>
  <si>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</si>
  <si>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</si>
  <si>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</si>
  <si>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</si>
  <si>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</si>
  <si>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</si>
  <si>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</si>
  <si>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</si>
  <si>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</si>
  <si>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</si>
  <si>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</si>
  <si>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</si>
  <si>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</si>
  <si>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</si>
  <si>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</si>
  <si>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</si>
  <si>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</si>
  <si>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</si>
  <si>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</si>
  <si>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</si>
  <si>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</si>
  <si>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</si>
  <si>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</si>
  <si>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</si>
  <si>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</si>
  <si>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</si>
  <si>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</si>
  <si>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</si>
  <si>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</si>
  <si>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</si>
  <si>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</si>
  <si>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</si>
  <si>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</si>
  <si>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</si>
  <si>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</si>
  <si>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</si>
  <si>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</si>
  <si>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</si>
  <si>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</si>
  <si>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</si>
  <si>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</si>
  <si>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</si>
  <si>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</si>
  <si>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</si>
  <si>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</si>
  <si>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</si>
  <si>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</si>
  <si>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</si>
  <si>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</si>
  <si>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</si>
  <si>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</si>
  <si>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</si>
  <si>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</si>
  <si>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</si>
  <si>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</si>
  <si>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</si>
  <si>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</si>
  <si>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</si>
  <si>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</si>
  <si>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</si>
  <si>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</si>
  <si>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</si>
  <si>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</si>
  <si>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</si>
  <si>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</si>
  <si>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</si>
  <si>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</si>
  <si>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</si>
  <si>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</si>
  <si>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</si>
  <si>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</si>
  <si>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</si>
  <si>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</si>
  <si>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</si>
  <si>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</si>
  <si>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</si>
  <si>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</si>
  <si>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</si>
  <si>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</si>
  <si>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</si>
  <si>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</si>
  <si>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</si>
  <si>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</si>
  <si>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</si>
  <si>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</si>
  <si>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</si>
  <si>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</si>
  <si>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</si>
  <si>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</si>
  <si>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</si>
  <si>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</si>
  <si>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</si>
  <si>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</si>
  <si>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</si>
  <si>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</si>
  <si>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</si>
  <si>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</si>
  <si>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</si>
  <si>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</si>
  <si>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</si>
  <si>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</si>
  <si>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</si>
  <si>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</si>
  <si>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</si>
  <si>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</si>
  <si>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</si>
  <si>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</si>
  <si>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</si>
  <si>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</si>
  <si>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</si>
  <si>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</si>
  <si>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</si>
  <si>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</si>
  <si>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</si>
  <si>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</si>
  <si>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</si>
  <si>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</si>
  <si>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</si>
  <si>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</si>
  <si>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</si>
  <si>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</si>
  <si>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</si>
  <si>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</si>
  <si>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</si>
  <si>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</si>
  <si>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</si>
  <si>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</si>
  <si>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</si>
  <si>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</si>
  <si>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</si>
  <si>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</si>
  <si>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</si>
  <si>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</si>
  <si>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</si>
  <si>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</si>
  <si>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</si>
  <si>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</si>
  <si>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</si>
  <si>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</si>
  <si>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</si>
  <si>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</si>
  <si>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</si>
  <si>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</si>
  <si>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</si>
  <si>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</si>
  <si>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</si>
  <si>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</si>
  <si>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</si>
  <si>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</si>
  <si>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</si>
  <si>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</si>
  <si>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</si>
  <si>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</si>
  <si>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</si>
  <si>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</si>
  <si>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</si>
  <si>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</si>
  <si>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</si>
  <si>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</si>
  <si>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</si>
  <si>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</si>
  <si>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</si>
  <si>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</si>
  <si>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</si>
  <si>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</si>
  <si>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</si>
  <si>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</si>
  <si>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</si>
  <si>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</si>
  <si>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</si>
  <si>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</si>
  <si>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</si>
  <si>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</si>
  <si>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</si>
  <si>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</si>
  <si>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</si>
  <si>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</si>
  <si>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</si>
  <si>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</si>
  <si>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</si>
  <si>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</si>
  <si>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</si>
  <si>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</si>
  <si>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</si>
  <si>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</si>
  <si>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</si>
  <si>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</si>
  <si>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</si>
  <si>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</si>
  <si>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</si>
  <si>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</si>
  <si>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</si>
  <si>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</si>
  <si>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</si>
  <si>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</si>
  <si>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</si>
  <si>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</si>
  <si>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</si>
  <si>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</si>
  <si>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</si>
  <si>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</si>
  <si>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</si>
  <si>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</si>
  <si>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</si>
  <si>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</si>
  <si>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</si>
  <si>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</si>
  <si>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</si>
  <si>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</si>
  <si>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</si>
  <si>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</si>
  <si>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</si>
  <si>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</si>
  <si>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</si>
  <si>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</si>
  <si>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</si>
  <si>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</si>
  <si>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</si>
  <si>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</si>
  <si>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</si>
  <si>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</si>
  <si>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</si>
  <si>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</si>
  <si>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</si>
  <si>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</si>
  <si>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</si>
  <si>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</si>
  <si>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</si>
  <si>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</si>
  <si>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</si>
  <si>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</si>
  <si>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</si>
  <si>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</si>
  <si>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</si>
  <si>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</si>
  <si>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</si>
  <si>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</si>
  <si>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</si>
  <si>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</si>
  <si>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</si>
  <si>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</si>
  <si>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</si>
  <si>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</si>
  <si>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</si>
  <si>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</si>
  <si>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</si>
  <si>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</si>
  <si>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</si>
  <si>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</si>
  <si>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</si>
  <si>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</si>
  <si>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</si>
  <si>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</si>
  <si>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</si>
  <si>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</si>
  <si>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</si>
  <si>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</si>
  <si>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</si>
  <si>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</si>
  <si>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</si>
  <si>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</si>
  <si>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</si>
  <si>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</si>
  <si>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</si>
  <si>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</si>
  <si>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</si>
  <si>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</si>
  <si>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</si>
  <si>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</si>
  <si>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</si>
  <si>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</si>
  <si>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</si>
  <si>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</si>
  <si>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</si>
  <si>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</si>
  <si>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</si>
  <si>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</si>
  <si>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</si>
  <si>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</si>
  <si>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</si>
  <si>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</si>
  <si>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</si>
  <si>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</si>
  <si>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</si>
  <si>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</si>
  <si>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</si>
  <si>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</si>
  <si>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</si>
  <si>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</si>
  <si>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</si>
  <si>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</si>
  <si>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</si>
  <si>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</si>
  <si>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</si>
  <si>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</si>
  <si>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</si>
  <si>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</si>
  <si>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</si>
  <si>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</si>
  <si>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</si>
  <si>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</si>
  <si>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</si>
  <si>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</si>
  <si>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</si>
  <si>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</si>
  <si>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</si>
  <si>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</si>
  <si>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</si>
  <si>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</si>
  <si>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</si>
  <si>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</si>
  <si>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</si>
  <si>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</si>
  <si>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</si>
  <si>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</si>
  <si>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</si>
  <si>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</si>
  <si>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</si>
  <si>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</si>
  <si>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</si>
  <si>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</si>
  <si>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</si>
  <si>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</si>
  <si>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</si>
  <si>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</si>
  <si>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</si>
  <si>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</si>
  <si>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</si>
  <si>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</si>
  <si>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</si>
  <si>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</si>
  <si>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</si>
  <si>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</si>
  <si>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</si>
  <si>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</si>
  <si>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</si>
  <si>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</si>
  <si>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</si>
  <si>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</si>
  <si>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</si>
  <si>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</si>
  <si>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</si>
  <si>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</si>
  <si>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</si>
  <si>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</si>
  <si>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</si>
  <si>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</si>
  <si>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</si>
  <si>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</si>
  <si>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</si>
  <si>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</si>
  <si>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</si>
  <si>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</si>
  <si>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</si>
  <si>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</si>
  <si>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</si>
  <si>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</si>
  <si>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</si>
  <si>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</si>
  <si>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</si>
  <si>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</si>
  <si>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</si>
  <si>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</si>
  <si>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</si>
  <si>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</si>
  <si>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</si>
  <si>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</si>
  <si>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</si>
  <si>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</si>
  <si>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</si>
  <si>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</si>
  <si>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</si>
  <si>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</si>
  <si>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</si>
  <si>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</si>
  <si>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</si>
  <si>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</si>
  <si>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</si>
  <si>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</si>
  <si>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</si>
  <si>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</si>
  <si>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</si>
  <si>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</si>
  <si>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</si>
  <si>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</si>
  <si>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</si>
  <si>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</si>
  <si>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</si>
  <si>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</si>
  <si>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</si>
  <si>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</si>
  <si>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</si>
  <si>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</si>
  <si>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</si>
  <si>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</si>
  <si>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</si>
  <si>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</si>
  <si>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</si>
  <si>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</si>
  <si>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</si>
  <si>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</si>
  <si>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</si>
  <si>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</si>
  <si>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</si>
  <si>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</si>
  <si>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</si>
  <si>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</si>
  <si>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</si>
  <si>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</si>
  <si>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</si>
  <si>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</si>
  <si>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</si>
  <si>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</si>
  <si>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</si>
  <si>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</si>
  <si>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</si>
  <si>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</si>
  <si>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</si>
  <si>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</si>
  <si>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</si>
  <si>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</si>
  <si>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</si>
  <si>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</si>
  <si>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</si>
  <si>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</si>
  <si>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</si>
  <si>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</si>
  <si>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</si>
  <si>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</si>
  <si>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</si>
  <si>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</si>
  <si>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</si>
  <si>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</si>
  <si>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</si>
  <si>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</si>
  <si>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</si>
  <si>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</si>
  <si>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</si>
  <si>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</si>
  <si>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</si>
  <si>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</si>
  <si>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</si>
  <si>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</si>
  <si>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</si>
  <si>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</si>
  <si>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</si>
  <si>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</si>
  <si>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</si>
  <si>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</si>
  <si>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</si>
  <si>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</si>
  <si>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</si>
  <si>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</si>
  <si>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</si>
  <si>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</si>
  <si>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</si>
  <si>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</si>
  <si>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</si>
  <si>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</si>
  <si>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</si>
  <si>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</si>
  <si>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</si>
  <si>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</si>
  <si>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</si>
  <si>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</si>
  <si>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</si>
  <si>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</si>
  <si>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</si>
  <si>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</si>
  <si>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</si>
  <si>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</si>
  <si>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</si>
  <si>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</si>
  <si>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</si>
  <si>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</si>
  <si>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</si>
  <si>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</si>
  <si>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</si>
  <si>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</si>
  <si>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</si>
  <si>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</si>
  <si>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</si>
  <si>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</si>
  <si>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</si>
  <si>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</si>
  <si>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</si>
  <si>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</si>
  <si>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</si>
  <si>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</si>
  <si>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</si>
  <si>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</si>
  <si>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</si>
  <si>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</si>
  <si>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</si>
  <si>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</si>
  <si>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</si>
  <si>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</si>
  <si>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</si>
  <si>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</si>
  <si>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</si>
  <si>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</si>
  <si>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</si>
  <si>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</si>
  <si>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</si>
  <si>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</si>
  <si>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</si>
  <si>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</si>
  <si>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</si>
  <si>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</si>
  <si>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</si>
  <si>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</si>
  <si>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</si>
  <si>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</si>
  <si>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</si>
  <si>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</si>
  <si>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</si>
  <si>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</si>
  <si>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</si>
  <si>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</si>
  <si>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</si>
  <si>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</si>
  <si>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</si>
  <si>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</si>
  <si>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</si>
  <si>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</si>
  <si>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</si>
  <si>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</si>
  <si>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</si>
  <si>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</si>
  <si>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</si>
  <si>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</si>
  <si>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</si>
  <si>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</si>
  <si>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</si>
  <si>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</si>
  <si>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</si>
  <si>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</si>
  <si>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</si>
  <si>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</si>
  <si>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</si>
  <si>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</si>
  <si>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</si>
  <si>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</si>
  <si>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</si>
  <si>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</si>
  <si>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</si>
  <si>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</si>
  <si>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</si>
  <si>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</si>
  <si>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</si>
  <si>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</si>
  <si>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</si>
  <si>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</si>
  <si>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</si>
  <si>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</si>
  <si>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</si>
  <si>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</si>
  <si>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</si>
  <si>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</si>
  <si>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</si>
  <si>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</si>
  <si>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</si>
  <si>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</si>
  <si>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</si>
  <si>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</si>
  <si>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</si>
  <si>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</si>
  <si>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</si>
  <si>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</si>
  <si>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</si>
  <si>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</si>
  <si>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</si>
  <si>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</si>
  <si>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</si>
  <si>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</si>
  <si>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</si>
  <si>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</si>
  <si>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</si>
  <si>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</si>
  <si>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</si>
  <si>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</si>
  <si>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</si>
  <si>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</si>
  <si>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</si>
  <si>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</si>
  <si>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</si>
  <si>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</si>
  <si>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</si>
  <si>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</si>
  <si>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</si>
  <si>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</si>
  <si>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</si>
  <si>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</si>
  <si>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</si>
  <si>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</si>
  <si>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</si>
  <si>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</si>
  <si>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</si>
  <si>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</si>
  <si>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</si>
  <si>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</si>
  <si>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</si>
  <si>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</si>
  <si>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</si>
  <si>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</si>
  <si>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</si>
  <si>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</si>
  <si>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</si>
  <si>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</si>
  <si>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</si>
  <si>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</si>
  <si>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</si>
  <si>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</si>
  <si>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</si>
  <si>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</si>
  <si>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</si>
  <si>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</si>
  <si>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</si>
  <si>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</si>
  <si>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</si>
  <si>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</si>
  <si>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</si>
  <si>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</si>
  <si>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</si>
  <si>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</si>
  <si>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</si>
  <si>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</si>
  <si>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</si>
  <si>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</si>
  <si>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</si>
  <si>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</si>
  <si>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</si>
  <si>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</si>
  <si>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</si>
  <si>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</si>
  <si>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</si>
  <si>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</si>
  <si>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</si>
  <si>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</si>
  <si>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</si>
  <si>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</si>
  <si>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</si>
  <si>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</si>
  <si>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</si>
  <si>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</si>
  <si>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</si>
  <si>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</si>
  <si>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</si>
  <si>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</si>
  <si>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</si>
  <si>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</si>
  <si>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</si>
  <si>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</si>
  <si>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</si>
  <si>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</si>
  <si>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</si>
  <si>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</si>
  <si>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</si>
  <si>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</si>
  <si>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</si>
  <si>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</si>
  <si>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</si>
  <si>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</si>
  <si>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</si>
  <si>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</si>
  <si>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</si>
  <si>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</si>
  <si>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</si>
  <si>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</si>
  <si>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</si>
  <si>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</si>
  <si>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</si>
  <si>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</si>
  <si>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</si>
  <si>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</si>
  <si>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</si>
  <si>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</si>
  <si>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</si>
  <si>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</si>
  <si>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</si>
  <si>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</si>
  <si>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</si>
  <si>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</si>
  <si>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</si>
  <si>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</si>
  <si>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</si>
  <si>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</si>
  <si>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</si>
  <si>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</si>
  <si>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</si>
  <si>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</si>
  <si>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</si>
  <si>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</si>
  <si>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</si>
  <si>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</si>
  <si>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</si>
  <si>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</si>
  <si>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</si>
  <si>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</si>
  <si>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</si>
  <si>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</si>
  <si>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</si>
  <si>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</si>
  <si>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</si>
  <si>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</si>
  <si>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</si>
  <si>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</si>
  <si>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</si>
  <si>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</si>
  <si>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</si>
  <si>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</si>
  <si>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</si>
  <si>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</si>
  <si>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</si>
  <si>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</si>
  <si>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</si>
  <si>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</si>
  <si>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</si>
  <si>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</si>
  <si>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</si>
  <si>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</si>
  <si>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</si>
  <si>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</si>
  <si>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</si>
  <si>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</si>
  <si>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</si>
  <si>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</si>
  <si>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</si>
  <si>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</si>
  <si>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</si>
  <si>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</si>
  <si>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</si>
  <si>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</si>
  <si>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</si>
  <si>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</si>
  <si>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</si>
  <si>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</si>
  <si>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</si>
  <si>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</si>
  <si>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</si>
  <si>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</si>
  <si>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</si>
  <si>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</si>
  <si>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</si>
  <si>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</si>
  <si>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</si>
  <si>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</si>
  <si>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</si>
  <si>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</si>
  <si>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</si>
  <si>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</si>
  <si>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</si>
  <si>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</si>
  <si>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</si>
  <si>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</si>
  <si>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</si>
  <si>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</si>
  <si>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</si>
  <si>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</si>
  <si>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</si>
  <si>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</si>
  <si>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</si>
  <si>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</si>
  <si>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</si>
  <si>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</si>
  <si>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</si>
  <si>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</si>
  <si>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</si>
  <si>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</si>
  <si>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</si>
  <si>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</si>
  <si>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</si>
  <si>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</si>
  <si>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</si>
  <si>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</si>
  <si>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</si>
  <si>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</si>
  <si>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</si>
  <si>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</si>
  <si>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</si>
  <si>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</si>
  <si>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</si>
  <si>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</si>
  <si>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</si>
  <si>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</si>
  <si>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</si>
  <si>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</si>
  <si>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</si>
  <si>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</si>
  <si>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</si>
  <si>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</si>
  <si>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</si>
  <si>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</si>
  <si>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</si>
  <si>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</si>
  <si>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</si>
  <si>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</si>
  <si>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</si>
  <si>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</si>
  <si>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</si>
  <si>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</si>
  <si>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</si>
  <si>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</si>
  <si>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</si>
  <si>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</si>
  <si>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</si>
  <si>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</si>
  <si>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</si>
  <si>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</si>
  <si>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</si>
  <si>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</si>
  <si>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</si>
  <si>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</si>
  <si>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</si>
  <si>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</si>
  <si>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</si>
  <si>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</si>
  <si>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</si>
  <si>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</si>
  <si>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</si>
  <si>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</si>
  <si>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</si>
  <si>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</si>
  <si>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</si>
  <si>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</si>
  <si>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</si>
  <si>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</si>
  <si>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</si>
  <si>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</si>
  <si>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</si>
  <si>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</si>
  <si>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</si>
  <si>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</si>
  <si>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</si>
  <si>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</si>
  <si>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</si>
  <si>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</si>
  <si>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</si>
  <si>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</si>
  <si>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</si>
  <si>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</si>
  <si>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</si>
  <si>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</si>
  <si>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</si>
  <si>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</si>
  <si>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</si>
  <si>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</si>
  <si>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</si>
  <si>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</si>
  <si>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</si>
  <si>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</si>
  <si>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</si>
  <si>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</si>
  <si>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</si>
  <si>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</si>
  <si>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</si>
  <si>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</si>
  <si>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</si>
  <si>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</si>
  <si>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</si>
  <si>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</si>
  <si>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</si>
  <si>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</si>
  <si>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</si>
  <si>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</si>
  <si>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</si>
  <si>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</si>
  <si>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</si>
  <si>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</si>
  <si>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</si>
  <si>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</si>
  <si>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</si>
  <si>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</si>
  <si>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</si>
  <si>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</si>
  <si>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</si>
  <si>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</si>
  <si>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</si>
  <si>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</si>
  <si>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</si>
  <si>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</si>
  <si>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</si>
  <si>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</si>
  <si>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</si>
  <si>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</si>
  <si>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</si>
  <si>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</si>
  <si>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</si>
  <si>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</si>
  <si>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</si>
  <si>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</si>
  <si>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</si>
  <si>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</si>
  <si>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</si>
  <si>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</si>
  <si>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</si>
  <si>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</si>
  <si>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</si>
  <si>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</si>
  <si>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</si>
  <si>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</si>
  <si>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</si>
  <si>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</si>
  <si>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</si>
  <si>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</si>
  <si>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</si>
  <si>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</si>
  <si>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</si>
  <si>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</si>
  <si>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</si>
  <si>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</si>
  <si>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</si>
  <si>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</si>
  <si>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</si>
  <si>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</si>
  <si>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</si>
  <si>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</si>
  <si>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</si>
  <si>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</si>
  <si>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</si>
  <si>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</si>
  <si>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</si>
  <si>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</si>
  <si>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</si>
  <si>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</si>
  <si>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</si>
  <si>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</si>
  <si>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</si>
  <si>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</si>
  <si>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</si>
  <si>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</si>
  <si>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</si>
  <si>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</si>
  <si>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</si>
  <si>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</si>
  <si>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</si>
  <si>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</si>
  <si>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</si>
  <si>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</si>
  <si>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</si>
  <si>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</si>
  <si>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</si>
  <si>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</si>
  <si>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</si>
  <si>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</si>
  <si>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</si>
  <si>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</si>
  <si>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</si>
  <si>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</si>
  <si>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</si>
  <si>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</si>
  <si>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</si>
  <si>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</si>
  <si>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</si>
  <si>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</si>
  <si>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</si>
  <si>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</si>
  <si>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</si>
  <si>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</si>
  <si>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</si>
  <si>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</si>
  <si>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</si>
  <si>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</si>
  <si>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</si>
  <si>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</si>
  <si>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</si>
  <si>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</si>
  <si>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</si>
  <si>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</si>
  <si>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</si>
  <si>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</si>
  <si>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</si>
  <si>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</si>
  <si>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</si>
  <si>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</si>
  <si>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</si>
  <si>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</si>
  <si>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</si>
  <si>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</si>
  <si>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</si>
  <si>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</si>
  <si>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</si>
  <si>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</si>
  <si>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</si>
  <si>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</si>
  <si>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</si>
  <si>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</si>
  <si>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</si>
  <si>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</si>
  <si>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</si>
  <si>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</si>
  <si>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</si>
  <si>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</si>
  <si>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</si>
  <si>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</si>
  <si>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</si>
  <si>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</si>
  <si>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</si>
  <si>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</si>
  <si>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</si>
  <si>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</si>
  <si>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</si>
  <si>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</si>
  <si>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</si>
  <si>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</si>
  <si>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</si>
  <si>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</si>
  <si>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</si>
  <si>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</si>
  <si>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</si>
  <si>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</si>
  <si>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</si>
  <si>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</si>
  <si>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</si>
  <si>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</si>
  <si>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</si>
  <si>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</si>
  <si>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</si>
  <si>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</si>
  <si>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</si>
  <si>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</si>
  <si>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</si>
  <si>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</si>
  <si>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</si>
  <si>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</si>
  <si>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</si>
  <si>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</si>
  <si>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</si>
  <si>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</si>
  <si>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</si>
  <si>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</si>
  <si>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</si>
  <si>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</si>
  <si>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</si>
  <si>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</si>
  <si>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</si>
  <si>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</si>
  <si>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</si>
  <si>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</si>
  <si>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</si>
  <si>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</si>
  <si>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</si>
  <si>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</si>
  <si>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</si>
  <si>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</si>
  <si>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</si>
  <si>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</si>
  <si>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</si>
  <si>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</si>
  <si>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</si>
  <si>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</si>
  <si>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</si>
  <si>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</si>
  <si>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</si>
  <si>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</si>
  <si>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</si>
  <si>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</si>
  <si>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</si>
  <si>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</si>
  <si>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</si>
  <si>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</si>
  <si>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</si>
  <si>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</si>
  <si>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</si>
  <si>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</si>
  <si>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</si>
  <si>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</si>
  <si>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</si>
  <si>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</si>
  <si>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</si>
  <si>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</si>
  <si>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</si>
  <si>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</si>
  <si>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</si>
  <si>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</si>
  <si>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</si>
  <si>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</si>
  <si>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</si>
  <si>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</si>
  <si>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</si>
  <si>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</si>
  <si>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</si>
  <si>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</si>
  <si>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</si>
  <si>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</si>
  <si>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</si>
  <si>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</si>
  <si>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</si>
  <si>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</si>
  <si>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</si>
  <si>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</si>
  <si>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</si>
  <si>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</si>
  <si>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</si>
  <si>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</si>
  <si>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</si>
  <si>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</si>
  <si>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</si>
  <si>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</si>
  <si>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</si>
  <si>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</si>
  <si>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</si>
  <si>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</si>
  <si>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</si>
  <si>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</si>
  <si>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</si>
  <si>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</si>
  <si>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</si>
  <si>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</si>
  <si>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</si>
  <si>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</si>
  <si>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</si>
  <si>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</si>
  <si>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</si>
  <si>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</si>
  <si>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</si>
  <si>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</si>
  <si>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</si>
  <si>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</si>
  <si>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</si>
  <si>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</si>
  <si>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</si>
  <si>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</si>
  <si>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</si>
  <si>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</si>
  <si>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</si>
  <si>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</si>
  <si>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</si>
  <si>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</si>
  <si>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</si>
  <si>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</si>
  <si>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</si>
  <si>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</si>
  <si>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</si>
  <si>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</si>
  <si>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</si>
  <si>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</si>
  <si>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</si>
  <si>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</si>
  <si>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</si>
  <si>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</si>
  <si>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</si>
  <si>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</si>
  <si>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</si>
  <si>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</si>
  <si>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</si>
  <si>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</si>
  <si>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</si>
  <si>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</si>
  <si>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</si>
  <si>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</si>
  <si>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</si>
  <si>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</si>
  <si>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</si>
  <si>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</si>
  <si>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</si>
  <si>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</si>
  <si>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</si>
  <si>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</si>
  <si>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</si>
  <si>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</si>
  <si>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</si>
  <si>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</si>
  <si>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</si>
  <si>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</si>
  <si>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</si>
  <si>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</si>
  <si>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</si>
  <si>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</si>
  <si>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</si>
  <si>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</si>
  <si>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</si>
  <si>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</si>
  <si>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</si>
  <si>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</si>
  <si>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</si>
  <si>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</si>
  <si>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</si>
  <si>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</si>
  <si>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</si>
  <si>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</si>
  <si>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</si>
  <si>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</si>
  <si>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</si>
  <si>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</si>
  <si>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</si>
  <si>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</si>
  <si>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</si>
  <si>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</si>
  <si>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</si>
  <si>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</si>
  <si>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</si>
  <si>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</si>
  <si>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</si>
  <si>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</si>
  <si>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</si>
  <si>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</si>
  <si>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</si>
  <si>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</si>
  <si>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</si>
  <si>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</si>
  <si>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</si>
  <si>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</si>
  <si>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</si>
  <si>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</si>
  <si>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</si>
  <si>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</si>
  <si>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</si>
  <si>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</si>
  <si>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</si>
  <si>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</si>
  <si>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</si>
  <si>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</si>
  <si>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</si>
  <si>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</si>
  <si>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</si>
  <si>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</si>
  <si>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</si>
  <si>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</si>
  <si>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</si>
  <si>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</si>
  <si>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</si>
  <si>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</si>
  <si>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</si>
  <si>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</si>
  <si>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</si>
  <si>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</si>
  <si>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</si>
  <si>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</si>
  <si>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</si>
  <si>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</si>
  <si>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</si>
  <si>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</si>
  <si>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</si>
  <si>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</si>
  <si>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</si>
  <si>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</si>
  <si>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</si>
  <si>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</si>
  <si>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</si>
  <si>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</si>
  <si>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</si>
  <si>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</si>
  <si>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</si>
  <si>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</si>
  <si>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</si>
  <si>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</si>
  <si>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</si>
  <si>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</si>
  <si>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</si>
  <si>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</si>
  <si>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</si>
  <si>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</si>
  <si>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</si>
  <si>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</si>
  <si>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</si>
  <si>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</si>
  <si>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</si>
  <si>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</si>
  <si>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</si>
  <si>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</si>
  <si>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</si>
  <si>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</si>
  <si>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</si>
  <si>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</si>
  <si>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</si>
  <si>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</si>
  <si>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</si>
  <si>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</si>
  <si>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</si>
  <si>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</si>
  <si>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</si>
  <si>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</si>
  <si>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</si>
  <si>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</si>
  <si>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</si>
  <si>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</si>
  <si>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</si>
  <si>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</si>
  <si>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</si>
  <si>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</si>
  <si>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</si>
  <si>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</si>
  <si>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</si>
  <si>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</si>
  <si>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</si>
  <si>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</si>
  <si>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</si>
  <si>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</si>
  <si>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</si>
  <si>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</si>
  <si>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</si>
  <si>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</si>
  <si>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</si>
  <si>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</si>
  <si>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</si>
  <si>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</si>
  <si>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</si>
  <si>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</si>
  <si>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</si>
  <si>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</si>
  <si>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</si>
  <si>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</si>
  <si>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</si>
  <si>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</si>
  <si>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</si>
  <si>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</si>
  <si>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</si>
  <si>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</si>
  <si>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</si>
  <si>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</si>
  <si>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</si>
  <si>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</si>
  <si>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</si>
  <si>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</si>
  <si>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</si>
  <si>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</si>
  <si>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</si>
  <si>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</si>
  <si>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</si>
  <si>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</si>
  <si>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</si>
  <si>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</si>
  <si>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</si>
  <si>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</si>
  <si>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</si>
  <si>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</si>
  <si>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</si>
  <si>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</si>
  <si>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</si>
  <si>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</si>
  <si>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</si>
  <si>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</si>
  <si>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</si>
  <si>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</si>
  <si>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</si>
  <si>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</si>
  <si>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</si>
  <si>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</si>
  <si>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</si>
  <si>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</si>
  <si>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</si>
  <si>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</si>
  <si>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</si>
  <si>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</si>
  <si>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</si>
  <si>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</si>
  <si>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</si>
  <si>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</si>
  <si>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</si>
  <si>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</si>
  <si>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</si>
  <si>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</si>
  <si>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</si>
  <si>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</si>
  <si>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</si>
  <si>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</si>
  <si>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</si>
  <si>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</si>
  <si>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</si>
  <si>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</si>
  <si>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</si>
  <si>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</si>
  <si>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</si>
  <si>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</si>
  <si>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</si>
  <si>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</si>
  <si>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</si>
  <si>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</si>
  <si>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</si>
  <si>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</si>
  <si>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</si>
  <si>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</si>
  <si>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</si>
  <si>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</si>
  <si>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</si>
  <si>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</si>
  <si>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</si>
  <si>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</si>
  <si>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</si>
  <si>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</si>
  <si>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</si>
  <si>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</si>
  <si>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</si>
  <si>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</si>
  <si>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</si>
  <si>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</si>
  <si>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</si>
  <si>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</si>
  <si>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</si>
  <si>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</si>
  <si>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</si>
  <si>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</si>
  <si>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</si>
  <si>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</si>
  <si>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</si>
  <si>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</si>
  <si>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</si>
  <si>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</si>
  <si>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</si>
  <si>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</si>
  <si>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</si>
  <si>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</si>
  <si>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</si>
  <si>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</si>
  <si>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</si>
  <si>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</si>
  <si>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</si>
  <si>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</si>
  <si>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</si>
  <si>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</si>
  <si>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</si>
  <si>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</si>
  <si>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</si>
  <si>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</si>
  <si>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</si>
  <si>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</si>
  <si>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</si>
  <si>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</si>
  <si>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</si>
  <si>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</si>
  <si>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</si>
  <si>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</si>
  <si>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</si>
  <si>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</si>
  <si>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</si>
  <si>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</si>
  <si>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</si>
  <si>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</si>
  <si>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</si>
  <si>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</si>
  <si>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</si>
  <si>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</si>
  <si>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</si>
  <si>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</si>
  <si>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</si>
  <si>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</si>
  <si>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</si>
  <si>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</si>
  <si>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</si>
  <si>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</si>
  <si>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</si>
  <si>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</si>
  <si>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</si>
  <si>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</si>
  <si>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</si>
  <si>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</si>
  <si>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</si>
  <si>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</si>
  <si>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</si>
  <si>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</si>
  <si>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</si>
  <si>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</si>
  <si>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</si>
  <si>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</si>
  <si>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</si>
  <si>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</si>
  <si>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</si>
  <si>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</si>
  <si>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</si>
  <si>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</si>
  <si>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</si>
  <si>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</si>
  <si>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</si>
  <si>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</si>
  <si>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</si>
  <si>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</si>
  <si>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</si>
  <si>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</si>
  <si>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</si>
  <si>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</si>
  <si>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</si>
  <si>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</si>
  <si>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</si>
  <si>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</si>
  <si>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</si>
  <si>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</si>
  <si>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</si>
  <si>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</si>
  <si>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</si>
  <si>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</si>
  <si>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</si>
  <si>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</si>
  <si>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</si>
  <si>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</si>
  <si>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</si>
  <si>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</si>
  <si>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</si>
  <si>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</si>
  <si>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</si>
  <si>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</si>
  <si>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</si>
  <si>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</si>
  <si>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</si>
  <si>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</si>
  <si>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</si>
  <si>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</si>
  <si>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</si>
  <si>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</si>
  <si>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</si>
  <si>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</si>
  <si>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</si>
  <si>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</si>
  <si>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</si>
  <si>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</si>
  <si>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</si>
  <si>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</si>
  <si>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</si>
  <si>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</si>
  <si>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</si>
  <si>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</si>
  <si>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</si>
  <si>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</si>
  <si>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</si>
  <si>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</si>
  <si>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</si>
  <si>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</si>
  <si>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</si>
  <si>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</si>
  <si>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</si>
  <si>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</si>
  <si>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</si>
  <si>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</si>
  <si>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</si>
  <si>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</si>
  <si>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</si>
  <si>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</si>
  <si>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</si>
  <si>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</si>
  <si>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</si>
  <si>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</si>
  <si>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</si>
  <si>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</si>
  <si>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</si>
  <si>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</si>
  <si>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</si>
  <si>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</si>
  <si>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</si>
  <si>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</si>
  <si>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</si>
  <si>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</si>
  <si>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</si>
  <si>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</si>
  <si>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</si>
  <si>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</si>
  <si>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</si>
  <si>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</si>
  <si>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</si>
  <si>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</si>
  <si>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</si>
  <si>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</si>
  <si>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</si>
  <si>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</si>
  <si>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</si>
  <si>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</si>
  <si>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</si>
  <si>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</si>
  <si>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</si>
  <si>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</si>
  <si>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</si>
  <si>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</si>
  <si>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</si>
  <si>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</si>
  <si>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</si>
  <si>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</si>
  <si>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</si>
  <si>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</si>
  <si>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</si>
  <si>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</si>
  <si>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</si>
  <si>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</si>
  <si>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</si>
  <si>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</si>
  <si>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</si>
  <si>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</si>
  <si>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</si>
  <si>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</si>
  <si>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</si>
  <si>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</si>
  <si>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</si>
  <si>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</si>
  <si>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</si>
  <si>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</si>
  <si>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</si>
  <si>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</si>
  <si>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</si>
  <si>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</si>
  <si>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</si>
  <si>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</si>
  <si>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</si>
  <si>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</si>
  <si>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</si>
  <si>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</si>
  <si>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</si>
  <si>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</si>
  <si>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</si>
  <si>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</si>
  <si>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</si>
  <si>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</si>
  <si>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</si>
  <si>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</si>
  <si>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</si>
  <si>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</si>
  <si>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</si>
  <si>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</si>
  <si>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</si>
  <si>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</si>
  <si>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</si>
  <si>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</si>
  <si>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</si>
  <si>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</si>
  <si>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</si>
  <si>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</si>
  <si>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</si>
  <si>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</si>
  <si>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</si>
  <si>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</si>
  <si>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</si>
  <si>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</si>
  <si>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</si>
  <si>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</si>
  <si>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</si>
  <si>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</si>
  <si>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</si>
  <si>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</si>
  <si>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</si>
  <si>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</si>
  <si>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</si>
  <si>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</si>
  <si>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</si>
  <si>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</si>
  <si>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</si>
  <si>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</si>
  <si>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</si>
  <si>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</si>
  <si>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</si>
  <si>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</si>
  <si>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</si>
  <si>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</si>
  <si>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</si>
  <si>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</si>
  <si>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</si>
  <si>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</si>
  <si>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</si>
  <si>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</si>
  <si>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</si>
  <si>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</si>
  <si>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</si>
  <si>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</si>
  <si>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</si>
  <si>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</si>
  <si>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</si>
  <si>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</si>
  <si>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</si>
  <si>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</si>
  <si>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</si>
  <si>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</si>
  <si>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</si>
  <si>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</si>
  <si>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</si>
  <si>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</si>
  <si>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</si>
  <si>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</si>
  <si>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</si>
  <si>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</si>
  <si>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</si>
  <si>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</si>
  <si>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</si>
  <si>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</si>
  <si>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</si>
  <si>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</si>
  <si>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</si>
  <si>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</si>
  <si>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</si>
  <si>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</si>
  <si>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</si>
  <si>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</si>
  <si>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</si>
  <si>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</si>
  <si>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</si>
  <si>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</si>
  <si>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</si>
  <si>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</si>
  <si>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</si>
  <si>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</si>
  <si>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</si>
  <si>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</si>
  <si>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</si>
  <si>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</si>
  <si>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</si>
  <si>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</si>
  <si>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</si>
  <si>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</si>
  <si>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</si>
  <si>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</si>
  <si>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</si>
  <si>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</si>
  <si>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</si>
  <si>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</si>
  <si>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</si>
  <si>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</si>
  <si>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</si>
  <si>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</si>
  <si>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</si>
  <si>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</si>
  <si>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</si>
  <si>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</si>
  <si>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</si>
  <si>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</si>
  <si>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</si>
  <si>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</si>
  <si>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</si>
  <si>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</si>
  <si>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</si>
  <si>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</si>
  <si>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</si>
  <si>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</si>
  <si>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</si>
  <si>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</si>
  <si>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</si>
  <si>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</si>
  <si>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</si>
  <si>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</si>
  <si>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</si>
  <si>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</si>
  <si>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</si>
  <si>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</si>
  <si>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</si>
  <si>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</si>
  <si>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</si>
  <si>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</si>
  <si>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</si>
  <si>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</si>
  <si>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</si>
  <si>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</si>
  <si>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</si>
  <si>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</si>
  <si>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</si>
  <si>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</si>
  <si>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</si>
  <si>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</si>
  <si>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</si>
  <si>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</si>
  <si>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</si>
  <si>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</si>
  <si>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</si>
  <si>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</si>
  <si>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</si>
  <si>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</si>
  <si>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</si>
  <si>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</si>
  <si>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</si>
  <si>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</si>
  <si>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</si>
  <si>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</si>
  <si>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</si>
  <si>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</si>
  <si>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</si>
  <si>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</si>
  <si>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</si>
  <si>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</si>
  <si>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</si>
  <si>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</si>
  <si>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</si>
  <si>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</si>
  <si>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</si>
  <si>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</si>
  <si>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</si>
  <si>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</si>
  <si>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</si>
  <si>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</si>
  <si>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</si>
  <si>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</si>
  <si>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</si>
  <si>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</si>
  <si>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</si>
  <si>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</si>
  <si>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</si>
  <si>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</si>
  <si>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</si>
  <si>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</si>
  <si>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</si>
  <si>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</si>
  <si>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</si>
  <si>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</si>
  <si>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</si>
  <si>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</si>
  <si>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</si>
  <si>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</si>
  <si>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</si>
  <si>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</si>
  <si>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</si>
  <si>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</si>
  <si>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</si>
  <si>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</si>
  <si>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</si>
  <si>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</si>
  <si>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</si>
  <si>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</si>
  <si>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</si>
  <si>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</si>
  <si>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</si>
  <si>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</si>
  <si>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</si>
  <si>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</si>
  <si>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</si>
  <si>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</si>
  <si>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</si>
  <si>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</si>
  <si>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</si>
  <si>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</si>
  <si>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</si>
  <si>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</si>
  <si>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</si>
  <si>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</si>
  <si>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</si>
  <si>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</si>
  <si>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</si>
  <si>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</si>
  <si>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</si>
  <si>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</si>
  <si>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</si>
  <si>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</si>
  <si>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</si>
  <si>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</si>
  <si>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</si>
  <si>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</si>
  <si>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</si>
  <si>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</si>
  <si>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</si>
  <si>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</si>
  <si>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</si>
  <si>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</si>
  <si>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</si>
  <si>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</si>
  <si>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</si>
  <si>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</si>
  <si>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</si>
  <si>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</si>
  <si>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</si>
  <si>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</si>
  <si>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</si>
  <si>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</si>
  <si>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</si>
  <si>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</si>
  <si>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</si>
  <si>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</si>
  <si>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</si>
  <si>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</si>
  <si>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</si>
  <si>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</si>
  <si>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</si>
  <si>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</si>
  <si>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</si>
  <si>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</si>
  <si>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</si>
  <si>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</si>
  <si>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</si>
  <si>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</si>
  <si>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</si>
  <si>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</si>
  <si>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</si>
  <si>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</si>
  <si>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</si>
  <si>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</si>
  <si>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</si>
  <si>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</si>
  <si>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</si>
  <si>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</si>
  <si>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</si>
  <si>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</si>
  <si>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</si>
  <si>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</si>
  <si>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</si>
  <si>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</si>
  <si>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</si>
  <si>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</si>
  <si>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</si>
  <si>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</si>
  <si>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</si>
  <si>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</si>
  <si>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</si>
  <si>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</si>
  <si>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</si>
  <si>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</si>
  <si>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</si>
  <si>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</si>
  <si>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</si>
  <si>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</si>
  <si>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</si>
  <si>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</si>
  <si>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</si>
  <si>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</si>
  <si>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</si>
  <si>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</si>
  <si>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</si>
  <si>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</si>
  <si>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</si>
  <si>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</si>
  <si>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</si>
  <si>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</si>
  <si>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</si>
  <si>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</si>
  <si>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</si>
  <si>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</si>
  <si>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</si>
  <si>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</si>
  <si>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</si>
  <si>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</si>
  <si>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</si>
  <si>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</si>
  <si>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</si>
  <si>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</si>
  <si>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</si>
  <si>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</si>
  <si>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</si>
  <si>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</si>
  <si>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</si>
  <si>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</si>
  <si>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</si>
  <si>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</si>
  <si>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</si>
  <si>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</si>
  <si>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</si>
  <si>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</si>
  <si>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</si>
  <si>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</si>
  <si>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</si>
  <si>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</si>
  <si>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</si>
  <si>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</si>
  <si>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</si>
  <si>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</si>
  <si>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</si>
  <si>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</si>
  <si>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</si>
  <si>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</si>
  <si>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</si>
  <si>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</si>
  <si>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</si>
  <si>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</si>
  <si>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</si>
  <si>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</si>
  <si>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</si>
  <si>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</si>
  <si>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</si>
  <si>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</si>
  <si>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</si>
  <si>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</si>
  <si>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</si>
  <si>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</si>
  <si>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</si>
  <si>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</si>
  <si>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</si>
  <si>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</si>
  <si>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</si>
  <si>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</si>
  <si>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</si>
  <si>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</si>
  <si>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</si>
  <si>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</si>
  <si>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</si>
  <si>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</si>
  <si>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</si>
  <si>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</si>
  <si>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</si>
  <si>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</si>
  <si>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</si>
  <si>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</si>
  <si>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</si>
  <si>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</si>
  <si>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</si>
  <si>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</si>
  <si>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</si>
  <si>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</si>
  <si>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</si>
  <si>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</si>
  <si>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</si>
  <si>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</si>
  <si>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</si>
  <si>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</si>
  <si>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</si>
  <si>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</si>
  <si>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</si>
  <si>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</si>
  <si>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</si>
  <si>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</si>
  <si>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</si>
  <si>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</si>
  <si>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</si>
  <si>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</si>
  <si>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</si>
  <si>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</si>
  <si>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</si>
  <si>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</si>
  <si>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</si>
  <si>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</si>
  <si>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</si>
  <si>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</si>
  <si>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</si>
  <si>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</si>
  <si>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</si>
  <si>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</si>
  <si>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</si>
  <si>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</si>
  <si>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</si>
  <si>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</si>
  <si>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</si>
  <si>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</si>
  <si>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</si>
  <si>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</si>
  <si>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</si>
  <si>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</si>
  <si>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</si>
  <si>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</si>
  <si>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</si>
  <si>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</si>
  <si>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</si>
  <si>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</si>
  <si>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</si>
  <si>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</si>
  <si>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</si>
  <si>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</si>
  <si>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</si>
  <si>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</si>
  <si>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</si>
  <si>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</si>
  <si>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</si>
  <si>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</si>
  <si>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</si>
  <si>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</si>
  <si>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</si>
  <si>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</si>
  <si>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</si>
  <si>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</si>
  <si>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</si>
  <si>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</si>
  <si>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</si>
  <si>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</si>
  <si>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</si>
  <si>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</si>
  <si>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</si>
  <si>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</si>
  <si>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</si>
  <si>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</si>
  <si>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</si>
  <si>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</si>
  <si>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</si>
  <si>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</si>
  <si>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</si>
  <si>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</si>
  <si>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</si>
  <si>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</si>
  <si>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</si>
  <si>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</si>
  <si>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</si>
  <si>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</si>
  <si>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</si>
  <si>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</si>
  <si>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</si>
  <si>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</si>
  <si>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</si>
  <si>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</si>
  <si>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</si>
  <si>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</si>
  <si>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</si>
  <si>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</si>
  <si>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</si>
  <si>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</si>
  <si>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</si>
  <si>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</si>
  <si>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</si>
  <si>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</si>
  <si>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</si>
  <si>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</si>
  <si>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</si>
  <si>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</si>
  <si>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</si>
  <si>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</si>
  <si>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</si>
  <si>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</si>
  <si>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</si>
  <si>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</si>
  <si>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</si>
  <si>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</si>
  <si>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</si>
  <si>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</si>
  <si>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</si>
  <si>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</si>
  <si>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</si>
  <si>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</si>
  <si>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</si>
  <si>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</si>
  <si>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</si>
  <si>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</si>
  <si>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</si>
  <si>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</si>
  <si>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</si>
  <si>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</si>
  <si>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</si>
  <si>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</si>
  <si>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</si>
  <si>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</si>
  <si>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</si>
  <si>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</si>
  <si>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</si>
  <si>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</si>
  <si>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</si>
  <si>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</si>
  <si>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</si>
  <si>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</si>
  <si>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</si>
  <si>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</si>
  <si>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</si>
  <si>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</si>
  <si>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</si>
  <si>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</si>
  <si>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</si>
  <si>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</si>
  <si>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</si>
  <si>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</si>
  <si>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</si>
  <si>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</si>
  <si>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</si>
  <si>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</si>
  <si>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</si>
  <si>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</si>
  <si>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</si>
  <si>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</si>
  <si>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</si>
  <si>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</si>
  <si>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</si>
  <si>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</si>
  <si>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</si>
  <si>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</si>
  <si>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</si>
  <si>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</si>
  <si>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</si>
  <si>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</si>
  <si>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</si>
  <si>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</si>
  <si>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</si>
  <si>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</si>
  <si>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</si>
  <si>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</si>
  <si>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</si>
  <si>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</si>
  <si>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</si>
  <si>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</si>
  <si>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</si>
  <si>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</si>
  <si>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</si>
  <si>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</si>
  <si>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</si>
  <si>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</si>
  <si>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</si>
  <si>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</si>
  <si>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</si>
  <si>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</si>
  <si>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</si>
  <si>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</si>
  <si>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</si>
  <si>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</si>
  <si>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</si>
  <si>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</si>
  <si>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</si>
  <si>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</si>
  <si>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</si>
  <si>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</si>
  <si>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</si>
  <si>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</si>
  <si>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</si>
  <si>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</si>
  <si>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</si>
  <si>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</si>
  <si>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</si>
  <si>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</si>
  <si>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</si>
  <si>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</si>
  <si>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</si>
  <si>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</si>
  <si>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</si>
  <si>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</si>
  <si>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</si>
  <si>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</si>
  <si>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</si>
  <si>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</si>
  <si>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</si>
  <si>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</si>
  <si>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</si>
  <si>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</si>
  <si>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</si>
  <si>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</si>
  <si>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</si>
  <si>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</si>
  <si>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</si>
  <si>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</si>
  <si>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</si>
  <si>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</si>
  <si>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</si>
  <si>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</si>
  <si>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</si>
  <si>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</si>
  <si>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</si>
  <si>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</si>
  <si>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</si>
  <si>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</si>
  <si>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</si>
  <si>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</si>
  <si>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</si>
  <si>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</si>
  <si>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</si>
  <si>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</si>
  <si>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</si>
  <si>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</si>
  <si>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</si>
  <si>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</si>
  <si>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</si>
  <si>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</si>
  <si>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</si>
  <si>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</si>
  <si>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</si>
  <si>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</si>
  <si>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</si>
  <si>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</si>
  <si>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</si>
  <si>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</si>
  <si>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</si>
  <si>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</si>
  <si>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</si>
  <si>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</si>
  <si>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</si>
  <si>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</si>
  <si>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</si>
  <si>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</si>
  <si>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</si>
  <si>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</si>
  <si>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</si>
  <si>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</si>
  <si>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</si>
  <si>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</si>
  <si>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</si>
  <si>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</si>
  <si>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</si>
  <si>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</si>
  <si>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</si>
  <si>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</si>
  <si>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</si>
  <si>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</si>
  <si>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</si>
  <si>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</si>
  <si>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</si>
  <si>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</si>
  <si>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</si>
  <si>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</si>
  <si>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</si>
  <si>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</si>
  <si>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</si>
  <si>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</si>
  <si>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</si>
  <si>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</si>
  <si>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</si>
  <si>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</si>
  <si>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</si>
  <si>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</si>
  <si>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</si>
  <si>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</si>
  <si>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</si>
  <si>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</si>
  <si>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</si>
  <si>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</si>
  <si>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</si>
  <si>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</si>
  <si>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</si>
  <si>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</si>
  <si>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</si>
  <si>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</si>
  <si>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</si>
  <si>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</si>
  <si>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</si>
  <si>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</si>
  <si>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</si>
  <si>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</si>
  <si>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</si>
  <si>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</si>
  <si>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</si>
  <si>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</si>
  <si>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</si>
  <si>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</si>
  <si>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</si>
  <si>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</si>
  <si>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</si>
  <si>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</si>
  <si>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</si>
  <si>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</si>
  <si>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</si>
  <si>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</si>
  <si>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</si>
  <si>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</si>
  <si>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</si>
  <si>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</si>
  <si>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</si>
  <si>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</si>
  <si>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</si>
  <si>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</si>
  <si>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</si>
  <si>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</si>
  <si>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</si>
  <si>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</si>
  <si>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</si>
  <si>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</si>
  <si>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</si>
  <si>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</si>
  <si>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</si>
  <si>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</si>
  <si>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</si>
  <si>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</si>
  <si>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</si>
  <si>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</si>
  <si>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</si>
  <si>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</si>
  <si>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</si>
  <si>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</si>
  <si>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</si>
  <si>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</si>
  <si>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</si>
  <si>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</si>
  <si>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</si>
  <si>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</si>
  <si>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</si>
  <si>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</si>
  <si>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</si>
  <si>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</si>
  <si>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</si>
  <si>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</si>
  <si>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</si>
  <si>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</si>
  <si>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</si>
  <si>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</si>
  <si>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</si>
  <si>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</si>
  <si>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</si>
  <si>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</si>
  <si>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</si>
  <si>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</si>
  <si>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</si>
  <si>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</si>
  <si>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</si>
  <si>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</si>
  <si>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</si>
  <si>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</si>
  <si>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</si>
  <si>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</si>
  <si>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</si>
  <si>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</si>
  <si>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</si>
  <si>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</si>
  <si>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</si>
  <si>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</si>
  <si>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</si>
  <si>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</si>
  <si>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</si>
  <si>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</si>
  <si>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</si>
  <si>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</si>
  <si>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</si>
  <si>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</si>
  <si>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</si>
  <si>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</si>
  <si>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</si>
  <si>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</si>
  <si>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</si>
  <si>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</si>
  <si>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</si>
  <si>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</si>
  <si>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</si>
  <si>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</si>
  <si>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</si>
  <si>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</si>
  <si>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</si>
  <si>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</si>
  <si>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</si>
  <si>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</si>
  <si>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</si>
  <si>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</si>
  <si>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</si>
  <si>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</si>
  <si>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</si>
  <si>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</si>
  <si>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</si>
  <si>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</si>
  <si>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</si>
  <si>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</si>
  <si>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</si>
  <si>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</si>
  <si>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</si>
  <si>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</si>
  <si>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</si>
  <si>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</si>
  <si>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</si>
  <si>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</si>
  <si>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</si>
  <si>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</si>
  <si>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</si>
  <si>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</si>
  <si>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</si>
  <si>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</si>
  <si>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</si>
  <si>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</si>
  <si>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</si>
  <si>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</si>
  <si>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</si>
  <si>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</si>
  <si>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</si>
  <si>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</si>
  <si>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</si>
  <si>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</si>
  <si>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</si>
  <si>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</si>
  <si>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</si>
  <si>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</si>
  <si>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</si>
  <si>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</si>
  <si>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</si>
  <si>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</si>
  <si>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</si>
  <si>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</si>
  <si>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</si>
  <si>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</si>
  <si>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</si>
  <si>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</si>
  <si>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</si>
  <si>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</si>
  <si>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</si>
  <si>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</si>
  <si>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</si>
  <si>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</si>
  <si>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</si>
  <si>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</si>
  <si>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</si>
  <si>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</si>
  <si>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</si>
  <si>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</si>
  <si>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</si>
  <si>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</si>
  <si>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</si>
  <si>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</si>
  <si>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</si>
  <si>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</si>
  <si>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</si>
  <si>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</si>
  <si>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</si>
  <si>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</si>
  <si>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</si>
  <si>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</si>
  <si>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</si>
  <si>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</si>
  <si>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</si>
  <si>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</si>
  <si>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</si>
  <si>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</si>
  <si>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</si>
  <si>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</si>
  <si>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</si>
  <si>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</si>
  <si>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</si>
  <si>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</si>
  <si>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</si>
  <si>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</si>
  <si>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</si>
  <si>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</si>
  <si>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</si>
  <si>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</si>
  <si>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</si>
  <si>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</si>
  <si>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</si>
  <si>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</si>
  <si>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</si>
  <si>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</si>
  <si>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</si>
  <si>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</si>
  <si>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</si>
  <si>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</si>
  <si>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</si>
  <si>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</si>
  <si>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</si>
  <si>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</si>
  <si>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</si>
  <si>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</si>
  <si>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</si>
  <si>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</si>
  <si>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</si>
  <si>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</si>
  <si>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</si>
  <si>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</si>
  <si>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</si>
  <si>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</si>
  <si>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</si>
  <si>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</si>
  <si>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</si>
  <si>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</si>
  <si>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</si>
  <si>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</si>
  <si>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</si>
  <si>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</si>
  <si>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</si>
  <si>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</si>
  <si>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</si>
  <si>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</si>
  <si>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</si>
  <si>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</si>
  <si>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</si>
  <si>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</si>
  <si>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</si>
  <si>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</si>
  <si>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</si>
  <si>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</si>
  <si>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</si>
  <si>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</si>
  <si>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</si>
  <si>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</si>
  <si>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</si>
  <si>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</si>
  <si>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</si>
  <si>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</si>
  <si>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</si>
  <si>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</si>
  <si>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</si>
  <si>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</si>
  <si>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</si>
  <si>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</si>
  <si>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</si>
  <si>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</si>
  <si>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</si>
  <si>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</si>
  <si>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</si>
  <si>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</si>
  <si>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</si>
  <si>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</si>
  <si>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</si>
  <si>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</si>
  <si>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</si>
  <si>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</si>
  <si>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</si>
  <si>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</si>
  <si>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</si>
  <si>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</si>
  <si>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</si>
  <si>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</si>
  <si>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</si>
  <si>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</si>
  <si>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</si>
  <si>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</si>
  <si>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</si>
  <si>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</si>
  <si>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</si>
  <si>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</si>
  <si>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</si>
  <si>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</si>
  <si>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</si>
  <si>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</si>
  <si>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</si>
  <si>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</si>
  <si>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</si>
  <si>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</si>
  <si>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</si>
  <si>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</si>
  <si>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</si>
  <si>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</si>
  <si>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</si>
  <si>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</si>
  <si>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</si>
  <si>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</si>
  <si>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</si>
  <si>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</si>
  <si>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</si>
  <si>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</si>
  <si>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</si>
  <si>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</si>
  <si>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</si>
  <si>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</si>
  <si>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</si>
  <si>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</si>
  <si>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</si>
  <si>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</si>
  <si>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</si>
  <si>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</si>
  <si>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</si>
  <si>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</si>
  <si>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</si>
  <si>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</si>
  <si>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</si>
  <si>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</si>
  <si>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</si>
  <si>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</si>
  <si>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</si>
  <si>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</si>
  <si>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</si>
  <si>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</si>
  <si>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</si>
  <si>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</si>
  <si>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</si>
  <si>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</si>
  <si>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</si>
  <si>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</si>
  <si>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</si>
  <si>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</si>
  <si>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</si>
  <si>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</si>
  <si>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</si>
  <si>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</si>
  <si>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</si>
  <si>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</si>
  <si>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</si>
  <si>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</si>
  <si>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</si>
  <si>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</si>
  <si>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</si>
  <si>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</si>
  <si>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</si>
  <si>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</si>
  <si>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</si>
  <si>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</si>
  <si>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</si>
  <si>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</si>
  <si>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</si>
  <si>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</si>
  <si>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</si>
  <si>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</si>
  <si>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</si>
  <si>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</si>
  <si>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</si>
  <si>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</si>
  <si>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</si>
  <si>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</si>
  <si>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</si>
  <si>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</si>
  <si>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</si>
  <si>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</si>
  <si>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</si>
  <si>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</si>
  <si>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</si>
  <si>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</si>
  <si>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</si>
  <si>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</si>
  <si>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</si>
  <si>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</si>
  <si>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</si>
  <si>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</si>
  <si>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</si>
  <si>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</si>
  <si>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</si>
  <si>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</si>
  <si>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</si>
  <si>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</si>
  <si>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</si>
  <si>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</si>
  <si>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</si>
  <si>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</si>
  <si>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</si>
  <si>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</si>
  <si>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</si>
  <si>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</si>
  <si>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</si>
  <si>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</si>
  <si>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</si>
  <si>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</si>
  <si>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</si>
  <si>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</si>
  <si>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</si>
  <si>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</si>
  <si>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</si>
  <si>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</si>
  <si>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</si>
  <si>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</si>
  <si>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</si>
  <si>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</si>
  <si>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</si>
  <si>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</si>
  <si>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</si>
  <si>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</si>
  <si>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</si>
  <si>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</si>
  <si>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</si>
  <si>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</si>
  <si>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</si>
  <si>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</si>
  <si>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</si>
  <si>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</si>
  <si>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</si>
  <si>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</si>
  <si>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</si>
  <si>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</si>
  <si>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</si>
  <si>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</si>
  <si>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</si>
  <si>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</si>
  <si>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</si>
  <si>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</si>
  <si>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</si>
  <si>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</si>
  <si>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</si>
  <si>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</si>
  <si>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</si>
  <si>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</si>
  <si>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</si>
  <si>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</si>
  <si>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</si>
  <si>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</si>
  <si>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</si>
  <si>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</si>
  <si>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</si>
  <si>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</si>
  <si>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</si>
  <si>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</si>
  <si>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</si>
  <si>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</si>
  <si>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</si>
  <si>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</si>
  <si>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</si>
  <si>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</si>
  <si>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</si>
  <si>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</si>
  <si>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</si>
  <si>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</si>
  <si>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</si>
  <si>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</si>
  <si>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</si>
  <si>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</si>
  <si>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</si>
  <si>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</si>
  <si>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</si>
  <si>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</si>
  <si>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</si>
  <si>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</si>
  <si>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</si>
  <si>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</si>
  <si>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</si>
  <si>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</si>
  <si>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</si>
  <si>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</si>
  <si>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</si>
  <si>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</si>
  <si>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</si>
  <si>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</si>
  <si>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</si>
  <si>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</si>
  <si>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</si>
  <si>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</si>
  <si>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</si>
  <si>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</si>
  <si>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</si>
  <si>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</si>
  <si>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</si>
  <si>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</si>
  <si>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</si>
  <si>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</si>
  <si>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</si>
  <si>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</si>
  <si>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</si>
  <si>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</si>
  <si>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</si>
  <si>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</si>
  <si>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</si>
  <si>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</si>
  <si>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</si>
  <si>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</si>
  <si>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</si>
  <si>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</si>
  <si>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</si>
  <si>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</si>
  <si>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</si>
  <si>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</si>
  <si>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</si>
  <si>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</si>
  <si>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</si>
  <si>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</si>
  <si>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</si>
  <si>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</si>
  <si>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</si>
  <si>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</si>
  <si>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</si>
  <si>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</si>
  <si>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</si>
  <si>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</si>
  <si>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</si>
  <si>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</si>
  <si>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</si>
  <si>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</si>
  <si>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</si>
  <si>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</si>
  <si>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</si>
  <si>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</si>
  <si>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</si>
  <si>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</si>
  <si>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</si>
  <si>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</si>
  <si>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</si>
  <si>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</si>
  <si>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</si>
  <si>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</si>
  <si>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</si>
  <si>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</si>
  <si>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</si>
  <si>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</si>
  <si>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</si>
  <si>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</si>
  <si>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</si>
  <si>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</si>
  <si>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</si>
  <si>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</si>
  <si>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</si>
  <si>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</si>
  <si>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</si>
  <si>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</si>
  <si>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</si>
  <si>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</si>
  <si>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</si>
  <si>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</si>
  <si>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</si>
  <si>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</si>
  <si>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</si>
  <si>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</si>
  <si>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</si>
  <si>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</si>
  <si>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</si>
  <si>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</si>
  <si>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</si>
  <si>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</si>
  <si>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</si>
  <si>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</si>
  <si>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</si>
  <si>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</si>
  <si>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</si>
  <si>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</si>
  <si>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</si>
  <si>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</si>
  <si>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</si>
  <si>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</si>
  <si>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</si>
  <si>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</si>
  <si>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</si>
  <si>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</si>
  <si>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</si>
  <si>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</si>
  <si>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</si>
  <si>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</si>
  <si>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</si>
  <si>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</si>
  <si>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</si>
  <si>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</si>
  <si>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</si>
  <si>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</si>
  <si>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</si>
  <si>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</si>
  <si>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</si>
  <si>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</si>
  <si>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</si>
  <si>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</si>
  <si>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</si>
  <si>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</si>
  <si>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</si>
  <si>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</si>
  <si>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</si>
  <si>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</si>
  <si>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</si>
  <si>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</si>
  <si>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</si>
  <si>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</si>
  <si>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</si>
  <si>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</si>
  <si>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</si>
  <si>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</si>
  <si>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</si>
  <si>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</si>
  <si>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</si>
  <si>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</si>
  <si>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</si>
  <si>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</si>
  <si>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</si>
  <si>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</si>
  <si>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</si>
  <si>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</si>
  <si>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</si>
  <si>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</si>
  <si>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</si>
  <si>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</si>
  <si>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</si>
  <si>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</si>
  <si>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</si>
  <si>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</si>
  <si>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</si>
  <si>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</si>
  <si>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</si>
  <si>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</si>
  <si>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</si>
  <si>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</si>
  <si>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</si>
  <si>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</si>
  <si>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</si>
  <si>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</si>
  <si>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</si>
  <si>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</si>
  <si>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</si>
  <si>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</si>
  <si>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</si>
  <si>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</si>
  <si>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</si>
  <si>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</si>
  <si>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</si>
  <si>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</si>
  <si>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</si>
  <si>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</si>
  <si>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</si>
  <si>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</si>
  <si>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</si>
  <si>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</si>
  <si>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</si>
  <si>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</si>
  <si>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</si>
  <si>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</si>
  <si>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</si>
  <si>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</si>
  <si>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</si>
  <si>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</si>
  <si>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</si>
  <si>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</si>
  <si>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</si>
  <si>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</si>
  <si>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</si>
  <si>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</si>
  <si>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</si>
  <si>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</si>
  <si>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</si>
  <si>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</si>
  <si>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</si>
  <si>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</si>
  <si>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</si>
  <si>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</si>
  <si>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</si>
  <si>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</si>
  <si>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</si>
  <si>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</si>
  <si>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</si>
  <si>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</si>
  <si>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</si>
  <si>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</si>
  <si>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</si>
  <si>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</si>
  <si>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</si>
  <si>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</si>
  <si>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</si>
  <si>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</si>
  <si>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</si>
  <si>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</si>
  <si>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</si>
  <si>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</si>
  <si>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</si>
  <si>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</si>
  <si>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</si>
  <si>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</si>
  <si>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</si>
  <si>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</si>
  <si>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</si>
  <si>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</si>
  <si>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</si>
  <si>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</si>
  <si>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</si>
  <si>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</si>
  <si>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</si>
  <si>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</si>
  <si>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</si>
  <si>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</si>
  <si>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</si>
  <si>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</si>
  <si>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</si>
  <si>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</si>
  <si>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</si>
  <si>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</si>
  <si>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</si>
  <si>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</si>
  <si>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</si>
  <si>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</si>
  <si>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</si>
  <si>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</si>
  <si>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</si>
  <si>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</si>
  <si>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</si>
  <si>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</si>
  <si>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</si>
  <si>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</si>
  <si>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</si>
  <si>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</si>
  <si>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</si>
  <si>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</si>
  <si>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</si>
  <si>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</si>
  <si>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</si>
  <si>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</si>
  <si>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</si>
  <si>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</si>
  <si>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</si>
  <si>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</si>
  <si>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</si>
  <si>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</si>
  <si>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</si>
  <si>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</si>
  <si>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</si>
  <si>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</si>
  <si>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</si>
  <si>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</si>
  <si>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</si>
  <si>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</si>
  <si>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</si>
  <si>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</si>
  <si>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</si>
  <si>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</si>
  <si>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</si>
  <si>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</si>
  <si>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</si>
  <si>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</si>
  <si>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</si>
  <si>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</si>
  <si>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</si>
  <si>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</si>
  <si>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</si>
  <si>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</si>
  <si>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</si>
  <si>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</si>
  <si>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</si>
  <si>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</si>
  <si>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</si>
  <si>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</si>
  <si>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</si>
  <si>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</si>
  <si>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</si>
  <si>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</si>
  <si>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</si>
  <si>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</si>
  <si>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</si>
  <si>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</si>
  <si>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</si>
  <si>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</si>
  <si>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</si>
  <si>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</si>
  <si>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</si>
  <si>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</si>
  <si>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</si>
  <si>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</si>
  <si>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</si>
  <si>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</si>
  <si>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</si>
  <si>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</si>
  <si>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</si>
  <si>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</si>
  <si>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</si>
  <si>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</si>
  <si>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</si>
  <si>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</si>
  <si>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</si>
  <si>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</si>
  <si>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</si>
  <si>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</si>
  <si>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</si>
  <si>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</si>
  <si>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</si>
  <si>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</si>
  <si>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</si>
  <si>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</si>
  <si>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</si>
  <si>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</si>
  <si>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</si>
  <si>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</si>
  <si>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</si>
  <si>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</si>
  <si>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</si>
  <si>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</si>
  <si>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</si>
  <si>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</si>
  <si>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</si>
  <si>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</si>
  <si>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</si>
  <si>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</si>
  <si>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</si>
  <si>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</si>
  <si>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</si>
  <si>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</si>
  <si>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</si>
  <si>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</si>
  <si>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</si>
  <si>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</si>
  <si>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</si>
  <si>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</si>
  <si>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</si>
  <si>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</si>
  <si>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</si>
  <si>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</si>
  <si>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</si>
  <si>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</si>
  <si>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</si>
  <si>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</si>
  <si>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</si>
  <si>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</si>
  <si>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</si>
  <si>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</si>
  <si>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</si>
  <si>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</si>
  <si>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</si>
  <si>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</si>
  <si>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</si>
  <si>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</si>
  <si>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</si>
  <si>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</si>
  <si>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</si>
  <si>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</si>
  <si>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</si>
  <si>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</si>
  <si>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</si>
  <si>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</si>
  <si>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</si>
  <si>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</si>
  <si>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</si>
  <si>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</si>
  <si>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</si>
  <si>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</si>
  <si>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</si>
  <si>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</si>
  <si>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</si>
  <si>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</si>
  <si>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</si>
  <si>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</si>
  <si>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</si>
  <si>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</si>
  <si>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</si>
  <si>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</si>
  <si>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</si>
  <si>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</si>
  <si>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</si>
  <si>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</si>
  <si>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</si>
  <si>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</si>
  <si>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</si>
  <si>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</si>
  <si>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</si>
  <si>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</si>
  <si>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</si>
  <si>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</si>
  <si>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</si>
  <si>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</si>
  <si>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</si>
  <si>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</si>
  <si>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</si>
  <si>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</si>
  <si>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</si>
  <si>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</si>
  <si>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</si>
  <si>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</si>
  <si>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</si>
  <si>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</si>
  <si>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</si>
  <si>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</si>
  <si>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</si>
  <si>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</si>
  <si>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</si>
  <si>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</si>
  <si>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</si>
  <si>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</si>
  <si>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</si>
  <si>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</si>
  <si>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</si>
  <si>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</si>
  <si>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</si>
  <si>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</si>
  <si>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</si>
  <si>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</si>
  <si>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</si>
  <si>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</si>
  <si>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</si>
  <si>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</si>
  <si>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</si>
  <si>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</si>
  <si>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</si>
  <si>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</si>
  <si>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</si>
  <si>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</si>
  <si>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</si>
  <si>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</si>
  <si>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</si>
  <si>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</si>
  <si>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</si>
  <si>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</si>
  <si>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</si>
  <si>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</si>
  <si>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</si>
  <si>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</si>
  <si>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</si>
  <si>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</si>
  <si>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</si>
  <si>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</si>
  <si>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</si>
  <si>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</si>
  <si>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</si>
  <si>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</si>
  <si>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</si>
  <si>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</si>
  <si>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</si>
  <si>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</si>
  <si>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</si>
  <si>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</si>
  <si>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</si>
  <si>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</si>
  <si>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</si>
  <si>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</si>
  <si>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</si>
  <si>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</si>
  <si>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</si>
  <si>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</si>
  <si>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</si>
  <si>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</si>
  <si>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</si>
  <si>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</si>
  <si>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</si>
  <si>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</si>
  <si>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</si>
  <si>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</si>
  <si>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</si>
  <si>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</si>
  <si>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</si>
  <si>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</si>
  <si>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</si>
  <si>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</si>
  <si>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</si>
  <si>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</si>
  <si>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</si>
  <si>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</si>
  <si>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</si>
  <si>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</si>
  <si>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</si>
  <si>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</si>
  <si>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</si>
  <si>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</si>
  <si>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</si>
  <si>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</si>
  <si>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</si>
  <si>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</si>
  <si>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</si>
  <si>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</si>
  <si>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</si>
  <si>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</si>
  <si>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</si>
  <si>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</si>
  <si>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</si>
  <si>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</si>
  <si>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</si>
  <si>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</si>
  <si>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</si>
  <si>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</si>
  <si>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</si>
  <si>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</si>
  <si>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</si>
  <si>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</si>
  <si>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</si>
  <si>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</si>
  <si>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</si>
  <si>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</si>
  <si>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</si>
  <si>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</si>
  <si>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</si>
  <si>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</si>
  <si>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</si>
  <si>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</si>
  <si>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</si>
  <si>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</si>
  <si>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</si>
  <si>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</si>
  <si>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</si>
  <si>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</si>
  <si>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</si>
  <si>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</si>
  <si>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</si>
  <si>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</si>
  <si>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</si>
  <si>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</si>
  <si>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</si>
  <si>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</si>
  <si>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</si>
  <si>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</si>
  <si>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</si>
  <si>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</si>
  <si>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</si>
  <si>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</si>
  <si>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</si>
  <si>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</si>
  <si>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</si>
  <si>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</si>
  <si>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</si>
  <si>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</si>
  <si>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</si>
  <si>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</si>
  <si>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</si>
  <si>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</si>
  <si>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</si>
  <si>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</si>
  <si>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</si>
  <si>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</si>
  <si>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</si>
  <si>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</si>
  <si>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</si>
  <si>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</si>
  <si>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</si>
  <si>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</si>
  <si>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</si>
  <si>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</si>
  <si>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</si>
  <si>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</si>
  <si>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</si>
  <si>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</si>
  <si>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</si>
  <si>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</si>
  <si>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</si>
  <si>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</si>
  <si>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</si>
  <si>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</si>
  <si>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</si>
  <si>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</si>
  <si>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</si>
  <si>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</si>
  <si>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</si>
  <si>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</si>
  <si>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</si>
  <si>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</si>
  <si>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</si>
  <si>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</si>
  <si>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</si>
  <si>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</si>
  <si>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</si>
  <si>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</si>
  <si>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</si>
  <si>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</si>
  <si>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</si>
  <si>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</si>
  <si>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</si>
  <si>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</si>
  <si>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</si>
  <si>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</si>
  <si>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</si>
  <si>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</si>
  <si>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</si>
  <si>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</si>
  <si>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</si>
  <si>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</si>
  <si>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</si>
  <si>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</si>
  <si>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</si>
  <si>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</si>
  <si>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</si>
  <si>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</si>
  <si>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</si>
  <si>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</si>
  <si>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</si>
  <si>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</si>
  <si>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</si>
  <si>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</si>
  <si>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</si>
  <si>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</si>
  <si>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</si>
  <si>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</si>
  <si>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</si>
  <si>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</si>
  <si>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</si>
  <si>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</si>
  <si>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</si>
  <si>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</si>
  <si>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</si>
  <si>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</si>
  <si>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</si>
  <si>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</si>
  <si>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</si>
  <si>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</si>
  <si>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</si>
  <si>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</si>
  <si>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</si>
  <si>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</si>
  <si>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</si>
  <si>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</si>
  <si>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</si>
  <si>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</si>
  <si>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</si>
  <si>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</si>
  <si>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</si>
  <si>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</si>
  <si>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</si>
  <si>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</si>
  <si>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</si>
  <si>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</si>
  <si>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</si>
  <si>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</si>
  <si>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</si>
  <si>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</si>
  <si>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</si>
  <si>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</si>
  <si>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</si>
  <si>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</si>
  <si>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</si>
  <si>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</si>
  <si>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</si>
  <si>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</si>
  <si>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</si>
  <si>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</si>
  <si>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</si>
  <si>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</si>
  <si>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</si>
  <si>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</si>
  <si>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</si>
  <si>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</si>
  <si>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</si>
  <si>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</si>
  <si>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</si>
  <si>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</si>
  <si>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</si>
  <si>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</si>
  <si>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</si>
  <si>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</si>
  <si>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</si>
  <si>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</si>
  <si>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</si>
  <si>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</si>
  <si>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</si>
  <si>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</si>
  <si>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</si>
  <si>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</si>
  <si>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</si>
  <si>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</si>
  <si>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</si>
  <si>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</si>
  <si>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</si>
  <si>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</si>
  <si>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</si>
  <si>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</si>
  <si>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</si>
  <si>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</si>
  <si>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</si>
  <si>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</si>
  <si>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</si>
  <si>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</si>
  <si>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</si>
  <si>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</si>
  <si>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</si>
  <si>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</si>
  <si>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</si>
  <si>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</si>
  <si>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</si>
  <si>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</si>
  <si>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</si>
  <si>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</si>
  <si>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</si>
  <si>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</si>
  <si>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</si>
  <si>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</si>
  <si>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</si>
  <si>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</si>
  <si>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</si>
  <si>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</si>
  <si>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</si>
  <si>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</si>
  <si>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</si>
  <si>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</si>
  <si>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</si>
  <si>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</si>
  <si>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</si>
  <si>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</si>
  <si>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</si>
  <si>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</si>
  <si>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</si>
  <si>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</si>
  <si>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</si>
  <si>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</si>
  <si>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</si>
  <si>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</si>
  <si>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</si>
  <si>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</si>
  <si>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</si>
  <si>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</si>
  <si>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</si>
  <si>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</si>
  <si>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</si>
  <si>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</si>
  <si>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</si>
  <si>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</si>
  <si>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</si>
  <si>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</si>
  <si>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</si>
  <si>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</si>
  <si>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</si>
  <si>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</si>
  <si>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</si>
  <si>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</si>
  <si>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</si>
  <si>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</si>
  <si>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</si>
  <si>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</si>
  <si>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</si>
  <si>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</si>
  <si>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</si>
  <si>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</si>
  <si>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</si>
  <si>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</si>
  <si>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</si>
  <si>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</si>
  <si>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</si>
  <si>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</si>
  <si>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</si>
  <si>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</si>
  <si>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</si>
  <si>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</si>
  <si>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</si>
  <si>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</si>
  <si>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</si>
  <si>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</si>
  <si>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</si>
  <si>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</si>
  <si>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</si>
  <si>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</si>
  <si>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</si>
  <si>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</si>
  <si>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</si>
  <si>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</si>
  <si>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</si>
  <si>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</si>
  <si>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</si>
  <si>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</si>
  <si>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</si>
  <si>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</si>
  <si>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</si>
  <si>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</si>
  <si>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</si>
  <si>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</si>
  <si>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</si>
  <si>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</si>
  <si>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</si>
  <si>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</si>
  <si>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</si>
  <si>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</si>
  <si>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</si>
  <si>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</si>
  <si>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</si>
  <si>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</si>
  <si>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</si>
  <si>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</si>
  <si>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</si>
  <si>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</si>
  <si>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</si>
  <si>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</si>
  <si>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</si>
  <si>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</si>
  <si>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</si>
  <si>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</si>
  <si>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</si>
  <si>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</si>
  <si>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</si>
  <si>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</si>
  <si>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</si>
  <si>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</si>
  <si>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</si>
  <si>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</si>
  <si>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</si>
  <si>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</si>
  <si>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</si>
  <si>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</si>
  <si>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</si>
  <si>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</si>
  <si>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</si>
  <si>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</si>
  <si>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</si>
  <si>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</si>
  <si>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</si>
  <si>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</si>
  <si>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</si>
  <si>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</si>
  <si>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</si>
  <si>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</si>
  <si>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</si>
  <si>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</si>
  <si>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</si>
  <si>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</si>
  <si>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</si>
  <si>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</si>
  <si>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</si>
  <si>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</si>
  <si>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</si>
  <si>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</si>
  <si>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</si>
  <si>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</si>
  <si>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</si>
  <si>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</si>
  <si>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</si>
  <si>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</si>
  <si>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</si>
  <si>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</si>
  <si>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</si>
  <si>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</si>
  <si>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</si>
  <si>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</si>
  <si>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</si>
  <si>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</si>
  <si>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</si>
  <si>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</si>
  <si>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</si>
  <si>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</si>
  <si>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</si>
  <si>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</si>
  <si>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</si>
  <si>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</si>
  <si>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</si>
  <si>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</si>
  <si>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</si>
  <si>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</si>
  <si>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</si>
  <si>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</si>
  <si>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</si>
  <si>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</si>
  <si>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</si>
  <si>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</si>
  <si>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</si>
  <si>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</si>
  <si>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</si>
  <si>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</si>
  <si>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</si>
  <si>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</si>
  <si>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</si>
  <si>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</si>
  <si>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</si>
  <si>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</si>
  <si>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</si>
  <si>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</si>
  <si>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</si>
  <si>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</si>
  <si>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</si>
  <si>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</si>
  <si>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</si>
  <si>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</si>
  <si>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</si>
  <si>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</si>
  <si>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</si>
  <si>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</si>
  <si>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</si>
  <si>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</si>
  <si>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</si>
  <si>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</si>
  <si>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</si>
  <si>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</si>
  <si>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</si>
  <si>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</si>
  <si>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</si>
  <si>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</si>
  <si>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</si>
  <si>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</si>
  <si>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</si>
  <si>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</si>
  <si>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</si>
  <si>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</si>
  <si>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</si>
  <si>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</si>
  <si>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</si>
  <si>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</si>
  <si>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</si>
  <si>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</si>
  <si>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</si>
  <si>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</si>
  <si>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</si>
  <si>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</si>
  <si>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</si>
  <si>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</si>
  <si>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</si>
  <si>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</si>
  <si>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</si>
  <si>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</si>
  <si>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</si>
  <si>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</si>
  <si>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</si>
  <si>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</si>
  <si>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</si>
  <si>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</si>
  <si>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</si>
  <si>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</si>
  <si>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</si>
  <si>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</si>
  <si>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</si>
  <si>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</si>
  <si>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</si>
  <si>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</si>
  <si>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</si>
  <si>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</si>
  <si>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</si>
  <si>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</si>
  <si>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</si>
  <si>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</si>
  <si>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</si>
  <si>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</si>
  <si>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</si>
  <si>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</si>
  <si>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</si>
  <si>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</si>
  <si>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</si>
  <si>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</si>
  <si>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</si>
  <si>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</si>
  <si>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</si>
  <si>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</si>
  <si>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</si>
  <si>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</si>
  <si>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</si>
  <si>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</si>
  <si>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</si>
  <si>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</si>
  <si>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</si>
  <si>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</si>
  <si>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</si>
  <si>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</si>
  <si>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</si>
  <si>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</si>
  <si>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</si>
  <si>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</si>
  <si>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</si>
  <si>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</si>
  <si>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</si>
  <si>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</si>
  <si>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</si>
  <si>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</si>
  <si>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</si>
  <si>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</si>
  <si>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</si>
  <si>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</si>
  <si>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</si>
  <si>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</si>
  <si>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</si>
  <si>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</si>
  <si>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</si>
  <si>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</si>
  <si>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</si>
  <si>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</si>
  <si>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</si>
  <si>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</si>
  <si>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</si>
  <si>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</si>
  <si>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</si>
  <si>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</si>
  <si>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</si>
  <si>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</si>
  <si>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</si>
  <si>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</si>
  <si>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</si>
  <si>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</si>
  <si>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</si>
  <si>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</si>
  <si>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</si>
  <si>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</si>
  <si>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</si>
  <si>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</si>
  <si>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</si>
  <si>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</si>
  <si>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</si>
  <si>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</si>
  <si>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</si>
  <si>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</si>
  <si>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</si>
  <si>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</si>
  <si>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</si>
  <si>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</si>
  <si>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</si>
  <si>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</si>
  <si>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</si>
  <si>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</si>
  <si>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</si>
  <si>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</si>
  <si>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</si>
  <si>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</si>
  <si>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</si>
  <si>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</si>
  <si>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</si>
  <si>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</si>
  <si>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</si>
  <si>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</si>
  <si>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</si>
  <si>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</si>
  <si>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</si>
  <si>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</si>
  <si>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</si>
  <si>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</si>
  <si>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</si>
  <si>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</si>
  <si>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</si>
  <si>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</si>
  <si>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</si>
  <si>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</si>
  <si>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</si>
  <si>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</si>
  <si>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</si>
  <si>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</si>
  <si>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</si>
  <si>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</si>
  <si>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</si>
  <si>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</si>
  <si>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</si>
  <si>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</si>
  <si>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</si>
  <si>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</si>
  <si>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</si>
  <si>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</si>
  <si>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</si>
  <si>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</si>
  <si>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</si>
  <si>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</si>
  <si>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</si>
  <si>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</si>
  <si>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</si>
  <si>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</si>
  <si>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</si>
  <si>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</si>
  <si>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</si>
  <si>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</si>
  <si>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</si>
  <si>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</si>
  <si>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</si>
  <si>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</si>
  <si>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</si>
  <si>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</si>
  <si>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</si>
  <si>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</si>
  <si>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</si>
  <si>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</si>
  <si>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</si>
  <si>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</si>
  <si>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</si>
  <si>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</si>
  <si>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</si>
  <si>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</si>
  <si>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</si>
  <si>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</si>
  <si>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</si>
  <si>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</si>
  <si>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</si>
  <si>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</si>
  <si>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</si>
  <si>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</si>
  <si>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</si>
  <si>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</si>
  <si>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</si>
  <si>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</si>
  <si>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</si>
  <si>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</si>
  <si>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</si>
  <si>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</si>
  <si>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</si>
  <si>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</si>
  <si>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</si>
  <si>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</si>
  <si>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</si>
  <si>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</si>
  <si>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</si>
  <si>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</si>
  <si>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</si>
  <si>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</si>
  <si>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</si>
  <si>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</si>
  <si>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</si>
  <si>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</si>
  <si>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</si>
  <si>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</si>
  <si>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</si>
  <si>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</si>
  <si>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</si>
  <si>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</si>
  <si>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</si>
  <si>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</si>
  <si>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</si>
  <si>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</si>
  <si>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</si>
  <si>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</si>
  <si>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</si>
  <si>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</si>
  <si>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</si>
  <si>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</si>
  <si>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</si>
  <si>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</si>
  <si>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</si>
  <si>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</si>
  <si>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</si>
  <si>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</si>
  <si>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</si>
  <si>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</si>
  <si>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</si>
  <si>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</si>
  <si>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</si>
  <si>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</si>
  <si>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</si>
  <si>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</si>
  <si>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</si>
  <si>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</si>
  <si>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</si>
  <si>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</si>
  <si>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</si>
  <si>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</si>
  <si>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</si>
  <si>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</si>
  <si>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</si>
  <si>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</si>
  <si>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</si>
  <si>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</si>
  <si>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</si>
  <si>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</si>
  <si>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</si>
  <si>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</si>
  <si>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</si>
  <si>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</si>
  <si>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</si>
  <si>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</si>
  <si>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</si>
  <si>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</si>
  <si>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</si>
  <si>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</si>
  <si>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</si>
  <si>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</si>
  <si>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</si>
  <si>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</si>
  <si>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</si>
  <si>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</si>
  <si>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</si>
  <si>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</si>
  <si>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</si>
  <si>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</si>
  <si>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</si>
  <si>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</si>
  <si>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</si>
  <si>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</si>
  <si>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</si>
  <si>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</si>
  <si>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</si>
  <si>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</si>
  <si>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</si>
  <si>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</si>
  <si>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</si>
  <si>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</si>
  <si>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</si>
  <si>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</si>
  <si>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</si>
  <si>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</si>
  <si>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</si>
  <si>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</si>
  <si>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</si>
  <si>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</si>
  <si>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</si>
  <si>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</si>
  <si>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</si>
  <si>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</si>
  <si>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</si>
  <si>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</si>
  <si>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</si>
  <si>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</si>
  <si>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</si>
  <si>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</si>
  <si>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</si>
  <si>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</si>
  <si>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</si>
  <si>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</si>
  <si>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</si>
  <si>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</si>
  <si>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</si>
  <si>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</si>
  <si>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</si>
  <si>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</si>
  <si>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</si>
  <si>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</si>
  <si>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</si>
  <si>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</si>
  <si>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</si>
  <si>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</si>
  <si>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</si>
  <si>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</si>
  <si>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</si>
  <si>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</si>
  <si>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</si>
  <si>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</si>
  <si>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</si>
  <si>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</si>
  <si>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</si>
  <si>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</si>
  <si>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</si>
  <si>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</si>
  <si>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</si>
  <si>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</si>
  <si>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</si>
  <si>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</si>
  <si>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</si>
  <si>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</si>
  <si>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</si>
  <si>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</si>
  <si>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</si>
  <si>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</si>
  <si>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</si>
  <si>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</si>
  <si>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</si>
  <si>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</si>
  <si>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</si>
  <si>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</si>
  <si>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</si>
  <si>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</si>
  <si>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</si>
  <si>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</si>
  <si>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</si>
  <si>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</si>
  <si>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</si>
  <si>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</si>
  <si>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</si>
  <si>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</si>
  <si>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</si>
  <si>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</si>
  <si>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</si>
  <si>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</si>
  <si>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</si>
  <si>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</si>
  <si>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</si>
  <si>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</si>
  <si>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</si>
  <si>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</si>
  <si>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</si>
  <si>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</si>
  <si>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</si>
  <si>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</si>
  <si>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</si>
  <si>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</si>
  <si>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</si>
  <si>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</si>
  <si>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</si>
  <si>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</si>
  <si>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</si>
  <si>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</si>
  <si>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</si>
  <si>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</si>
  <si>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</si>
  <si>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</si>
  <si>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</si>
  <si>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</si>
  <si>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</si>
  <si>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</si>
  <si>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</si>
  <si>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</si>
  <si>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</si>
  <si>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</si>
  <si>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</si>
  <si>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</si>
  <si>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</si>
  <si>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</si>
  <si>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</si>
  <si>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</si>
  <si>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</si>
  <si>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</si>
  <si>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</si>
  <si>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</si>
  <si>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</si>
  <si>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</si>
  <si>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</si>
  <si>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</si>
  <si>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</si>
  <si>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</si>
  <si>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</si>
  <si>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</si>
  <si>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</si>
  <si>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</si>
  <si>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</si>
  <si>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</si>
  <si>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</si>
  <si>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</si>
  <si>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</si>
  <si>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</si>
  <si>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</si>
  <si>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</si>
  <si>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</si>
  <si>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</si>
  <si>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</si>
  <si>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</si>
  <si>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</si>
  <si>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</si>
  <si>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</si>
  <si>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</si>
  <si>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</si>
  <si>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</si>
  <si>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</si>
  <si>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</si>
  <si>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</si>
  <si>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</si>
  <si>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</si>
  <si>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</si>
  <si>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</si>
  <si>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</si>
  <si>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</si>
  <si>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</si>
  <si>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</si>
  <si>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</si>
  <si>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</si>
  <si>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</si>
  <si>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</si>
  <si>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</si>
  <si>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</si>
  <si>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</si>
  <si>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</si>
  <si>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</si>
  <si>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</si>
  <si>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</si>
  <si>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</si>
  <si>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</si>
  <si>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</si>
  <si>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</si>
  <si>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</si>
  <si>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</si>
  <si>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</si>
  <si>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</si>
  <si>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</si>
  <si>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</si>
  <si>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</si>
  <si>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</si>
  <si>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</si>
  <si>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</si>
  <si>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</si>
  <si>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</si>
  <si>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</si>
  <si>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</si>
  <si>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</si>
  <si>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</si>
  <si>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</si>
  <si>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</si>
  <si>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</si>
  <si>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</si>
  <si>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</si>
  <si>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</si>
  <si>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</si>
  <si>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</si>
  <si>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</si>
  <si>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</si>
  <si>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</si>
  <si>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</si>
  <si>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</si>
  <si>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</si>
  <si>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</si>
  <si>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</si>
  <si>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</si>
  <si>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</si>
  <si>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</si>
  <si>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</si>
  <si>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</si>
  <si>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</si>
  <si>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</si>
  <si>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</si>
  <si>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</si>
  <si>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</si>
  <si>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</si>
  <si>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</si>
  <si>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</si>
  <si>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</si>
  <si>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</si>
  <si>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</si>
  <si>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</si>
  <si>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</si>
  <si>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</si>
  <si>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</si>
  <si>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</si>
  <si>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</si>
  <si>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</si>
  <si>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</si>
  <si>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</si>
  <si>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</si>
  <si>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</si>
  <si>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</si>
  <si>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</si>
  <si>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</si>
  <si>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</si>
  <si>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</si>
  <si>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</si>
  <si>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</si>
  <si>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</si>
  <si>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</si>
  <si>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</si>
  <si>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</si>
  <si>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</si>
  <si>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</si>
  <si>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</si>
  <si>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</si>
  <si>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</si>
  <si>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</si>
  <si>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</si>
  <si>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</si>
  <si>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</si>
  <si>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</si>
  <si>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</si>
  <si>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</si>
  <si>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</si>
  <si>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</si>
  <si>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</si>
  <si>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</si>
  <si>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</si>
  <si>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</si>
  <si>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</si>
  <si>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</si>
  <si>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</si>
  <si>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</si>
  <si>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</si>
  <si>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</si>
  <si>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</si>
  <si>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</si>
  <si>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</si>
  <si>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</si>
  <si>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</si>
  <si>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</si>
  <si>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</si>
  <si>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</si>
  <si>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</si>
  <si>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</si>
  <si>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</si>
  <si>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</si>
  <si>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</si>
  <si>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</si>
  <si>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</si>
  <si>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</si>
  <si>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</si>
  <si>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</si>
  <si>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</si>
  <si>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</si>
  <si>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</si>
  <si>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</si>
  <si>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</si>
  <si>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</si>
  <si>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</si>
  <si>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</si>
  <si>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</si>
  <si>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</si>
  <si>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</si>
  <si>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</si>
  <si>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</si>
  <si>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</si>
  <si>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</si>
  <si>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</si>
  <si>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</si>
  <si>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</si>
  <si>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</si>
  <si>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</si>
  <si>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</si>
  <si>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</si>
  <si>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</si>
  <si>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</si>
  <si>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</si>
  <si>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</si>
  <si>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</si>
  <si>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</si>
  <si>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</si>
  <si>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</si>
  <si>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</si>
  <si>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</si>
  <si>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</si>
  <si>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</si>
  <si>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</si>
  <si>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</si>
  <si>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</si>
  <si>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</si>
  <si>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</si>
  <si>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</si>
  <si>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</si>
  <si>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</si>
  <si>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</si>
  <si>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</si>
  <si>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</si>
  <si>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</si>
  <si>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</si>
  <si>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</si>
  <si>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</si>
  <si>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</si>
  <si>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</si>
  <si>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</si>
  <si>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</si>
  <si>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</si>
  <si>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</si>
  <si>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</si>
  <si>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</si>
  <si>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</si>
  <si>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</si>
  <si>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</si>
  <si>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</si>
  <si>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</si>
  <si>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</si>
  <si>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</si>
  <si>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</si>
  <si>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</si>
  <si>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</si>
  <si>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</si>
  <si>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</si>
  <si>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</si>
  <si>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</si>
  <si>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</si>
  <si>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</si>
  <si>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</si>
  <si>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</si>
  <si>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</si>
  <si>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</si>
  <si>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</si>
  <si>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</si>
  <si>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</si>
  <si>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</si>
  <si>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</si>
  <si>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</si>
  <si>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</si>
  <si>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</si>
  <si>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</si>
  <si>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</si>
  <si>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</si>
  <si>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</si>
  <si>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</si>
  <si>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</si>
  <si>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</si>
  <si>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</si>
  <si>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</si>
  <si>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</si>
  <si>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</si>
  <si>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</si>
  <si>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</si>
  <si>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</si>
  <si>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</si>
  <si>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</si>
  <si>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</si>
  <si>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</si>
  <si>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</si>
  <si>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</si>
  <si>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</si>
  <si>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</si>
  <si>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</si>
  <si>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</si>
  <si>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</si>
  <si>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</si>
  <si>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</si>
  <si>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</si>
  <si>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</si>
  <si>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</si>
  <si>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</si>
  <si>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</si>
  <si>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</si>
  <si>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</si>
  <si>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</si>
  <si>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</si>
  <si>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</si>
  <si>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</si>
  <si>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</si>
  <si>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</si>
  <si>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</si>
  <si>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</si>
  <si>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</si>
  <si>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</si>
  <si>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</si>
  <si>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</si>
  <si>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</si>
  <si>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</si>
  <si>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</si>
  <si>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</si>
  <si>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</si>
  <si>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</si>
  <si>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</si>
  <si>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</si>
  <si>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</si>
  <si>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</si>
  <si>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</si>
  <si>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</si>
  <si>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</si>
  <si>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</si>
  <si>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</si>
  <si>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</si>
  <si>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</si>
  <si>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</si>
  <si>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</si>
  <si>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</si>
  <si>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</si>
  <si>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</si>
  <si>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</si>
  <si>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</si>
  <si>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</si>
  <si>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</si>
  <si>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</si>
  <si>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</si>
  <si>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</si>
  <si>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</si>
  <si>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</si>
  <si>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</si>
  <si>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</si>
  <si>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</si>
  <si>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</si>
  <si>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</si>
  <si>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</si>
  <si>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</si>
  <si>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</si>
  <si>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</si>
  <si>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</si>
  <si>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</si>
  <si>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</si>
  <si>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</si>
  <si>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</si>
  <si>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</si>
  <si>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</si>
  <si>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</si>
  <si>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</si>
  <si>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</si>
  <si>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</si>
  <si>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</si>
  <si>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</si>
  <si>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</si>
  <si>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</si>
  <si>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</si>
  <si>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</si>
  <si>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</si>
  <si>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</si>
  <si>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</si>
  <si>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</si>
  <si>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</si>
  <si>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</si>
  <si>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</si>
  <si>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</si>
  <si>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</si>
  <si>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</si>
  <si>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</si>
  <si>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</si>
  <si>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</si>
  <si>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</si>
  <si>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</si>
  <si>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</si>
  <si>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</si>
  <si>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</si>
  <si>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</si>
  <si>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</si>
  <si>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</si>
  <si>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</si>
  <si>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</si>
  <si>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</si>
  <si>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</si>
  <si>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</si>
  <si>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</si>
  <si>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</si>
  <si>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</si>
  <si>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</si>
  <si>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</si>
  <si>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</si>
  <si>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</si>
  <si>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</si>
  <si>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</si>
  <si>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</si>
  <si>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</si>
  <si>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</si>
  <si>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</si>
  <si>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</si>
  <si>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</si>
  <si>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</si>
  <si>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</si>
  <si>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</si>
  <si>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</si>
  <si>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</si>
  <si>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</si>
  <si>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</si>
  <si>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</si>
  <si>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</si>
  <si>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</si>
  <si>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</si>
  <si>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</si>
  <si>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</si>
  <si>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</si>
  <si>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</si>
  <si>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</si>
  <si>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</si>
  <si>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</si>
  <si>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</si>
  <si>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</si>
  <si>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</si>
  <si>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</si>
  <si>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</si>
  <si>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</si>
  <si>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</si>
  <si>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</si>
  <si>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</si>
  <si>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</si>
  <si>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</si>
  <si>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</si>
  <si>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</si>
  <si>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</si>
  <si>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</si>
  <si>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</si>
  <si>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</si>
  <si>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</si>
  <si>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</si>
  <si>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</si>
  <si>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</si>
  <si>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</si>
  <si>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</si>
  <si>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</si>
  <si>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</si>
  <si>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</si>
  <si>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</si>
  <si>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</si>
  <si>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</si>
  <si>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</si>
  <si>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</si>
  <si>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</si>
  <si>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</si>
  <si>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</si>
  <si>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</si>
  <si>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</si>
  <si>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</si>
  <si>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</si>
  <si>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</si>
  <si>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</si>
  <si>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</si>
  <si>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</si>
  <si>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</si>
  <si>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</si>
  <si>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</si>
  <si>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</si>
  <si>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</si>
  <si>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</si>
  <si>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</si>
  <si>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</si>
  <si>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</si>
  <si>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</si>
  <si>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</si>
  <si>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</si>
  <si>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</si>
  <si>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</si>
  <si>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</si>
  <si>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</si>
  <si>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</si>
  <si>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</si>
  <si>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</si>
  <si>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</si>
  <si>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</si>
  <si>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</si>
  <si>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</si>
  <si>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</si>
  <si>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</si>
  <si>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</si>
  <si>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</si>
  <si>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</si>
  <si>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</si>
  <si>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</si>
  <si>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</si>
  <si>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</si>
  <si>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</si>
  <si>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</si>
  <si>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</si>
  <si>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</si>
  <si>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</si>
  <si>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</si>
  <si>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</si>
  <si>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</si>
  <si>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</si>
  <si>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</si>
  <si>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</si>
  <si>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</si>
  <si>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</si>
  <si>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</si>
  <si>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</si>
  <si>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</si>
  <si>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</si>
  <si>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</si>
  <si>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</si>
  <si>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</si>
  <si>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</si>
  <si>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</si>
  <si>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</si>
  <si>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</si>
  <si>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</si>
  <si>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</si>
  <si>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</si>
  <si>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</si>
  <si>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</si>
  <si>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</si>
  <si>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</si>
  <si>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</si>
  <si>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</si>
  <si>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</si>
  <si>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</si>
  <si>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</si>
  <si>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</si>
  <si>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</si>
  <si>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</si>
  <si>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</si>
  <si>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</si>
  <si>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</si>
  <si>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</si>
  <si>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</si>
  <si>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</si>
  <si>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</si>
  <si>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</si>
  <si>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</si>
  <si>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</si>
  <si>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</si>
  <si>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</si>
  <si>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</si>
  <si>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</si>
  <si>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</si>
  <si>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</si>
  <si>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</si>
  <si>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</si>
  <si>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</si>
  <si>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</si>
  <si>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</si>
  <si>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</si>
  <si>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</si>
  <si>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</si>
  <si>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</si>
  <si>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</si>
  <si>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</si>
  <si>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</si>
  <si>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</si>
  <si>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</si>
  <si>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</si>
  <si>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</si>
  <si>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</si>
  <si>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</si>
  <si>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</si>
  <si>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</si>
  <si>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</si>
  <si>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</si>
  <si>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</si>
  <si>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</si>
  <si>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</si>
  <si>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</si>
  <si>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</si>
  <si>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</si>
  <si>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</si>
  <si>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</si>
  <si>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</si>
  <si>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</si>
  <si>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</si>
  <si>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</si>
  <si>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</si>
  <si>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</si>
  <si>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</si>
  <si>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</si>
  <si>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</si>
  <si>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</si>
  <si>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</si>
  <si>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</si>
  <si>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</si>
  <si>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</si>
  <si>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</si>
  <si>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</si>
  <si>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</si>
  <si>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</si>
  <si>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</si>
  <si>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</si>
  <si>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</si>
  <si>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</si>
  <si>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</si>
  <si>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</si>
  <si>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</si>
  <si>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</si>
  <si>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</si>
  <si>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</si>
  <si>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</si>
  <si>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</si>
  <si>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</si>
  <si>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</si>
  <si>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</si>
  <si>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</si>
  <si>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</si>
  <si>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</si>
  <si>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</si>
  <si>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</si>
  <si>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</si>
  <si>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</si>
  <si>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</si>
  <si>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</si>
  <si>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</si>
  <si>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</si>
  <si>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</si>
  <si>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</si>
  <si>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</si>
  <si>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</si>
  <si>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</si>
  <si>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</si>
  <si>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</si>
  <si>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</si>
  <si>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</si>
  <si>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</si>
  <si>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</si>
  <si>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</si>
  <si>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</si>
  <si>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</si>
  <si>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</si>
  <si>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</si>
  <si>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</si>
  <si>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</si>
  <si>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</si>
  <si>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</si>
  <si>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</si>
  <si>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</si>
  <si>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</si>
  <si>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</si>
  <si>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</si>
  <si>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</si>
  <si>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</si>
  <si>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</si>
  <si>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</si>
  <si>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</si>
  <si>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</si>
  <si>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</si>
  <si>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</si>
  <si>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</si>
  <si>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</si>
  <si>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</si>
  <si>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</si>
  <si>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</si>
  <si>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</si>
  <si>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</si>
  <si>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</si>
  <si>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</si>
  <si>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</si>
  <si>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</si>
  <si>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</si>
  <si>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</si>
  <si>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</si>
  <si>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</si>
  <si>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</si>
  <si>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</si>
  <si>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</si>
  <si>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</si>
  <si>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</si>
  <si>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</si>
  <si>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</si>
  <si>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</si>
  <si>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</si>
  <si>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</si>
  <si>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</si>
  <si>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</si>
  <si>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</si>
  <si>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</si>
  <si>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</si>
  <si>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</si>
  <si>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</si>
  <si>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</si>
  <si>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</si>
  <si>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</si>
  <si>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</si>
  <si>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</si>
  <si>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</si>
  <si>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</si>
  <si>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</si>
  <si>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</si>
  <si>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</si>
  <si>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</si>
  <si>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</si>
  <si>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</si>
  <si>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</si>
  <si>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</si>
  <si>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</si>
  <si>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</si>
  <si>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</si>
  <si>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</si>
  <si>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</si>
  <si>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</si>
  <si>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</si>
  <si>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</si>
  <si>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</si>
  <si>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</si>
  <si>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</si>
  <si>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</si>
  <si>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</si>
  <si>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</si>
  <si>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</si>
  <si>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</si>
  <si>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</si>
  <si>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</si>
  <si>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</si>
  <si>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</si>
  <si>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</si>
  <si>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</si>
  <si>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</si>
  <si>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</si>
  <si>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</si>
  <si>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</si>
  <si>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</si>
  <si>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</si>
  <si>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</si>
  <si>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</si>
  <si>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</si>
  <si>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</si>
  <si>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</si>
  <si>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</si>
  <si>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</si>
  <si>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</si>
  <si>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</si>
  <si>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</si>
  <si>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</si>
  <si>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</si>
  <si>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</si>
  <si>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</si>
  <si>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</si>
  <si>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</si>
  <si>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</si>
  <si>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</si>
  <si>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</si>
  <si>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</si>
  <si>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</si>
  <si>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</si>
  <si>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</si>
  <si>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</si>
  <si>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</si>
  <si>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</si>
  <si>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</si>
  <si>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</si>
  <si>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</si>
  <si>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</si>
  <si>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</si>
  <si>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</si>
  <si>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</si>
  <si>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</si>
  <si>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</si>
  <si>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</si>
  <si>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</si>
  <si>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</si>
  <si>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</si>
  <si>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</si>
  <si>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</si>
  <si>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</si>
  <si>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</si>
  <si>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</si>
  <si>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</si>
  <si>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</si>
  <si>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</si>
  <si>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</si>
  <si>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</si>
  <si>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</si>
  <si>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</si>
  <si>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</si>
  <si>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</si>
  <si>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</si>
  <si>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</si>
  <si>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</si>
  <si>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</si>
  <si>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</si>
  <si>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</si>
  <si>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</si>
  <si>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</si>
  <si>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</si>
  <si>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</si>
  <si>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</si>
  <si>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</si>
  <si>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</si>
  <si>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</si>
  <si>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</si>
  <si>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</si>
  <si>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</si>
  <si>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</si>
  <si>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</si>
  <si>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</si>
  <si>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</si>
  <si>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</si>
  <si>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</si>
  <si>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</si>
  <si>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</si>
  <si>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</si>
  <si>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</si>
  <si>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</si>
  <si>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</si>
  <si>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</si>
  <si>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</si>
  <si>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</si>
  <si>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</si>
  <si>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</si>
  <si>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</si>
  <si>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</si>
  <si>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</si>
  <si>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</si>
  <si>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</si>
  <si>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</si>
  <si>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</si>
  <si>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</si>
  <si>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</si>
  <si>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</si>
  <si>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</si>
  <si>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</si>
  <si>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</si>
  <si>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</si>
  <si>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</si>
  <si>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</si>
  <si>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</si>
  <si>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</si>
  <si>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</si>
  <si>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</si>
  <si>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</si>
  <si>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</si>
  <si>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</si>
  <si>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</si>
  <si>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</si>
  <si>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</si>
  <si>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</si>
  <si>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</si>
  <si>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</si>
  <si>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</si>
  <si>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</si>
  <si>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</si>
  <si>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</si>
  <si>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</si>
  <si>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</si>
  <si>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</si>
  <si>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</si>
  <si>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</si>
  <si>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</si>
  <si>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</si>
  <si>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</si>
  <si>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</si>
  <si>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</si>
  <si>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</si>
  <si>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</si>
  <si>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</si>
  <si>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</si>
  <si>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</si>
  <si>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</si>
  <si>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</si>
  <si>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</si>
  <si>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</si>
  <si>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</si>
  <si>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</si>
  <si>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</si>
  <si>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</si>
  <si>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</si>
  <si>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</si>
  <si>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</si>
  <si>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</si>
  <si>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</si>
  <si>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</si>
  <si>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</si>
  <si>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</si>
  <si>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</si>
  <si>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</si>
  <si>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</si>
  <si>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</si>
  <si>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</si>
  <si>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</si>
  <si>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</si>
  <si>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</si>
  <si>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</si>
  <si>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</si>
  <si>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</si>
  <si>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</si>
  <si>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</si>
  <si>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</si>
  <si>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</si>
  <si>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</si>
  <si>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</si>
  <si>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</si>
  <si>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</si>
  <si>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</si>
  <si>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</si>
  <si>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</si>
  <si>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</si>
  <si>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</si>
  <si>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</si>
  <si>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</si>
  <si>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</si>
  <si>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</si>
  <si>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</si>
  <si>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</si>
  <si>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</si>
  <si>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</si>
  <si>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</si>
  <si>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</si>
  <si>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</si>
  <si>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</si>
  <si>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</si>
  <si>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</si>
  <si>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</si>
  <si>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</si>
  <si>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</si>
  <si>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</si>
  <si>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</si>
  <si>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</si>
  <si>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</si>
  <si>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</si>
  <si>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</si>
  <si>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</si>
  <si>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</si>
  <si>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</si>
  <si>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</si>
  <si>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</si>
  <si>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</si>
  <si>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</si>
  <si>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</si>
  <si>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</si>
  <si>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</si>
  <si>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</si>
  <si>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</si>
  <si>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</si>
  <si>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</si>
  <si>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</si>
  <si>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</si>
  <si>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</si>
  <si>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</si>
  <si>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</si>
  <si>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</si>
  <si>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</si>
  <si>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</si>
  <si>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</si>
  <si>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</si>
  <si>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</si>
  <si>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</si>
  <si>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</si>
  <si>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</si>
  <si>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</si>
  <si>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</si>
  <si>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</si>
  <si>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</si>
  <si>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</si>
  <si>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</si>
  <si>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</si>
  <si>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</si>
  <si>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</si>
  <si>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</si>
  <si>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</si>
  <si>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</si>
  <si>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</si>
  <si>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</si>
  <si>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</si>
  <si>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</si>
  <si>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</si>
  <si>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</si>
  <si>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</si>
  <si>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</si>
  <si>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</si>
  <si>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</si>
  <si>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</si>
  <si>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</si>
  <si>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</si>
  <si>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</si>
  <si>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</si>
  <si>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</si>
  <si>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</si>
  <si>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</si>
  <si>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</si>
  <si>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</si>
  <si>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</si>
  <si>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</si>
  <si>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</si>
  <si>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</si>
  <si>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</si>
  <si>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</si>
  <si>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</si>
  <si>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</si>
  <si>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</si>
  <si>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</si>
  <si>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</si>
  <si>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</si>
  <si>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</si>
  <si>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</si>
  <si>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</si>
  <si>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</si>
  <si>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</si>
  <si>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</si>
  <si>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</si>
  <si>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</si>
  <si>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</si>
  <si>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</si>
  <si>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</si>
  <si>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</si>
  <si>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</si>
  <si>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</si>
  <si>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</si>
  <si>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</si>
  <si>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</si>
  <si>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</si>
  <si>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</si>
  <si>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</si>
  <si>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</si>
  <si>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</si>
  <si>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</si>
  <si>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</si>
  <si>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</si>
  <si>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</si>
  <si>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</si>
  <si>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</si>
  <si>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</si>
  <si>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</si>
  <si>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</si>
  <si>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</si>
  <si>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</si>
  <si>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</si>
  <si>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</si>
  <si>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</si>
  <si>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</si>
  <si>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</si>
  <si>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</si>
  <si>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</si>
  <si>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</si>
  <si>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</si>
  <si>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</si>
  <si>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</si>
  <si>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</si>
  <si>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</si>
  <si>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</si>
  <si>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</si>
  <si>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</si>
  <si>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</si>
  <si>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</si>
  <si>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</si>
  <si>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</si>
  <si>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</si>
  <si>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</si>
  <si>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</si>
  <si>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</si>
  <si>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</si>
  <si>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</si>
  <si>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</si>
  <si>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</si>
  <si>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</si>
  <si>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</si>
  <si>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</si>
  <si>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</si>
  <si>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</si>
  <si>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</si>
  <si>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</si>
  <si>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</si>
  <si>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</si>
  <si>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</si>
  <si>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</si>
  <si>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</si>
  <si>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</si>
  <si>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</si>
  <si>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</si>
  <si>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</si>
  <si>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</si>
  <si>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</si>
  <si>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</si>
  <si>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</si>
  <si>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</si>
  <si>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</si>
  <si>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</si>
  <si>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</si>
  <si>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</si>
  <si>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</si>
  <si>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</si>
  <si>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</si>
  <si>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</si>
  <si>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</si>
  <si>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</si>
  <si>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</si>
  <si>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</si>
  <si>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</si>
  <si>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</si>
  <si>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</si>
  <si>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</si>
  <si>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</si>
  <si>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</si>
  <si>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</si>
  <si>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</si>
  <si>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</si>
  <si>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</si>
  <si>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</si>
  <si>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</si>
  <si>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</si>
  <si>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</si>
  <si>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</si>
  <si>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</si>
  <si>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</si>
  <si>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</si>
  <si>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</si>
  <si>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</si>
  <si>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</si>
  <si>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</si>
  <si>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</si>
  <si>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</si>
  <si>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</si>
  <si>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</si>
  <si>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</si>
  <si>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</si>
  <si>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</si>
  <si>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</si>
  <si>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</si>
  <si>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</si>
  <si>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</si>
  <si>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</si>
  <si>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</si>
  <si>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</si>
  <si>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</si>
  <si>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</si>
  <si>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</si>
  <si>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</si>
  <si>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</si>
  <si>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</si>
  <si>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</si>
  <si>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</si>
  <si>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</si>
  <si>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</si>
  <si>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</si>
  <si>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</si>
  <si>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</si>
  <si>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</si>
  <si>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</si>
  <si>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</si>
  <si>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</si>
  <si>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</si>
  <si>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</si>
  <si>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</si>
  <si>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</si>
  <si>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</si>
  <si>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</si>
  <si>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</si>
  <si>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</si>
  <si>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</si>
  <si>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</si>
  <si>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</si>
  <si>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</si>
  <si>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</si>
  <si>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</si>
  <si>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</si>
  <si>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</si>
  <si>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</si>
  <si>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</si>
  <si>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</si>
  <si>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</si>
  <si>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</si>
  <si>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</si>
  <si>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</si>
  <si>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</si>
  <si>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</si>
  <si>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</si>
  <si>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</si>
  <si>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</si>
  <si>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</si>
  <si>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</si>
  <si>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</si>
  <si>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</si>
  <si>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</si>
  <si>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</si>
  <si>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</si>
  <si>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</si>
  <si>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</si>
  <si>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</si>
  <si>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</si>
  <si>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</si>
  <si>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</si>
  <si>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</si>
  <si>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</si>
  <si>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</si>
  <si>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</si>
  <si>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</si>
  <si>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</si>
  <si>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</si>
  <si>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</si>
  <si>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</si>
  <si>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</si>
  <si>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</si>
  <si>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</si>
  <si>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</si>
  <si>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</si>
  <si>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</si>
  <si>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</si>
  <si>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</si>
  <si>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</si>
  <si>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</si>
  <si>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</si>
  <si>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</si>
  <si>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</si>
  <si>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</si>
  <si>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</si>
  <si>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</si>
  <si>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</si>
  <si>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</si>
  <si>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</si>
  <si>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</si>
  <si>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</si>
  <si>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</si>
  <si>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</si>
  <si>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</si>
  <si>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</si>
  <si>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</si>
  <si>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</si>
  <si>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</si>
  <si>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</si>
  <si>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</si>
  <si>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</si>
  <si>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</si>
  <si>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</si>
  <si>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</si>
  <si>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</si>
  <si>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</si>
  <si>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</si>
  <si>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</si>
  <si>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</si>
  <si>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</si>
  <si>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</si>
  <si>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</si>
  <si>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</si>
  <si>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</si>
  <si>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</si>
  <si>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</si>
  <si>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</si>
  <si>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</si>
  <si>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</si>
  <si>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</si>
  <si>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</si>
  <si>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</si>
  <si>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</si>
  <si>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</si>
  <si>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</si>
  <si>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</si>
  <si>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</si>
  <si>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</si>
  <si>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</si>
  <si>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</si>
  <si>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</si>
  <si>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</si>
  <si>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</si>
  <si>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</si>
  <si>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</si>
  <si>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</si>
  <si>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</si>
  <si>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</si>
  <si>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</si>
  <si>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</si>
  <si>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</si>
  <si>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</si>
  <si>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</si>
  <si>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</si>
  <si>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</si>
  <si>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</si>
  <si>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</si>
  <si>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</si>
  <si>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</si>
  <si>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</si>
  <si>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</si>
  <si>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</si>
  <si>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</si>
  <si>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</si>
  <si>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</si>
  <si>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</si>
  <si>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</si>
  <si>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</si>
  <si>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</si>
  <si>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</si>
  <si>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</si>
  <si>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</si>
  <si>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</si>
  <si>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</si>
  <si>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</si>
  <si>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</si>
  <si>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</si>
  <si>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</si>
  <si>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</si>
  <si>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</si>
  <si>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</si>
  <si>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</si>
  <si>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</si>
  <si>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</si>
  <si>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</si>
  <si>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</si>
  <si>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</si>
  <si>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</si>
  <si>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</si>
  <si>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</si>
  <si>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</si>
  <si>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</si>
  <si>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</si>
  <si>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</si>
  <si>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</si>
  <si>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</si>
  <si>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</si>
  <si>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</si>
  <si>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</si>
  <si>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</si>
  <si>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</si>
  <si>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</si>
  <si>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</si>
  <si>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</si>
  <si>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</si>
  <si>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</si>
  <si>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</si>
  <si>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</si>
  <si>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</si>
  <si>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</si>
  <si>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</si>
  <si>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</si>
  <si>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</si>
  <si>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</si>
  <si>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</si>
  <si>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</si>
  <si>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</si>
  <si>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</si>
  <si>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</si>
  <si>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</si>
  <si>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</si>
  <si>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</si>
  <si>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</si>
  <si>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</si>
  <si>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</si>
  <si>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</si>
  <si>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</si>
  <si>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</si>
  <si>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</si>
  <si>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</si>
  <si>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</si>
  <si>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</si>
  <si>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</si>
  <si>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</si>
  <si>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</si>
  <si>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</si>
  <si>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</si>
  <si>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</si>
  <si>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</si>
  <si>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</si>
  <si>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</si>
  <si>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</si>
  <si>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</si>
  <si>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</si>
  <si>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</si>
  <si>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</si>
  <si>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</si>
  <si>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</si>
  <si>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</si>
  <si>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</si>
  <si>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</si>
  <si>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</si>
  <si>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</si>
  <si>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</si>
  <si>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</si>
  <si>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</si>
  <si>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</si>
  <si>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</si>
  <si>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</si>
  <si>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</si>
  <si>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</si>
  <si>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</si>
  <si>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</si>
  <si>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</si>
  <si>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</si>
  <si>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</si>
  <si>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</si>
  <si>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</si>
  <si>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</si>
  <si>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</si>
  <si>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</si>
  <si>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</si>
  <si>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</si>
  <si>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</si>
  <si>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</si>
  <si>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</si>
  <si>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</si>
  <si>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</si>
  <si>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</si>
  <si>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</si>
  <si>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</si>
  <si>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</si>
  <si>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</si>
  <si>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</si>
  <si>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</si>
  <si>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</si>
  <si>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</si>
  <si>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</si>
  <si>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</si>
  <si>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</si>
  <si>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</si>
  <si>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</si>
  <si>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</si>
  <si>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</si>
  <si>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</si>
  <si>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</si>
  <si>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</si>
  <si>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</si>
  <si>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</si>
  <si>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</si>
  <si>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</si>
  <si>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</si>
  <si>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</si>
  <si>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</si>
  <si>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</si>
  <si>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</si>
  <si>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</si>
  <si>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</si>
  <si>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</si>
  <si>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</si>
  <si>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</si>
  <si>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</si>
  <si>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</si>
  <si>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</si>
  <si>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</si>
  <si>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</si>
  <si>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</si>
  <si>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</si>
  <si>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</si>
  <si>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</si>
  <si>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</si>
  <si>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</si>
  <si>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</si>
  <si>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</si>
  <si>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</si>
  <si>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</si>
  <si>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</si>
  <si>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</si>
  <si>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</si>
  <si>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</si>
  <si>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</si>
  <si>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</si>
  <si>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</si>
  <si>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</si>
  <si>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</si>
  <si>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</si>
  <si>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</si>
  <si>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</si>
  <si>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</si>
  <si>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</si>
  <si>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</si>
  <si>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</si>
  <si>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</si>
  <si>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</si>
  <si>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</si>
  <si>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</si>
  <si>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</si>
  <si>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</si>
  <si>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</si>
  <si>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</si>
  <si>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</si>
  <si>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</si>
  <si>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</si>
  <si>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</si>
  <si>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</si>
  <si>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</si>
  <si>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</si>
  <si>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</si>
  <si>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</si>
  <si>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</si>
  <si>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</si>
  <si>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</si>
  <si>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</si>
  <si>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</si>
  <si>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</si>
  <si>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</si>
  <si>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</si>
  <si>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</si>
  <si>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</si>
  <si>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</si>
  <si>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</si>
  <si>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</si>
  <si>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</si>
  <si>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</si>
  <si>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</si>
  <si>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</si>
  <si>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</si>
  <si>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</si>
  <si>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</si>
  <si>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</si>
  <si>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</si>
  <si>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</si>
  <si>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</si>
  <si>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</si>
  <si>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</si>
  <si>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</si>
  <si>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</si>
  <si>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</si>
  <si>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</si>
  <si>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</si>
  <si>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</si>
  <si>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</si>
  <si>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</si>
  <si>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</si>
  <si>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</si>
  <si>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</si>
  <si>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</si>
  <si>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</si>
  <si>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</si>
  <si>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</si>
  <si>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</si>
  <si>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</si>
  <si>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</si>
  <si>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</si>
  <si>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</si>
  <si>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</si>
  <si>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</si>
  <si>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</si>
  <si>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</si>
  <si>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</si>
  <si>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</si>
  <si>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</si>
  <si>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</si>
  <si>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</si>
  <si>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</si>
  <si>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</si>
  <si>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</si>
  <si>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</si>
  <si>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</si>
  <si>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</si>
  <si>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</si>
  <si>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</si>
  <si>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</si>
  <si>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</si>
  <si>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</si>
  <si>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</si>
  <si>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</si>
  <si>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</si>
  <si>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</si>
  <si>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</si>
  <si>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</si>
  <si>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</si>
  <si>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</si>
  <si>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</si>
  <si>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</si>
  <si>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</si>
  <si>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</si>
  <si>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</si>
  <si>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</si>
  <si>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</si>
  <si>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</si>
  <si>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</si>
  <si>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</si>
  <si>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</si>
  <si>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</si>
  <si>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</si>
  <si>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</si>
  <si>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</si>
  <si>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</si>
  <si>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</si>
  <si>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</si>
  <si>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</si>
  <si>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</si>
  <si>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</si>
  <si>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</si>
  <si>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</si>
  <si>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</si>
  <si>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</si>
  <si>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</si>
  <si>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</si>
  <si>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</si>
  <si>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</si>
  <si>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</si>
  <si>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</si>
  <si>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</si>
  <si>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</si>
  <si>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</si>
  <si>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</si>
  <si>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</si>
  <si>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</si>
  <si>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</si>
  <si>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</si>
  <si>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</si>
  <si>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</si>
  <si>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</si>
  <si>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</si>
  <si>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</si>
  <si>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</si>
  <si>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</si>
  <si>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</si>
  <si>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</si>
  <si>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</si>
  <si>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</si>
  <si>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</si>
  <si>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</si>
  <si>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</si>
  <si>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</si>
  <si>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</si>
  <si>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</si>
  <si>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</si>
  <si>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</si>
  <si>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</si>
  <si>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</si>
  <si>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</si>
  <si>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</si>
  <si>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</si>
  <si>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</si>
  <si>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</si>
  <si>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</si>
  <si>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</si>
  <si>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</si>
  <si>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</si>
  <si>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</si>
  <si>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</si>
  <si>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</si>
  <si>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</si>
  <si>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</si>
  <si>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</si>
  <si>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</si>
  <si>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</si>
  <si>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</si>
  <si>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</si>
  <si>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</si>
  <si>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</si>
  <si>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</si>
  <si>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</si>
  <si>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</si>
  <si>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</si>
  <si>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</si>
  <si>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</si>
  <si>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</si>
  <si>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</si>
  <si>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</si>
  <si>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</si>
  <si>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</si>
  <si>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</si>
  <si>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</si>
  <si>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</si>
  <si>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</si>
  <si>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</si>
  <si>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</si>
  <si>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</si>
  <si>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</si>
  <si>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</si>
  <si>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</si>
  <si>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</si>
  <si>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</si>
  <si>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</si>
  <si>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</si>
  <si>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</si>
  <si>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</si>
  <si>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</si>
  <si>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</si>
  <si>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</si>
  <si>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</si>
  <si>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</si>
  <si>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</si>
  <si>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</si>
  <si>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</si>
  <si>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</si>
  <si>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</si>
  <si>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</si>
  <si>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</si>
  <si>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</si>
  <si>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</si>
  <si>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</si>
  <si>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</si>
  <si>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</si>
  <si>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</si>
  <si>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</si>
  <si>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</si>
  <si>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</si>
  <si>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</si>
  <si>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</si>
  <si>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</si>
  <si>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</si>
  <si>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</si>
  <si>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</si>
  <si>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</si>
  <si>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</si>
  <si>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</si>
  <si>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</si>
  <si>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</si>
  <si>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</si>
  <si>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</si>
  <si>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</si>
  <si>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</si>
  <si>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</si>
  <si>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</si>
  <si>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</si>
  <si>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</si>
  <si>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</si>
  <si>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</si>
  <si>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</si>
  <si>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</si>
  <si>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</si>
  <si>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</si>
  <si>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</si>
  <si>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</si>
  <si>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</si>
  <si>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</si>
  <si>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</si>
  <si>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</si>
  <si>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</si>
  <si>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</si>
  <si>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</si>
  <si>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</si>
  <si>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</si>
  <si>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</si>
  <si>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</si>
  <si>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</si>
  <si>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</si>
  <si>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</si>
  <si>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</si>
  <si>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</si>
  <si>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</si>
  <si>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</si>
  <si>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</si>
  <si>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</si>
  <si>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</si>
  <si>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</si>
  <si>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</si>
  <si>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</si>
  <si>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</si>
  <si>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</si>
  <si>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</si>
  <si>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</si>
  <si>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</si>
  <si>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</si>
  <si>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</si>
  <si>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</si>
  <si>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</si>
  <si>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</si>
  <si>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</si>
  <si>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</si>
  <si>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</si>
  <si>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</si>
  <si>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</si>
  <si>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</si>
  <si>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</si>
  <si>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</si>
  <si>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</si>
  <si>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</si>
  <si>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</si>
  <si>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</si>
  <si>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</si>
  <si>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</si>
  <si>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</si>
  <si>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</si>
  <si>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</si>
  <si>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</si>
  <si>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</si>
  <si>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</si>
  <si>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</si>
  <si>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</si>
  <si>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</si>
  <si>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</si>
  <si>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</si>
  <si>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</si>
  <si>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</si>
  <si>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</si>
  <si>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</si>
  <si>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</si>
  <si>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</si>
  <si>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</si>
  <si>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</si>
  <si>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</si>
  <si>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</si>
  <si>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</si>
  <si>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</si>
  <si>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</si>
  <si>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</si>
  <si>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</si>
  <si>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</si>
  <si>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</si>
  <si>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</si>
  <si>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</si>
  <si>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</si>
  <si>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</si>
  <si>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</si>
  <si>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</si>
  <si>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</si>
  <si>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</si>
  <si>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</si>
  <si>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</si>
  <si>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</si>
  <si>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</si>
  <si>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</si>
  <si>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</si>
  <si>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</si>
  <si>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</si>
  <si>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</si>
  <si>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</si>
  <si>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</si>
  <si>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</si>
  <si>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</si>
  <si>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</si>
  <si>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</si>
  <si>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</si>
  <si>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</si>
  <si>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</si>
  <si>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</si>
  <si>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</si>
  <si>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</si>
  <si>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</si>
  <si>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</si>
  <si>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</si>
  <si>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</si>
  <si>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</si>
  <si>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</si>
  <si>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</si>
  <si>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</si>
  <si>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</si>
  <si>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</si>
  <si>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</si>
  <si>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</si>
  <si>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</si>
  <si>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</si>
  <si>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</si>
  <si>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</si>
  <si>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</si>
  <si>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</si>
  <si>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</si>
  <si>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</si>
  <si>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</si>
  <si>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</si>
  <si>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</si>
  <si>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</si>
  <si>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</si>
  <si>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</si>
  <si>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</si>
  <si>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</si>
  <si>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</si>
  <si>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</si>
  <si>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</si>
  <si>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</si>
  <si>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</si>
  <si>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</si>
  <si>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</si>
  <si>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</si>
  <si>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</si>
  <si>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</si>
  <si>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</si>
  <si>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</si>
  <si>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</si>
  <si>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</si>
  <si>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</si>
  <si>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</si>
  <si>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</si>
  <si>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</si>
  <si>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</si>
  <si>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</si>
  <si>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</si>
  <si>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</si>
  <si>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</si>
  <si>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</si>
  <si>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</si>
  <si>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</si>
  <si>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</si>
  <si>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</si>
  <si>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</si>
  <si>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</si>
  <si>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</si>
  <si>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</si>
  <si>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</si>
  <si>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</si>
  <si>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</si>
  <si>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</si>
  <si>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</si>
  <si>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</si>
  <si>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</si>
  <si>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</si>
  <si>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</si>
  <si>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</si>
  <si>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</si>
  <si>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</si>
  <si>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</si>
  <si>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</si>
  <si>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</si>
  <si>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</si>
  <si>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</si>
  <si>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</si>
  <si>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</si>
  <si>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</si>
  <si>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</si>
  <si>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</si>
  <si>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</si>
  <si>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</si>
  <si>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</si>
  <si>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</si>
  <si>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</si>
  <si>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</si>
  <si>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</si>
  <si>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</si>
  <si>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</si>
  <si>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</si>
  <si>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</si>
  <si>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</si>
  <si>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</si>
  <si>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</si>
  <si>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</si>
  <si>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</si>
  <si>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</si>
  <si>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</si>
  <si>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</si>
  <si>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</si>
  <si>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</si>
  <si>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</si>
  <si>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</si>
  <si>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</si>
  <si>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</si>
  <si>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</si>
  <si>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</si>
  <si>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</si>
  <si>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</si>
  <si>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</si>
  <si>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</si>
  <si>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</si>
  <si>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</si>
  <si>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</si>
  <si>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</si>
  <si>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</si>
  <si>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</si>
  <si>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</si>
  <si>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</si>
  <si>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</si>
  <si>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</si>
  <si>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</si>
  <si>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</si>
  <si>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</si>
  <si>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</si>
  <si>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</si>
  <si>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</si>
  <si>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</si>
  <si>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</si>
  <si>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</si>
  <si>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</si>
  <si>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</si>
  <si>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</si>
  <si>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</si>
  <si>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</si>
  <si>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</si>
  <si>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</si>
  <si>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</si>
  <si>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</si>
  <si>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</si>
  <si>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</si>
  <si>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</si>
  <si>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</si>
  <si>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</si>
  <si>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</si>
  <si>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</si>
  <si>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</si>
  <si>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</si>
  <si>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</si>
  <si>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</si>
  <si>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</si>
  <si>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</si>
  <si>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</si>
  <si>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</si>
  <si>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</si>
  <si>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</si>
  <si>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</si>
  <si>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</si>
  <si>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</si>
  <si>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</si>
  <si>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</si>
  <si>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</si>
  <si>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</si>
  <si>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</si>
  <si>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</si>
  <si>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</si>
  <si>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</si>
  <si>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</si>
  <si>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</si>
  <si>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</si>
  <si>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</si>
  <si>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</si>
  <si>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</si>
  <si>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</si>
  <si>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</si>
  <si>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</si>
  <si>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</si>
  <si>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</si>
  <si>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</si>
  <si>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</si>
  <si>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</si>
  <si>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</si>
  <si>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</si>
  <si>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</si>
  <si>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</si>
  <si>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</si>
  <si>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</si>
  <si>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</si>
  <si>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</si>
  <si>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</si>
  <si>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</si>
  <si>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</si>
  <si>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</si>
  <si>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</si>
  <si>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</si>
  <si>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</si>
  <si>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</si>
  <si>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</si>
  <si>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</si>
  <si>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</si>
  <si>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</si>
  <si>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</si>
  <si>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</si>
  <si>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</si>
  <si>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</si>
  <si>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</si>
  <si>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</si>
  <si>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</si>
  <si>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</si>
  <si>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</si>
  <si>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</si>
  <si>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</si>
  <si>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</si>
  <si>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</si>
  <si>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</si>
  <si>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</si>
  <si>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</si>
  <si>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</si>
  <si>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</si>
  <si>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</si>
  <si>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</si>
  <si>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</si>
  <si>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</si>
  <si>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</si>
  <si>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</si>
  <si>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</si>
  <si>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</si>
  <si>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</si>
  <si>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</si>
  <si>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</si>
  <si>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</si>
  <si>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</si>
  <si>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</si>
  <si>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</si>
  <si>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</si>
  <si>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</si>
  <si>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</si>
  <si>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</si>
  <si>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</si>
  <si>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</si>
  <si>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</si>
  <si>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</si>
  <si>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</si>
  <si>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</si>
  <si>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</si>
  <si>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</si>
  <si>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</si>
  <si>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</si>
  <si>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</si>
  <si>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</si>
  <si>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</si>
  <si>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</si>
  <si>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</si>
  <si>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</si>
  <si>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</si>
  <si>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</si>
  <si>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</si>
  <si>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</si>
  <si>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</si>
  <si>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</si>
  <si>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</si>
  <si>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</si>
  <si>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</si>
  <si>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</si>
  <si>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</si>
  <si>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</si>
  <si>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</si>
  <si>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</si>
  <si>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</si>
  <si>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</si>
  <si>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</si>
  <si>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</si>
  <si>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</si>
  <si>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</si>
  <si>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</si>
  <si>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</si>
  <si>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</si>
  <si>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</si>
  <si>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</si>
  <si>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</si>
  <si>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</si>
  <si>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</si>
  <si>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</si>
  <si>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</si>
  <si>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</si>
  <si>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</si>
  <si>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</si>
  <si>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</si>
  <si>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</si>
  <si>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</si>
  <si>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</si>
  <si>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</si>
  <si>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</si>
  <si>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</si>
  <si>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</si>
  <si>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</si>
  <si>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</si>
  <si>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</si>
  <si>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</si>
  <si>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</si>
  <si>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</si>
  <si>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</si>
  <si>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</si>
  <si>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</si>
  <si>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</si>
  <si>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</si>
  <si>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</si>
  <si>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</si>
  <si>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</si>
  <si>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</si>
  <si>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</si>
  <si>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</si>
  <si>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</si>
  <si>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</si>
  <si>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</si>
  <si>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</si>
  <si>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</si>
  <si>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</si>
  <si>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</si>
  <si>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</si>
  <si>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</si>
  <si>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</si>
  <si>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</si>
  <si>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</si>
  <si>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</si>
  <si>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</si>
  <si>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</si>
  <si>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</si>
  <si>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</si>
  <si>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</si>
  <si>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</si>
  <si>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</si>
  <si>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</si>
  <si>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</si>
  <si>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</si>
  <si>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</si>
  <si>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</si>
  <si>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</si>
  <si>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</si>
  <si>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</si>
  <si>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</si>
  <si>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</si>
  <si>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</si>
  <si>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</si>
  <si>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</si>
  <si>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</si>
  <si>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</si>
  <si>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</si>
  <si>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</si>
  <si>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</si>
  <si>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</si>
  <si>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</si>
  <si>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</si>
  <si>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</si>
  <si>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</si>
  <si>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</si>
  <si>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</si>
  <si>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</si>
  <si>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</si>
  <si>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</si>
  <si>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</si>
  <si>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</si>
  <si>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</si>
  <si>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</si>
  <si>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</si>
  <si>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</si>
  <si>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</si>
  <si>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</si>
  <si>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</si>
  <si>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</si>
  <si>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</si>
  <si>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</si>
  <si>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</si>
  <si>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</si>
  <si>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</si>
  <si>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</si>
  <si>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</si>
  <si>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</si>
  <si>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</si>
  <si>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</si>
  <si>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</si>
  <si>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</si>
  <si>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</si>
  <si>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</si>
  <si>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</si>
  <si>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</si>
  <si>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</si>
  <si>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</si>
  <si>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</si>
  <si>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</si>
  <si>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</si>
  <si>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</si>
  <si>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</si>
  <si>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</si>
  <si>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</si>
  <si>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</si>
  <si>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</si>
  <si>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</si>
  <si>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</si>
  <si>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</si>
  <si>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</si>
  <si>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</si>
  <si>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</si>
  <si>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</si>
  <si>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</si>
  <si>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</si>
  <si>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</si>
  <si>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</si>
  <si>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</si>
  <si>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</si>
  <si>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</si>
  <si>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</si>
  <si>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</si>
  <si>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</si>
  <si>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</si>
  <si>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</si>
  <si>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</si>
  <si>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</si>
  <si>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</si>
  <si>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</si>
  <si>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</si>
  <si>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</si>
  <si>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</si>
  <si>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</si>
  <si>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</si>
  <si>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</si>
  <si>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</si>
  <si>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</si>
  <si>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</si>
  <si>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</si>
  <si>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</si>
  <si>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</si>
  <si>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</si>
  <si>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</si>
  <si>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</si>
  <si>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</si>
  <si>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</si>
  <si>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</si>
  <si>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</si>
  <si>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</si>
  <si>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</si>
  <si>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</si>
  <si>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</si>
  <si>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</si>
  <si>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</si>
  <si>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</si>
  <si>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</si>
  <si>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</si>
  <si>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</si>
  <si>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</si>
  <si>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</si>
  <si>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</si>
  <si>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</si>
  <si>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</si>
  <si>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</si>
  <si>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</si>
  <si>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</si>
  <si>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</si>
  <si>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</si>
  <si>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</si>
  <si>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</si>
  <si>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</si>
  <si>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</si>
  <si>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</si>
  <si>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</si>
  <si>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</si>
  <si>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</si>
  <si>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</si>
  <si>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</si>
  <si>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</si>
  <si>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</si>
  <si>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</si>
  <si>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</si>
  <si>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</si>
  <si>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</si>
  <si>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</si>
  <si>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</si>
  <si>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</si>
  <si>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</si>
  <si>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</si>
  <si>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</si>
  <si>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</si>
  <si>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</si>
  <si>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</si>
  <si>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</si>
  <si>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</si>
  <si>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</si>
  <si>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</si>
  <si>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</si>
  <si>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</si>
  <si>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</si>
  <si>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</si>
  <si>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</si>
  <si>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</si>
  <si>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</si>
  <si>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</si>
  <si>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</si>
  <si>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</si>
  <si>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</si>
  <si>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</si>
  <si>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</si>
  <si>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</si>
  <si>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</si>
  <si>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</si>
  <si>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</si>
  <si>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</si>
  <si>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</si>
  <si>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</si>
  <si>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</si>
  <si>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</si>
  <si>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</si>
  <si>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</si>
  <si>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</si>
  <si>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</si>
  <si>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</si>
  <si>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</si>
  <si>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</si>
  <si>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</si>
  <si>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</si>
  <si>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</si>
  <si>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</si>
  <si>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</si>
  <si>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</si>
  <si>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</si>
  <si>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</si>
  <si>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</si>
  <si>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</si>
  <si>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</si>
  <si>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</si>
  <si>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</si>
  <si>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</si>
  <si>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</si>
  <si>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</si>
  <si>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</si>
  <si>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</si>
  <si>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</si>
  <si>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</si>
  <si>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</si>
  <si>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</si>
  <si>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</si>
  <si>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</si>
  <si>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</si>
  <si>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</si>
  <si>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</si>
  <si>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</si>
  <si>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</si>
  <si>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</si>
  <si>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</si>
  <si>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</si>
  <si>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</si>
  <si>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</si>
  <si>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</si>
  <si>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</si>
  <si>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</si>
  <si>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</si>
  <si>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</si>
  <si>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</si>
  <si>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</si>
  <si>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</si>
  <si>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</si>
  <si>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</si>
  <si>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</si>
  <si>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</si>
  <si>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</si>
  <si>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</si>
  <si>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</si>
  <si>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</si>
  <si>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</si>
  <si>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</si>
  <si>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</si>
  <si>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</si>
  <si>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</si>
  <si>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</si>
  <si>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</si>
  <si>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</si>
  <si>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</si>
  <si>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</si>
  <si>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</si>
  <si>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</si>
  <si>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</si>
  <si>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</si>
  <si>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</si>
  <si>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</si>
  <si>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</si>
  <si>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</si>
  <si>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</si>
  <si>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</si>
  <si>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</si>
  <si>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</si>
  <si>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</si>
  <si>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</si>
  <si>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</si>
  <si>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</si>
  <si>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</si>
  <si>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</si>
  <si>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</si>
  <si>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</si>
  <si>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</si>
  <si>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</si>
  <si>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</si>
  <si>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</si>
  <si>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</si>
  <si>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</si>
  <si>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</si>
  <si>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</si>
  <si>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</si>
  <si>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</si>
  <si>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</si>
  <si>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</si>
  <si>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</si>
  <si>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</si>
  <si>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</si>
  <si>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</si>
  <si>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</si>
  <si>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</si>
  <si>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</si>
  <si>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</si>
  <si>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</si>
  <si>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</si>
  <si>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</si>
  <si>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</si>
  <si>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</si>
  <si>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</si>
  <si>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</si>
  <si>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</si>
  <si>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</si>
  <si>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</si>
  <si>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</si>
  <si>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</si>
  <si>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</si>
  <si>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</si>
  <si>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</si>
  <si>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</si>
  <si>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</si>
  <si>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</si>
  <si>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</si>
  <si>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</si>
  <si>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</si>
  <si>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</si>
  <si>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</si>
  <si>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</si>
  <si>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</si>
  <si>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</si>
  <si>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</si>
  <si>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</si>
  <si>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</si>
  <si>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</si>
  <si>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</si>
  <si>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</si>
  <si>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</si>
  <si>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</si>
  <si>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</si>
  <si>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</si>
  <si>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</si>
  <si>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</si>
  <si>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</si>
  <si>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</si>
  <si>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</si>
  <si>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</si>
  <si>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</si>
  <si>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</si>
  <si>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</si>
  <si>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</si>
  <si>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</si>
  <si>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</si>
  <si>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</si>
  <si>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</si>
  <si>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</si>
  <si>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</si>
  <si>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</si>
  <si>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</si>
  <si>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</si>
  <si>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</si>
  <si>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</si>
  <si>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</si>
  <si>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</si>
  <si>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</si>
  <si>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</si>
  <si>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</si>
  <si>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</si>
  <si>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</si>
  <si>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</si>
  <si>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</si>
  <si>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</si>
  <si>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</si>
  <si>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</si>
  <si>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</si>
  <si>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</si>
  <si>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</si>
  <si>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</si>
  <si>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</si>
  <si>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</si>
  <si>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</si>
  <si>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</si>
  <si>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</si>
  <si>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</si>
  <si>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</si>
  <si>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</si>
  <si>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</si>
  <si>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</si>
  <si>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</si>
  <si>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</si>
  <si>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</si>
  <si>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</si>
  <si>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</si>
  <si>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</si>
  <si>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</si>
  <si>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</si>
  <si>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</si>
  <si>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</si>
  <si>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</si>
  <si>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</si>
  <si>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</si>
  <si>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</si>
  <si>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</si>
  <si>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</si>
  <si>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</si>
  <si>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</si>
  <si>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</si>
  <si>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</si>
  <si>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</si>
  <si>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</si>
  <si>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</si>
  <si>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</si>
  <si>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</si>
  <si>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</si>
  <si>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</si>
  <si>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</si>
  <si>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</si>
  <si>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</si>
  <si>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</si>
  <si>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</si>
  <si>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</si>
  <si>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</si>
  <si>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</si>
  <si>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</si>
  <si>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</si>
  <si>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</si>
  <si>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</si>
  <si>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</si>
  <si>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</si>
  <si>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</si>
  <si>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</si>
  <si>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</si>
  <si>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</si>
  <si>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</si>
  <si>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</si>
  <si>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</si>
  <si>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</si>
  <si>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</si>
  <si>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</si>
  <si>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</si>
  <si>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</si>
  <si>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</si>
  <si>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</si>
  <si>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</si>
  <si>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</si>
  <si>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</si>
  <si>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</si>
  <si>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</si>
  <si>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</si>
  <si>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</si>
  <si>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</si>
  <si>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</si>
  <si>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</si>
  <si>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</si>
  <si>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</si>
  <si>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</si>
  <si>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</si>
  <si>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</si>
  <si>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</si>
  <si>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</si>
  <si>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</si>
  <si>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</si>
  <si>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</si>
  <si>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</si>
  <si>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</si>
  <si>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</si>
  <si>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</si>
  <si>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</si>
  <si>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</si>
  <si>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</si>
  <si>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</si>
  <si>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</si>
  <si>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</si>
  <si>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</si>
  <si>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</si>
  <si>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</si>
  <si>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</si>
  <si>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</si>
  <si>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</si>
  <si>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</si>
  <si>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</si>
  <si>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</si>
  <si>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</si>
  <si>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</si>
  <si>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</si>
  <si>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</si>
  <si>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</si>
  <si>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</si>
  <si>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</si>
  <si>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</si>
  <si>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</si>
  <si>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</si>
  <si>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</si>
  <si>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</si>
  <si>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</si>
  <si>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</si>
  <si>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</si>
  <si>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</si>
  <si>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</si>
  <si>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</si>
  <si>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</si>
  <si>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</si>
  <si>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</si>
  <si>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</si>
  <si>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</si>
  <si>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</si>
  <si>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</si>
  <si>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</si>
  <si>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</si>
  <si>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</si>
  <si>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</si>
  <si>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</si>
  <si>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</si>
  <si>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</si>
  <si>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</si>
  <si>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</si>
  <si>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</si>
  <si>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</si>
  <si>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</si>
  <si>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</si>
  <si>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</si>
  <si>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</si>
  <si>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</si>
  <si>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</si>
  <si>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</si>
  <si>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</si>
  <si>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</si>
  <si>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</si>
  <si>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</si>
  <si>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</si>
  <si>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</si>
  <si>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</si>
  <si>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</si>
  <si>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</si>
  <si>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</si>
  <si>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</si>
  <si>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</si>
  <si>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</si>
  <si>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</si>
  <si>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</si>
  <si>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</si>
  <si>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</si>
  <si>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</si>
  <si>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</si>
  <si>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</si>
  <si>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</si>
  <si>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</si>
  <si>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</si>
  <si>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</si>
  <si>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</si>
  <si>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</si>
  <si>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</si>
  <si>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</si>
  <si>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</si>
  <si>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</si>
  <si>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</si>
  <si>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</si>
  <si>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</si>
  <si>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</si>
  <si>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</si>
  <si>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</si>
  <si>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</si>
  <si>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</si>
  <si>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</si>
  <si>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</si>
  <si>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</si>
  <si>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</si>
  <si>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</si>
  <si>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</si>
  <si>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</si>
  <si>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</si>
  <si>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</si>
  <si>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</si>
  <si>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</si>
  <si>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</si>
  <si>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</si>
  <si>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</si>
  <si>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</si>
  <si>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</si>
  <si>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</si>
  <si>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</si>
  <si>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</si>
  <si>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</si>
  <si>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</si>
  <si>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</si>
  <si>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</si>
  <si>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</si>
  <si>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</si>
  <si>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</si>
  <si>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</si>
  <si>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</si>
  <si>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</si>
  <si>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</si>
  <si>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</si>
  <si>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</si>
  <si>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</si>
  <si>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</si>
  <si>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</si>
  <si>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</si>
  <si>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</si>
  <si>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</si>
  <si>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</si>
  <si>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</si>
  <si>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</si>
  <si>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</si>
  <si>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</si>
  <si>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</si>
  <si>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</si>
  <si>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</si>
  <si>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</si>
  <si>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</si>
  <si>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</si>
  <si>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</si>
  <si>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</si>
  <si>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</si>
  <si>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</si>
  <si>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</si>
  <si>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</si>
  <si>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</si>
  <si>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</si>
  <si>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</si>
  <si>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</si>
  <si>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</si>
  <si>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</si>
  <si>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</si>
  <si>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</si>
  <si>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</si>
  <si>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</si>
  <si>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</si>
  <si>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</si>
  <si>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</si>
  <si>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</si>
  <si>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</si>
  <si>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</si>
  <si>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</si>
  <si>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</si>
  <si>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</si>
  <si>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</si>
  <si>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</si>
  <si>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</si>
  <si>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</si>
  <si>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</si>
  <si>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</si>
  <si>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</si>
  <si>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</si>
  <si>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</si>
  <si>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</si>
  <si>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</si>
  <si>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</si>
  <si>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</si>
  <si>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</si>
  <si>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</si>
  <si>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</si>
  <si>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</si>
  <si>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</si>
  <si>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</si>
  <si>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</si>
  <si>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</si>
  <si>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</si>
  <si>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</si>
  <si>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</si>
  <si>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</si>
  <si>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</si>
  <si>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</si>
  <si>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</si>
  <si>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</si>
  <si>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</si>
  <si>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</si>
  <si>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</si>
  <si>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</si>
  <si>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</si>
  <si>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</si>
  <si>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</si>
  <si>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</si>
  <si>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</si>
  <si>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</si>
  <si>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</si>
  <si>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</si>
  <si>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</si>
  <si>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</si>
  <si>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</si>
  <si>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</si>
  <si>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</si>
  <si>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</si>
  <si>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</si>
  <si>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</si>
  <si>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</si>
  <si>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</si>
  <si>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</si>
  <si>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</si>
  <si>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</si>
  <si>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</si>
  <si>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</si>
  <si>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</si>
  <si>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</si>
  <si>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</si>
  <si>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</si>
  <si>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</si>
  <si>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</si>
  <si>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</si>
  <si>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</si>
  <si>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</si>
  <si>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</si>
  <si>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</si>
  <si>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</si>
  <si>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</si>
  <si>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</si>
  <si>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</si>
  <si>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</si>
  <si>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</si>
  <si>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</si>
  <si>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</si>
  <si>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</si>
  <si>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</si>
  <si>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</si>
  <si>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</si>
  <si>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</si>
  <si>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</si>
  <si>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</si>
  <si>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</si>
  <si>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</si>
  <si>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</si>
  <si>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</si>
  <si>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</si>
  <si>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</si>
  <si>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</si>
  <si>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</si>
  <si>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</si>
  <si>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</si>
  <si>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</si>
  <si>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</si>
  <si>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</si>
  <si>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</si>
  <si>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</si>
  <si>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</si>
  <si>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</si>
  <si>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</si>
  <si>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</si>
  <si>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</si>
  <si>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</si>
  <si>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</si>
  <si>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</si>
  <si>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</si>
  <si>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</si>
  <si>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</si>
  <si>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</si>
  <si>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</si>
  <si>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</si>
  <si>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</si>
  <si>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</si>
  <si>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</si>
  <si>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</si>
  <si>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</si>
  <si>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</si>
  <si>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</si>
  <si>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</si>
  <si>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</si>
  <si>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</si>
  <si>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</si>
  <si>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</si>
  <si>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</si>
  <si>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</si>
  <si>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</si>
  <si>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</si>
  <si>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</si>
  <si>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</si>
  <si>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</si>
  <si>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</si>
  <si>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</si>
  <si>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</si>
  <si>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</si>
  <si>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</si>
  <si>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</si>
  <si>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</si>
  <si>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</si>
  <si>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</si>
  <si>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</si>
  <si>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</si>
  <si>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</si>
  <si>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</si>
  <si>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</si>
  <si>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</si>
  <si>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</si>
  <si>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</si>
  <si>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</si>
  <si>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</si>
  <si>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</si>
  <si>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</si>
  <si>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</si>
  <si>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</si>
  <si>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</si>
  <si>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</si>
  <si>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</si>
  <si>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</si>
  <si>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</si>
  <si>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</si>
  <si>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</si>
  <si>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</si>
  <si>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</si>
  <si>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</si>
  <si>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</si>
  <si>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</si>
  <si>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</si>
  <si>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</si>
  <si>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</si>
  <si>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</si>
  <si>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</si>
  <si>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</si>
  <si>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</si>
  <si>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</si>
  <si>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</si>
  <si>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</si>
  <si>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</si>
  <si>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</si>
  <si>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</si>
  <si>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</si>
  <si>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</si>
  <si>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</si>
  <si>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</si>
  <si>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</si>
  <si>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</si>
  <si>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</si>
  <si>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</si>
  <si>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</si>
  <si>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</si>
  <si>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</si>
  <si>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</si>
  <si>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</si>
  <si>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</si>
  <si>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</si>
  <si>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</si>
  <si>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</si>
  <si>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</si>
  <si>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</si>
  <si>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</si>
  <si>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</si>
  <si>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</si>
  <si>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</si>
  <si>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</si>
  <si>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</si>
  <si>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</si>
  <si>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</si>
  <si>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</si>
  <si>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</si>
  <si>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</si>
  <si>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</si>
  <si>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</si>
  <si>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</si>
  <si>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</si>
  <si>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</si>
  <si>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</si>
  <si>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</si>
  <si>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</si>
  <si>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</si>
  <si>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</si>
  <si>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</si>
  <si>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</si>
  <si>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</si>
  <si>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</si>
  <si>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</si>
  <si>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</si>
  <si>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</si>
  <si>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</si>
  <si>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</si>
  <si>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</si>
  <si>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</si>
  <si>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</si>
  <si>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</si>
  <si>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</si>
  <si>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</si>
  <si>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</si>
  <si>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</si>
  <si>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</si>
  <si>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</si>
  <si>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</si>
  <si>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</si>
  <si>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</si>
  <si>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</si>
  <si>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</si>
  <si>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</si>
  <si>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</si>
  <si>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</si>
  <si>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</si>
  <si>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</si>
  <si>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</si>
  <si>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</si>
  <si>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</si>
  <si>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</si>
  <si>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</si>
  <si>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</si>
  <si>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</si>
  <si>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</si>
  <si>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</si>
  <si>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</si>
  <si>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</si>
  <si>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</si>
  <si>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</si>
  <si>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</si>
  <si>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</si>
  <si>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</si>
  <si>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</si>
  <si>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</si>
  <si>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</si>
  <si>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</si>
  <si>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</si>
  <si>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</si>
  <si>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</si>
  <si>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</si>
  <si>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</si>
  <si>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</si>
  <si>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</si>
  <si>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</si>
  <si>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</si>
  <si>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</si>
  <si>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</si>
  <si>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</si>
  <si>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</si>
  <si>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</si>
  <si>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</si>
  <si>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</si>
  <si>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</si>
  <si>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</si>
  <si>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</si>
  <si>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</si>
  <si>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</si>
  <si>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</si>
  <si>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</si>
  <si>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</si>
  <si>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</si>
  <si>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</si>
  <si>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</si>
  <si>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</si>
  <si>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</si>
  <si>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</si>
  <si>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</si>
  <si>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</si>
  <si>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</si>
  <si>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</si>
  <si>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</si>
  <si>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</si>
  <si>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</si>
  <si>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</si>
  <si>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</si>
  <si>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</si>
  <si>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</si>
  <si>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</si>
  <si>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</si>
  <si>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</si>
  <si>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</si>
  <si>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</si>
  <si>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</si>
  <si>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</si>
  <si>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</si>
  <si>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</si>
  <si>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</si>
  <si>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</si>
  <si>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</si>
  <si>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</si>
  <si>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</si>
  <si>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</si>
  <si>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</si>
  <si>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</si>
  <si>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</si>
  <si>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</si>
  <si>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</si>
  <si>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</si>
  <si>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</si>
  <si>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</si>
  <si>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</si>
  <si>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</si>
  <si>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</si>
  <si>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</si>
  <si>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</si>
  <si>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</si>
  <si>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</si>
  <si>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</si>
  <si>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</si>
  <si>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</si>
  <si>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</si>
  <si>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</si>
  <si>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</si>
  <si>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</si>
  <si>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</si>
  <si>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</si>
  <si>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</si>
  <si>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</si>
  <si>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</si>
  <si>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</si>
  <si>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</si>
  <si>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</si>
  <si>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</si>
  <si>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</si>
  <si>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</si>
  <si>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</si>
  <si>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</si>
  <si>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</si>
  <si>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</si>
  <si>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</si>
  <si>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</si>
  <si>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</si>
  <si>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</si>
  <si>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</si>
  <si>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</si>
  <si>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</si>
  <si>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</si>
  <si>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</si>
  <si>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</si>
  <si>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</si>
  <si>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</si>
  <si>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</si>
  <si>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</si>
  <si>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</si>
  <si>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</si>
  <si>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</si>
  <si>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</si>
  <si>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</si>
  <si>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</si>
  <si>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</si>
  <si>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</si>
  <si>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</si>
  <si>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</si>
  <si>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</si>
  <si>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</si>
  <si>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</si>
  <si>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</si>
  <si>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</si>
  <si>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</si>
  <si>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</si>
  <si>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</si>
  <si>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</si>
  <si>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</si>
  <si>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</si>
  <si>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</si>
  <si>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</si>
  <si>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</si>
  <si>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</si>
  <si>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</si>
  <si>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</si>
  <si>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</si>
  <si>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</si>
  <si>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</si>
  <si>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</si>
  <si>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</si>
  <si>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</si>
  <si>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</si>
  <si>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</si>
  <si>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</si>
  <si>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</si>
  <si>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</si>
  <si>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</si>
  <si>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</si>
  <si>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</si>
  <si>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</si>
  <si>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</si>
  <si>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</si>
  <si>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</si>
  <si>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</si>
  <si>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</si>
  <si>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</si>
  <si>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</si>
  <si>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</si>
  <si>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</si>
  <si>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</si>
  <si>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</si>
  <si>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</si>
  <si>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</si>
  <si>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</si>
  <si>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</si>
  <si>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</si>
  <si>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</si>
  <si>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</si>
  <si>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</si>
  <si>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</si>
  <si>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</si>
  <si>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</si>
  <si>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</si>
  <si>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</si>
  <si>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</si>
  <si>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</si>
  <si>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</si>
  <si>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</si>
  <si>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</si>
  <si>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</si>
  <si>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</si>
  <si>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</si>
  <si>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</si>
  <si>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</si>
  <si>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</si>
  <si>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</si>
  <si>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</si>
  <si>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</si>
  <si>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</si>
  <si>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</si>
  <si>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</si>
  <si>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</si>
  <si>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</si>
  <si>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</si>
  <si>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</si>
  <si>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</si>
  <si>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</si>
  <si>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</si>
  <si>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</si>
  <si>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</si>
  <si>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</si>
  <si>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</si>
  <si>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</si>
  <si>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</si>
  <si>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</si>
  <si>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</si>
  <si>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</si>
  <si>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</si>
  <si>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</si>
  <si>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</si>
  <si>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</si>
  <si>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</si>
  <si>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</si>
  <si>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</si>
  <si>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</si>
  <si>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</si>
  <si>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</si>
  <si>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</si>
  <si>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</si>
  <si>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</si>
  <si>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</si>
  <si>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</si>
  <si>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</si>
  <si>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</si>
  <si>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</si>
  <si>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</si>
  <si>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</si>
  <si>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</si>
  <si>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</si>
  <si>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</si>
  <si>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</si>
  <si>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</si>
  <si>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</si>
  <si>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</si>
  <si>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</si>
  <si>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</si>
  <si>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</si>
  <si>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</si>
  <si>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</si>
  <si>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</si>
  <si>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</si>
  <si>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</si>
  <si>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</si>
  <si>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</si>
  <si>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</si>
  <si>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</si>
  <si>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</si>
  <si>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</si>
  <si>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</si>
  <si>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</si>
  <si>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</si>
  <si>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</si>
  <si>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</si>
  <si>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</si>
  <si>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</si>
  <si>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</si>
  <si>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</si>
  <si>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</si>
  <si>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</si>
  <si>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</si>
  <si>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</si>
  <si>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</si>
  <si>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</si>
  <si>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</si>
  <si>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</si>
  <si>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</si>
  <si>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</si>
  <si>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</si>
  <si>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</si>
  <si>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</si>
  <si>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</si>
  <si>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</si>
  <si>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</si>
  <si>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</si>
  <si>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</si>
  <si>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</si>
  <si>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</si>
  <si>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</si>
  <si>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</si>
  <si>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</si>
  <si>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</si>
  <si>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</si>
  <si>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</si>
  <si>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</si>
  <si>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</si>
  <si>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</si>
  <si>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</si>
  <si>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</si>
  <si>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</si>
  <si>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</si>
  <si>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</si>
  <si>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</si>
  <si>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</si>
  <si>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</si>
  <si>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</si>
  <si>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</si>
  <si>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</si>
  <si>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</si>
  <si>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</si>
  <si>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</si>
  <si>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</si>
  <si>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</si>
  <si>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</si>
  <si>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</si>
  <si>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</si>
  <si>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</si>
  <si>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</si>
  <si>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</si>
  <si>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</si>
  <si>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</si>
  <si>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</si>
  <si>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</si>
  <si>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</si>
  <si>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</si>
  <si>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</si>
  <si>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</si>
  <si>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</si>
  <si>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</si>
  <si>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</si>
  <si>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</si>
  <si>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</si>
  <si>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</si>
  <si>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</si>
  <si>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</si>
  <si>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</si>
  <si>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</si>
  <si>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</si>
  <si>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</si>
  <si>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</si>
  <si>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</si>
  <si>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</si>
  <si>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</si>
  <si>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</si>
  <si>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</si>
  <si>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</si>
  <si>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</si>
  <si>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</si>
  <si>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</si>
  <si>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</si>
  <si>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</si>
  <si>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</si>
  <si>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</si>
  <si>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</si>
  <si>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</si>
  <si>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</si>
  <si>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</si>
  <si>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</si>
  <si>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</si>
  <si>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</si>
  <si>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</si>
  <si>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</si>
  <si>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</si>
  <si>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</si>
  <si>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</si>
  <si>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</si>
  <si>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</si>
  <si>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</si>
  <si>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</si>
  <si>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</si>
  <si>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</si>
  <si>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</si>
  <si>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</si>
  <si>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</si>
  <si>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</si>
  <si>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</si>
  <si>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</si>
  <si>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</si>
  <si>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</si>
  <si>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</si>
  <si>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</si>
  <si>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</si>
  <si>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</si>
  <si>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</si>
  <si>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</si>
  <si>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</si>
  <si>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</si>
  <si>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</si>
  <si>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</si>
  <si>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</si>
  <si>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</si>
  <si>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</si>
  <si>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</si>
  <si>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</si>
  <si>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</si>
  <si>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</si>
  <si>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</si>
  <si>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</si>
  <si>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</si>
  <si>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</si>
  <si>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</si>
  <si>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</si>
  <si>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</si>
  <si>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</si>
  <si>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</si>
  <si>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</si>
  <si>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</si>
  <si>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</si>
  <si>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</si>
  <si>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</si>
  <si>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</si>
  <si>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</si>
  <si>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</si>
  <si>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</si>
  <si>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</si>
  <si>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</si>
  <si>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</si>
  <si>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</si>
  <si>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</si>
  <si>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</si>
  <si>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</si>
  <si>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</si>
  <si>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</si>
  <si>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</si>
  <si>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</si>
  <si>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</si>
  <si>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</si>
  <si>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</si>
  <si>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</si>
  <si>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</si>
  <si>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</si>
  <si>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</si>
  <si>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</si>
  <si>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</si>
  <si>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</si>
  <si>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</si>
  <si>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</si>
  <si>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</si>
  <si>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</si>
  <si>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</si>
  <si>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</si>
  <si>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</si>
  <si>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</si>
  <si>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</si>
  <si>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</si>
  <si>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</si>
  <si>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</si>
  <si>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</si>
  <si>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</si>
  <si>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</si>
  <si>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</si>
  <si>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</si>
  <si>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</si>
  <si>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</si>
  <si>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</si>
  <si>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</si>
  <si>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</si>
  <si>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</si>
  <si>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</si>
  <si>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</si>
  <si>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</si>
  <si>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</si>
  <si>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</si>
  <si>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</si>
  <si>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</si>
  <si>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</si>
  <si>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</si>
  <si>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</si>
  <si>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</si>
  <si>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</si>
  <si>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</si>
  <si>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</si>
  <si>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</si>
  <si>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</si>
  <si>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</si>
  <si>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</si>
  <si>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</si>
  <si>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</si>
  <si>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</si>
  <si>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</si>
  <si>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</si>
  <si>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</si>
  <si>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</si>
  <si>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</si>
  <si>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</si>
  <si>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</si>
  <si>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</si>
  <si>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</si>
  <si>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</si>
  <si>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</si>
  <si>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</si>
  <si>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</si>
  <si>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</si>
  <si>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</si>
  <si>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</si>
  <si>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</si>
  <si>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</si>
  <si>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</si>
  <si>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</si>
  <si>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</si>
  <si>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</si>
  <si>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</si>
  <si>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</si>
  <si>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</si>
  <si>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</si>
  <si>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</si>
  <si>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</si>
  <si>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</si>
  <si>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</si>
  <si>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</si>
  <si>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</si>
  <si>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</si>
  <si>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</si>
  <si>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</si>
  <si>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</si>
  <si>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</si>
  <si>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</si>
  <si>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</si>
  <si>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</si>
  <si>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</si>
  <si>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</si>
  <si>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</si>
  <si>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</si>
  <si>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</si>
  <si>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</si>
  <si>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</si>
  <si>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</si>
  <si>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</si>
  <si>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</si>
  <si>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</si>
  <si>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</si>
  <si>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</si>
  <si>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</si>
  <si>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</si>
  <si>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</si>
  <si>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</si>
  <si>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</si>
  <si>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</si>
  <si>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</si>
  <si>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</si>
  <si>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</si>
  <si>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</si>
  <si>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</si>
  <si>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</si>
  <si>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</si>
  <si>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</si>
  <si>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</si>
  <si>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</si>
  <si>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</si>
  <si>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</si>
  <si>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</si>
  <si>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</si>
  <si>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</si>
  <si>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</si>
  <si>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</si>
  <si>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</si>
  <si>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</si>
  <si>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</si>
  <si>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</si>
  <si>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</si>
  <si>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</si>
  <si>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</si>
  <si>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</si>
  <si>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</si>
  <si>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</si>
  <si>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</si>
  <si>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</si>
  <si>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</si>
  <si>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</si>
  <si>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</si>
  <si>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</si>
  <si>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</si>
  <si>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</si>
  <si>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</si>
  <si>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</si>
  <si>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</si>
  <si>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</si>
  <si>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</si>
  <si>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</si>
  <si>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</si>
  <si>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</si>
  <si>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</si>
  <si>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</si>
  <si>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</si>
  <si>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</si>
  <si>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</si>
  <si>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</si>
  <si>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</si>
  <si>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</si>
  <si>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</si>
  <si>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</si>
  <si>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</si>
  <si>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</si>
  <si>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</si>
  <si>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</si>
  <si>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</si>
  <si>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</si>
  <si>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</si>
  <si>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</si>
  <si>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</si>
  <si>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</si>
  <si>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</si>
  <si>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</si>
  <si>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</si>
  <si>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</si>
  <si>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</si>
  <si>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</si>
  <si>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</si>
  <si>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</si>
  <si>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</si>
  <si>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</si>
  <si>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</si>
  <si>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</si>
  <si>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</si>
  <si>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</si>
  <si>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</si>
  <si>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</si>
  <si>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</si>
  <si>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</si>
  <si>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</si>
  <si>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</si>
  <si>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</si>
  <si>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</si>
  <si>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</si>
  <si>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</si>
  <si>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</si>
  <si>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</si>
  <si>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</si>
  <si>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</si>
  <si>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</si>
  <si>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</si>
  <si>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</si>
  <si>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</si>
  <si>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</si>
  <si>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</si>
  <si>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</si>
  <si>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</si>
  <si>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</si>
  <si>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</si>
  <si>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</si>
  <si>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</si>
  <si>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</si>
  <si>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</si>
  <si>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</si>
  <si>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</si>
  <si>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</si>
  <si>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</si>
  <si>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</si>
  <si>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</si>
  <si>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</si>
  <si>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</si>
  <si>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</si>
  <si>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</si>
  <si>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</si>
  <si>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</si>
  <si>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</si>
  <si>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</si>
  <si>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</si>
  <si>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</si>
  <si>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</si>
  <si>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</si>
  <si>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</si>
  <si>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</si>
  <si>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</si>
  <si>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</si>
  <si>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</si>
  <si>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</si>
  <si>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</si>
  <si>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</si>
  <si>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</si>
  <si>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</si>
  <si>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</si>
  <si>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</si>
  <si>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</si>
  <si>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</si>
  <si>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</si>
  <si>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</si>
  <si>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</si>
  <si>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</si>
  <si>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</si>
  <si>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</si>
  <si>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</si>
  <si>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</si>
  <si>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</si>
  <si>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</si>
  <si>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</si>
  <si>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</si>
  <si>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</si>
  <si>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</si>
  <si>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</si>
  <si>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</si>
  <si>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</si>
  <si>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</si>
  <si>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</si>
  <si>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</si>
  <si>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</si>
  <si>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</si>
  <si>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</si>
  <si>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</si>
  <si>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</si>
  <si>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</si>
  <si>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</si>
  <si>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</si>
  <si>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</si>
  <si>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</si>
  <si>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</si>
  <si>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</si>
  <si>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</si>
  <si>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</si>
  <si>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</si>
  <si>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</si>
  <si>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</si>
  <si>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</si>
  <si>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</si>
  <si>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</si>
  <si>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</si>
  <si>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</si>
  <si>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</si>
  <si>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</si>
  <si>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</si>
  <si>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</si>
  <si>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</si>
  <si>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</si>
  <si>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</si>
  <si>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</si>
  <si>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</si>
  <si>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</si>
  <si>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</si>
  <si>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</si>
  <si>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</si>
  <si>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</si>
  <si>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</si>
  <si>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</si>
  <si>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</si>
  <si>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</si>
  <si>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</si>
  <si>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</si>
  <si>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</si>
  <si>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</si>
  <si>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</si>
  <si>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</si>
  <si>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</si>
  <si>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</si>
  <si>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</si>
  <si>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</si>
  <si>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</si>
  <si>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</si>
  <si>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</si>
  <si>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</si>
  <si>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</si>
  <si>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</si>
  <si>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</si>
  <si>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</si>
  <si>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</si>
  <si>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</si>
  <si>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</si>
  <si>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</si>
  <si>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</si>
  <si>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</si>
  <si>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</si>
  <si>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</si>
  <si>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</si>
  <si>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</si>
  <si>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</si>
  <si>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</si>
  <si>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</si>
  <si>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</si>
  <si>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</si>
  <si>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</si>
  <si>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</si>
  <si>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</si>
  <si>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</si>
  <si>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</si>
  <si>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</si>
  <si>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</si>
  <si>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</si>
  <si>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</si>
  <si>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</si>
  <si>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</si>
  <si>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</si>
  <si>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</si>
  <si>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</si>
  <si>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</si>
  <si>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</si>
  <si>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</si>
  <si>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</si>
  <si>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</si>
  <si>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</si>
  <si>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</si>
  <si>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</si>
  <si>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</si>
  <si>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</si>
  <si>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</si>
  <si>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</si>
  <si>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</si>
  <si>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</si>
  <si>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</si>
  <si>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</si>
  <si>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</si>
  <si>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</si>
  <si>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</si>
  <si>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</si>
  <si>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</si>
  <si>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</si>
  <si>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</si>
  <si>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</si>
  <si>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</si>
  <si>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</si>
  <si>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</si>
  <si>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</si>
  <si>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</si>
  <si>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</si>
  <si>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</si>
  <si>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</si>
  <si>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</si>
  <si>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</si>
  <si>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</si>
  <si>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</si>
  <si>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</si>
  <si>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</si>
  <si>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</si>
  <si>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</si>
  <si>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</si>
  <si>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</si>
  <si>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</si>
  <si>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</si>
  <si>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</si>
  <si>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</si>
  <si>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</si>
  <si>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</si>
  <si>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</si>
  <si>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</si>
  <si>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</si>
  <si>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</si>
  <si>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</si>
  <si>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</si>
  <si>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</si>
  <si>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</si>
  <si>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</si>
  <si>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</si>
  <si>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</si>
  <si>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</si>
  <si>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</si>
  <si>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</si>
  <si>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</si>
  <si>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</si>
  <si>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</si>
  <si>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</si>
  <si>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</si>
  <si>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</si>
  <si>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</si>
  <si>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</si>
  <si>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</si>
  <si>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</si>
  <si>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</si>
  <si>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</si>
  <si>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</si>
  <si>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</si>
  <si>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</si>
  <si>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</si>
  <si>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</si>
  <si>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</si>
  <si>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</si>
  <si>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</si>
  <si>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</si>
  <si>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</si>
  <si>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</si>
  <si>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</si>
  <si>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</si>
  <si>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</si>
  <si>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</si>
  <si>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</si>
  <si>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</si>
  <si>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</si>
  <si>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</si>
  <si>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</si>
  <si>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</si>
  <si>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</si>
  <si>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</si>
  <si>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</si>
  <si>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</si>
  <si>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</si>
  <si>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</si>
  <si>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</si>
  <si>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</si>
  <si>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</si>
  <si>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</si>
  <si>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</si>
  <si>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</si>
  <si>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</si>
  <si>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</si>
  <si>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</si>
  <si>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</si>
  <si>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</si>
  <si>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</si>
  <si>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</si>
  <si>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</si>
  <si>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</si>
  <si>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</si>
  <si>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</si>
  <si>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</si>
  <si>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</si>
  <si>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</si>
  <si>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</si>
  <si>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</si>
  <si>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</si>
  <si>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</si>
  <si>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</si>
  <si>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</si>
  <si>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</si>
  <si>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</si>
  <si>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</si>
  <si>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</si>
  <si>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</si>
  <si>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</si>
  <si>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</si>
  <si>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</si>
  <si>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</si>
  <si>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</si>
  <si>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</si>
  <si>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</si>
  <si>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</si>
  <si>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</si>
  <si>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</si>
  <si>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</si>
  <si>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</si>
  <si>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</si>
  <si>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</si>
  <si>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</si>
  <si>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</si>
  <si>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</si>
  <si>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</si>
  <si>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</si>
  <si>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</si>
  <si>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</si>
  <si>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</si>
  <si>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</si>
  <si>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</si>
  <si>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</si>
  <si>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</si>
  <si>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</si>
  <si>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</si>
  <si>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</si>
  <si>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</si>
  <si>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</si>
  <si>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</si>
  <si>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</si>
  <si>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</si>
  <si>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</si>
  <si>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</si>
  <si>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</si>
  <si>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</si>
  <si>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</si>
  <si>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</si>
  <si>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</si>
  <si>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</si>
  <si>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</si>
  <si>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</si>
  <si>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</si>
  <si>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</si>
  <si>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</si>
  <si>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</si>
  <si>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</si>
  <si>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</si>
  <si>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</si>
  <si>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</si>
  <si>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</si>
  <si>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</si>
  <si>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</si>
  <si>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</si>
  <si>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</si>
  <si>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</si>
  <si>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</si>
  <si>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</si>
  <si>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</si>
  <si>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</si>
  <si>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</si>
  <si>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</si>
  <si>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</si>
  <si>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</si>
  <si>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</si>
  <si>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</si>
  <si>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</si>
  <si>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</si>
  <si>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</si>
  <si>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</si>
  <si>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</si>
  <si>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</si>
  <si>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</si>
  <si>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</si>
  <si>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</si>
  <si>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</si>
  <si>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</si>
  <si>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</si>
  <si>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</si>
  <si>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</si>
  <si>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</si>
  <si>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</si>
  <si>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</si>
  <si>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</si>
  <si>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</si>
  <si>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</si>
  <si>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</si>
  <si>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</si>
  <si>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</si>
  <si>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</si>
  <si>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</si>
  <si>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</si>
  <si>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</si>
  <si>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</si>
  <si>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</si>
  <si>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</si>
  <si>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</si>
  <si>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</si>
  <si>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</si>
  <si>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</si>
  <si>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</si>
  <si>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</si>
  <si>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</si>
  <si>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</si>
  <si>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</si>
  <si>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</si>
  <si>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</si>
  <si>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</si>
  <si>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</si>
  <si>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</si>
  <si>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</si>
  <si>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</si>
  <si>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</si>
  <si>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</si>
  <si>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</si>
  <si>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</si>
  <si>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</si>
  <si>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</si>
  <si>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</si>
  <si>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</si>
  <si>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</si>
  <si>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</si>
  <si>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</si>
  <si>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</si>
  <si>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</si>
  <si>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</si>
  <si>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</si>
  <si>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</si>
  <si>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</si>
  <si>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</si>
  <si>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</si>
  <si>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</si>
  <si>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</si>
  <si>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</si>
  <si>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</si>
  <si>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</si>
  <si>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</si>
  <si>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</si>
  <si>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</si>
  <si>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</si>
  <si>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</si>
  <si>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</si>
  <si>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</si>
  <si>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</si>
  <si>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</si>
  <si>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</si>
  <si>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</si>
  <si>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</si>
  <si>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</si>
  <si>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</si>
  <si>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</si>
  <si>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</si>
  <si>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</si>
  <si>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</si>
  <si>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</si>
  <si>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</si>
  <si>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</si>
  <si>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</si>
  <si>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</si>
  <si>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</si>
  <si>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</si>
  <si>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</si>
  <si>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</si>
  <si>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</si>
  <si>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</si>
  <si>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</si>
  <si>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</si>
  <si>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</si>
  <si>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</si>
  <si>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</si>
  <si>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</si>
  <si>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</si>
  <si>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</si>
  <si>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</si>
  <si>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</si>
  <si>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</si>
  <si>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</si>
  <si>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</si>
  <si>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</si>
  <si>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</si>
  <si>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</si>
  <si>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</si>
  <si>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</si>
  <si>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</si>
  <si>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</si>
  <si>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</si>
  <si>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</si>
  <si>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</si>
  <si>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</si>
  <si>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</si>
  <si>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</si>
  <si>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</si>
  <si>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</si>
  <si>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</si>
  <si>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</si>
  <si>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</si>
  <si>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</si>
  <si>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</si>
  <si>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</si>
  <si>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</si>
  <si>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</si>
  <si>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</si>
  <si>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</si>
  <si>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</si>
  <si>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</si>
  <si>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</si>
  <si>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</si>
  <si>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</si>
  <si>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</si>
  <si>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</si>
  <si>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</si>
  <si>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</si>
  <si>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</si>
  <si>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</si>
  <si>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</si>
  <si>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</si>
  <si>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</si>
  <si>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</si>
  <si>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</si>
  <si>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</si>
  <si>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</si>
  <si>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</si>
  <si>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</si>
  <si>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</si>
  <si>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</si>
  <si>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</si>
  <si>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</si>
  <si>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</si>
  <si>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</si>
  <si>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</si>
  <si>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</si>
  <si>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</si>
  <si>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</si>
  <si>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</si>
  <si>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</si>
  <si>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</si>
  <si>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</si>
  <si>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</si>
  <si>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</si>
  <si>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</si>
  <si>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</si>
  <si>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</si>
  <si>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</si>
  <si>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</si>
  <si>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</si>
  <si>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</si>
  <si>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</si>
  <si>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</si>
  <si>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</si>
  <si>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</si>
  <si>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</si>
  <si>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</si>
  <si>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</si>
  <si>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</si>
  <si>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</si>
  <si>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</si>
  <si>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</si>
  <si>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</si>
  <si>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</si>
  <si>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</si>
  <si>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</si>
  <si>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</si>
  <si>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</si>
  <si>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</si>
  <si>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</si>
  <si>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</si>
  <si>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</si>
  <si>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</si>
  <si>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</si>
  <si>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</si>
  <si>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</si>
  <si>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</si>
  <si>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</si>
  <si>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</si>
  <si>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</si>
  <si>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</si>
  <si>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</si>
  <si>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</si>
  <si>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</si>
  <si>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</si>
  <si>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</si>
  <si>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</si>
  <si>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</si>
  <si>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</si>
  <si>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</si>
  <si>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</si>
  <si>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</si>
  <si>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</si>
  <si>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</si>
  <si>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</si>
  <si>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</si>
  <si>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</si>
  <si>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</si>
  <si>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</si>
  <si>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</si>
  <si>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</si>
  <si>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</si>
  <si>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</si>
  <si>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</si>
  <si>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</si>
  <si>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</si>
  <si>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</si>
  <si>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</si>
  <si>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</si>
  <si>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</si>
  <si>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</si>
  <si>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</si>
  <si>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</si>
  <si>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</si>
  <si>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</si>
  <si>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</si>
  <si>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</si>
  <si>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</si>
  <si>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</si>
  <si>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</si>
  <si>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</si>
  <si>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</si>
  <si>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</si>
  <si>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</si>
  <si>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</si>
  <si>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</si>
  <si>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</si>
  <si>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</si>
  <si>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</si>
  <si>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</si>
  <si>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</si>
  <si>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</si>
  <si>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</si>
  <si>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</si>
  <si>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</si>
  <si>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</si>
  <si>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</si>
  <si>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</si>
  <si>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</si>
  <si>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</si>
  <si>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</si>
  <si>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</si>
  <si>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</si>
  <si>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</si>
  <si>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</si>
  <si>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</si>
  <si>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</si>
  <si>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</si>
  <si>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</si>
  <si>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</si>
  <si>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</si>
  <si>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</si>
  <si>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</si>
  <si>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</si>
  <si>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</si>
  <si>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</si>
  <si>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</si>
  <si>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</si>
  <si>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</si>
  <si>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</si>
  <si>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</si>
  <si>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</si>
  <si>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</si>
  <si>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</si>
  <si>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</si>
  <si>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</si>
  <si>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</si>
  <si>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</si>
  <si>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</si>
  <si>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</si>
  <si>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</si>
  <si>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</si>
  <si>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</si>
  <si>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</si>
  <si>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</si>
  <si>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</si>
  <si>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</si>
  <si>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</si>
  <si>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</si>
  <si>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</si>
  <si>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</si>
  <si>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</si>
  <si>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</si>
  <si>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</si>
  <si>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</si>
  <si>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</si>
  <si>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</si>
  <si>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</si>
  <si>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</si>
  <si>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</si>
  <si>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</si>
  <si>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</si>
  <si>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</si>
  <si>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</si>
  <si>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</si>
  <si>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</si>
  <si>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</si>
  <si>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</si>
  <si>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</si>
  <si>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</si>
  <si>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</si>
  <si>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</si>
  <si>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</si>
  <si>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</si>
  <si>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</si>
  <si>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</si>
  <si>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</si>
  <si>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</si>
  <si>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</si>
  <si>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</si>
  <si>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</si>
  <si>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</si>
  <si>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</si>
  <si>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</si>
  <si>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</si>
  <si>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</si>
  <si>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</si>
  <si>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</si>
  <si>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</si>
  <si>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</si>
  <si>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</si>
  <si>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</si>
  <si>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</si>
  <si>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</si>
  <si>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</si>
  <si>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</si>
  <si>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</si>
  <si>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</si>
  <si>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</si>
  <si>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</si>
  <si>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</si>
  <si>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</si>
  <si>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</si>
  <si>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</si>
  <si>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</si>
  <si>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</si>
  <si>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</si>
  <si>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</si>
  <si>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</si>
  <si>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</si>
  <si>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</si>
  <si>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</si>
  <si>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</si>
  <si>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</si>
  <si>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</si>
  <si>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</si>
  <si>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</si>
  <si>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</si>
  <si>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</si>
  <si>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</si>
  <si>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</si>
  <si>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</si>
  <si>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</si>
  <si>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</si>
  <si>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</si>
  <si>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</si>
  <si>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</si>
  <si>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</si>
  <si>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</si>
  <si>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</si>
  <si>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</si>
  <si>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</si>
  <si>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</si>
  <si>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</si>
  <si>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</si>
  <si>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</si>
  <si>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</si>
  <si>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</si>
  <si>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</si>
  <si>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</si>
  <si>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</si>
  <si>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</si>
  <si>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</si>
  <si>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</si>
  <si>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</si>
  <si>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</si>
  <si>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</si>
  <si>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</si>
  <si>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</si>
  <si>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</si>
  <si>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</si>
  <si>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</si>
  <si>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</si>
  <si>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</si>
  <si>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</si>
  <si>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</si>
  <si>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</si>
  <si>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</si>
  <si>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</si>
  <si>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</si>
  <si>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</si>
  <si>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</si>
  <si>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</si>
  <si>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</si>
  <si>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</si>
  <si>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</si>
  <si>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</si>
  <si>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</si>
  <si>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</si>
  <si>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</si>
  <si>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</si>
  <si>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</si>
  <si>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</si>
  <si>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</si>
  <si>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</si>
  <si>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</si>
  <si>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</si>
  <si>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</si>
  <si>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</si>
  <si>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</si>
  <si>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</si>
  <si>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</si>
  <si>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</si>
  <si>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</si>
  <si>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</si>
  <si>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</si>
  <si>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</si>
  <si>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</si>
  <si>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</si>
  <si>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</si>
  <si>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</si>
  <si>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</si>
  <si>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</si>
  <si>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</si>
  <si>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</si>
  <si>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</si>
  <si>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</si>
  <si>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</si>
  <si>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</si>
  <si>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</si>
  <si>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</si>
  <si>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</si>
  <si>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</si>
  <si>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</si>
  <si>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</si>
  <si>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</si>
  <si>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</si>
  <si>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</si>
  <si>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</si>
  <si>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</si>
  <si>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</si>
  <si>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</si>
  <si>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</si>
  <si>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</si>
  <si>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</si>
  <si>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</si>
  <si>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</si>
  <si>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</si>
  <si>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</si>
  <si>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</si>
  <si>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</si>
  <si>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</si>
  <si>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</si>
  <si>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</si>
  <si>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</si>
  <si>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</si>
  <si>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</si>
  <si>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</si>
  <si>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</si>
  <si>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</si>
  <si>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</si>
  <si>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</si>
  <si>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</si>
  <si>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</si>
  <si>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</si>
  <si>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</si>
  <si>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</si>
  <si>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</si>
  <si>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</si>
  <si>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</si>
  <si>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</si>
  <si>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</si>
  <si>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</si>
  <si>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</si>
  <si>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</si>
  <si>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</si>
  <si>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</si>
  <si>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</si>
  <si>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</si>
  <si>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</si>
  <si>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</si>
  <si>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</si>
  <si>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</si>
  <si>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</si>
  <si>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</si>
  <si>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</si>
  <si>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</si>
  <si>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</si>
  <si>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</si>
  <si>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</si>
  <si>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</si>
  <si>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</si>
  <si>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</si>
  <si>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</si>
  <si>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</si>
  <si>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</si>
  <si>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</si>
  <si>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</si>
  <si>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</si>
  <si>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</si>
  <si>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</si>
  <si>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</si>
  <si>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</si>
  <si>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</si>
  <si>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</si>
  <si>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</si>
  <si>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</si>
  <si>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</si>
  <si>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</si>
  <si>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</si>
  <si>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</si>
  <si>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</si>
  <si>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</si>
  <si>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</si>
  <si>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</si>
  <si>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</si>
  <si>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</si>
  <si>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</si>
  <si>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</si>
  <si>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</si>
  <si>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</si>
  <si>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</si>
  <si>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</si>
  <si>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</si>
  <si>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</si>
  <si>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</si>
  <si>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</si>
  <si>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</si>
  <si>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</si>
  <si>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</si>
  <si>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</si>
  <si>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</si>
  <si>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</si>
  <si>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</si>
  <si>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</si>
  <si>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</si>
  <si>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</si>
  <si>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</si>
  <si>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</si>
  <si>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</si>
  <si>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</si>
  <si>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</si>
  <si>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</si>
  <si>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</si>
  <si>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</si>
  <si>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</si>
  <si>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</si>
  <si>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</si>
  <si>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</si>
  <si>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</si>
  <si>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</si>
  <si>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</si>
  <si>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</si>
  <si>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</si>
  <si>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</si>
  <si>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</si>
  <si>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</si>
  <si>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</si>
  <si>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</si>
  <si>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</si>
  <si>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</si>
  <si>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</si>
  <si>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</si>
  <si>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</si>
  <si>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</si>
  <si>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</si>
  <si>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</si>
  <si>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</si>
  <si>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</si>
  <si>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</si>
  <si>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</si>
  <si>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</si>
  <si>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</si>
  <si>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</si>
  <si>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</si>
  <si>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</si>
  <si>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</si>
  <si>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</si>
  <si>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</si>
  <si>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</si>
  <si>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</si>
  <si>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</si>
  <si>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</si>
  <si>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</si>
  <si>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</si>
  <si>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</si>
  <si>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</si>
  <si>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</si>
  <si>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</si>
  <si>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</si>
  <si>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</si>
  <si>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</si>
  <si>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</si>
  <si>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</si>
  <si>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</si>
  <si>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</si>
  <si>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</si>
  <si>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</si>
  <si>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</si>
  <si>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</si>
  <si>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</si>
  <si>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</si>
  <si>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</si>
  <si>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</si>
  <si>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</si>
  <si>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</si>
  <si>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</si>
  <si>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</si>
  <si>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</si>
  <si>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</si>
  <si>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</si>
  <si>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</si>
  <si>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</si>
  <si>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</si>
  <si>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</si>
  <si>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</si>
  <si>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</si>
  <si>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</si>
  <si>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</si>
  <si>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</si>
  <si>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</si>
  <si>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</si>
  <si>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</si>
  <si>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</si>
  <si>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</si>
  <si>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</si>
  <si>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</si>
  <si>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</si>
  <si>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</si>
  <si>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</si>
  <si>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</si>
  <si>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</si>
  <si>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</si>
  <si>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</si>
  <si>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</si>
  <si>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</si>
  <si>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</si>
  <si>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</si>
  <si>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</si>
  <si>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</si>
  <si>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</si>
  <si>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</si>
  <si>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</si>
  <si>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</si>
  <si>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</si>
  <si>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</si>
  <si>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</si>
  <si>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</si>
  <si>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</si>
  <si>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</si>
  <si>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</si>
  <si>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</si>
  <si>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</si>
  <si>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</si>
  <si>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</si>
  <si>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</si>
  <si>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</si>
  <si>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</si>
  <si>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</si>
  <si>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</si>
  <si>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</si>
  <si>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</si>
  <si>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</si>
  <si>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</si>
  <si>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</si>
  <si>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</si>
  <si>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</si>
  <si>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</si>
  <si>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</si>
  <si>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</si>
  <si>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</si>
  <si>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</si>
  <si>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</si>
  <si>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</si>
  <si>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</si>
  <si>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</si>
  <si>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</si>
  <si>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</si>
  <si>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</si>
  <si>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</si>
  <si>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</si>
  <si>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</si>
  <si>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</si>
  <si>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</si>
  <si>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</si>
  <si>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</si>
  <si>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</si>
  <si>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</si>
  <si>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</si>
  <si>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</si>
  <si>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</si>
  <si>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</si>
  <si>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</si>
  <si>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</si>
  <si>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</si>
  <si>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</si>
  <si>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</si>
  <si>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</si>
  <si>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</si>
  <si>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</si>
  <si>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</si>
  <si>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</si>
  <si>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</si>
  <si>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</si>
  <si>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</si>
  <si>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</si>
  <si>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</si>
  <si>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</si>
  <si>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</si>
  <si>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</si>
  <si>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</si>
  <si>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</si>
  <si>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</si>
  <si>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</si>
  <si>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</si>
  <si>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</si>
  <si>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</si>
  <si>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</si>
  <si>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</si>
  <si>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</si>
  <si>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</si>
  <si>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</si>
  <si>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</si>
  <si>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</si>
  <si>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</si>
  <si>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</si>
  <si>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</si>
  <si>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</si>
  <si>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</si>
  <si>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</si>
  <si>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</si>
  <si>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</si>
  <si>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</si>
  <si>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</si>
  <si>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</si>
  <si>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</si>
  <si>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</si>
  <si>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</si>
  <si>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</si>
  <si>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</si>
  <si>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</si>
  <si>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</si>
  <si>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</si>
  <si>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</si>
  <si>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</si>
  <si>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</si>
  <si>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</si>
  <si>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</si>
  <si>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</si>
  <si>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</si>
  <si>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</si>
  <si>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</si>
  <si>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</si>
  <si>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</si>
  <si>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</si>
  <si>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</si>
  <si>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</si>
  <si>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</si>
  <si>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</si>
  <si>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</si>
  <si>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</si>
  <si>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</si>
  <si>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</si>
  <si>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</si>
  <si>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</si>
  <si>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</si>
  <si>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</si>
  <si>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</si>
  <si>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</si>
  <si>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</si>
  <si>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</si>
  <si>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</si>
  <si>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</si>
  <si>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</si>
  <si>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</si>
  <si>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</si>
  <si>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</si>
  <si>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</si>
  <si>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</si>
  <si>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</si>
  <si>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</si>
  <si>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</si>
  <si>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</si>
  <si>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</si>
  <si>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</si>
  <si>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</si>
  <si>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</si>
  <si>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</si>
  <si>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</si>
  <si>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</si>
  <si>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</si>
  <si>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</si>
  <si>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</si>
  <si>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</si>
  <si>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</si>
  <si>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</si>
  <si>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</si>
  <si>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</si>
  <si>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</si>
  <si>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</si>
  <si>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</si>
  <si>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</si>
  <si>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</si>
  <si>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</si>
  <si>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</si>
  <si>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</si>
  <si>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</si>
  <si>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</si>
  <si>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</si>
  <si>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</si>
  <si>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</si>
  <si>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</si>
  <si>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</si>
  <si>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</si>
  <si>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</si>
  <si>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</si>
  <si>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</si>
  <si>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</si>
  <si>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</si>
  <si>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</si>
  <si>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</si>
  <si>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</si>
  <si>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</si>
  <si>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</si>
  <si>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</si>
  <si>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</si>
  <si>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</si>
  <si>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</si>
  <si>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</si>
  <si>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</si>
  <si>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</si>
  <si>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</si>
  <si>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</si>
  <si>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</si>
  <si>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</si>
  <si>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</si>
  <si>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</si>
  <si>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</si>
  <si>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</si>
  <si>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</si>
  <si>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</si>
  <si>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</si>
  <si>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</si>
  <si>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</si>
  <si>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</si>
  <si>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</si>
  <si>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</si>
  <si>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</si>
  <si>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</si>
  <si>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</si>
  <si>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</si>
  <si>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</si>
  <si>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</si>
  <si>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</si>
  <si>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</si>
  <si>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</si>
  <si>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</si>
  <si>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</si>
  <si>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</si>
  <si>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</si>
  <si>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</si>
  <si>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</si>
  <si>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</si>
  <si>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</si>
  <si>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</si>
  <si>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</si>
  <si>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</si>
  <si>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</si>
  <si>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</si>
  <si>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</si>
  <si>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</si>
  <si>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</si>
  <si>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</si>
  <si>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</si>
  <si>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</si>
  <si>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</si>
  <si>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</si>
  <si>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</si>
  <si>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</si>
  <si>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</si>
  <si>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</si>
  <si>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</si>
  <si>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</si>
  <si>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</si>
  <si>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</si>
  <si>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</si>
  <si>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</si>
  <si>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</si>
  <si>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</si>
  <si>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</si>
  <si>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</si>
  <si>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</si>
  <si>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</si>
  <si>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</si>
  <si>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</si>
  <si>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</si>
  <si>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</si>
  <si>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</si>
  <si>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</si>
  <si>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</si>
  <si>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</si>
  <si>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</si>
  <si>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</si>
  <si>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</si>
  <si>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</si>
  <si>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</si>
  <si>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</si>
  <si>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</si>
  <si>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</si>
  <si>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</si>
  <si>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</si>
  <si>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</si>
  <si>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</si>
  <si>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</si>
  <si>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</si>
  <si>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</si>
  <si>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</si>
  <si>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</si>
  <si>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</si>
  <si>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</si>
  <si>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</si>
  <si>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</si>
  <si>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</si>
  <si>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</si>
  <si>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</si>
  <si>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</si>
  <si>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</si>
  <si>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</si>
  <si>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</si>
  <si>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</si>
  <si>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</si>
  <si>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</si>
  <si>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</si>
  <si>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</si>
  <si>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</si>
  <si>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</si>
  <si>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</si>
  <si>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</si>
  <si>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</si>
  <si>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</si>
  <si>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</si>
  <si>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</si>
  <si>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</si>
  <si>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</si>
  <si>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</si>
  <si>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</si>
  <si>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</si>
  <si>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</si>
  <si>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</si>
  <si>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</si>
  <si>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</si>
  <si>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</si>
  <si>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</si>
  <si>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</si>
  <si>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</si>
  <si>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</si>
  <si>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</si>
  <si>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</si>
  <si>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</si>
  <si>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</si>
  <si>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</si>
  <si>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</si>
  <si>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</si>
  <si>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</si>
  <si>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</si>
  <si>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</si>
  <si>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</si>
  <si>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</si>
  <si>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</si>
  <si>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</si>
  <si>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</si>
  <si>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</si>
  <si>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</si>
  <si>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</si>
  <si>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</si>
  <si>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</si>
  <si>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</si>
  <si>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</si>
  <si>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</si>
  <si>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</si>
  <si>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</si>
  <si>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</si>
  <si>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</si>
  <si>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</si>
  <si>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</si>
  <si>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</si>
  <si>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</si>
  <si>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</si>
  <si>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</si>
  <si>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</si>
  <si>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</si>
  <si>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</si>
  <si>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</si>
  <si>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</si>
  <si>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</si>
  <si>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</si>
  <si>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</si>
  <si>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</si>
  <si>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</si>
  <si>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</si>
  <si>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</si>
  <si>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</si>
  <si>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</si>
  <si>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</si>
  <si>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</si>
  <si>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</si>
  <si>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</si>
  <si>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</si>
  <si>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</si>
  <si>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</si>
  <si>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</si>
  <si>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</si>
  <si>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</si>
  <si>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</si>
  <si>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</si>
  <si>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</si>
  <si>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</si>
  <si>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</si>
  <si>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</si>
  <si>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</si>
  <si>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</si>
  <si>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</si>
  <si>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</si>
  <si>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</si>
  <si>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</si>
  <si>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</si>
  <si>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</si>
  <si>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</si>
  <si>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</si>
  <si>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</si>
  <si>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</si>
  <si>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</si>
  <si>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</si>
  <si>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</si>
  <si>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</si>
  <si>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</si>
  <si>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</si>
  <si>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</si>
  <si>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</si>
  <si>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</si>
  <si>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</si>
  <si>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</si>
  <si>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</si>
  <si>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</si>
  <si>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</si>
  <si>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</si>
  <si>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</si>
  <si>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</si>
  <si>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</si>
  <si>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</si>
  <si>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</si>
  <si>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</si>
  <si>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</si>
  <si>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</si>
  <si>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</si>
  <si>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</si>
  <si>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</si>
  <si>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</si>
  <si>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</si>
  <si>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</si>
  <si>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</si>
  <si>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</si>
  <si>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</si>
  <si>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</si>
  <si>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</si>
  <si>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</si>
  <si>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</si>
  <si>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</si>
  <si>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</si>
  <si>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</si>
  <si>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</si>
  <si>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</si>
  <si>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</si>
  <si>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</si>
  <si>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</si>
  <si>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</si>
  <si>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</si>
  <si>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</si>
  <si>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</si>
  <si>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</si>
  <si>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</si>
  <si>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</si>
  <si>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</si>
  <si>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</si>
  <si>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</si>
  <si>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</si>
  <si>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</si>
  <si>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</si>
  <si>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</si>
  <si>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</si>
  <si>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</si>
  <si>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</si>
  <si>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</si>
  <si>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</si>
  <si>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</si>
  <si>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</si>
  <si>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</si>
  <si>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</si>
  <si>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</si>
  <si>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</si>
  <si>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</si>
  <si>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</si>
  <si>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</si>
  <si>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</si>
  <si>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</si>
  <si>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</si>
  <si>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</si>
  <si>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</si>
  <si>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</si>
  <si>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</si>
  <si>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</si>
  <si>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</si>
  <si>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</si>
  <si>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</si>
  <si>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</si>
  <si>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</si>
  <si>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</si>
  <si>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</si>
  <si>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</si>
  <si>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</si>
  <si>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</si>
  <si>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</si>
  <si>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</si>
  <si>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</si>
  <si>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</si>
  <si>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</si>
  <si>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</si>
  <si>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</si>
  <si>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</si>
  <si>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</si>
  <si>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</si>
  <si>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</si>
  <si>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</si>
  <si>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</si>
  <si>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</si>
  <si>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</si>
  <si>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</si>
  <si>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</si>
  <si>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</si>
  <si>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</si>
  <si>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</si>
  <si>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</si>
  <si>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</si>
  <si>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</si>
  <si>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</si>
  <si>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</si>
  <si>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</si>
  <si>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</si>
  <si>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</si>
  <si>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</si>
  <si>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</si>
  <si>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</si>
  <si>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</si>
  <si>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</si>
  <si>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</si>
  <si>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</si>
  <si>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</si>
  <si>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</si>
  <si>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</si>
  <si>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</si>
  <si>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</si>
  <si>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</si>
  <si>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</si>
  <si>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</si>
  <si>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</si>
  <si>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</si>
  <si>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</si>
  <si>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</si>
  <si>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</si>
  <si>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</si>
  <si>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</si>
  <si>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</si>
  <si>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</si>
  <si>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</si>
  <si>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</si>
  <si>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</si>
  <si>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</si>
  <si>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</si>
  <si>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</si>
  <si>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</si>
  <si>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</si>
  <si>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</si>
  <si>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</si>
  <si>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</si>
  <si>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</si>
  <si>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</si>
  <si>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</si>
  <si>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</si>
  <si>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</si>
  <si>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</si>
  <si>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</si>
  <si>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</si>
  <si>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</si>
  <si>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</si>
  <si>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</si>
  <si>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</si>
  <si>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</si>
  <si>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</si>
  <si>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</si>
  <si>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</si>
  <si>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</si>
  <si>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</si>
  <si>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</si>
  <si>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</si>
  <si>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</si>
  <si>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</si>
  <si>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</si>
  <si>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</si>
  <si>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</si>
  <si>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</si>
  <si>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</si>
  <si>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</si>
  <si>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</si>
  <si>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</si>
  <si>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</si>
  <si>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</si>
  <si>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</si>
  <si>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</si>
  <si>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</si>
  <si>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</si>
  <si>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</si>
  <si>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</si>
  <si>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</si>
  <si>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</si>
  <si>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</si>
  <si>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</si>
  <si>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</si>
  <si>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</si>
  <si>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</si>
  <si>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</si>
  <si>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</si>
  <si>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</si>
  <si>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</si>
  <si>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</si>
  <si>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</si>
  <si>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</si>
  <si>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</si>
  <si>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</si>
  <si>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</si>
  <si>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</si>
  <si>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</si>
  <si>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</si>
  <si>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</si>
  <si>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</si>
  <si>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</si>
  <si>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</si>
  <si>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</si>
  <si>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</si>
  <si>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</si>
  <si>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</si>
  <si>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</si>
  <si>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</si>
  <si>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</si>
  <si>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</si>
  <si>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</si>
  <si>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</si>
  <si>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</si>
  <si>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</si>
  <si>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</si>
  <si>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</si>
  <si>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</si>
  <si>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</si>
  <si>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</si>
  <si>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</si>
  <si>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</si>
  <si>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</si>
  <si>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</si>
  <si>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</si>
  <si>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</si>
  <si>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</si>
  <si>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</si>
  <si>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</si>
  <si>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</si>
  <si>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</si>
  <si>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</si>
  <si>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</si>
  <si>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</si>
  <si>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</si>
  <si>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</si>
  <si>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</si>
  <si>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</si>
  <si>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</si>
  <si>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</si>
  <si>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</si>
  <si>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</si>
  <si>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</si>
  <si>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</si>
  <si>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</si>
  <si>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</si>
  <si>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</si>
  <si>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</si>
  <si>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</si>
  <si>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</si>
  <si>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</si>
  <si>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</si>
  <si>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</si>
  <si>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</si>
  <si>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</si>
  <si>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</si>
  <si>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</si>
  <si>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</si>
  <si>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</si>
  <si>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</si>
  <si>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</si>
  <si>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</si>
  <si>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</si>
  <si>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</si>
  <si>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</si>
  <si>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</si>
  <si>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</si>
  <si>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</si>
  <si>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</si>
  <si>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</si>
  <si>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</si>
  <si>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</si>
  <si>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</si>
  <si>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</si>
  <si>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</si>
  <si>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</si>
  <si>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</si>
  <si>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</si>
  <si>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</si>
  <si>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</si>
  <si>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</si>
  <si>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</si>
  <si>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</si>
  <si>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</si>
  <si>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</si>
  <si>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</si>
  <si>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</si>
  <si>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</si>
  <si>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</si>
  <si>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</si>
  <si>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</si>
  <si>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</si>
  <si>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</si>
  <si>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</si>
  <si>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</si>
  <si>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</si>
  <si>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</si>
  <si>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</si>
  <si>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</si>
  <si>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</si>
  <si>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</si>
  <si>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</si>
  <si>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</si>
  <si>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</si>
  <si>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</si>
  <si>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</si>
  <si>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</si>
  <si>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</si>
  <si>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</si>
  <si>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</si>
  <si>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</si>
  <si>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</si>
  <si>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</si>
  <si>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</si>
  <si>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</si>
  <si>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</si>
  <si>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</si>
  <si>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</si>
  <si>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</si>
  <si>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</si>
  <si>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</si>
  <si>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</si>
  <si>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</si>
  <si>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</si>
  <si>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</si>
  <si>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</si>
  <si>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</si>
  <si>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</si>
  <si>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</si>
  <si>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</si>
  <si>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</si>
  <si>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</si>
  <si>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</si>
  <si>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</si>
  <si>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</si>
  <si>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</si>
  <si>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</si>
  <si>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</si>
  <si>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</si>
  <si>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</si>
  <si>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</si>
  <si>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</si>
  <si>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</si>
  <si>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</si>
  <si>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</si>
  <si>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</si>
  <si>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</si>
  <si>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</si>
  <si>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</si>
  <si>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</si>
  <si>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</si>
  <si>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</si>
  <si>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</si>
  <si>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</si>
  <si>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</si>
  <si>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</si>
  <si>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</si>
  <si>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</si>
  <si>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</si>
  <si>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</si>
  <si>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</si>
  <si>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</si>
  <si>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</si>
  <si>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</si>
  <si>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</si>
  <si>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</si>
  <si>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</si>
  <si>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</si>
  <si>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</si>
  <si>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</si>
  <si>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</si>
  <si>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</si>
  <si>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</si>
  <si>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</si>
  <si>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</si>
  <si>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</si>
  <si>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</si>
  <si>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</si>
  <si>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</si>
  <si>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</si>
  <si>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</si>
  <si>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</si>
  <si>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</si>
  <si>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</si>
  <si>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</si>
  <si>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</si>
  <si>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</si>
  <si>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</si>
  <si>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</si>
  <si>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</si>
  <si>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</si>
  <si>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</si>
  <si>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</si>
  <si>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</si>
  <si>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</si>
  <si>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</si>
  <si>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</si>
  <si>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</si>
  <si>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</si>
  <si>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</si>
  <si>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</si>
  <si>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</si>
  <si>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</si>
  <si>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</si>
  <si>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</si>
  <si>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</si>
  <si>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</si>
  <si>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</si>
  <si>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</si>
  <si>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</si>
  <si>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</si>
  <si>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</si>
  <si>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</si>
  <si>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</si>
  <si>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</si>
  <si>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</si>
  <si>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</si>
  <si>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</si>
  <si>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</si>
  <si>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</si>
  <si>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</si>
  <si>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</si>
  <si>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</si>
  <si>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</si>
  <si>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</si>
  <si>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</si>
  <si>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</si>
  <si>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</si>
  <si>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</si>
  <si>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</si>
  <si>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</si>
  <si>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</si>
  <si>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</si>
  <si>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</si>
  <si>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</si>
  <si>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</si>
  <si>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</si>
  <si>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</si>
  <si>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</si>
  <si>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</si>
  <si>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</si>
  <si>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</si>
  <si>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</si>
  <si>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</si>
  <si>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</si>
  <si>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</si>
  <si>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</si>
  <si>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</si>
  <si>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</si>
  <si>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</si>
  <si>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</si>
  <si>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</si>
  <si>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</si>
  <si>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</si>
  <si>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</si>
  <si>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</si>
  <si>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</si>
  <si>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</si>
  <si>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</si>
  <si>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</si>
  <si>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</si>
  <si>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</si>
  <si>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</si>
  <si>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</si>
  <si>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</si>
  <si>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</si>
  <si>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</si>
  <si>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</si>
  <si>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</si>
  <si>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</si>
  <si>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</si>
  <si>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</si>
  <si>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</si>
  <si>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</si>
  <si>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</si>
  <si>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</si>
  <si>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</si>
  <si>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</si>
  <si>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</si>
  <si>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</si>
  <si>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</si>
  <si>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</si>
  <si>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</si>
  <si>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</si>
  <si>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</si>
  <si>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</si>
  <si>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</si>
  <si>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</si>
  <si>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</si>
  <si>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</si>
  <si>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</si>
  <si>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</si>
  <si>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</si>
  <si>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</si>
  <si>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</si>
  <si>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</si>
  <si>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</si>
  <si>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</si>
  <si>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</si>
  <si>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</si>
  <si>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</si>
  <si>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</si>
  <si>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</si>
  <si>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</si>
  <si>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</si>
  <si>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</si>
  <si>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</si>
  <si>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</si>
  <si>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</si>
  <si>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</si>
  <si>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</si>
  <si>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</si>
  <si>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</si>
  <si>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</si>
  <si>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</si>
  <si>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</si>
  <si>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</si>
  <si>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</si>
  <si>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</si>
  <si>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</si>
  <si>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</si>
  <si>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</si>
  <si>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</si>
  <si>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</si>
  <si>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</si>
  <si>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</si>
  <si>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</si>
  <si>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</si>
  <si>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</si>
  <si>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</si>
  <si>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</si>
  <si>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</si>
  <si>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</si>
  <si>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</si>
  <si>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</si>
  <si>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</si>
  <si>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</si>
  <si>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</si>
  <si>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</si>
  <si>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</si>
  <si>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</si>
  <si>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</si>
  <si>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</si>
  <si>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</si>
  <si>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</si>
  <si>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</si>
  <si>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</si>
  <si>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</si>
  <si>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</si>
  <si>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</si>
  <si>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</si>
  <si>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</si>
  <si>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</si>
  <si>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</si>
  <si>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</si>
  <si>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</si>
  <si>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</si>
  <si>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</si>
  <si>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</si>
  <si>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</si>
  <si>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</si>
  <si>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</si>
  <si>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</si>
  <si>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</si>
  <si>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</si>
  <si>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</si>
  <si>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</si>
  <si>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</si>
  <si>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</si>
  <si>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</si>
  <si>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</si>
  <si>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</si>
  <si>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</si>
  <si>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</si>
  <si>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</si>
  <si>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</si>
  <si>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</si>
  <si>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</si>
  <si>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</si>
  <si>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</si>
  <si>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</si>
  <si>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</si>
  <si>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</si>
  <si>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</si>
  <si>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</si>
  <si>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</si>
  <si>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</si>
  <si>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</si>
  <si>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</si>
  <si>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</si>
  <si>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</si>
  <si>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</si>
  <si>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</si>
  <si>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</si>
  <si>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</si>
  <si>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</si>
  <si>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</si>
  <si>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</si>
  <si>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</si>
  <si>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</si>
  <si>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</si>
  <si>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</si>
  <si>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</si>
  <si>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</si>
  <si>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</si>
  <si>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</si>
  <si>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</si>
  <si>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</si>
  <si>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</si>
  <si>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</si>
  <si>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</si>
  <si>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</si>
  <si>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</si>
  <si>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</si>
  <si>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</si>
  <si>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</si>
  <si>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</si>
  <si>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</si>
  <si>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</si>
  <si>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</si>
  <si>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</si>
  <si>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</si>
  <si>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</si>
  <si>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</si>
  <si>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</si>
  <si>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</si>
  <si>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</si>
  <si>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</si>
  <si>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</si>
  <si>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</si>
  <si>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</si>
  <si>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</si>
  <si>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</si>
  <si>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</si>
  <si>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</si>
  <si>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</si>
  <si>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</si>
  <si>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</si>
  <si>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</si>
  <si>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</si>
  <si>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</si>
  <si>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</si>
  <si>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</si>
  <si>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</si>
  <si>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</si>
  <si>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</si>
  <si>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</si>
  <si>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</si>
  <si>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</si>
  <si>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</si>
  <si>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</si>
  <si>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</si>
  <si>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</si>
  <si>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</si>
  <si>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</si>
  <si>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</si>
  <si>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</si>
  <si>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</si>
  <si>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</si>
  <si>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</si>
  <si>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</si>
  <si>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</si>
  <si>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</si>
  <si>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</si>
  <si>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</si>
  <si>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</si>
  <si>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</si>
  <si>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</si>
  <si>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</si>
  <si>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</si>
  <si>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</si>
  <si>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</si>
  <si>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</si>
  <si>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</si>
  <si>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</si>
  <si>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</si>
  <si>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</si>
  <si>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</si>
  <si>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</si>
  <si>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</si>
  <si>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</si>
  <si>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</si>
  <si>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</si>
  <si>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</si>
  <si>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</si>
  <si>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</si>
  <si>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</si>
  <si>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</si>
  <si>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</si>
  <si>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</si>
  <si>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</si>
  <si>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</si>
  <si>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</si>
  <si>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</si>
  <si>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</si>
  <si>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</si>
  <si>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</si>
  <si>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</si>
  <si>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</si>
  <si>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</si>
  <si>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</si>
  <si>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</si>
  <si>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</si>
  <si>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</si>
  <si>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</si>
  <si>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</si>
  <si>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</si>
  <si>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</si>
  <si>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</si>
  <si>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</si>
  <si>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</si>
  <si>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</si>
  <si>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</si>
  <si>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</si>
  <si>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</si>
  <si>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</si>
  <si>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</si>
  <si>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</si>
  <si>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</si>
  <si>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</si>
  <si>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</si>
  <si>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</si>
  <si>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</si>
  <si>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</si>
  <si>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</si>
  <si>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</si>
  <si>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</si>
  <si>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</si>
  <si>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</si>
  <si>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</si>
  <si>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</si>
  <si>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</si>
  <si>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</si>
  <si>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</si>
  <si>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</si>
  <si>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</si>
  <si>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</si>
  <si>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</si>
  <si>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</si>
  <si>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</si>
  <si>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</si>
  <si>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</si>
  <si>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</si>
  <si>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</si>
  <si>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</si>
  <si>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</si>
  <si>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</si>
  <si>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</si>
  <si>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</si>
  <si>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</si>
  <si>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</si>
  <si>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</si>
  <si>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</si>
  <si>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</si>
  <si>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</si>
  <si>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</si>
  <si>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</si>
  <si>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</si>
  <si>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</si>
  <si>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</si>
  <si>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</si>
  <si>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</si>
  <si>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</si>
  <si>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</si>
  <si>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</si>
  <si>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</si>
  <si>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</si>
  <si>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</si>
  <si>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</si>
  <si>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</si>
  <si>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</si>
  <si>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</si>
  <si>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</si>
  <si>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</si>
  <si>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</si>
  <si>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</si>
  <si>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</si>
  <si>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</si>
  <si>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</si>
  <si>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</si>
  <si>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</si>
  <si>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</si>
  <si>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</si>
  <si>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</si>
  <si>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</si>
  <si>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</si>
  <si>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</si>
  <si>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</si>
  <si>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</si>
  <si>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</si>
  <si>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</si>
  <si>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</si>
  <si>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</si>
  <si>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</si>
  <si>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</si>
  <si>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</si>
  <si>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</si>
  <si>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</si>
  <si>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</si>
  <si>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</si>
  <si>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</si>
  <si>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</si>
  <si>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</si>
  <si>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</si>
  <si>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</si>
  <si>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</si>
  <si>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</si>
  <si>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</si>
  <si>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</si>
  <si>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</si>
  <si>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</si>
  <si>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</si>
  <si>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</si>
  <si>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</si>
  <si>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</si>
  <si>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</si>
  <si>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</si>
  <si>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</si>
  <si>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</si>
  <si>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</si>
  <si>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</si>
  <si>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</si>
  <si>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</si>
  <si>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</si>
  <si>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</si>
  <si>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</si>
  <si>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</si>
  <si>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</si>
  <si>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</si>
  <si>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</si>
  <si>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</si>
  <si>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</si>
  <si>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</si>
  <si>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</si>
  <si>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</si>
  <si>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</si>
  <si>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</si>
  <si>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</si>
  <si>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</si>
  <si>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</si>
  <si>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</si>
  <si>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</si>
  <si>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</si>
  <si>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</si>
  <si>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</si>
  <si>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</si>
  <si>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</si>
  <si>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</si>
  <si>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</si>
  <si>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</si>
  <si>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</si>
  <si>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</si>
  <si>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</si>
  <si>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</si>
  <si>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</si>
  <si>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</si>
  <si>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</si>
  <si>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</si>
  <si>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</si>
  <si>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</si>
  <si>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</si>
  <si>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</si>
  <si>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</si>
  <si>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</si>
  <si>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</si>
  <si>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</si>
  <si>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</si>
  <si>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</si>
  <si>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</si>
  <si>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</si>
  <si>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</si>
  <si>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</si>
  <si>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</si>
  <si>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</si>
  <si>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</si>
  <si>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</si>
  <si>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</si>
  <si>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</si>
  <si>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</si>
  <si>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</si>
  <si>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</si>
  <si>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</si>
  <si>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</si>
  <si>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</si>
  <si>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</si>
  <si>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</si>
  <si>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</si>
  <si>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</si>
  <si>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</si>
  <si>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</si>
  <si>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</si>
  <si>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</si>
  <si>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</si>
  <si>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</si>
  <si>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</si>
  <si>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</si>
  <si>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</si>
  <si>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</si>
  <si>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</si>
  <si>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</si>
  <si>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</si>
  <si>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</si>
  <si>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</si>
  <si>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</si>
  <si>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</si>
  <si>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</si>
  <si>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</si>
  <si>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</si>
  <si>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</si>
  <si>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</si>
  <si>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</si>
  <si>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</si>
  <si>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</si>
  <si>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</si>
  <si>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</si>
  <si>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</si>
  <si>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</si>
  <si>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</si>
  <si>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</si>
  <si>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</si>
  <si>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</si>
  <si>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</si>
  <si>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</si>
  <si>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</si>
  <si>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</si>
  <si>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</si>
  <si>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</si>
  <si>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</si>
  <si>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</si>
  <si>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</si>
  <si>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</si>
  <si>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</si>
  <si>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</si>
  <si>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</si>
  <si>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</si>
  <si>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</si>
  <si>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</si>
  <si>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</si>
  <si>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</si>
  <si>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</si>
  <si>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</si>
  <si>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</si>
  <si>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</si>
  <si>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</si>
  <si>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</si>
  <si>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</si>
  <si>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</si>
  <si>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</si>
  <si>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</si>
  <si>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</si>
  <si>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</si>
  <si>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</si>
  <si>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</si>
  <si>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</si>
  <si>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</si>
  <si>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</si>
  <si>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</si>
  <si>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</si>
  <si>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</si>
  <si>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</si>
  <si>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</si>
  <si>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</si>
  <si>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</si>
  <si>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</si>
  <si>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</si>
  <si>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</si>
  <si>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</si>
  <si>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</si>
  <si>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</si>
  <si>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</si>
  <si>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</si>
  <si>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</si>
  <si>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</si>
  <si>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</si>
  <si>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</si>
  <si>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</si>
  <si>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</si>
  <si>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</si>
  <si>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</si>
  <si>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</si>
  <si>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</si>
  <si>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</si>
  <si>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</si>
  <si>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</si>
  <si>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</si>
  <si>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</si>
  <si>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</si>
  <si>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</si>
  <si>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</si>
  <si>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</si>
  <si>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</si>
  <si>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</si>
  <si>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</si>
  <si>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</si>
  <si>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</si>
  <si>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</si>
  <si>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</si>
  <si>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</si>
  <si>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</si>
  <si>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</si>
  <si>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</si>
  <si>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</si>
  <si>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</si>
  <si>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</si>
  <si>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</si>
  <si>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</si>
  <si>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</si>
  <si>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</si>
  <si>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</si>
  <si>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</si>
  <si>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</si>
  <si>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</si>
  <si>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</si>
  <si>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</si>
  <si>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</si>
  <si>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</si>
  <si>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</si>
  <si>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</si>
  <si>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</si>
  <si>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</si>
  <si>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</si>
  <si>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</si>
  <si>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</si>
  <si>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</si>
  <si>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</si>
  <si>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</si>
  <si>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</si>
  <si>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</si>
  <si>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</si>
  <si>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</si>
  <si>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</si>
  <si>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</si>
  <si>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</si>
  <si>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</si>
  <si>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</si>
  <si>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</si>
  <si>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</si>
  <si>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</si>
  <si>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</si>
  <si>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</si>
  <si>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</si>
  <si>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</si>
  <si>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</si>
  <si>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</si>
  <si>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</si>
  <si>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</si>
  <si>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</si>
  <si>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</si>
  <si>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</si>
  <si>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</si>
  <si>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</si>
  <si>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</si>
  <si>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</si>
  <si>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</si>
  <si>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</si>
  <si>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</si>
  <si>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</si>
  <si>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</si>
  <si>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</si>
  <si>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</si>
  <si>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</si>
  <si>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</si>
  <si>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</si>
  <si>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</si>
  <si>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</si>
  <si>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</si>
  <si>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</si>
  <si>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</si>
  <si>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</si>
  <si>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</si>
  <si>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</si>
  <si>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</si>
  <si>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</si>
  <si>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</si>
  <si>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</si>
  <si>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</si>
  <si>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</si>
  <si>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</si>
  <si>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</si>
  <si>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</si>
  <si>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</si>
  <si>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</si>
  <si>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</si>
  <si>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</si>
  <si>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</si>
  <si>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</si>
  <si>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</si>
  <si>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</si>
  <si>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</si>
  <si>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</si>
  <si>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</si>
  <si>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</si>
  <si>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</si>
  <si>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</si>
  <si>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</si>
  <si>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</si>
  <si>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</si>
  <si>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</si>
  <si>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</si>
  <si>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</si>
  <si>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</si>
  <si>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</si>
  <si>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</si>
  <si>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</si>
  <si>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</si>
  <si>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</si>
  <si>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</si>
  <si>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</si>
  <si>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</si>
  <si>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</si>
  <si>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</si>
  <si>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</si>
  <si>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</si>
  <si>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</si>
  <si>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</si>
  <si>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</si>
  <si>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</si>
  <si>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</si>
  <si>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</si>
  <si>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</si>
  <si>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</si>
  <si>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</si>
  <si>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</si>
  <si>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</si>
  <si>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</si>
  <si>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</si>
  <si>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</si>
  <si>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</si>
  <si>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</si>
  <si>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</si>
  <si>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</si>
  <si>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</si>
  <si>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</si>
  <si>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</si>
  <si>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</si>
  <si>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</si>
  <si>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</si>
  <si>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</si>
  <si>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</si>
  <si>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</si>
  <si>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</si>
  <si>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</si>
  <si>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</si>
  <si>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</si>
  <si>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</si>
  <si>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</si>
  <si>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</si>
  <si>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</si>
  <si>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</si>
  <si>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</si>
  <si>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</si>
  <si>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</si>
  <si>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</si>
  <si>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</si>
  <si>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</si>
  <si>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</si>
  <si>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</si>
  <si>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</si>
  <si>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</si>
  <si>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</si>
  <si>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</si>
  <si>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</si>
  <si>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</si>
  <si>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</si>
  <si>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</si>
  <si>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</si>
  <si>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</si>
  <si>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</si>
  <si>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</si>
  <si>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</si>
  <si>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</si>
  <si>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</si>
  <si>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</si>
  <si>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</si>
  <si>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</si>
  <si>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</si>
  <si>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</si>
  <si>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</si>
  <si>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</si>
  <si>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</si>
  <si>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</si>
  <si>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</si>
  <si>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</si>
  <si>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</si>
  <si>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</si>
  <si>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</si>
  <si>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</si>
  <si>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</si>
  <si>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</si>
  <si>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</si>
  <si>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</si>
  <si>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</si>
  <si>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</si>
  <si>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</si>
  <si>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</si>
  <si>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</si>
  <si>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</si>
  <si>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</si>
  <si>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</si>
  <si>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</si>
  <si>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</si>
  <si>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</si>
  <si>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</si>
  <si>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</si>
  <si>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</si>
  <si>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</si>
  <si>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</si>
  <si>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</si>
  <si>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</si>
  <si>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</si>
  <si>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</si>
  <si>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</si>
  <si>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</si>
  <si>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</si>
  <si>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</si>
  <si>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</si>
  <si>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</si>
  <si>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</si>
  <si>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</si>
  <si>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</si>
  <si>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</si>
  <si>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</si>
  <si>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</si>
  <si>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</si>
  <si>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</si>
  <si>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</si>
  <si>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</si>
  <si>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</si>
  <si>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</si>
  <si>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</si>
  <si>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</si>
  <si>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</si>
  <si>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</si>
  <si>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</si>
  <si>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</si>
  <si>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</si>
  <si>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</si>
  <si>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</si>
  <si>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</si>
  <si>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</si>
  <si>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</si>
  <si>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</si>
  <si>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</si>
  <si>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</si>
  <si>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</si>
  <si>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</si>
  <si>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</si>
  <si>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</si>
  <si>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</si>
  <si>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</si>
  <si>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</si>
  <si>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</si>
  <si>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</si>
  <si>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</si>
  <si>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</si>
  <si>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</si>
  <si>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</si>
  <si>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</si>
  <si>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</si>
  <si>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</si>
  <si>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</si>
  <si>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</si>
  <si>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</si>
  <si>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</si>
  <si>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</si>
  <si>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</si>
  <si>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</si>
  <si>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</si>
  <si>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</si>
  <si>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</si>
  <si>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</si>
  <si>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</si>
  <si>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</si>
  <si>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</si>
  <si>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</si>
  <si>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</si>
  <si>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</si>
  <si>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</si>
  <si>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</si>
  <si>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</si>
  <si>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</si>
  <si>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</si>
  <si>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</si>
  <si>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</si>
  <si>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</si>
  <si>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</si>
  <si>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</si>
  <si>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</si>
  <si>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</si>
  <si>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</si>
  <si>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</si>
  <si>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</si>
  <si>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</si>
  <si>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</si>
  <si>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</si>
  <si>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</si>
  <si>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</si>
  <si>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</si>
  <si>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</si>
  <si>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</si>
  <si>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</si>
  <si>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</si>
  <si>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</si>
  <si>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</si>
  <si>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</si>
  <si>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</si>
  <si>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</si>
  <si>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</si>
  <si>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</si>
  <si>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</si>
  <si>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</si>
  <si>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</si>
  <si>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</si>
  <si>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</si>
  <si>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</si>
  <si>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</si>
  <si>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</si>
  <si>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</si>
  <si>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</si>
  <si>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</si>
  <si>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</si>
  <si>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</si>
  <si>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</si>
  <si>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</si>
  <si>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</si>
  <si>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</si>
  <si>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</si>
  <si>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</si>
  <si>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</si>
  <si>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</si>
  <si>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</si>
  <si>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</si>
  <si>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</si>
  <si>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</si>
  <si>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</si>
  <si>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</si>
  <si>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</si>
  <si>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</si>
  <si>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</si>
  <si>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</si>
  <si>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</si>
  <si>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</si>
  <si>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</si>
  <si>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</si>
  <si>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</si>
  <si>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</si>
  <si>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</si>
  <si>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</si>
  <si>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</si>
  <si>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</si>
  <si>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</si>
  <si>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</si>
  <si>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</si>
  <si>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</si>
  <si>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</si>
  <si>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</si>
  <si>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</si>
  <si>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</si>
  <si>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</si>
  <si>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</si>
  <si>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</si>
  <si>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</si>
  <si>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</si>
  <si>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</si>
  <si>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</si>
  <si>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</si>
  <si>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</si>
  <si>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</si>
  <si>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</si>
  <si>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</si>
  <si>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</si>
  <si>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</si>
  <si>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</si>
  <si>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</si>
  <si>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</si>
  <si>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</si>
  <si>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</si>
  <si>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</si>
  <si>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</si>
  <si>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</si>
  <si>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</si>
  <si>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</si>
  <si>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</si>
  <si>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</si>
  <si>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</si>
  <si>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</si>
  <si>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</si>
  <si>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</si>
  <si>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</si>
  <si>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</si>
  <si>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</si>
  <si>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</si>
  <si>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</si>
  <si>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</si>
  <si>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</si>
  <si>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</si>
  <si>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</si>
  <si>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</si>
  <si>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</si>
  <si>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</si>
  <si>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</si>
  <si>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</si>
  <si>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</si>
  <si>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</si>
  <si>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</si>
  <si>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</si>
  <si>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</si>
  <si>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</si>
  <si>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</si>
  <si>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</si>
  <si>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</si>
  <si>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</si>
  <si>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</si>
  <si>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</si>
  <si>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</si>
  <si>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</si>
  <si>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</si>
  <si>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</si>
  <si>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</si>
  <si>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</si>
  <si>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</si>
  <si>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</si>
  <si>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</si>
  <si>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</si>
  <si>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</si>
  <si>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</si>
  <si>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</si>
  <si>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</si>
  <si>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</si>
  <si>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</si>
  <si>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</si>
  <si>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</si>
  <si>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</si>
  <si>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</si>
  <si>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</si>
  <si>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</si>
  <si>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</si>
  <si>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</si>
  <si>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</si>
  <si>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</si>
  <si>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</si>
  <si>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</si>
  <si>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</si>
  <si>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</si>
  <si>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</si>
  <si>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</si>
  <si>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</si>
  <si>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</si>
  <si>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</si>
  <si>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</si>
  <si>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</si>
  <si>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</si>
  <si>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</si>
  <si>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</si>
  <si>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</si>
  <si>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</si>
  <si>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</si>
  <si>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</si>
  <si>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</si>
  <si>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</si>
  <si>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</si>
  <si>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</si>
  <si>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</si>
  <si>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</si>
  <si>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</si>
  <si>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</si>
  <si>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</si>
  <si>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</si>
  <si>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</si>
  <si>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</si>
  <si>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</si>
  <si>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</si>
  <si>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</si>
  <si>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</si>
  <si>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</si>
  <si>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</si>
  <si>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</si>
  <si>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</si>
  <si>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</si>
  <si>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</si>
  <si>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</si>
  <si>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</si>
  <si>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</si>
  <si>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</si>
  <si>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</si>
  <si>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</si>
  <si>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</si>
  <si>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</si>
  <si>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</si>
  <si>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</si>
  <si>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</si>
  <si>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</si>
  <si>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</si>
  <si>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</si>
  <si>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</si>
  <si>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</si>
  <si>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</si>
  <si>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</si>
  <si>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</si>
  <si>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</si>
  <si>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</si>
  <si>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</si>
  <si>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</si>
  <si>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</si>
  <si>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</si>
  <si>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</si>
  <si>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</si>
  <si>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</si>
  <si>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</si>
  <si>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</si>
  <si>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</si>
  <si>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</si>
  <si>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</si>
  <si>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</si>
  <si>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</si>
  <si>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</si>
  <si>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</si>
  <si>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</si>
  <si>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</si>
  <si>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</si>
  <si>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</si>
  <si>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</si>
  <si>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</si>
  <si>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</si>
  <si>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</si>
  <si>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</si>
  <si>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</si>
  <si>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</si>
  <si>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</si>
  <si>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</si>
  <si>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</si>
  <si>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</si>
  <si>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</si>
  <si>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</si>
  <si>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</si>
  <si>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</si>
  <si>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</si>
  <si>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</si>
  <si>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</si>
  <si>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</si>
  <si>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</si>
  <si>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</si>
  <si>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</si>
  <si>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</si>
  <si>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</si>
  <si>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</si>
  <si>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</si>
  <si>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</si>
  <si>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</si>
  <si>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</si>
  <si>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</si>
  <si>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</si>
  <si>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</si>
  <si>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</si>
  <si>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</si>
  <si>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</si>
  <si>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</si>
  <si>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</si>
  <si>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</si>
  <si>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</si>
  <si>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</si>
  <si>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</si>
  <si>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</si>
  <si>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</si>
  <si>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</si>
  <si>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</si>
  <si>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</si>
  <si>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</si>
  <si>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</si>
  <si>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</si>
  <si>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</si>
  <si>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</si>
  <si>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</si>
  <si>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</si>
  <si>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</si>
  <si>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</si>
  <si>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</si>
  <si>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</si>
  <si>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</si>
  <si>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</si>
  <si>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</si>
  <si>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</si>
  <si>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</si>
  <si>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</si>
  <si>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</si>
  <si>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</si>
  <si>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</si>
  <si>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</si>
  <si>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</si>
  <si>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</si>
  <si>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</si>
  <si>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</si>
  <si>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</si>
  <si>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</si>
  <si>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</si>
  <si>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</si>
  <si>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</si>
  <si>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</si>
  <si>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</si>
  <si>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</si>
  <si>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</si>
  <si>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</si>
  <si>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</si>
  <si>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</si>
  <si>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</si>
  <si>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</si>
  <si>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</si>
  <si>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</si>
  <si>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</si>
  <si>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</si>
  <si>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</si>
  <si>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</si>
  <si>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</si>
  <si>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</si>
  <si>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</si>
  <si>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</si>
  <si>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</si>
  <si>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</si>
  <si>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</si>
  <si>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</si>
  <si>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</si>
  <si>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</si>
  <si>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</si>
  <si>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</si>
  <si>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</si>
  <si>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</si>
  <si>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</si>
  <si>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</si>
  <si>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</si>
  <si>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</si>
  <si>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</si>
  <si>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</si>
  <si>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</si>
  <si>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</si>
  <si>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</si>
  <si>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</si>
  <si>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</si>
  <si>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</si>
  <si>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</si>
  <si>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</si>
  <si>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</si>
  <si>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</si>
  <si>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</si>
  <si>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</si>
  <si>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</si>
  <si>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</si>
  <si>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</si>
  <si>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</si>
  <si>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</si>
  <si>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</si>
  <si>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</si>
  <si>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</si>
  <si>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</si>
  <si>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</si>
  <si>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</si>
  <si>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</si>
  <si>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</si>
  <si>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</si>
  <si>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</si>
  <si>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</si>
  <si>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</si>
  <si>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</si>
  <si>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</si>
  <si>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</si>
  <si>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</si>
  <si>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</si>
  <si>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</si>
  <si>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</si>
  <si>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</si>
  <si>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</si>
  <si>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</si>
  <si>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</si>
  <si>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</si>
  <si>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</si>
  <si>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</si>
  <si>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</si>
  <si>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</si>
  <si>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</si>
  <si>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</si>
  <si>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</si>
  <si>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</si>
  <si>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</si>
  <si>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</si>
  <si>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</si>
  <si>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</si>
  <si>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</si>
  <si>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</si>
  <si>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</si>
  <si>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</si>
  <si>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</si>
  <si>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</si>
  <si>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</si>
  <si>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</si>
  <si>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</si>
  <si>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</si>
  <si>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</si>
  <si>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</si>
  <si>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</si>
  <si>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</si>
  <si>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</si>
  <si>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</si>
  <si>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</si>
  <si>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</si>
  <si>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</si>
  <si>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</si>
  <si>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</si>
  <si>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</si>
  <si>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</si>
  <si>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</si>
  <si>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</si>
  <si>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</si>
  <si>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</si>
  <si>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</si>
  <si>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</si>
  <si>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</si>
  <si>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</si>
  <si>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</si>
  <si>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</si>
  <si>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</si>
  <si>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</si>
  <si>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</si>
  <si>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</si>
  <si>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</si>
  <si>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</si>
  <si>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</si>
  <si>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</si>
  <si>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</si>
  <si>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</si>
  <si>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</si>
  <si>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</si>
  <si>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</si>
  <si>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</si>
  <si>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</si>
  <si>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</si>
  <si>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</si>
  <si>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</si>
  <si>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</si>
  <si>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</si>
  <si>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</si>
  <si>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</si>
  <si>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</si>
  <si>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</si>
  <si>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</si>
  <si>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</si>
  <si>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</si>
  <si>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</si>
  <si>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</si>
  <si>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</si>
  <si>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</si>
  <si>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</si>
  <si>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</si>
  <si>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</si>
  <si>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</si>
  <si>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</si>
  <si>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</si>
  <si>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</si>
  <si>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</si>
  <si>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</si>
  <si>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</si>
  <si>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</si>
  <si>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</si>
  <si>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</si>
  <si>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</si>
  <si>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</si>
  <si>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</si>
  <si>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</si>
  <si>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</si>
  <si>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</si>
  <si>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</si>
  <si>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</si>
  <si>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</si>
  <si>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</si>
  <si>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</si>
  <si>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</si>
  <si>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</si>
  <si>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</si>
  <si>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</si>
  <si>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</si>
  <si>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</si>
  <si>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</si>
  <si>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</si>
  <si>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</si>
  <si>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</si>
  <si>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</si>
  <si>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</si>
  <si>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</si>
  <si>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</si>
  <si>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</si>
  <si>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</si>
  <si>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</si>
  <si>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</si>
  <si>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</si>
  <si>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</si>
  <si>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</si>
  <si>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</si>
  <si>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</si>
  <si>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</si>
  <si>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</si>
  <si>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</si>
  <si>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</si>
  <si>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</si>
  <si>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</si>
  <si>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</si>
  <si>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</si>
  <si>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</si>
  <si>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</si>
  <si>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</si>
  <si>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</si>
  <si>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</si>
  <si>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</si>
  <si>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</si>
  <si>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</si>
  <si>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</si>
  <si>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</si>
  <si>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</si>
  <si>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</si>
  <si>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</si>
  <si>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</si>
  <si>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</si>
  <si>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</si>
  <si>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</si>
  <si>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</si>
  <si>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</si>
  <si>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</si>
  <si>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</si>
  <si>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</si>
  <si>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</si>
  <si>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</si>
  <si>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</si>
  <si>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</si>
  <si>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</si>
  <si>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</si>
  <si>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</si>
  <si>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</si>
  <si>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</si>
  <si>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</si>
  <si>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</si>
  <si>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</si>
  <si>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</si>
  <si>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</si>
  <si>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</si>
  <si>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</si>
  <si>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</si>
  <si>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</si>
  <si>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</si>
  <si>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</si>
  <si>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</si>
  <si>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</si>
  <si>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</si>
  <si>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</si>
  <si>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</si>
  <si>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</si>
  <si>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</si>
  <si>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</si>
  <si>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</si>
  <si>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</si>
  <si>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</si>
  <si>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</si>
  <si>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</si>
  <si>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</si>
  <si>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</si>
  <si>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</si>
  <si>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</si>
  <si>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</si>
  <si>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</si>
  <si>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</si>
  <si>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</si>
  <si>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</si>
  <si>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</si>
  <si>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</si>
  <si>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</si>
  <si>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</si>
  <si>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</si>
  <si>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</si>
  <si>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</si>
  <si>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</si>
  <si>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</si>
  <si>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</si>
  <si>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</si>
  <si>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</si>
  <si>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</si>
  <si>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</si>
  <si>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</si>
  <si>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</si>
  <si>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</si>
  <si>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</si>
  <si>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</si>
  <si>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</si>
  <si>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</si>
  <si>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</si>
  <si>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</si>
  <si>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</si>
  <si>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</si>
  <si>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</si>
  <si>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</si>
  <si>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</si>
  <si>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</si>
  <si>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</si>
  <si>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</si>
  <si>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</si>
  <si>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</si>
  <si>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</si>
  <si>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</si>
  <si>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</si>
  <si>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</si>
  <si>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</si>
  <si>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</si>
  <si>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</si>
  <si>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</si>
  <si>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</si>
  <si>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</si>
  <si>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</si>
  <si>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</si>
  <si>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</si>
  <si>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</si>
  <si>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</si>
  <si>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</si>
  <si>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</si>
  <si>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</si>
  <si>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</si>
  <si>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</si>
  <si>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</si>
  <si>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</si>
  <si>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</si>
  <si>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</si>
  <si>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</si>
  <si>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</si>
  <si>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</si>
  <si>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</si>
  <si>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</si>
  <si>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</si>
  <si>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</si>
  <si>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</si>
  <si>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</si>
  <si>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</si>
  <si>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</si>
  <si>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</si>
  <si>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</si>
  <si>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</si>
  <si>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</si>
  <si>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</si>
  <si>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</si>
  <si>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</si>
  <si>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</si>
  <si>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</si>
  <si>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</si>
  <si>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</si>
  <si>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</si>
  <si>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</si>
  <si>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</si>
  <si>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</si>
  <si>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</si>
  <si>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</si>
  <si>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</si>
  <si>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</si>
  <si>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</si>
  <si>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</si>
  <si>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</si>
  <si>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</si>
  <si>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</si>
  <si>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</si>
  <si>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</si>
  <si>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</si>
  <si>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</si>
  <si>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</si>
  <si>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</si>
  <si>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</si>
  <si>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</si>
  <si>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</si>
  <si>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</si>
  <si>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</si>
  <si>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</si>
  <si>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</si>
  <si>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</si>
  <si>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</si>
  <si>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</si>
  <si>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</si>
  <si>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</si>
  <si>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</si>
  <si>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</si>
  <si>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</si>
  <si>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</si>
  <si>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</si>
  <si>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</si>
  <si>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</si>
  <si>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</si>
  <si>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</si>
  <si>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</si>
  <si>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</si>
  <si>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</si>
  <si>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</si>
  <si>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</si>
  <si>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</si>
  <si>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</si>
  <si>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</si>
  <si>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</si>
  <si>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</si>
  <si>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</si>
  <si>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</si>
  <si>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</si>
  <si>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</si>
  <si>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</si>
  <si>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</si>
  <si>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</si>
  <si>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</si>
  <si>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</si>
  <si>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</si>
  <si>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</si>
  <si>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</si>
  <si>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</si>
  <si>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</si>
  <si>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</si>
  <si>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</si>
  <si>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</si>
  <si>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</si>
  <si>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</si>
  <si>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</si>
  <si>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</si>
  <si>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</si>
  <si>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</si>
  <si>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</si>
  <si>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</si>
  <si>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</si>
  <si>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</si>
  <si>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</si>
  <si>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</si>
  <si>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</si>
  <si>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</si>
  <si>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</si>
  <si>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</si>
  <si>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</si>
  <si>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</si>
  <si>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</si>
  <si>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</si>
  <si>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</si>
  <si>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</si>
  <si>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</si>
  <si>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</si>
  <si>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</si>
  <si>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</si>
  <si>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</si>
  <si>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</si>
  <si>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</si>
  <si>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</si>
  <si>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</si>
  <si>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</si>
  <si>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</si>
  <si>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</si>
  <si>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</si>
  <si>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</si>
  <si>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</si>
  <si>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</si>
  <si>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</si>
  <si>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</si>
  <si>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</si>
  <si>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</si>
  <si>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</si>
  <si>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</si>
  <si>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</si>
  <si>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</si>
  <si>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</si>
  <si>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</si>
  <si>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</si>
  <si>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</si>
  <si>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</si>
  <si>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</si>
  <si>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</si>
  <si>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</si>
  <si>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</si>
  <si>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</si>
  <si>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</si>
  <si>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</si>
  <si>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</si>
  <si>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</si>
  <si>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</si>
  <si>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</si>
  <si>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</si>
  <si>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</si>
  <si>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</si>
  <si>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</si>
  <si>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</si>
  <si>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</si>
  <si>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</si>
  <si>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</si>
  <si>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</si>
  <si>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</si>
  <si>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</si>
  <si>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</si>
  <si>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</si>
  <si>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</si>
  <si>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</si>
  <si>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</si>
  <si>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</si>
  <si>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</si>
  <si>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</si>
  <si>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</si>
  <si>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</si>
  <si>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</si>
  <si>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</si>
  <si>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</si>
  <si>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</si>
  <si>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</si>
  <si>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</si>
  <si>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</si>
  <si>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</si>
  <si>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</si>
  <si>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</si>
  <si>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</si>
  <si>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</si>
  <si>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</si>
  <si>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</si>
  <si>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</si>
  <si>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</si>
  <si>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</si>
  <si>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</si>
  <si>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</si>
  <si>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</si>
  <si>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</si>
  <si>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</si>
  <si>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</si>
  <si>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</si>
  <si>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</si>
  <si>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</si>
  <si>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</si>
  <si>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</si>
  <si>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</si>
  <si>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</si>
  <si>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</si>
  <si>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</si>
  <si>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</si>
  <si>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</si>
  <si>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</si>
  <si>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</si>
  <si>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</si>
  <si>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</si>
  <si>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</si>
  <si>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</si>
  <si>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</si>
  <si>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</si>
  <si>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</si>
  <si>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</si>
  <si>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</si>
  <si>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</si>
  <si>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</si>
  <si>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</si>
  <si>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</si>
  <si>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</si>
  <si>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</si>
  <si>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</si>
  <si>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</si>
  <si>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</si>
  <si>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</si>
  <si>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</si>
  <si>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</si>
  <si>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</si>
  <si>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</si>
  <si>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</si>
  <si>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</si>
  <si>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</si>
  <si>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</si>
  <si>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</si>
  <si>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</si>
  <si>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</si>
  <si>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</si>
  <si>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</si>
  <si>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</si>
  <si>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</si>
  <si>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</si>
  <si>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</si>
  <si>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</si>
  <si>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</si>
  <si>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</si>
  <si>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</si>
  <si>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</si>
  <si>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</si>
  <si>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</si>
  <si>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</si>
  <si>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</si>
  <si>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</si>
  <si>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</si>
  <si>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</si>
  <si>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</si>
  <si>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</si>
  <si>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</si>
  <si>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</si>
  <si>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</si>
  <si>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</si>
  <si>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</si>
  <si>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</si>
  <si>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</si>
  <si>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</si>
  <si>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</si>
  <si>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</si>
  <si>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</si>
  <si>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</si>
  <si>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</si>
  <si>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</si>
  <si>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</si>
  <si>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</si>
  <si>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</si>
  <si>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</si>
  <si>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</si>
  <si>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</si>
  <si>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</si>
  <si>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</si>
  <si>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</si>
  <si>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</si>
  <si>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</si>
  <si>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</si>
  <si>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</si>
  <si>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</si>
  <si>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</si>
  <si>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</si>
  <si>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</si>
  <si>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</si>
  <si>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</si>
  <si>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</si>
  <si>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</si>
  <si>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</si>
  <si>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</si>
  <si>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</si>
  <si>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</si>
  <si>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</si>
  <si>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</si>
  <si>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</si>
  <si>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</si>
  <si>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</si>
  <si>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</si>
  <si>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</si>
  <si>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</si>
  <si>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</si>
  <si>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</si>
  <si>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</si>
  <si>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</si>
  <si>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</si>
  <si>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</si>
  <si>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</si>
  <si>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</si>
  <si>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</si>
  <si>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</si>
  <si>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</si>
  <si>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</si>
  <si>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</si>
  <si>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</si>
  <si>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</si>
  <si>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</si>
  <si>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</si>
  <si>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</si>
  <si>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</si>
  <si>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</si>
  <si>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</si>
  <si>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</si>
  <si>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</si>
  <si>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</si>
  <si>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</si>
  <si>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</si>
  <si>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</si>
  <si>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</si>
  <si>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</si>
  <si>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</si>
  <si>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</si>
  <si>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</si>
  <si>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</si>
  <si>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</si>
  <si>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</si>
  <si>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</si>
  <si>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</si>
  <si>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</si>
  <si>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</si>
  <si>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</si>
  <si>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</si>
  <si>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</si>
  <si>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</si>
  <si>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</si>
  <si>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</si>
  <si>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</si>
  <si>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</si>
  <si>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</si>
  <si>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</si>
  <si>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</si>
  <si>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</si>
  <si>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</si>
  <si>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</si>
  <si>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</si>
  <si>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</si>
  <si>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</si>
  <si>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</si>
  <si>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</si>
  <si>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</si>
  <si>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</si>
  <si>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</si>
  <si>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</si>
  <si>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</si>
  <si>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</si>
  <si>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</si>
  <si>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</si>
  <si>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</si>
  <si>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</si>
  <si>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</si>
  <si>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</si>
  <si>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</si>
  <si>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</si>
  <si>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</si>
  <si>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</si>
  <si>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</si>
  <si>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</si>
  <si>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</si>
  <si>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</si>
  <si>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</si>
  <si>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</si>
  <si>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</si>
  <si>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</si>
  <si>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</si>
  <si>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</si>
  <si>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</si>
  <si>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</si>
  <si>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</si>
  <si>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</si>
  <si>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</si>
  <si>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</si>
  <si>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</si>
  <si>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</si>
  <si>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</si>
  <si>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</si>
  <si>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</si>
  <si>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</si>
  <si>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</si>
  <si>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</si>
  <si>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</si>
  <si>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</si>
  <si>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</si>
  <si>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</si>
  <si>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</si>
  <si>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</si>
  <si>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</si>
  <si>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</si>
  <si>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</si>
  <si>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</si>
  <si>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</si>
  <si>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</si>
  <si>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</si>
  <si>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</si>
  <si>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</si>
  <si>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</si>
  <si>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</si>
  <si>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</si>
  <si>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</si>
  <si>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</si>
  <si>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</si>
  <si>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</si>
  <si>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</si>
  <si>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</si>
  <si>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</si>
  <si>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</si>
  <si>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</si>
  <si>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</si>
  <si>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</si>
  <si>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</si>
  <si>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</si>
  <si>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</si>
  <si>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</si>
  <si>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</si>
  <si>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</si>
  <si>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</si>
  <si>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</si>
  <si>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</si>
  <si>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</si>
  <si>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</si>
  <si>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</si>
  <si>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</si>
  <si>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</si>
  <si>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</si>
  <si>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</si>
  <si>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</si>
  <si>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</si>
  <si>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</si>
  <si>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</si>
  <si>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</si>
  <si>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</si>
  <si>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</si>
  <si>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</si>
  <si>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</si>
  <si>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</si>
  <si>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</si>
  <si>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</si>
  <si>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</si>
  <si>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</si>
  <si>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</si>
  <si>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</si>
  <si>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</si>
  <si>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</si>
  <si>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</si>
  <si>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</si>
  <si>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</si>
  <si>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</si>
  <si>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</si>
  <si>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</si>
  <si>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</si>
  <si>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</si>
  <si>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</si>
  <si>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</si>
  <si>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</si>
  <si>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</si>
  <si>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</si>
  <si>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</si>
  <si>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</si>
  <si>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</si>
  <si>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</si>
  <si>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</si>
  <si>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</si>
  <si>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</si>
  <si>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</si>
  <si>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</si>
  <si>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</si>
  <si>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</si>
  <si>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</si>
  <si>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</si>
  <si>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</si>
  <si>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</si>
  <si>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</si>
  <si>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</si>
  <si>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</si>
  <si>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</si>
  <si>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</si>
  <si>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</si>
  <si>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</si>
  <si>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</si>
  <si>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</si>
  <si>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</si>
  <si>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</si>
  <si>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</si>
  <si>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</si>
  <si>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</si>
  <si>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</si>
  <si>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</si>
  <si>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</si>
  <si>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</si>
  <si>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</si>
  <si>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</si>
  <si>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</si>
  <si>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</si>
  <si>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</si>
  <si>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</si>
  <si>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</si>
  <si>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</si>
  <si>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</si>
  <si>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</si>
  <si>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</si>
  <si>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</si>
  <si>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</si>
  <si>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</si>
  <si>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</si>
  <si>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</si>
  <si>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</si>
  <si>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</si>
  <si>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</si>
  <si>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</si>
  <si>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</si>
  <si>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</si>
  <si>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</si>
  <si>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</si>
  <si>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</si>
  <si>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</si>
  <si>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</si>
  <si>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</si>
  <si>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</si>
  <si>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</si>
  <si>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</si>
  <si>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</si>
  <si>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</si>
  <si>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</si>
  <si>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</si>
  <si>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</si>
  <si>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</si>
  <si>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</si>
  <si>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</si>
  <si>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</si>
  <si>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</si>
  <si>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</si>
  <si>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</si>
  <si>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</si>
  <si>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</si>
  <si>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</si>
  <si>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</si>
  <si>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</si>
  <si>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</si>
  <si>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</si>
  <si>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</si>
  <si>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</si>
  <si>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</si>
  <si>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</si>
  <si>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</si>
  <si>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</si>
  <si>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</si>
  <si>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</si>
  <si>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</si>
  <si>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</si>
  <si>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</si>
  <si>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</si>
  <si>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</si>
  <si>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</si>
  <si>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</si>
  <si>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</si>
  <si>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</si>
  <si>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</si>
  <si>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</si>
  <si>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</si>
  <si>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</si>
  <si>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</si>
  <si>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</si>
  <si>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</si>
  <si>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</si>
  <si>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</si>
  <si>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</si>
  <si>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</si>
  <si>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</si>
  <si>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</si>
  <si>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</si>
  <si>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</si>
  <si>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</si>
  <si>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</si>
  <si>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</si>
  <si>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</si>
  <si>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</si>
  <si>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</si>
  <si>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</si>
  <si>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</si>
  <si>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</si>
  <si>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</si>
  <si>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</si>
  <si>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</si>
  <si>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</si>
  <si>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</si>
  <si>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</si>
  <si>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</si>
  <si>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</si>
  <si>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</si>
  <si>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</si>
  <si>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</si>
  <si>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</si>
  <si>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</si>
  <si>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</si>
  <si>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</si>
  <si>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</si>
  <si>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</si>
  <si>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</si>
  <si>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</si>
  <si>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</si>
  <si>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</si>
  <si>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</si>
  <si>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</si>
  <si>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</si>
  <si>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</si>
  <si>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</si>
  <si>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</si>
  <si>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</si>
  <si>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</si>
  <si>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</si>
  <si>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</si>
  <si>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</si>
  <si>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</si>
  <si>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</si>
  <si>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</si>
  <si>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</si>
  <si>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</si>
  <si>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</si>
  <si>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</si>
  <si>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</si>
  <si>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</si>
  <si>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</si>
  <si>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</si>
  <si>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</si>
  <si>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</si>
  <si>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</si>
  <si>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</si>
  <si>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</si>
  <si>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</si>
  <si>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</si>
  <si>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</si>
  <si>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</si>
  <si>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</si>
  <si>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</si>
  <si>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</si>
  <si>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</si>
  <si>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</si>
  <si>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</si>
  <si>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</si>
  <si>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</si>
  <si>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</si>
  <si>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</si>
  <si>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</si>
  <si>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</si>
  <si>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</si>
  <si>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</si>
  <si>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</si>
  <si>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</si>
  <si>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</si>
  <si>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</si>
  <si>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</si>
  <si>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</si>
  <si>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</si>
  <si>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</si>
  <si>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</si>
  <si>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</si>
  <si>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</si>
  <si>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</si>
  <si>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</si>
  <si>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</si>
  <si>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</si>
  <si>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</si>
  <si>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</si>
  <si>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</si>
  <si>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</si>
  <si>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</si>
  <si>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</si>
  <si>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</si>
  <si>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</si>
  <si>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</si>
  <si>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</si>
  <si>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</si>
  <si>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</si>
  <si>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</si>
  <si>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</si>
  <si>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</si>
  <si>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</si>
  <si>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</si>
  <si>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</si>
  <si>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</si>
  <si>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</si>
  <si>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</si>
  <si>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</si>
  <si>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</si>
  <si>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</si>
  <si>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</si>
  <si>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</si>
  <si>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</si>
  <si>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</si>
  <si>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</si>
  <si>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</si>
  <si>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</si>
  <si>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</si>
  <si>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</si>
  <si>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</si>
  <si>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</si>
  <si>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</si>
  <si>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</si>
  <si>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</si>
  <si>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</si>
  <si>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</si>
  <si>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</si>
  <si>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</si>
  <si>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</si>
  <si>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</si>
  <si>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</si>
  <si>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</si>
  <si>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</si>
  <si>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</si>
  <si>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</si>
  <si>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</si>
  <si>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</si>
  <si>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</si>
  <si>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</si>
  <si>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</si>
  <si>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</si>
  <si>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</si>
  <si>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</si>
  <si>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</si>
  <si>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</si>
  <si>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</si>
  <si>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</si>
  <si>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</si>
  <si>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</si>
  <si>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</si>
  <si>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</si>
  <si>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</si>
  <si>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</si>
  <si>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</si>
  <si>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</si>
  <si>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</si>
  <si>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</si>
  <si>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</si>
  <si>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</si>
  <si>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</si>
  <si>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</si>
  <si>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</si>
  <si>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</si>
  <si>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</si>
  <si>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</si>
  <si>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</si>
  <si>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</si>
  <si>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</si>
  <si>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</si>
  <si>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</si>
  <si>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</si>
  <si>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</si>
  <si>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</si>
  <si>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</si>
  <si>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</si>
  <si>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</si>
  <si>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</si>
  <si>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</si>
  <si>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</si>
  <si>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</si>
  <si>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</si>
  <si>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</si>
  <si>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</si>
  <si>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</si>
  <si>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</si>
  <si>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</si>
  <si>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</si>
  <si>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</si>
  <si>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</si>
  <si>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</si>
  <si>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</si>
  <si>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</si>
  <si>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</si>
  <si>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</si>
  <si>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</si>
  <si>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</si>
  <si>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</si>
  <si>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</si>
  <si>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</si>
  <si>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</si>
  <si>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</si>
  <si>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</si>
  <si>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</si>
  <si>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</si>
  <si>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</si>
  <si>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</si>
  <si>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</si>
  <si>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</si>
  <si>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</si>
  <si>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</si>
  <si>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</si>
  <si>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</si>
  <si>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</si>
  <si>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</si>
  <si>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</si>
  <si>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</si>
  <si>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</si>
  <si>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</si>
  <si>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</si>
  <si>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</si>
  <si>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</si>
  <si>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</si>
  <si>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</si>
  <si>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</si>
  <si>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</si>
  <si>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</si>
  <si>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</si>
  <si>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</si>
  <si>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</si>
  <si>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</si>
  <si>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</si>
  <si>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</si>
  <si>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</si>
  <si>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</si>
  <si>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</si>
  <si>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</si>
  <si>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</si>
  <si>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</si>
  <si>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</si>
  <si>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</si>
  <si>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</si>
  <si>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</si>
  <si>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</si>
  <si>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</si>
  <si>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</si>
  <si>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</si>
  <si>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</si>
  <si>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</si>
  <si>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</si>
  <si>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</si>
  <si>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</si>
  <si>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</si>
  <si>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</si>
  <si>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</si>
  <si>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</si>
  <si>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</si>
  <si>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</si>
  <si>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</si>
  <si>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</si>
  <si>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</si>
  <si>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</si>
  <si>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</si>
  <si>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</si>
  <si>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</si>
  <si>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</si>
  <si>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</si>
  <si>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</si>
  <si>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</si>
  <si>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</si>
  <si>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</si>
  <si>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</si>
  <si>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</si>
  <si>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</si>
  <si>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</si>
  <si>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</si>
  <si>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</si>
  <si>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</si>
  <si>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</si>
  <si>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</si>
  <si>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</si>
  <si>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</si>
  <si>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</si>
  <si>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</si>
  <si>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</si>
  <si>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</si>
  <si>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</si>
  <si>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</si>
  <si>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</si>
  <si>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</si>
  <si>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</si>
  <si>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</si>
  <si>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</si>
  <si>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</si>
  <si>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</si>
  <si>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</si>
  <si>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</si>
  <si>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</si>
  <si>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</si>
  <si>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</si>
  <si>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</si>
  <si>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</si>
  <si>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</si>
  <si>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</si>
  <si>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</si>
  <si>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</si>
  <si>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</si>
  <si>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</si>
  <si>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</si>
  <si>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</si>
  <si>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</si>
  <si>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</si>
  <si>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</si>
  <si>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</si>
  <si>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</si>
  <si>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</si>
  <si>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</si>
  <si>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</si>
  <si>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</si>
  <si>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</si>
  <si>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</si>
  <si>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</si>
  <si>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</si>
  <si>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</si>
  <si>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</si>
  <si>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</si>
  <si>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</si>
  <si>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</si>
  <si>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</si>
  <si>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</si>
  <si>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</si>
  <si>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</si>
  <si>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</si>
  <si>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</si>
  <si>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</si>
  <si>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</si>
  <si>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</si>
  <si>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</si>
  <si>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</si>
  <si>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</si>
  <si>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</si>
  <si>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</si>
  <si>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</si>
  <si>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</si>
  <si>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</si>
  <si>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</si>
  <si>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</si>
  <si>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</si>
  <si>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</si>
  <si>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</si>
  <si>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</si>
  <si>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</si>
  <si>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</si>
  <si>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</si>
  <si>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</si>
  <si>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</si>
  <si>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</si>
  <si>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</si>
  <si>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</si>
  <si>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</si>
  <si>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</si>
  <si>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</si>
  <si>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</si>
  <si>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</si>
  <si>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</si>
  <si>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</si>
  <si>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</si>
  <si>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</si>
  <si>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</si>
  <si>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</si>
  <si>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</si>
  <si>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</si>
  <si>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</si>
  <si>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</si>
  <si>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</si>
  <si>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</si>
  <si>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</si>
  <si>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</si>
  <si>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</si>
  <si>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</si>
  <si>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</si>
  <si>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</si>
  <si>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</si>
  <si>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</si>
  <si>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</si>
  <si>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</si>
  <si>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</si>
  <si>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</si>
  <si>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</si>
  <si>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</si>
  <si>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</si>
  <si>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</si>
  <si>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</si>
  <si>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</si>
  <si>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</si>
  <si>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</si>
  <si>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</si>
  <si>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</si>
  <si>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</si>
  <si>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</si>
  <si>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</si>
  <si>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</si>
  <si>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</si>
  <si>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</si>
  <si>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</si>
  <si>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</si>
  <si>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</si>
  <si>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</si>
  <si>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</si>
  <si>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</si>
  <si>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</si>
  <si>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</si>
  <si>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</si>
  <si>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</si>
  <si>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</si>
  <si>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</si>
  <si>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</si>
  <si>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</si>
  <si>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</si>
  <si>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</si>
  <si>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</si>
  <si>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</si>
  <si>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</si>
  <si>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</si>
  <si>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</si>
  <si>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</si>
  <si>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</si>
  <si>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</si>
  <si>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</si>
  <si>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</si>
  <si>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</si>
  <si>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</si>
  <si>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</si>
  <si>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</si>
  <si>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</si>
  <si>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</si>
  <si>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</si>
  <si>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</si>
  <si>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</si>
  <si>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</si>
  <si>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</si>
  <si>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</si>
  <si>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</si>
  <si>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</si>
  <si>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</si>
  <si>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</si>
  <si>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</si>
  <si>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</si>
  <si>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</si>
  <si>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</si>
  <si>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</si>
  <si>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</si>
  <si>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</si>
  <si>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</si>
  <si>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</si>
  <si>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</si>
  <si>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</si>
  <si>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</si>
  <si>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</si>
  <si>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</si>
  <si>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</si>
  <si>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</si>
  <si>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</si>
  <si>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</si>
  <si>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</si>
  <si>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</si>
  <si>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</si>
  <si>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</si>
  <si>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</si>
  <si>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</si>
  <si>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</si>
  <si>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</si>
  <si>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</si>
  <si>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</si>
  <si>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</si>
  <si>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</si>
  <si>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</si>
  <si>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</si>
  <si>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</si>
  <si>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</si>
  <si>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</si>
  <si>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</si>
  <si>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</si>
  <si>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</si>
  <si>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</si>
  <si>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</si>
  <si>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</si>
  <si>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</si>
  <si>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</si>
  <si>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</si>
  <si>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</si>
  <si>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</si>
  <si>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</si>
  <si>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</si>
  <si>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</si>
  <si>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</si>
  <si>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</si>
  <si>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</si>
  <si>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</si>
  <si>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</si>
  <si>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</si>
  <si>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</si>
  <si>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</si>
  <si>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</si>
  <si>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</si>
  <si>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</si>
  <si>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</si>
  <si>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</si>
  <si>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</si>
  <si>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</si>
  <si>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</si>
  <si>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</si>
  <si>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</si>
  <si>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</si>
  <si>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</si>
  <si>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</si>
  <si>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</si>
  <si>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</si>
  <si>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</si>
  <si>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</si>
  <si>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</si>
  <si>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</si>
  <si>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</si>
  <si>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</si>
  <si>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</si>
  <si>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</si>
  <si>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</si>
  <si>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</si>
  <si>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</si>
  <si>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</si>
  <si>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</si>
  <si>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</si>
  <si>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</si>
  <si>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</si>
  <si>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</si>
  <si>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</si>
  <si>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</si>
  <si>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</si>
  <si>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</si>
  <si>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</si>
  <si>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</si>
  <si>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</si>
  <si>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</si>
  <si>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</si>
  <si>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</si>
  <si>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</si>
  <si>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</si>
  <si>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</si>
  <si>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</si>
  <si>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</si>
  <si>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</si>
  <si>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</si>
  <si>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</si>
  <si>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</si>
  <si>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</si>
  <si>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</si>
  <si>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</si>
  <si>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</si>
  <si>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</si>
  <si>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</si>
  <si>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</si>
  <si>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</si>
  <si>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</si>
  <si>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</si>
  <si>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</si>
  <si>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</si>
  <si>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</si>
  <si>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</si>
  <si>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</si>
  <si>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</si>
  <si>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</si>
  <si>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</si>
  <si>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</si>
  <si>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</si>
  <si>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</si>
  <si>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</si>
  <si>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</si>
  <si>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</si>
  <si>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</si>
  <si>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</si>
  <si>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</si>
  <si>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</si>
  <si>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</si>
  <si>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</si>
  <si>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</si>
  <si>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</si>
  <si>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</si>
  <si>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</si>
  <si>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</si>
  <si>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</si>
  <si>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</si>
  <si>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</si>
  <si>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</si>
  <si>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</si>
  <si>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</si>
  <si>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</si>
  <si>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</si>
  <si>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</si>
  <si>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</si>
  <si>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</si>
  <si>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</si>
  <si>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</si>
  <si>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</si>
  <si>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</si>
  <si>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</si>
  <si>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</si>
  <si>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</si>
  <si>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</si>
  <si>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</si>
  <si>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</si>
  <si>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</si>
  <si>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</si>
  <si>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</si>
  <si>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</si>
  <si>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</si>
  <si>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</si>
  <si>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</si>
  <si>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</si>
  <si>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</si>
  <si>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</si>
  <si>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</si>
  <si>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</si>
  <si>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</si>
  <si>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</si>
  <si>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</si>
  <si>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</si>
  <si>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</si>
  <si>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</si>
  <si>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</si>
  <si>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</si>
  <si>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</si>
  <si>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</si>
  <si>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</si>
  <si>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</si>
  <si>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</si>
  <si>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</si>
  <si>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</si>
  <si>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</si>
  <si>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</si>
  <si>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</si>
  <si>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</si>
  <si>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</si>
  <si>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</si>
  <si>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</si>
  <si>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</si>
  <si>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</si>
  <si>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</si>
  <si>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</si>
  <si>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</si>
  <si>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</si>
  <si>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</si>
  <si>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</si>
  <si>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</si>
  <si>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</si>
  <si>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</si>
  <si>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</si>
  <si>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</si>
  <si>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</si>
  <si>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</si>
  <si>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</si>
  <si>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</si>
  <si>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</si>
  <si>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</si>
  <si>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</si>
  <si>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</si>
  <si>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</si>
  <si>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</si>
  <si>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</si>
  <si>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</si>
  <si>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</si>
  <si>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</si>
  <si>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</si>
  <si>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</si>
  <si>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</si>
  <si>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</si>
  <si>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</si>
  <si>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</si>
  <si>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</si>
  <si>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</si>
  <si>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</si>
  <si>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</si>
  <si>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</si>
  <si>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</si>
  <si>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</si>
  <si>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</si>
  <si>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</si>
  <si>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</si>
  <si>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</si>
  <si>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</si>
  <si>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</si>
  <si>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</si>
  <si>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</si>
  <si>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</si>
  <si>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</si>
  <si>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</si>
  <si>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</si>
  <si>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</si>
  <si>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</si>
  <si>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</si>
  <si>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</si>
  <si>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</si>
  <si>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</si>
  <si>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</si>
  <si>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</si>
  <si>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</si>
  <si>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</si>
  <si>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</si>
  <si>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</si>
  <si>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</si>
  <si>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</si>
  <si>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</si>
  <si>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</si>
  <si>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</si>
  <si>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</si>
  <si>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</si>
  <si>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</si>
  <si>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</si>
  <si>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</si>
  <si>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</si>
  <si>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</si>
  <si>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</si>
  <si>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</si>
  <si>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</si>
  <si>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</si>
  <si>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</si>
  <si>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</si>
  <si>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</si>
  <si>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</si>
  <si>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</si>
  <si>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</si>
  <si>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</si>
  <si>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</si>
  <si>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</si>
  <si>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</si>
  <si>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</si>
  <si>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</si>
  <si>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</si>
  <si>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</si>
  <si>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</si>
  <si>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</si>
  <si>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</si>
  <si>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</si>
  <si>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</si>
  <si>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</si>
  <si>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</si>
  <si>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</si>
  <si>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</si>
  <si>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</si>
  <si>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</si>
  <si>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</si>
  <si>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</si>
  <si>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</si>
  <si>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</si>
  <si>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</si>
  <si>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</si>
  <si>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</si>
  <si>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</si>
  <si>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</si>
  <si>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</si>
  <si>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</si>
  <si>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</si>
  <si>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</si>
  <si>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</si>
  <si>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</si>
  <si>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</si>
  <si>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</si>
  <si>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</si>
  <si>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</si>
  <si>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</si>
  <si>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</si>
  <si>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</si>
  <si>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</si>
  <si>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</si>
  <si>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</si>
  <si>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</si>
  <si>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</si>
  <si>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</si>
  <si>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</si>
  <si>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</si>
  <si>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</si>
  <si>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</si>
  <si>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</si>
  <si>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</si>
  <si>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</si>
  <si>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</si>
  <si>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</si>
  <si>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</si>
  <si>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</si>
  <si>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</si>
  <si>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</si>
  <si>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</si>
  <si>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</si>
  <si>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</si>
  <si>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</si>
  <si>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</si>
  <si>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</si>
  <si>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</si>
  <si>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</si>
  <si>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</si>
  <si>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</si>
  <si>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</si>
  <si>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</si>
  <si>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</si>
  <si>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</si>
  <si>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</si>
  <si>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</si>
  <si>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</si>
  <si>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</si>
  <si>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</si>
  <si>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</si>
  <si>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</si>
  <si>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</si>
  <si>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</si>
  <si>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</si>
  <si>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</si>
  <si>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</si>
  <si>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</si>
  <si>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</si>
  <si>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</si>
  <si>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</si>
  <si>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</si>
  <si>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</si>
  <si>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</si>
  <si>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</si>
  <si>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</si>
  <si>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</si>
  <si>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</si>
  <si>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</si>
  <si>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</si>
  <si>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</si>
  <si>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</si>
  <si>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</si>
  <si>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</si>
  <si>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</si>
  <si>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</si>
  <si>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</si>
  <si>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</si>
  <si>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</si>
  <si>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</si>
  <si>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</si>
  <si>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</si>
  <si>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</si>
  <si>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</si>
  <si>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</si>
  <si>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</si>
  <si>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</si>
  <si>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</si>
  <si>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</si>
  <si>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</si>
  <si>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</si>
  <si>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</si>
  <si>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</si>
  <si>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</si>
  <si>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</si>
  <si>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</si>
  <si>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</si>
  <si>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</si>
  <si>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</si>
  <si>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</si>
  <si>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</si>
  <si>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</si>
  <si>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</si>
  <si>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</si>
  <si>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</si>
  <si>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</si>
  <si>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</si>
  <si>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</si>
  <si>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</si>
  <si>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</si>
  <si>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</si>
  <si>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</si>
  <si>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</si>
  <si>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</si>
  <si>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</si>
  <si>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</si>
  <si>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</si>
  <si>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</si>
  <si>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</si>
  <si>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</si>
  <si>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</si>
  <si>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</si>
  <si>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</si>
  <si>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</si>
  <si>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</si>
  <si>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</si>
  <si>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</si>
  <si>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</si>
  <si>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</si>
  <si>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</si>
  <si>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</si>
  <si>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</si>
  <si>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</si>
  <si>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</si>
  <si>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</si>
  <si>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</si>
  <si>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</si>
  <si>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</si>
  <si>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</si>
  <si>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</si>
  <si>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</si>
  <si>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</si>
  <si>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</si>
  <si>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</si>
  <si>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</si>
  <si>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</si>
  <si>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</si>
  <si>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</si>
  <si>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</si>
  <si>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</si>
  <si>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</si>
  <si>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</si>
  <si>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</si>
  <si>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</si>
  <si>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</si>
  <si>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</si>
  <si>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</si>
  <si>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</si>
  <si>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</si>
  <si>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</si>
  <si>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</si>
  <si>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</si>
  <si>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</si>
  <si>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</si>
  <si>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</si>
  <si>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</si>
  <si>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</si>
  <si>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</si>
  <si>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</si>
  <si>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</si>
  <si>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</si>
  <si>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</si>
  <si>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</si>
  <si>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</si>
  <si>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</si>
  <si>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</si>
  <si>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</si>
  <si>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</si>
  <si>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</si>
  <si>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</si>
  <si>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</si>
  <si>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</si>
  <si>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</si>
  <si>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</si>
  <si>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</si>
  <si>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</si>
  <si>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</si>
  <si>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</si>
  <si>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</si>
  <si>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</si>
  <si>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</si>
  <si>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</si>
  <si>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</si>
  <si>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</si>
  <si>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</si>
  <si>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</si>
  <si>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</si>
  <si>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</si>
  <si>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</si>
  <si>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</si>
  <si>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</si>
  <si>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</si>
  <si>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</si>
  <si>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</si>
  <si>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</si>
  <si>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</si>
  <si>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</si>
  <si>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</si>
  <si>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</si>
  <si>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</si>
  <si>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</si>
  <si>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</si>
  <si>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</si>
  <si>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</si>
  <si>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</si>
  <si>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</si>
  <si>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</si>
  <si>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</si>
  <si>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</si>
  <si>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</si>
  <si>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</si>
  <si>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</si>
  <si>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</si>
  <si>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</si>
  <si>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</si>
  <si>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</si>
  <si>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</si>
  <si>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</si>
  <si>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</si>
  <si>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</si>
  <si>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</si>
  <si>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</si>
  <si>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</si>
  <si>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</si>
  <si>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</si>
  <si>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</si>
  <si>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</si>
  <si>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</si>
  <si>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</si>
  <si>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</si>
  <si>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</si>
  <si>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</si>
  <si>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</si>
  <si>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</si>
  <si>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</si>
  <si>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</si>
  <si>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</si>
  <si>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</si>
  <si>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</si>
  <si>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</si>
  <si>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</si>
  <si>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</si>
  <si>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</si>
  <si>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</si>
  <si>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</si>
  <si>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</si>
  <si>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</si>
  <si>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</si>
  <si>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</si>
  <si>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</si>
  <si>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</si>
  <si>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</si>
  <si>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</si>
  <si>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</si>
  <si>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</si>
  <si>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</si>
  <si>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</si>
  <si>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</si>
  <si>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</si>
  <si>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</si>
  <si>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</si>
  <si>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</si>
  <si>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</si>
  <si>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</si>
  <si>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</si>
  <si>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</si>
  <si>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</si>
  <si>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</si>
  <si>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</si>
  <si>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</si>
  <si>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</si>
  <si>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</si>
  <si>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</si>
  <si>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</si>
  <si>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</si>
  <si>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</si>
  <si>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</si>
  <si>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</si>
  <si>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</si>
  <si>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</si>
  <si>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</si>
  <si>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</si>
  <si>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</si>
  <si>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</si>
  <si>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</si>
  <si>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</si>
  <si>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</si>
  <si>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</si>
  <si>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</si>
  <si>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</si>
  <si>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</si>
  <si>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</si>
  <si>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</si>
  <si>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</si>
  <si>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</si>
  <si>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</si>
  <si>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</si>
  <si>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</si>
  <si>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</si>
  <si>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</si>
  <si>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</si>
  <si>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</si>
  <si>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</si>
  <si>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</si>
  <si>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</si>
  <si>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</si>
  <si>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</si>
  <si>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</si>
  <si>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</si>
  <si>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</si>
  <si>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</si>
  <si>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</si>
  <si>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</si>
  <si>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</si>
  <si>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</si>
  <si>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</si>
  <si>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</si>
  <si>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</si>
  <si>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</si>
  <si>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</si>
  <si>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</si>
  <si>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</si>
  <si>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</si>
  <si>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</si>
  <si>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</si>
  <si>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</si>
  <si>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</si>
  <si>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</si>
  <si>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</si>
  <si>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</si>
  <si>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</si>
  <si>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</si>
  <si>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</si>
  <si>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</si>
  <si>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</si>
  <si>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</si>
  <si>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</si>
  <si>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</si>
  <si>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</si>
  <si>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</si>
  <si>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</si>
  <si>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</si>
  <si>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</si>
  <si>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</si>
  <si>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</si>
  <si>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</si>
  <si>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</si>
  <si>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</si>
  <si>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</si>
  <si>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</si>
  <si>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</si>
  <si>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</si>
  <si>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</si>
  <si>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</si>
  <si>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</si>
  <si>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</si>
  <si>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</si>
  <si>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</si>
  <si>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</si>
  <si>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</si>
  <si>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</si>
  <si>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</si>
  <si>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</si>
  <si>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</si>
  <si>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</si>
  <si>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</si>
  <si>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</si>
  <si>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</si>
  <si>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</si>
  <si>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</si>
  <si>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</si>
  <si>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</si>
  <si>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</si>
  <si>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</si>
  <si>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</si>
  <si>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</si>
  <si>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</si>
  <si>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</si>
  <si>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</si>
  <si>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</si>
  <si>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</si>
  <si>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</si>
  <si>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</si>
  <si>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</si>
  <si>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</si>
  <si>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</si>
  <si>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</si>
  <si>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</si>
  <si>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</si>
  <si>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</si>
  <si>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</si>
  <si>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</si>
  <si>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</si>
  <si>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</si>
  <si>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</si>
  <si>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</si>
  <si>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</si>
  <si>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</si>
  <si>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</si>
  <si>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</si>
  <si>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</si>
  <si>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</si>
  <si>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</si>
  <si>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</si>
  <si>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</si>
  <si>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</si>
  <si>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</si>
  <si>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</si>
  <si>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</si>
  <si>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</si>
  <si>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</si>
  <si>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</si>
  <si>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</si>
  <si>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</si>
  <si>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</si>
  <si>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</si>
  <si>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</si>
  <si>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</si>
  <si>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</si>
  <si>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</si>
  <si>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</si>
  <si>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</si>
  <si>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</si>
  <si>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</si>
  <si>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</si>
  <si>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</si>
  <si>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</si>
  <si>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</si>
  <si>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</si>
  <si>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</si>
  <si>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</si>
  <si>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</si>
  <si>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</si>
  <si>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</si>
  <si>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</si>
  <si>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</si>
  <si>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</si>
  <si>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</si>
  <si>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</si>
  <si>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</si>
  <si>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</si>
  <si>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</si>
  <si>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</si>
  <si>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</si>
  <si>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</si>
  <si>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</si>
  <si>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</si>
  <si>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</si>
  <si>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</si>
  <si>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</si>
  <si>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</si>
  <si>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</si>
  <si>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</si>
  <si>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</si>
  <si>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</si>
  <si>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</si>
  <si>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</si>
  <si>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</si>
  <si>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</si>
  <si>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</si>
  <si>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</si>
  <si>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</si>
  <si>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</si>
  <si>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</si>
  <si>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</si>
  <si>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</si>
  <si>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</si>
  <si>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</si>
  <si>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</si>
  <si>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</si>
  <si>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</si>
  <si>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</si>
  <si>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</si>
  <si>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</si>
  <si>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</si>
  <si>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</si>
  <si>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</si>
  <si>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</si>
  <si>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</si>
  <si>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</si>
  <si>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</si>
  <si>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</si>
  <si>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</si>
  <si>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</si>
  <si>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</si>
  <si>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</si>
  <si>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</si>
  <si>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</si>
  <si>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</si>
  <si>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</si>
  <si>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</si>
  <si>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</si>
  <si>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</si>
  <si>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</si>
  <si>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</si>
  <si>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</si>
  <si>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</si>
  <si>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</si>
  <si>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</si>
  <si>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</si>
  <si>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</si>
  <si>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</si>
  <si>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</si>
  <si>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</si>
  <si>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</si>
  <si>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</si>
  <si>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</si>
  <si>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</si>
  <si>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</si>
  <si>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</si>
  <si>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</si>
  <si>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</si>
  <si>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</si>
  <si>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</si>
  <si>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</si>
  <si>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</si>
  <si>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</si>
  <si>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</si>
  <si>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</si>
  <si>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</si>
  <si>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</si>
  <si>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</si>
  <si>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</si>
  <si>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</si>
  <si>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</si>
  <si>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</si>
  <si>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</si>
  <si>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</si>
  <si>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</si>
  <si>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</si>
  <si>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</si>
  <si>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</si>
  <si>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</si>
  <si>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</si>
  <si>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</si>
  <si>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</si>
  <si>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</si>
  <si>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</si>
  <si>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</si>
  <si>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</si>
  <si>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</si>
  <si>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</si>
  <si>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</si>
  <si>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</si>
  <si>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</si>
  <si>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</si>
  <si>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</si>
  <si>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</si>
  <si>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</si>
  <si>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</si>
  <si>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</si>
  <si>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</si>
  <si>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</si>
  <si>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</si>
  <si>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</si>
  <si>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</si>
  <si>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</si>
  <si>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</si>
  <si>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</si>
  <si>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</si>
  <si>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</si>
  <si>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</si>
  <si>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</si>
  <si>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</si>
  <si>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</si>
  <si>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</si>
  <si>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</si>
  <si>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</si>
  <si>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</si>
  <si>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</si>
  <si>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</si>
  <si>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</si>
  <si>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</si>
  <si>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</si>
  <si>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</si>
  <si>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</si>
  <si>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</si>
  <si>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</si>
  <si>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</si>
  <si>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</si>
  <si>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</si>
  <si>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</si>
  <si>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</si>
  <si>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</si>
  <si>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</si>
  <si>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</si>
  <si>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</si>
  <si>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</si>
  <si>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</si>
  <si>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</si>
  <si>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</si>
  <si>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</si>
  <si>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</si>
  <si>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</si>
  <si>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</si>
  <si>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</si>
  <si>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</si>
  <si>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</si>
  <si>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</si>
  <si>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</si>
  <si>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</si>
  <si>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</si>
  <si>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</si>
  <si>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</si>
  <si>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</si>
  <si>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</si>
  <si>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</si>
  <si>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</si>
  <si>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</si>
  <si>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</si>
  <si>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</si>
  <si>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</si>
  <si>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</si>
  <si>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</si>
  <si>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</si>
  <si>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</si>
  <si>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</si>
  <si>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</si>
  <si>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</si>
  <si>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</si>
  <si>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</si>
  <si>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</si>
  <si>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</si>
  <si>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</si>
  <si>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</si>
  <si>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</si>
  <si>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</si>
  <si>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</si>
  <si>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</si>
  <si>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</si>
  <si>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</si>
  <si>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</si>
  <si>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</si>
  <si>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</si>
  <si>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</si>
  <si>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</si>
  <si>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</si>
  <si>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</si>
  <si>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</si>
  <si>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</si>
  <si>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</si>
  <si>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</si>
  <si>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</si>
  <si>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</si>
  <si>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</si>
  <si>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</si>
  <si>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</si>
  <si>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</si>
  <si>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</si>
  <si>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</si>
  <si>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</si>
  <si>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</si>
  <si>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</si>
  <si>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</si>
  <si>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</si>
  <si>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</si>
  <si>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</si>
  <si>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</si>
  <si>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</si>
  <si>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</si>
  <si>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</si>
  <si>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</si>
  <si>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</si>
  <si>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</si>
  <si>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</si>
  <si>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</si>
  <si>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</si>
  <si>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</si>
  <si>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</si>
  <si>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</si>
  <si>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</si>
  <si>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</si>
  <si>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</si>
  <si>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</si>
  <si>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</si>
  <si>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</si>
  <si>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</si>
  <si>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</si>
  <si>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</si>
  <si>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</si>
  <si>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</si>
  <si>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</si>
  <si>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</si>
  <si>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</si>
  <si>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</si>
  <si>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</si>
  <si>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</si>
  <si>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</si>
  <si>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</si>
  <si>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</si>
  <si>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</si>
  <si>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</si>
  <si>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</si>
  <si>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</si>
  <si>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</si>
  <si>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</si>
  <si>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</si>
  <si>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</si>
  <si>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</si>
  <si>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</si>
  <si>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</si>
  <si>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</si>
  <si>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</si>
  <si>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</si>
  <si>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</si>
  <si>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</si>
  <si>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</si>
  <si>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</si>
  <si>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</si>
  <si>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</si>
  <si>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</si>
  <si>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</si>
  <si>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</si>
  <si>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</si>
  <si>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</si>
  <si>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</si>
  <si>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</si>
  <si>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</si>
  <si>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</si>
  <si>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</si>
  <si>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</si>
  <si>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</si>
  <si>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</si>
  <si>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</si>
  <si>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</si>
  <si>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</si>
  <si>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</si>
  <si>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</si>
  <si>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</si>
  <si>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</si>
  <si>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</si>
  <si>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</si>
  <si>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</si>
  <si>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</si>
  <si>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</si>
  <si>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</si>
  <si>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</si>
  <si>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</si>
  <si>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</si>
  <si>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</si>
  <si>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</si>
  <si>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</si>
  <si>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</si>
  <si>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</si>
  <si>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</si>
  <si>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</si>
  <si>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</si>
  <si>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</si>
  <si>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</si>
  <si>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</si>
  <si>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</si>
  <si>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</si>
  <si>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</si>
  <si>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</si>
  <si>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</si>
  <si>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</si>
  <si>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</si>
  <si>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</si>
  <si>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</si>
  <si>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</si>
  <si>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</si>
  <si>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</si>
  <si>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</si>
  <si>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</si>
  <si>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</si>
  <si>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</si>
  <si>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</si>
  <si>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</si>
  <si>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</si>
  <si>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</si>
  <si>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</si>
  <si>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</si>
  <si>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</si>
  <si>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</si>
  <si>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</si>
  <si>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</si>
  <si>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</si>
  <si>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</si>
  <si>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</si>
  <si>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</si>
  <si>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</si>
  <si>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</si>
  <si>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</si>
  <si>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</si>
  <si>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</si>
  <si>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</si>
  <si>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</si>
  <si>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</si>
  <si>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</si>
  <si>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</si>
  <si>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</si>
  <si>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</si>
  <si>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</si>
  <si>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</si>
  <si>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</si>
  <si>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</si>
  <si>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</si>
  <si>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</si>
  <si>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</si>
  <si>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</si>
  <si>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</si>
  <si>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</si>
  <si>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</si>
  <si>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</si>
  <si>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</si>
  <si>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</si>
  <si>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</si>
  <si>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</si>
  <si>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</si>
  <si>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</si>
  <si>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</si>
  <si>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</si>
  <si>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</si>
  <si>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</si>
  <si>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</si>
  <si>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</si>
  <si>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</si>
  <si>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</si>
  <si>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</si>
  <si>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</si>
  <si>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</si>
  <si>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</si>
  <si>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</si>
  <si>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</si>
  <si>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</si>
  <si>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</si>
  <si>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</si>
  <si>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</si>
  <si>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</si>
  <si>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</si>
  <si>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</si>
  <si>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</si>
  <si>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</si>
  <si>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</si>
  <si>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</si>
  <si>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</si>
  <si>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</si>
  <si>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</si>
  <si>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</si>
  <si>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</si>
  <si>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</si>
  <si>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</si>
  <si>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</si>
  <si>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</si>
  <si>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</si>
  <si>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</si>
  <si>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</si>
  <si>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</si>
  <si>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</si>
  <si>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</si>
  <si>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</si>
  <si>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</si>
  <si>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</si>
  <si>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</si>
  <si>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</si>
  <si>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</si>
  <si>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</si>
  <si>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</si>
  <si>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</si>
  <si>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</si>
  <si>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</si>
  <si>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</si>
  <si>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</si>
  <si>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</si>
  <si>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</si>
  <si>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</si>
  <si>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</si>
  <si>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</si>
  <si>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</si>
  <si>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</si>
  <si>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</si>
  <si>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</si>
  <si>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</si>
  <si>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</si>
  <si>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</si>
  <si>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</si>
  <si>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</si>
  <si>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</si>
  <si>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</si>
  <si>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</si>
  <si>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</si>
  <si>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</si>
  <si>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</si>
  <si>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</si>
  <si>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</si>
  <si>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</si>
  <si>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</si>
  <si>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</si>
  <si>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</si>
  <si>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</si>
  <si>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</si>
  <si>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</si>
  <si>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</si>
  <si>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</si>
  <si>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</si>
  <si>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</si>
  <si>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</si>
  <si>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</si>
  <si>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</si>
  <si>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</si>
  <si>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</si>
  <si>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</si>
  <si>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</si>
  <si>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</si>
  <si>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</si>
  <si>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</si>
  <si>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</si>
  <si>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</si>
  <si>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</si>
  <si>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</si>
  <si>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</si>
  <si>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</si>
  <si>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</si>
  <si>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</si>
  <si>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</si>
  <si>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</si>
  <si>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</si>
  <si>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</si>
  <si>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</si>
  <si>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</si>
  <si>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</si>
  <si>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</si>
  <si>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</si>
  <si>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</si>
  <si>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</si>
  <si>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</si>
  <si>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</si>
  <si>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</si>
  <si>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</si>
  <si>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</si>
  <si>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</si>
  <si>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</si>
  <si>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</si>
  <si>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</si>
  <si>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</si>
  <si>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</si>
  <si>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</si>
  <si>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</si>
  <si>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</si>
  <si>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</si>
  <si>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</si>
  <si>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</si>
  <si>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</si>
  <si>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</si>
  <si>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</si>
  <si>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</si>
  <si>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</si>
  <si>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</si>
  <si>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</si>
  <si>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</si>
  <si>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</si>
  <si>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</si>
  <si>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</si>
  <si>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</si>
  <si>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</si>
  <si>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</si>
  <si>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</si>
  <si>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</si>
  <si>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</si>
  <si>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</si>
  <si>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</si>
  <si>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</si>
  <si>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</si>
  <si>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</si>
  <si>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</si>
  <si>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</si>
  <si>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</si>
  <si>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</si>
  <si>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</si>
  <si>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</si>
  <si>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</si>
  <si>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</si>
  <si>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</si>
  <si>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</si>
  <si>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</si>
  <si>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</si>
  <si>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</si>
  <si>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</si>
  <si>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</si>
  <si>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</si>
  <si>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</si>
  <si>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</si>
  <si>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</si>
  <si>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</si>
  <si>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</si>
  <si>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</si>
  <si>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</si>
  <si>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</si>
  <si>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</si>
  <si>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</si>
  <si>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</si>
  <si>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</si>
  <si>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</si>
  <si>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</si>
  <si>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</si>
  <si>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</si>
  <si>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</si>
  <si>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</si>
  <si>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</si>
  <si>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</si>
  <si>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</si>
  <si>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</si>
  <si>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</si>
  <si>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</si>
  <si>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</si>
  <si>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</si>
  <si>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</si>
  <si>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</si>
  <si>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</si>
  <si>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</si>
  <si>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</si>
  <si>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</si>
  <si>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</si>
  <si>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</si>
  <si>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</si>
  <si>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</si>
  <si>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</si>
  <si>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</si>
  <si>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</si>
  <si>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</si>
  <si>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</si>
  <si>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</si>
  <si>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</si>
  <si>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</si>
  <si>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</si>
  <si>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</si>
  <si>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</si>
  <si>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</si>
  <si>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</si>
  <si>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</si>
  <si>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</si>
  <si>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</si>
  <si>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</si>
  <si>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</si>
  <si>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</si>
  <si>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</si>
  <si>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</si>
  <si>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</si>
  <si>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</si>
  <si>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</si>
  <si>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</si>
  <si>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</si>
  <si>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</si>
  <si>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</si>
  <si>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</si>
  <si>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</si>
  <si>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</si>
  <si>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</si>
  <si>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</si>
  <si>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</si>
  <si>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</si>
  <si>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</si>
  <si>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</si>
  <si>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</si>
  <si>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</si>
  <si>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</si>
  <si>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</si>
  <si>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</si>
  <si>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</si>
  <si>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</si>
  <si>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</si>
  <si>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</si>
  <si>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</si>
  <si>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</si>
  <si>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</si>
  <si>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</si>
  <si>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</si>
  <si>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</si>
  <si>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</si>
  <si>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</si>
  <si>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</si>
  <si>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</si>
  <si>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</si>
  <si>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</si>
  <si>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</si>
  <si>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</si>
  <si>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</si>
  <si>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</si>
  <si>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</si>
  <si>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</si>
  <si>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</si>
  <si>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</si>
  <si>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</si>
  <si>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</si>
  <si>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</si>
  <si>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</si>
  <si>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</si>
  <si>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</si>
  <si>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</si>
  <si>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</si>
  <si>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</si>
  <si>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</si>
  <si>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</si>
  <si>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</si>
  <si>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</si>
  <si>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</si>
  <si>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</si>
  <si>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</si>
  <si>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</si>
  <si>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</si>
  <si>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</si>
  <si>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</si>
  <si>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</si>
  <si>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</si>
  <si>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</si>
  <si>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</si>
  <si>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</si>
  <si>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</si>
  <si>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</si>
  <si>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</si>
  <si>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</si>
  <si>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</si>
  <si>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</si>
  <si>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</si>
  <si>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</si>
  <si>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</si>
  <si>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</si>
  <si>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</si>
  <si>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</si>
  <si>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</si>
  <si>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</si>
  <si>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</si>
  <si>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</si>
  <si>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</si>
  <si>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</si>
  <si>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</si>
  <si>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</si>
  <si>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</si>
  <si>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</si>
  <si>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</si>
  <si>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</si>
  <si>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</si>
  <si>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</si>
  <si>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</si>
  <si>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</si>
  <si>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</si>
  <si>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</si>
  <si>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</si>
  <si>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</si>
  <si>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</si>
  <si>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</si>
  <si>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</si>
  <si>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</si>
  <si>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</si>
  <si>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</si>
  <si>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</si>
  <si>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</si>
  <si>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</si>
  <si>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</si>
  <si>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</si>
  <si>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</si>
  <si>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</si>
  <si>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</si>
  <si>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</si>
  <si>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</si>
  <si>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</si>
  <si>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</si>
  <si>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</si>
  <si>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</si>
  <si>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</si>
  <si>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</si>
  <si>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</si>
  <si>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</si>
  <si>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</si>
  <si>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</si>
  <si>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</si>
  <si>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</si>
  <si>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</si>
  <si>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</si>
  <si>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</si>
  <si>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</si>
  <si>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</si>
  <si>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</si>
  <si>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</si>
  <si>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</si>
  <si>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</si>
  <si>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</si>
  <si>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</si>
  <si>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</si>
  <si>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</si>
  <si>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</si>
  <si>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</si>
  <si>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</si>
  <si>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</si>
  <si>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</si>
  <si>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</si>
  <si>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</si>
  <si>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</si>
  <si>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</si>
  <si>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</si>
  <si>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</si>
  <si>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</si>
  <si>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</si>
  <si>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</si>
  <si>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</si>
  <si>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</si>
  <si>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</si>
  <si>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</si>
  <si>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</si>
  <si>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</si>
  <si>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</si>
  <si>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</si>
  <si>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</si>
  <si>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</si>
  <si>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</si>
  <si>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</si>
  <si>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</si>
  <si>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</si>
  <si>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</si>
  <si>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</si>
  <si>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</si>
  <si>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</si>
  <si>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</si>
  <si>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</si>
  <si>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</si>
  <si>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</si>
  <si>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</si>
  <si>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</si>
  <si>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</si>
  <si>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</si>
  <si>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</si>
  <si>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</si>
  <si>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</si>
  <si>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</si>
  <si>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</si>
  <si>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</si>
  <si>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</si>
  <si>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</si>
  <si>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</si>
  <si>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</si>
  <si>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</si>
  <si>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</si>
  <si>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</si>
  <si>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</si>
  <si>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</si>
  <si>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</si>
  <si>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</si>
  <si>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</si>
  <si>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</si>
  <si>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</si>
  <si>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</si>
  <si>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</si>
  <si>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</si>
  <si>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</si>
  <si>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</si>
  <si>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</si>
  <si>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</si>
  <si>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</si>
  <si>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</si>
  <si>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</si>
  <si>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</si>
  <si>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</si>
  <si>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</si>
  <si>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</si>
  <si>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</si>
  <si>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</si>
  <si>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</si>
  <si>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</si>
  <si>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</si>
  <si>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</si>
  <si>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</si>
  <si>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</si>
  <si>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</si>
  <si>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</si>
  <si>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</si>
  <si>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</si>
  <si>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</si>
  <si>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</si>
  <si>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</si>
  <si>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</si>
  <si>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</si>
  <si>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</si>
  <si>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</si>
  <si>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</si>
  <si>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</si>
  <si>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</si>
  <si>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</si>
  <si>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</si>
  <si>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</si>
  <si>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</si>
  <si>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</si>
  <si>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</si>
  <si>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</si>
  <si>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</si>
  <si>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</si>
  <si>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</si>
  <si>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</si>
  <si>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</si>
  <si>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</si>
  <si>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</si>
  <si>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</si>
  <si>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</si>
  <si>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</si>
  <si>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</si>
  <si>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</si>
  <si>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</si>
  <si>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</si>
  <si>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</si>
  <si>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</si>
  <si>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</si>
  <si>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</si>
  <si>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</si>
  <si>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</si>
  <si>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</si>
  <si>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</si>
  <si>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</si>
  <si>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</si>
  <si>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</si>
  <si>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</si>
  <si>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</si>
  <si>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</si>
  <si>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</si>
  <si>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</si>
  <si>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</si>
  <si>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</si>
  <si>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</si>
  <si>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</si>
  <si>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</si>
  <si>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</si>
  <si>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</si>
  <si>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</si>
  <si>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</si>
  <si>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</si>
  <si>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</si>
  <si>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</si>
  <si>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</si>
  <si>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</si>
  <si>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</si>
  <si>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</si>
  <si>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</si>
  <si>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</si>
  <si>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</si>
  <si>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</si>
  <si>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</si>
  <si>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</si>
  <si>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</si>
  <si>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</si>
  <si>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</si>
  <si>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</si>
  <si>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</si>
  <si>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</si>
  <si>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</si>
  <si>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</si>
  <si>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</si>
  <si>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</si>
  <si>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</si>
  <si>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</si>
  <si>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</si>
  <si>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</si>
  <si>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</si>
  <si>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</si>
  <si>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</si>
  <si>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</si>
  <si>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</si>
  <si>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</si>
  <si>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</si>
  <si>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</si>
  <si>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</si>
  <si>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</si>
  <si>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</si>
  <si>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</si>
  <si>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</si>
  <si>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</si>
  <si>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</si>
  <si>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</si>
  <si>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</si>
  <si>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</si>
  <si>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</si>
  <si>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</si>
  <si>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</si>
  <si>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</si>
  <si>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</si>
  <si>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</si>
  <si>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</si>
  <si>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</si>
  <si>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</si>
  <si>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</si>
  <si>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</si>
  <si>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</si>
  <si>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</si>
  <si>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</si>
  <si>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</si>
  <si>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</si>
  <si>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</si>
  <si>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</si>
  <si>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</si>
  <si>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</si>
  <si>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</si>
  <si>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</si>
  <si>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</si>
  <si>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</si>
  <si>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</si>
  <si>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</si>
  <si>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</si>
  <si>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</si>
  <si>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</si>
  <si>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</si>
  <si>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</si>
  <si>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</si>
  <si>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</si>
  <si>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</si>
  <si>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</si>
  <si>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</si>
  <si>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</si>
  <si>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</si>
  <si>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</si>
  <si>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</si>
  <si>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</si>
  <si>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</si>
  <si>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</si>
  <si>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</si>
  <si>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</si>
  <si>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</si>
  <si>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</si>
  <si>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</si>
  <si>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</si>
  <si>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</si>
  <si>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</si>
  <si>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</si>
  <si>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</si>
  <si>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</si>
  <si>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</si>
  <si>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</si>
  <si>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</si>
  <si>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</si>
  <si>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</si>
  <si>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</si>
  <si>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</si>
  <si>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</si>
  <si>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</si>
  <si>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</si>
  <si>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</si>
  <si>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</si>
  <si>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</si>
  <si>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</si>
  <si>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</si>
  <si>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</si>
  <si>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</si>
  <si>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</si>
  <si>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</si>
  <si>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</si>
  <si>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</si>
  <si>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</si>
  <si>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</si>
  <si>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</si>
  <si>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</si>
  <si>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</si>
  <si>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</si>
  <si>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</si>
  <si>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</si>
  <si>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</si>
  <si>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</si>
  <si>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</si>
  <si>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</si>
  <si>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</si>
  <si>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</si>
  <si>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</si>
  <si>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</si>
  <si>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</si>
  <si>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</si>
  <si>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</si>
  <si>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</si>
  <si>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</si>
  <si>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</si>
  <si>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</si>
  <si>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</si>
  <si>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</si>
  <si>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</si>
  <si>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</si>
  <si>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</si>
  <si>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</si>
  <si>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</si>
  <si>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</si>
  <si>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</si>
  <si>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</si>
  <si>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</si>
  <si>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</si>
  <si>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</si>
  <si>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</si>
  <si>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</si>
  <si>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</si>
  <si>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</si>
  <si>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</si>
  <si>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</si>
  <si>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</si>
  <si>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</si>
  <si>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</si>
  <si>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</si>
  <si>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</si>
  <si>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</si>
  <si>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</si>
  <si>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</si>
  <si>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</si>
  <si>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</si>
  <si>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</si>
  <si>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</si>
  <si>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</si>
  <si>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</si>
  <si>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</si>
  <si>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</si>
  <si>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</si>
  <si>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</si>
  <si>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</si>
  <si>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</si>
  <si>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</si>
  <si>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</si>
  <si>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</si>
  <si>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</si>
  <si>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</si>
  <si>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</si>
  <si>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</si>
  <si>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</si>
  <si>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</si>
  <si>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</si>
  <si>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</si>
  <si>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</si>
  <si>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</si>
  <si>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</si>
  <si>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</si>
  <si>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</si>
  <si>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</si>
  <si>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</si>
  <si>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</si>
  <si>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</si>
  <si>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</si>
  <si>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</si>
  <si>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</si>
  <si>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</si>
  <si>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</si>
  <si>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</si>
  <si>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</si>
  <si>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</si>
  <si>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</si>
  <si>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</si>
  <si>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</si>
  <si>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</si>
  <si>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</si>
  <si>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</si>
  <si>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</si>
  <si>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</si>
  <si>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</si>
  <si>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</si>
  <si>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</si>
  <si>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</si>
  <si>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</si>
  <si>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</si>
  <si>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</si>
  <si>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</si>
  <si>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</si>
  <si>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</si>
  <si>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</si>
  <si>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</si>
  <si>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</si>
  <si>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</si>
  <si>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</si>
  <si>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</si>
  <si>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</si>
  <si>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</si>
  <si>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</si>
  <si>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</si>
  <si>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</si>
  <si>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</si>
  <si>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</si>
  <si>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</si>
  <si>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</si>
  <si>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</si>
  <si>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</si>
  <si>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</si>
  <si>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</si>
  <si>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</si>
  <si>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</si>
  <si>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</si>
  <si>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</si>
  <si>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</si>
  <si>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</si>
  <si>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</si>
  <si>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</si>
  <si>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</si>
  <si>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</si>
  <si>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</si>
  <si>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</si>
  <si>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</si>
  <si>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</si>
  <si>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</si>
  <si>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</si>
  <si>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</si>
  <si>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</si>
  <si>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</si>
  <si>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</si>
  <si>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</si>
  <si>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</si>
  <si>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</si>
  <si>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</si>
  <si>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</si>
  <si>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</si>
  <si>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</si>
  <si>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</si>
  <si>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</si>
  <si>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</si>
  <si>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</si>
  <si>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</si>
  <si>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</si>
  <si>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</si>
  <si>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</si>
  <si>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</si>
  <si>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</si>
  <si>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</si>
  <si>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</si>
  <si>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</si>
  <si>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</si>
  <si>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</si>
  <si>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</si>
  <si>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</si>
  <si>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</si>
  <si>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</si>
  <si>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</si>
  <si>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</si>
  <si>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</si>
  <si>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</si>
  <si>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</si>
  <si>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</si>
  <si>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</si>
  <si>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</si>
  <si>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</si>
  <si>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</si>
  <si>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</si>
  <si>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</si>
  <si>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</si>
  <si>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</si>
  <si>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</si>
  <si>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</si>
  <si>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</si>
  <si>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</si>
  <si>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</si>
  <si>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</si>
  <si>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</si>
  <si>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</si>
  <si>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</si>
  <si>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</si>
  <si>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</si>
  <si>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</si>
  <si>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</si>
  <si>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</si>
  <si>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</si>
  <si>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</si>
  <si>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</si>
  <si>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</si>
  <si>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</si>
  <si>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</si>
  <si>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</si>
  <si>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</si>
  <si>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</si>
  <si>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</si>
  <si>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</si>
  <si>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</si>
  <si>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</si>
  <si>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</si>
  <si>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</si>
  <si>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</si>
  <si>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</si>
  <si>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</si>
  <si>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</si>
  <si>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</si>
  <si>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</si>
  <si>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</si>
  <si>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</si>
  <si>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</si>
  <si>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</si>
  <si>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</si>
  <si>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</si>
  <si>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</si>
  <si>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</si>
  <si>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</si>
  <si>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</si>
  <si>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</si>
  <si>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</si>
  <si>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</si>
  <si>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</si>
  <si>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</si>
  <si>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</si>
  <si>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</si>
  <si>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</si>
  <si>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</si>
  <si>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</si>
  <si>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</si>
  <si>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</si>
  <si>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</si>
  <si>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</si>
  <si>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</si>
  <si>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</si>
  <si>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</si>
  <si>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</si>
  <si>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</si>
  <si>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</si>
  <si>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</si>
  <si>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</si>
  <si>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</si>
  <si>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</si>
  <si>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</si>
  <si>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</si>
  <si>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</si>
  <si>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</si>
  <si>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</si>
  <si>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</si>
  <si>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</si>
  <si>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</si>
  <si>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</si>
  <si>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</si>
  <si>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</si>
  <si>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</si>
  <si>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</si>
  <si>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</si>
  <si>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</si>
  <si>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</si>
  <si>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</si>
  <si>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</si>
  <si>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</si>
  <si>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</si>
  <si>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</si>
  <si>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</si>
  <si>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</si>
  <si>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</si>
  <si>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</si>
  <si>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</si>
  <si>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</si>
  <si>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</si>
  <si>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</si>
  <si>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</si>
  <si>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</si>
  <si>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</si>
  <si>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</si>
  <si>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</si>
  <si>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</si>
  <si>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</si>
  <si>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</si>
  <si>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</si>
  <si>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</si>
  <si>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</si>
  <si>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</si>
  <si>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</si>
  <si>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</si>
  <si>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</si>
  <si>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</si>
  <si>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</si>
  <si>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</si>
  <si>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</si>
  <si>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</si>
  <si>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</si>
  <si>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</si>
  <si>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</si>
  <si>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</si>
  <si>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</si>
  <si>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</si>
  <si>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</si>
  <si>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</si>
  <si>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</si>
  <si>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</si>
  <si>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</si>
  <si>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</si>
  <si>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</si>
  <si>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</si>
  <si>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</si>
  <si>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</si>
  <si>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</si>
  <si>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</si>
  <si>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</si>
  <si>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</si>
  <si>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</si>
  <si>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</si>
  <si>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</si>
  <si>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</si>
  <si>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</si>
  <si>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</si>
  <si>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</si>
  <si>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</si>
  <si>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</si>
  <si>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</si>
  <si>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</si>
  <si>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</si>
  <si>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</si>
  <si>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</si>
  <si>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</si>
  <si>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</si>
  <si>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</si>
  <si>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</si>
  <si>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</si>
  <si>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</si>
  <si>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</si>
  <si>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</si>
  <si>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</si>
  <si>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</si>
  <si>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</si>
  <si>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</si>
  <si>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</si>
  <si>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</si>
  <si>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</si>
  <si>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</si>
  <si>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</si>
  <si>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</si>
  <si>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</si>
  <si>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</si>
  <si>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</si>
  <si>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</si>
  <si>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</si>
  <si>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</si>
  <si>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</si>
  <si>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</si>
  <si>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</si>
  <si>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</si>
  <si>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</si>
  <si>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</si>
  <si>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</si>
  <si>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</si>
  <si>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</si>
  <si>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</si>
  <si>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</si>
  <si>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</si>
  <si>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</si>
  <si>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</si>
  <si>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</si>
  <si>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</si>
  <si>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</si>
  <si>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</si>
  <si>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</si>
  <si>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</si>
  <si>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</si>
  <si>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</si>
  <si>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</si>
  <si>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</si>
  <si>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</si>
  <si>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</si>
  <si>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</si>
  <si>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</si>
  <si>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</si>
  <si>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</si>
  <si>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</si>
  <si>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</si>
  <si>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</si>
  <si>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</si>
  <si>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</si>
  <si>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</si>
  <si>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</si>
  <si>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</si>
  <si>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</si>
  <si>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</si>
  <si>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</si>
  <si>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</si>
  <si>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</si>
  <si>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</si>
  <si>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</si>
  <si>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</si>
  <si>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</si>
  <si>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</si>
  <si>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</si>
  <si>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</si>
  <si>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</si>
  <si>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</si>
  <si>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</si>
  <si>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</si>
  <si>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</si>
  <si>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</si>
  <si>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</si>
  <si>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</si>
  <si>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</si>
  <si>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</si>
  <si>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</si>
  <si>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</si>
  <si>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</si>
  <si>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</si>
  <si>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</si>
  <si>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</si>
  <si>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</si>
  <si>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</si>
  <si>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</si>
  <si>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</si>
  <si>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</si>
  <si>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</si>
  <si>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</si>
  <si>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</si>
  <si>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</si>
  <si>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</si>
  <si>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</si>
  <si>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</si>
  <si>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</si>
  <si>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</si>
  <si>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</si>
  <si>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</si>
  <si>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</si>
  <si>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</si>
  <si>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</si>
  <si>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</si>
  <si>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</si>
  <si>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</si>
  <si>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</si>
  <si>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</si>
  <si>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</si>
  <si>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</si>
  <si>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</si>
  <si>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</si>
  <si>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</si>
  <si>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</si>
  <si>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</si>
  <si>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</si>
  <si>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</si>
  <si>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</si>
  <si>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</si>
  <si>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</si>
  <si>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</si>
  <si>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</si>
  <si>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</si>
  <si>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</si>
  <si>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</si>
  <si>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</si>
  <si>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</si>
  <si>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</si>
  <si>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</si>
  <si>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</si>
  <si>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</si>
  <si>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</si>
  <si>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</si>
  <si>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</si>
  <si>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</si>
  <si>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</si>
  <si>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</si>
  <si>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</si>
  <si>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</si>
  <si>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</si>
  <si>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</si>
  <si>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</si>
  <si>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</si>
  <si>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</si>
  <si>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</si>
  <si>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</si>
  <si>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</si>
  <si>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</si>
  <si>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</si>
  <si>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</si>
  <si>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</si>
  <si>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</si>
  <si>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</si>
  <si>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</si>
  <si>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</si>
  <si>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</si>
  <si>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</si>
  <si>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</si>
  <si>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</si>
  <si>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</si>
  <si>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</si>
  <si>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</si>
  <si>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</si>
  <si>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</si>
  <si>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</si>
  <si>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</si>
  <si>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</si>
  <si>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</si>
  <si>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</si>
  <si>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</si>
  <si>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</si>
  <si>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</si>
  <si>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</si>
  <si>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</si>
  <si>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</si>
  <si>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</si>
  <si>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</si>
  <si>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</si>
  <si>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</si>
  <si>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</si>
  <si>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</si>
  <si>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</si>
  <si>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</si>
  <si>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</si>
  <si>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</si>
  <si>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</si>
  <si>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</si>
  <si>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</si>
  <si>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</si>
  <si>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</si>
  <si>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</si>
  <si>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</si>
  <si>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</si>
  <si>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</si>
  <si>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</si>
  <si>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</si>
  <si>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</si>
  <si>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</si>
  <si>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</si>
  <si>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</si>
  <si>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</si>
  <si>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</si>
  <si>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</si>
  <si>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</si>
  <si>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</si>
  <si>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</si>
  <si>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</si>
  <si>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</si>
  <si>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</si>
  <si>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</si>
  <si>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</si>
  <si>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</si>
  <si>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</si>
  <si>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</si>
  <si>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</si>
  <si>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</si>
  <si>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</si>
  <si>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</si>
  <si>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</si>
  <si>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</si>
  <si>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</si>
  <si>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</si>
  <si>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</si>
  <si>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</si>
  <si>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</si>
  <si>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</si>
  <si>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</si>
  <si>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</si>
  <si>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</si>
  <si>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</si>
  <si>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</si>
  <si>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</si>
  <si>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</si>
  <si>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</si>
  <si>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</si>
  <si>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</si>
  <si>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</si>
  <si>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</si>
  <si>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</si>
  <si>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</si>
  <si>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</si>
  <si>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</si>
  <si>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</si>
  <si>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</si>
  <si>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</si>
  <si>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</si>
  <si>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</si>
  <si>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</si>
  <si>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</si>
  <si>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</si>
  <si>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</si>
  <si>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</si>
  <si>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</si>
  <si>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</si>
  <si>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</si>
  <si>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</si>
  <si>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</si>
  <si>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</si>
  <si>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</si>
  <si>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</si>
  <si>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</si>
  <si>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</si>
  <si>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</si>
  <si>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</si>
  <si>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</si>
  <si>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</si>
  <si>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</si>
  <si>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</si>
  <si>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</si>
  <si>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</si>
  <si>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</si>
  <si>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</si>
  <si>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</si>
  <si>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</si>
  <si>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</si>
  <si>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</si>
  <si>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</si>
  <si>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</si>
  <si>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</si>
  <si>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</si>
  <si>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</si>
  <si>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</si>
  <si>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</si>
  <si>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</si>
  <si>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</si>
  <si>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</si>
  <si>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</si>
  <si>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</si>
  <si>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</si>
  <si>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</si>
  <si>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</si>
  <si>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</si>
  <si>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</si>
  <si>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</si>
  <si>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</si>
  <si>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</si>
  <si>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</si>
  <si>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</si>
  <si>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</si>
  <si>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</si>
  <si>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</si>
  <si>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</si>
  <si>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</si>
  <si>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</si>
  <si>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</si>
  <si>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</si>
  <si>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</si>
  <si>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</si>
  <si>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</si>
  <si>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</si>
  <si>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</si>
  <si>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</si>
  <si>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</si>
  <si>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</si>
  <si>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</si>
  <si>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</si>
  <si>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</si>
  <si>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</si>
  <si>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</si>
  <si>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</si>
  <si>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</si>
  <si>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</si>
  <si>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</si>
  <si>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</si>
  <si>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</si>
  <si>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</si>
  <si>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</si>
  <si>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</si>
  <si>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</si>
  <si>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</si>
  <si>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</si>
  <si>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</si>
  <si>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</si>
  <si>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</si>
  <si>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</si>
  <si>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</si>
  <si>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</si>
  <si>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</si>
  <si>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</si>
  <si>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</si>
  <si>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</si>
  <si>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</si>
  <si>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</si>
  <si>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</si>
  <si>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</si>
  <si>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</si>
  <si>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</si>
  <si>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</si>
  <si>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</si>
  <si>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</si>
  <si>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</si>
  <si>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</si>
  <si>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</si>
  <si>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</si>
  <si>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</si>
  <si>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</si>
  <si>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</si>
  <si>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</si>
  <si>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</si>
  <si>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</si>
  <si>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</si>
  <si>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</si>
  <si>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</si>
  <si>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</si>
  <si>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</si>
  <si>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</si>
  <si>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</si>
  <si>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</si>
  <si>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</si>
  <si>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</si>
  <si>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</si>
  <si>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</si>
  <si>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</si>
  <si>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</si>
  <si>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</si>
  <si>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</si>
  <si>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</si>
  <si>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</si>
  <si>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</si>
  <si>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</si>
  <si>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</si>
  <si>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</si>
  <si>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</si>
  <si>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</si>
  <si>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</si>
  <si>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</si>
  <si>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</si>
  <si>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</si>
  <si>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</si>
  <si>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</si>
  <si>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</si>
  <si>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</si>
  <si>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</si>
  <si>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</si>
  <si>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</si>
  <si>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</si>
  <si>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</si>
  <si>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</si>
  <si>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</si>
  <si>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</si>
  <si>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</si>
  <si>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</si>
  <si>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</si>
  <si>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</si>
  <si>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</si>
  <si>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</si>
  <si>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</si>
  <si>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</si>
  <si>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</si>
  <si>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</si>
  <si>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</si>
  <si>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</si>
  <si>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</si>
  <si>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</si>
  <si>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</si>
  <si>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</si>
  <si>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</si>
  <si>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</si>
  <si>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</si>
  <si>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</si>
  <si>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</si>
  <si>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</si>
  <si>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</si>
  <si>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</si>
  <si>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</si>
  <si>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</si>
  <si>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</si>
  <si>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</si>
  <si>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</si>
  <si>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</si>
  <si>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</si>
  <si>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</si>
  <si>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</si>
  <si>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</si>
  <si>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</si>
  <si>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</si>
  <si>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</si>
  <si>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</si>
  <si>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</si>
  <si>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</si>
  <si>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</si>
  <si>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</si>
  <si>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</si>
  <si>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</si>
  <si>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</si>
  <si>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</si>
  <si>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</si>
  <si>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</si>
  <si>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</si>
  <si>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</si>
  <si>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</si>
  <si>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</si>
  <si>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</si>
  <si>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</si>
  <si>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</si>
  <si>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</si>
  <si>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</si>
  <si>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</si>
  <si>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</si>
  <si>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</si>
  <si>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</si>
  <si>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</si>
  <si>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</si>
  <si>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</si>
  <si>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</si>
  <si>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</si>
  <si>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</si>
  <si>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</si>
  <si>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</si>
  <si>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</si>
  <si>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</si>
  <si>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</si>
  <si>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</si>
  <si>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</si>
  <si>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</si>
  <si>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</si>
  <si>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</si>
  <si>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</si>
  <si>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</si>
  <si>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</si>
  <si>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</si>
  <si>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</si>
  <si>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</si>
  <si>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</si>
  <si>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</si>
  <si>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</si>
  <si>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</si>
  <si>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</si>
  <si>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</si>
  <si>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</si>
  <si>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</si>
  <si>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</si>
  <si>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</si>
  <si>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</si>
  <si>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</si>
  <si>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</si>
  <si>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</si>
  <si>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</si>
  <si>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</si>
  <si>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</si>
  <si>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</si>
  <si>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</si>
  <si>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</si>
  <si>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</si>
  <si>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</si>
  <si>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</si>
  <si>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</si>
  <si>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</si>
  <si>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</si>
  <si>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</si>
  <si>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</si>
  <si>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</si>
  <si>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</si>
  <si>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</si>
  <si>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</si>
  <si>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</si>
  <si>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</si>
  <si>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</si>
  <si>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</si>
  <si>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</si>
  <si>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</si>
  <si>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</si>
  <si>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</si>
  <si>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</si>
  <si>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</si>
  <si>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</si>
  <si>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</si>
  <si>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</si>
  <si>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</si>
  <si>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</si>
  <si>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</si>
  <si>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</si>
  <si>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</si>
  <si>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</si>
  <si>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</si>
  <si>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</si>
  <si>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</si>
  <si>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</si>
  <si>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</si>
  <si>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</si>
  <si>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</si>
  <si>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</si>
  <si>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</si>
  <si>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</si>
  <si>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</si>
  <si>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</si>
  <si>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</si>
  <si>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</si>
  <si>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</si>
  <si>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</si>
  <si>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</si>
  <si>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</si>
  <si>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</si>
  <si>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</si>
  <si>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</si>
  <si>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</si>
  <si>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</si>
  <si>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</si>
  <si>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</si>
  <si>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</si>
  <si>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</si>
  <si>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</si>
  <si>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</si>
  <si>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</si>
  <si>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</si>
  <si>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</si>
  <si>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</si>
  <si>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</si>
  <si>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</si>
  <si>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</si>
  <si>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</si>
  <si>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</si>
  <si>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</si>
  <si>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</si>
  <si>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</si>
  <si>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</si>
  <si>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</si>
  <si>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</si>
  <si>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</si>
  <si>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</si>
  <si>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</si>
  <si>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</si>
  <si>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</si>
  <si>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</si>
  <si>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</si>
  <si>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</si>
  <si>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</si>
  <si>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</si>
  <si>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</si>
  <si>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</si>
  <si>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</si>
  <si>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</si>
  <si>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</si>
  <si>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</si>
  <si>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</si>
  <si>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</si>
  <si>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</si>
  <si>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</si>
  <si>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</si>
  <si>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</si>
  <si>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</si>
  <si>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</si>
  <si>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</si>
  <si>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</si>
  <si>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</si>
  <si>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</si>
  <si>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</si>
  <si>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</si>
  <si>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</si>
  <si>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</si>
  <si>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</si>
  <si>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</si>
  <si>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</si>
  <si>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</si>
  <si>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</si>
  <si>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</si>
  <si>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</si>
  <si>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</si>
  <si>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</si>
  <si>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</si>
  <si>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</si>
  <si>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</si>
  <si>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</si>
  <si>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</si>
  <si>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</si>
  <si>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</si>
  <si>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</si>
  <si>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</si>
  <si>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</si>
  <si>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</si>
  <si>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</si>
  <si>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</si>
  <si>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</si>
  <si>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</si>
  <si>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</si>
  <si>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</si>
  <si>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</si>
  <si>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</si>
  <si>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</si>
  <si>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</si>
  <si>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</si>
  <si>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</si>
  <si>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</si>
  <si>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</si>
  <si>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</si>
  <si>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</si>
  <si>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</si>
  <si>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</si>
  <si>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</si>
  <si>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</si>
  <si>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</si>
  <si>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</si>
  <si>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</si>
  <si>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</si>
  <si>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</si>
  <si>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</si>
  <si>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</si>
  <si>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</si>
  <si>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</si>
  <si>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</si>
  <si>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</si>
  <si>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</si>
  <si>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</si>
  <si>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</si>
  <si>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</si>
  <si>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</si>
  <si>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</si>
  <si>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</si>
  <si>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</si>
  <si>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</si>
  <si>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</si>
  <si>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</si>
  <si>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</si>
  <si>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</si>
  <si>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</si>
  <si>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</si>
  <si>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</si>
  <si>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</si>
  <si>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</si>
  <si>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</si>
  <si>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</si>
  <si>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</si>
  <si>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</si>
  <si>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</si>
  <si>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</si>
  <si>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</si>
  <si>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</si>
  <si>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</si>
  <si>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</si>
  <si>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</si>
  <si>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</si>
  <si>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</si>
  <si>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</si>
  <si>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</si>
  <si>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</si>
  <si>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</si>
  <si>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</si>
  <si>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</si>
  <si>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</si>
  <si>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</si>
  <si>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</si>
  <si>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</si>
  <si>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</si>
  <si>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</si>
  <si>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</si>
  <si>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</si>
  <si>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</si>
  <si>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</si>
  <si>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</si>
  <si>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</si>
  <si>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</si>
  <si>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</si>
  <si>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</si>
  <si>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</si>
  <si>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</si>
  <si>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</si>
  <si>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</si>
  <si>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</si>
  <si>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</si>
  <si>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</si>
  <si>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</si>
  <si>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</si>
  <si>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</si>
  <si>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</si>
  <si>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</si>
  <si>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</si>
  <si>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</si>
  <si>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</si>
  <si>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</si>
  <si>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</si>
  <si>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</si>
  <si>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</si>
  <si>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</si>
  <si>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</si>
  <si>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</si>
  <si>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</si>
  <si>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</si>
  <si>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</si>
  <si>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</si>
  <si>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</si>
  <si>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</si>
  <si>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</si>
  <si>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</si>
  <si>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</si>
  <si>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</si>
  <si>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</si>
  <si>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</si>
  <si>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</si>
  <si>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</si>
  <si>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</si>
  <si>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</si>
  <si>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</si>
  <si>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</si>
  <si>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</si>
  <si>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</si>
  <si>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</si>
  <si>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</si>
  <si>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</si>
  <si>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</si>
  <si>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</si>
  <si>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</si>
  <si>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</si>
  <si>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</si>
  <si>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</si>
  <si>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</si>
  <si>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</si>
  <si>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</si>
  <si>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</si>
  <si>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</si>
  <si>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</si>
  <si>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</si>
  <si>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</si>
  <si>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</si>
  <si>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</si>
  <si>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</si>
  <si>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</si>
  <si>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</si>
  <si>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</si>
  <si>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</si>
  <si>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</si>
  <si>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</si>
  <si>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</si>
  <si>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</si>
  <si>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</si>
  <si>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</si>
  <si>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</si>
  <si>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</si>
  <si>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</si>
  <si>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</si>
  <si>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</si>
  <si>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</si>
  <si>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</si>
  <si>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</si>
  <si>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</si>
  <si>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</si>
  <si>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</si>
  <si>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</si>
  <si>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</si>
  <si>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</si>
  <si>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</si>
  <si>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</si>
  <si>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</si>
  <si>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</si>
  <si>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</si>
  <si>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</si>
  <si>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</si>
  <si>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</si>
  <si>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</si>
  <si>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</si>
  <si>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</si>
  <si>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</si>
  <si>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</si>
  <si>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</si>
  <si>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</si>
  <si>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</si>
  <si>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</si>
  <si>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</si>
  <si>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</si>
  <si>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</si>
  <si>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</si>
  <si>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</si>
  <si>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</si>
  <si>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</si>
  <si>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</si>
  <si>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</si>
  <si>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</si>
  <si>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</si>
  <si>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</si>
  <si>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</si>
  <si>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</si>
  <si>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</si>
  <si>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</si>
  <si>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</si>
  <si>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</si>
  <si>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</si>
  <si>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</si>
  <si>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</si>
  <si>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</si>
  <si>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</si>
  <si>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</si>
  <si>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</si>
  <si>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</si>
  <si>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</si>
  <si>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</si>
  <si>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</si>
  <si>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</si>
  <si>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</si>
  <si>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</si>
  <si>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</si>
  <si>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</si>
  <si>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</si>
  <si>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</si>
  <si>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</si>
  <si>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</si>
  <si>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</si>
  <si>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</si>
  <si>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</si>
  <si>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</si>
  <si>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</si>
  <si>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</si>
  <si>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</si>
  <si>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</si>
  <si>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</si>
  <si>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</si>
  <si>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</si>
  <si>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</si>
  <si>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</si>
  <si>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</si>
  <si>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</si>
  <si>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</si>
  <si>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</si>
  <si>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</si>
  <si>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</si>
  <si>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</si>
  <si>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</si>
  <si>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</si>
  <si>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</si>
  <si>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</si>
  <si>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</si>
  <si>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</si>
  <si>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</si>
  <si>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</si>
  <si>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</si>
  <si>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</si>
  <si>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</si>
  <si>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</si>
  <si>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</si>
  <si>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</si>
  <si>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</si>
  <si>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</si>
  <si>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</si>
  <si>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</si>
  <si>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</si>
  <si>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</si>
  <si>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</si>
  <si>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</si>
  <si>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</si>
  <si>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</si>
  <si>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</si>
  <si>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</si>
  <si>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</si>
  <si>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</si>
  <si>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</si>
  <si>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</si>
  <si>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</si>
  <si>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</si>
  <si>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</si>
  <si>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</si>
  <si>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</si>
  <si>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</si>
  <si>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</si>
  <si>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</si>
  <si>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</si>
  <si>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</si>
  <si>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</si>
  <si>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</si>
  <si>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</si>
  <si>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</si>
  <si>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</si>
  <si>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</si>
  <si>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</si>
  <si>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</si>
  <si>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</si>
  <si>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</si>
  <si>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</si>
  <si>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</si>
  <si>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</si>
  <si>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</si>
  <si>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</si>
  <si>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</si>
  <si>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</si>
  <si>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</si>
  <si>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</si>
  <si>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</si>
  <si>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</si>
  <si>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</si>
  <si>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</si>
  <si>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</si>
  <si>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</si>
  <si>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</si>
  <si>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</si>
  <si>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</si>
  <si>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</si>
  <si>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</si>
  <si>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</si>
  <si>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</si>
  <si>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</si>
  <si>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</si>
  <si>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</si>
  <si>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</si>
  <si>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</si>
  <si>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</si>
  <si>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</si>
  <si>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</si>
  <si>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</si>
  <si>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</si>
  <si>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</si>
  <si>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</si>
  <si>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</si>
  <si>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</si>
  <si>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</si>
  <si>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</si>
  <si>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</si>
  <si>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</si>
  <si>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</si>
  <si>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</si>
  <si>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</si>
  <si>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</si>
  <si>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</si>
  <si>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</si>
  <si>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</si>
  <si>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</si>
  <si>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</si>
  <si>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</si>
  <si>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</si>
  <si>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</si>
  <si>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</si>
  <si>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</si>
  <si>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</si>
  <si>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</si>
  <si>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</si>
  <si>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</si>
  <si>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</si>
  <si>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</si>
  <si>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</si>
  <si>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</si>
  <si>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</si>
  <si>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</si>
  <si>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</si>
  <si>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</si>
  <si>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</si>
  <si>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</si>
  <si>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</si>
  <si>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</si>
  <si>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</si>
  <si>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</si>
  <si>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</si>
  <si>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</si>
  <si>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</si>
  <si>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</si>
  <si>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</si>
  <si>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</si>
  <si>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</si>
  <si>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</si>
  <si>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</si>
  <si>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</si>
  <si>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</si>
  <si>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</si>
  <si>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</si>
  <si>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</si>
  <si>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</si>
  <si>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</si>
  <si>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</si>
  <si>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</si>
  <si>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</si>
  <si>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</si>
  <si>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</si>
  <si>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</si>
  <si>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</si>
  <si>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</si>
  <si>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</si>
  <si>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</si>
  <si>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</si>
  <si>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</si>
  <si>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</si>
  <si>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</si>
  <si>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</si>
  <si>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</si>
  <si>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</si>
  <si>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</si>
  <si>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</si>
  <si>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</si>
  <si>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</si>
  <si>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</si>
  <si>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</si>
  <si>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</si>
  <si>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</si>
  <si>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</si>
  <si>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</si>
  <si>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</si>
  <si>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</si>
  <si>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</si>
  <si>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</si>
  <si>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</si>
  <si>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</si>
  <si>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</si>
  <si>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</si>
  <si>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</si>
  <si>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</si>
  <si>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</si>
  <si>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</si>
  <si>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</si>
  <si>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</si>
  <si>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</si>
  <si>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</si>
  <si>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</si>
  <si>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</si>
  <si>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</si>
  <si>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</si>
  <si>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</si>
  <si>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</si>
  <si>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</si>
  <si>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</si>
  <si>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</si>
  <si>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</si>
  <si>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</si>
  <si>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</si>
  <si>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</si>
  <si>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</si>
  <si>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</si>
  <si>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</si>
  <si>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</si>
  <si>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</si>
  <si>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</si>
  <si>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</si>
  <si>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</si>
  <si>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</si>
  <si>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</si>
  <si>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</si>
  <si>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</si>
  <si>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</si>
  <si>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</si>
  <si>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</si>
  <si>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</si>
  <si>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</si>
  <si>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</si>
  <si>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</si>
  <si>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</si>
  <si>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</si>
  <si>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</si>
  <si>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</si>
  <si>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</si>
  <si>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</si>
  <si>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</si>
  <si>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</si>
  <si>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</si>
  <si>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</si>
  <si>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</si>
  <si>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</si>
  <si>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</si>
  <si>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</si>
  <si>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</si>
  <si>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</si>
  <si>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</si>
  <si>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</si>
  <si>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</si>
  <si>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</si>
  <si>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</si>
  <si>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</si>
  <si>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</si>
  <si>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</si>
  <si>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</si>
  <si>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</si>
  <si>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</si>
  <si>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</si>
  <si>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</si>
  <si>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</si>
  <si>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</si>
  <si>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</si>
  <si>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</si>
  <si>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</si>
  <si>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</si>
  <si>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</si>
  <si>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</si>
  <si>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</si>
  <si>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</si>
  <si>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</si>
  <si>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</si>
  <si>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</si>
  <si>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</si>
  <si>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</si>
  <si>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</si>
  <si>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</si>
  <si>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</si>
  <si>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</si>
  <si>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</si>
  <si>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</si>
  <si>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</si>
  <si>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</si>
  <si>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</si>
  <si>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</si>
  <si>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</si>
  <si>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</si>
  <si>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</si>
  <si>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</si>
  <si>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</si>
  <si>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</si>
  <si>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</si>
  <si>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</si>
  <si>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</si>
  <si>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</si>
  <si>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</si>
  <si>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</si>
  <si>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</si>
  <si>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</si>
  <si>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</si>
  <si>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</si>
  <si>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</si>
  <si>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</si>
  <si>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</si>
  <si>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</si>
  <si>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</si>
  <si>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</si>
  <si>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</si>
  <si>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</si>
  <si>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</si>
  <si>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</si>
  <si>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</si>
  <si>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</si>
  <si>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</si>
  <si>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</si>
  <si>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</si>
  <si>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</si>
  <si>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</si>
  <si>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</si>
  <si>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</si>
  <si>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</si>
  <si>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</si>
  <si>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</si>
  <si>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</si>
  <si>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</si>
  <si>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</si>
  <si>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</si>
  <si>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</si>
  <si>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</si>
  <si>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</si>
  <si>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</si>
  <si>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</si>
  <si>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</si>
  <si>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</si>
  <si>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</si>
  <si>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</si>
  <si>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</si>
  <si>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</si>
  <si>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</si>
  <si>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</si>
  <si>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</si>
  <si>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</si>
  <si>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</si>
  <si>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</si>
  <si>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</si>
  <si>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</si>
  <si>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</si>
  <si>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</si>
  <si>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</si>
  <si>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</si>
  <si>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</si>
  <si>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</si>
  <si>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</si>
  <si>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</si>
  <si>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</si>
  <si>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</si>
  <si>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</si>
  <si>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</si>
  <si>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</si>
  <si>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</si>
  <si>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</si>
  <si>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</si>
  <si>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</si>
  <si>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</si>
  <si>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</si>
  <si>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</si>
  <si>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</si>
  <si>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</si>
  <si>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</si>
  <si>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</si>
  <si>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</si>
  <si>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</si>
  <si>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</si>
  <si>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</si>
  <si>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</si>
  <si>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</si>
  <si>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</si>
  <si>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</si>
  <si>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</si>
  <si>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</si>
  <si>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</si>
  <si>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</si>
  <si>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</si>
  <si>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</si>
  <si>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</si>
  <si>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</si>
  <si>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</si>
  <si>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</si>
  <si>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</si>
  <si>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</si>
  <si>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</si>
  <si>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</si>
  <si>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</si>
  <si>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</si>
  <si>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Aged 15 and under</t>
  </si>
  <si>
    <t>Aged 16-64</t>
  </si>
  <si>
    <t>Aged 65 and over</t>
  </si>
  <si>
    <t>Data: Moves within the UK during the year ending June 2024 by Local Authority</t>
  </si>
  <si>
    <t>Source: Table IM2024-T2, Moves within the UK June 2024</t>
  </si>
  <si>
    <t>WMCA OUT</t>
  </si>
  <si>
    <t>Destination</t>
  </si>
  <si>
    <t>Origin</t>
  </si>
  <si>
    <t>Hartlepool</t>
  </si>
  <si>
    <t>Middlesbrough</t>
  </si>
  <si>
    <t>Redcar and Cleveland</t>
  </si>
  <si>
    <t>Stockton-on-Tees</t>
  </si>
  <si>
    <t>Darlington</t>
  </si>
  <si>
    <t>Halton</t>
  </si>
  <si>
    <t>Warrington</t>
  </si>
  <si>
    <t>Blackburn with Darwen</t>
  </si>
  <si>
    <t>Blackpool</t>
  </si>
  <si>
    <t>Kingston upon Hull, City of</t>
  </si>
  <si>
    <t>East Riding of Yorkshire</t>
  </si>
  <si>
    <t>North East Lincolnshire</t>
  </si>
  <si>
    <t>North Lincolnshire</t>
  </si>
  <si>
    <t>York</t>
  </si>
  <si>
    <t>Derby</t>
  </si>
  <si>
    <t>Leicester</t>
  </si>
  <si>
    <t>Rutland</t>
  </si>
  <si>
    <t>Nottingham</t>
  </si>
  <si>
    <t>Herefordshire, County of</t>
  </si>
  <si>
    <t>Telford and Wrekin</t>
  </si>
  <si>
    <t>Stoke-on-Trent</t>
  </si>
  <si>
    <t>Bath and North East Somerset</t>
  </si>
  <si>
    <t>Bristol, City of</t>
  </si>
  <si>
    <t>North Somerset</t>
  </si>
  <si>
    <t>South Gloucestershire</t>
  </si>
  <si>
    <t>Plymouth</t>
  </si>
  <si>
    <t>Torbay</t>
  </si>
  <si>
    <t>Swindon</t>
  </si>
  <si>
    <t>Peterborough</t>
  </si>
  <si>
    <t>Luton</t>
  </si>
  <si>
    <t>Southend-on-Sea</t>
  </si>
  <si>
    <t>Thurrock</t>
  </si>
  <si>
    <t>Medway</t>
  </si>
  <si>
    <t>Bracknell Forest</t>
  </si>
  <si>
    <t>West Berkshire</t>
  </si>
  <si>
    <t>Reading</t>
  </si>
  <si>
    <t>Slough</t>
  </si>
  <si>
    <t>Windsor and Maidenhead</t>
  </si>
  <si>
    <t>Wokingham</t>
  </si>
  <si>
    <t>Milton Keynes</t>
  </si>
  <si>
    <t>Brighton and Hove</t>
  </si>
  <si>
    <t>Portsmouth</t>
  </si>
  <si>
    <t>Southampton</t>
  </si>
  <si>
    <t>Isle of Wight</t>
  </si>
  <si>
    <t>County Durham</t>
  </si>
  <si>
    <t>Cheshire East</t>
  </si>
  <si>
    <t>Cheshire West and Chester</t>
  </si>
  <si>
    <t>Shropshire</t>
  </si>
  <si>
    <t>Cornwall</t>
  </si>
  <si>
    <t>Isles of Scilly</t>
  </si>
  <si>
    <t>Wiltshire</t>
  </si>
  <si>
    <t>Bedford</t>
  </si>
  <si>
    <t>Central Bedfordshire</t>
  </si>
  <si>
    <t>Northumberland</t>
  </si>
  <si>
    <t>Bournemouth, Christchurch and Poole</t>
  </si>
  <si>
    <t>Dorset</t>
  </si>
  <si>
    <t>Buckinghamshire</t>
  </si>
  <si>
    <t>North Northamptonshire</t>
  </si>
  <si>
    <t>West Northamptonshire</t>
  </si>
  <si>
    <t>Cumberland</t>
  </si>
  <si>
    <t>Westmorland and Furness</t>
  </si>
  <si>
    <t>North Yorkshire</t>
  </si>
  <si>
    <t>Somerset</t>
  </si>
  <si>
    <t>Cambridge</t>
  </si>
  <si>
    <t>East Cambridgeshire</t>
  </si>
  <si>
    <t>Fenland</t>
  </si>
  <si>
    <t>Huntingdonshire</t>
  </si>
  <si>
    <t>South Cambridgeshire</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</si>
  <si>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</si>
  <si>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</si>
  <si>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</si>
  <si>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</si>
  <si>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</si>
  <si>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</si>
  <si>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</si>
  <si>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</si>
  <si>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</si>
  <si>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</si>
  <si>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</si>
  <si>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</si>
  <si>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</si>
  <si>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</si>
  <si>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Torridge</t>
  </si>
  <si>
    <t>West Devon</t>
  </si>
  <si>
    <t>Eastbourne</t>
  </si>
  <si>
    <t>Hastings</t>
  </si>
  <si>
    <t>Lewes</t>
  </si>
  <si>
    <t>Rother</t>
  </si>
  <si>
    <t>Wealden</t>
  </si>
  <si>
    <t>Basildon</t>
  </si>
  <si>
    <t>Braintree</t>
  </si>
  <si>
    <t>Brentwood</t>
  </si>
  <si>
    <t>Castle Point</t>
  </si>
  <si>
    <t>Chelmsford</t>
  </si>
  <si>
    <t>Colchester</t>
  </si>
  <si>
    <t>Epping Forest</t>
  </si>
  <si>
    <t>Harlow</t>
  </si>
  <si>
    <t>Maldon</t>
  </si>
  <si>
    <t>Rochford</t>
  </si>
  <si>
    <t>Tendring</t>
  </si>
  <si>
    <t>Uttlesford</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</si>
  <si>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</si>
  <si>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</si>
  <si>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</si>
  <si>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</si>
  <si>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</si>
  <si>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</si>
  <si>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</si>
  <si>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</si>
  <si>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</si>
  <si>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</si>
  <si>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</si>
  <si>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</si>
  <si>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</si>
  <si>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</si>
  <si>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</si>
  <si>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</si>
  <si>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Winchester</t>
  </si>
  <si>
    <t>Broxbourne</t>
  </si>
  <si>
    <t>Dacorum</t>
  </si>
  <si>
    <t>Hertsmere</t>
  </si>
  <si>
    <t>North Hertfordshire</t>
  </si>
  <si>
    <t>Three Rivers</t>
  </si>
  <si>
    <t>Watford</t>
  </si>
  <si>
    <t>Ashford</t>
  </si>
  <si>
    <t>Canterbury</t>
  </si>
  <si>
    <t>Dartford</t>
  </si>
  <si>
    <t>Dover</t>
  </si>
  <si>
    <t>Gravesham</t>
  </si>
  <si>
    <t>Maidstone</t>
  </si>
  <si>
    <t>Sevenoaks</t>
  </si>
  <si>
    <t>Folkestone and Hythe</t>
  </si>
  <si>
    <t>Swale</t>
  </si>
  <si>
    <t>Thanet</t>
  </si>
  <si>
    <t>Tonbridge and Malling</t>
  </si>
  <si>
    <t>Tunbridge Wells</t>
  </si>
  <si>
    <t>Burnley</t>
  </si>
  <si>
    <t>Chorley</t>
  </si>
  <si>
    <t>Fylde</t>
  </si>
  <si>
    <t>Hyndburn</t>
  </si>
  <si>
    <t>Lancaster</t>
  </si>
  <si>
    <t>Pendle</t>
  </si>
  <si>
    <t>Preston</t>
  </si>
  <si>
    <t>Ribble Valley</t>
  </si>
  <si>
    <t>Rossendale</t>
  </si>
  <si>
    <t>South Ribble</t>
  </si>
  <si>
    <t>West Lancashire</t>
  </si>
  <si>
    <t>Wyre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</si>
  <si>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</si>
  <si>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</si>
  <si>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</si>
  <si>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</si>
  <si>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</si>
  <si>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</si>
  <si>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</si>
  <si>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</si>
  <si>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</si>
  <si>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</si>
  <si>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</si>
  <si>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</si>
  <si>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</si>
  <si>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</si>
  <si>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Breckland</t>
  </si>
  <si>
    <t>Broadland</t>
  </si>
  <si>
    <t>Great Yarmouth</t>
  </si>
  <si>
    <t>King's Lynn and West Norfolk</t>
  </si>
  <si>
    <t>North Norfolk</t>
  </si>
  <si>
    <t>Norwich</t>
  </si>
  <si>
    <t>South Norfolk</t>
  </si>
  <si>
    <t>Ashfield</t>
  </si>
  <si>
    <t>Bassetlaw</t>
  </si>
  <si>
    <t>Broxtowe</t>
  </si>
  <si>
    <t>Gedling</t>
  </si>
  <si>
    <t>Mansfield</t>
  </si>
  <si>
    <t>Newark and Sherwood</t>
  </si>
  <si>
    <t>Rushcliffe</t>
  </si>
  <si>
    <t>Cherwell</t>
  </si>
  <si>
    <t>Oxford</t>
  </si>
  <si>
    <t>South Oxfordshire</t>
  </si>
  <si>
    <t>Vale of White Horse</t>
  </si>
  <si>
    <t>West Oxfordshire</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</si>
  <si>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</si>
  <si>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</si>
  <si>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</si>
  <si>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</si>
  <si>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</si>
  <si>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</si>
  <si>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</si>
  <si>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</si>
  <si>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</si>
  <si>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</si>
  <si>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</si>
  <si>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</si>
  <si>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</si>
  <si>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</si>
  <si>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</si>
  <si>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</si>
  <si>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</si>
  <si>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</si>
  <si>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</si>
  <si>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</si>
  <si>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Waverley</t>
  </si>
  <si>
    <t>Woking</t>
  </si>
  <si>
    <t>North Warwickshire</t>
  </si>
  <si>
    <t>Nuneaton and Bedworth</t>
  </si>
  <si>
    <t>Rugby</t>
  </si>
  <si>
    <t>Stratford-on-Avon</t>
  </si>
  <si>
    <t>Warwick</t>
  </si>
  <si>
    <t>Adur</t>
  </si>
  <si>
    <t>Arun</t>
  </si>
  <si>
    <t>Chichester</t>
  </si>
  <si>
    <t>Crawley</t>
  </si>
  <si>
    <t>Horsham</t>
  </si>
  <si>
    <t>Mid Sussex</t>
  </si>
  <si>
    <t>Worthing</t>
  </si>
  <si>
    <t>Bromsgrove</t>
  </si>
  <si>
    <t>Malvern Hills</t>
  </si>
  <si>
    <t>Redditch</t>
  </si>
  <si>
    <t>Worcester</t>
  </si>
  <si>
    <t>Wychavon</t>
  </si>
  <si>
    <t>Wyre Forest</t>
  </si>
  <si>
    <t>St Albans</t>
  </si>
  <si>
    <t>Welwyn Hatfield</t>
  </si>
  <si>
    <t>East Hertfordshire</t>
  </si>
  <si>
    <t>Stevenage</t>
  </si>
  <si>
    <t>East Suffolk</t>
  </si>
  <si>
    <t>West Suffolk</t>
  </si>
  <si>
    <t>Bolton</t>
  </si>
  <si>
    <t>Bury</t>
  </si>
  <si>
    <t>Manchester</t>
  </si>
  <si>
    <t>Oldham</t>
  </si>
  <si>
    <t>Rochdale</t>
  </si>
  <si>
    <t>Salford</t>
  </si>
  <si>
    <t>Stockport</t>
  </si>
  <si>
    <t>Tameside</t>
  </si>
  <si>
    <t>Trafford</t>
  </si>
  <si>
    <t>Wigan</t>
  </si>
  <si>
    <t>Knowsley</t>
  </si>
  <si>
    <t>Liverpool</t>
  </si>
  <si>
    <t>St. Helens</t>
  </si>
  <si>
    <t>Sefton</t>
  </si>
  <si>
    <t>Wirral</t>
  </si>
  <si>
    <t>Barnsley</t>
  </si>
  <si>
    <t>Doncaster</t>
  </si>
  <si>
    <t>Rotherham</t>
  </si>
  <si>
    <t>Sheffield</t>
  </si>
  <si>
    <t>Newcastle upon Tyne</t>
  </si>
  <si>
    <t>North Tyneside</t>
  </si>
  <si>
    <t>South Tyneside</t>
  </si>
  <si>
    <t>Sunderland</t>
  </si>
  <si>
    <t>Bradford</t>
  </si>
  <si>
    <t>Calderdale</t>
  </si>
  <si>
    <t>Kirklees</t>
  </si>
  <si>
    <t>Leeds</t>
  </si>
  <si>
    <t>Wakefield</t>
  </si>
  <si>
    <t>Gateshead</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</si>
  <si>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</si>
  <si>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</si>
  <si>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</si>
  <si>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</si>
  <si>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</si>
  <si>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</si>
  <si>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</si>
  <si>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</si>
  <si>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</si>
  <si>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</si>
  <si>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</si>
  <si>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</si>
  <si>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</si>
  <si>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</si>
  <si>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</si>
  <si>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</si>
  <si>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</si>
  <si>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</si>
  <si>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</si>
  <si>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</si>
  <si>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</si>
  <si>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</si>
  <si>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</si>
  <si>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</si>
  <si>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</si>
  <si>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</si>
  <si>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</si>
  <si>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</si>
  <si>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</si>
  <si>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</si>
  <si>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</si>
  <si>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</si>
  <si>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</si>
  <si>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Isle of Anglesey</t>
  </si>
  <si>
    <t>Gwynedd</t>
  </si>
  <si>
    <t>Conwy</t>
  </si>
  <si>
    <t>Denbighshire</t>
  </si>
  <si>
    <t>Flintshire</t>
  </si>
  <si>
    <t>Wrexham</t>
  </si>
  <si>
    <t>Ceredigion</t>
  </si>
  <si>
    <t>Pembrokeshire</t>
  </si>
  <si>
    <t>Carmarthenshire</t>
  </si>
  <si>
    <t>Swansea</t>
  </si>
  <si>
    <t>Neath Port Talbot</t>
  </si>
  <si>
    <t>Bridgend</t>
  </si>
  <si>
    <t>Vale of Glamorgan</t>
  </si>
  <si>
    <t>Cardiff</t>
  </si>
  <si>
    <t>Rhondda Cynon Taf</t>
  </si>
  <si>
    <t>Caerphilly</t>
  </si>
  <si>
    <t>Blaenau Gwent</t>
  </si>
  <si>
    <t>Torfaen</t>
  </si>
  <si>
    <t>Monmouthshire</t>
  </si>
  <si>
    <t>Newport</t>
  </si>
  <si>
    <t>Powys</t>
  </si>
  <si>
    <t>Merthyr Tydfil</t>
  </si>
  <si>
    <t>Northern Ireland</t>
  </si>
  <si>
    <t>INTO WMCA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</si>
</sst>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64" formatCode="#,##0.0"/>
    <numFmt numFmtId="165" formatCode="_-* #,##0_-;\-* #,##0_-;_-* &quot;-&quot;??_-;_-@_-"/>
    <numFmt numFmtId="166" formatCode="0.0"/>
    <numFmt numFmtId="167" formatCode="0.000"/>
  </numFmts>
  <fonts count="92">
    <font>
      <sz val="11"/>
      <color theme="1"/>
      <name val="Aptos Narrow"/>
      <family val="2"/>
      <scheme val="minor"/>
    </font>
    <font>
      <sz val="28"/>
      <color rgb="FF000000"/>
      <name val="Aptos Narrow"/>
      <scheme val="minor"/>
    </font>
    <font>
      <sz val="11"/>
      <color rgb="FF000000"/>
      <name val="Aptos Narrow"/>
      <scheme val="minor"/>
    </font>
    <font>
      <sz val="11"/>
      <color theme="0"/>
      <name val="Aptos Narrow"/>
      <scheme val="minor"/>
    </font>
    <font>
      <b/>
      <sz val="12"/>
      <color theme="1"/>
      <name val="Aptos Narrow"/>
      <family val="2"/>
      <scheme val="minor"/>
    </font>
    <font>
      <b/>
      <sz val="16"/>
      <color theme="1"/>
      <name val="Aptos Narrow"/>
      <family val="2"/>
      <scheme val="minor"/>
    </font>
    <font>
      <b/>
      <sz val="11"/>
      <color rgb="FF000000"/>
      <name val="Aptos Narrow"/>
      <family val="2"/>
      <scheme val="minor"/>
    </font>
    <font>
      <b/>
      <sz val="11"/>
      <color rgb="FF000000"/>
      <name val="Aptos Narrow"/>
      <scheme val="minor"/>
    </font>
    <font>
      <sz val="20"/>
      <color rgb="FF000000"/>
      <name val="Aptos Narrow"/>
      <scheme val="minor"/>
    </font>
    <font>
      <sz val="28"/>
      <color rgb="FF000000"/>
      <name val="Aptos Display"/>
      <scheme val="major"/>
    </font>
    <font>
      <i/>
      <sz val="11"/>
      <color rgb="FF000000"/>
      <name val="Aptos Narrow"/>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1"/>
      <color rgb="FF000000"/>
      <name val="Arial"/>
      <family val="2"/>
    </font>
    <font>
      <u/>
      <sz val="11"/>
      <color theme="10"/>
      <name val="Aptos Narrow"/>
      <family val="2"/>
      <scheme val="minor"/>
    </font>
    <font>
      <u/>
      <sz val="12"/>
      <color theme="10"/>
      <name val="Aptos Narrow"/>
      <family val="2"/>
      <scheme val="minor"/>
    </font>
    <font>
      <sz val="11"/>
      <color rgb="FF000000"/>
      <name val="Calibri"/>
      <family val="2"/>
    </font>
    <font>
      <sz val="8"/>
      <name val="Aptos Narrow"/>
      <family val="2"/>
      <scheme val="minor"/>
    </font>
    <font>
      <sz val="11"/>
      <name val="Calibri"/>
      <family val="2"/>
    </font>
    <font>
      <b/>
      <sz val="11"/>
      <color rgb="FF000000"/>
      <name val="Calibri"/>
      <family val="2"/>
    </font>
    <font>
      <b/>
      <sz val="11"/>
      <color rgb="FFFFFFFF"/>
      <name val="Calibri"/>
      <family val="2"/>
    </font>
    <font>
      <sz val="11"/>
      <color rgb="FFFFFFFF"/>
      <name val="Arial"/>
      <family val="2"/>
    </font>
    <font>
      <b/>
      <sz val="11"/>
      <name val="Arial"/>
      <family val="2"/>
    </font>
    <font>
      <b/>
      <sz val="11"/>
      <color rgb="FF44546A"/>
      <name val="Arial"/>
      <family val="2"/>
    </font>
    <font>
      <sz val="11"/>
      <name val="Arial"/>
      <family val="2"/>
    </font>
    <font>
      <sz val="11"/>
      <color theme="0"/>
      <name val="Arial"/>
      <family val="2"/>
    </font>
    <font>
      <b/>
      <sz val="11"/>
      <color theme="0"/>
      <name val="Arial"/>
      <family val="2"/>
    </font>
    <font>
      <sz val="11"/>
      <color theme="1"/>
      <name val="Arial"/>
      <family val="2"/>
    </font>
    <font>
      <b/>
      <sz val="11"/>
      <color theme="1"/>
      <name val="Arial"/>
      <family val="2"/>
    </font>
    <font>
      <b/>
      <u/>
      <sz val="11"/>
      <color theme="1"/>
      <name val="Aptos Narrow"/>
      <family val="2"/>
      <scheme val="minor"/>
    </font>
    <font>
      <sz val="11"/>
      <name val="Aptos"/>
      <family val="2"/>
    </font>
    <font>
      <sz val="11"/>
      <color rgb="FF000000"/>
      <name val="Aptos"/>
      <family val="2"/>
    </font>
    <font>
      <i/>
      <sz val="12"/>
      <color theme="1"/>
      <name val="Aptos Narrow"/>
      <family val="2"/>
      <scheme val="minor"/>
    </font>
    <font>
      <sz val="11"/>
      <name val="Aptos Narrow"/>
      <family val="2"/>
      <scheme val="minor"/>
    </font>
    <font>
      <b/>
      <sz val="11"/>
      <name val="Aptos Narrow"/>
      <family val="2"/>
      <scheme val="minor"/>
    </font>
    <font>
      <sz val="11"/>
      <color rgb="FFFFFFFF"/>
      <name val="Calibri"/>
      <family val="2"/>
    </font>
    <font>
      <b/>
      <sz val="11"/>
      <name val="Calibri"/>
      <family val="2"/>
    </font>
    <font>
      <sz val="11"/>
      <color theme="0"/>
      <name val="Calibri"/>
      <family val="2"/>
    </font>
    <font>
      <b/>
      <sz val="11"/>
      <color theme="0"/>
      <name val="Calibri"/>
      <family val="2"/>
    </font>
    <font>
      <sz val="11"/>
      <color rgb="FF000000"/>
      <name val="Aptos Narrow"/>
      <family val="2"/>
      <scheme val="minor"/>
    </font>
    <font>
      <b/>
      <u/>
      <sz val="11"/>
      <color theme="3" tint="0.499984740745262"/>
      <name val="Aptos Narrow"/>
      <family val="2"/>
      <scheme val="minor"/>
    </font>
    <font>
      <b/>
      <i/>
      <sz val="11"/>
      <name val="Calibri"/>
      <family val="2"/>
    </font>
    <font>
      <sz val="11"/>
      <color theme="1"/>
      <name val="Aptos Narrow"/>
      <family val="2"/>
      <scheme val="minor"/>
    </font>
    <font>
      <sz val="11"/>
      <color rgb="FFFF0000"/>
      <name val="Aptos Narrow"/>
      <family val="2"/>
      <scheme val="minor"/>
    </font>
    <font>
      <b/>
      <sz val="11"/>
      <color rgb="FF000000"/>
      <name val="Arial"/>
      <family val="2"/>
    </font>
    <font>
      <vertAlign val="subscript"/>
      <sz val="11"/>
      <color theme="1"/>
      <name val="Aptos Narrow"/>
      <family val="2"/>
      <scheme val="minor"/>
    </font>
    <font>
      <b/>
      <i/>
      <sz val="11"/>
      <color theme="1"/>
      <name val="Aptos Narrow"/>
      <family val="2"/>
      <scheme val="minor"/>
    </font>
    <font>
      <sz val="12"/>
      <color theme="1"/>
      <name val="Arial"/>
      <family val="2"/>
    </font>
    <font>
      <b/>
      <sz val="10"/>
      <color indexed="44"/>
      <name val="Arial"/>
      <family val="2"/>
    </font>
    <font>
      <b/>
      <sz val="10"/>
      <name val="Arial"/>
      <family val="2"/>
    </font>
    <font>
      <b/>
      <vertAlign val="superscript"/>
      <sz val="10"/>
      <name val="Arial"/>
      <family val="2"/>
    </font>
    <font>
      <sz val="10"/>
      <name val="Arial"/>
      <family val="2"/>
    </font>
    <font>
      <sz val="11"/>
      <color indexed="8"/>
      <name val="Arial"/>
      <family val="2"/>
    </font>
    <font>
      <sz val="10"/>
      <color indexed="44"/>
      <name val="Arial"/>
      <family val="2"/>
    </font>
    <font>
      <b/>
      <vertAlign val="superscript"/>
      <sz val="11"/>
      <color theme="0"/>
      <name val="Arial"/>
      <family val="2"/>
    </font>
    <font>
      <vertAlign val="superscript"/>
      <sz val="11"/>
      <color theme="0"/>
      <name val="Arial"/>
      <family val="2"/>
    </font>
    <font>
      <b/>
      <u/>
      <sz val="11"/>
      <color theme="10"/>
      <name val="Aptos Narrow"/>
      <family val="2"/>
      <scheme val="minor"/>
    </font>
    <font>
      <sz val="9"/>
      <color rgb="FFFFD966"/>
      <name val="Arial"/>
      <family val="2"/>
    </font>
    <font>
      <sz val="10"/>
      <color rgb="FFFFD966"/>
      <name val="Arial"/>
      <family val="2"/>
    </font>
    <font>
      <sz val="10"/>
      <color rgb="FF000000"/>
      <name val="Arial"/>
      <family val="2"/>
    </font>
    <font>
      <b/>
      <sz val="12"/>
      <color theme="1"/>
      <name val="Arial"/>
      <family val="2"/>
    </font>
    <font>
      <sz val="11"/>
      <color theme="10"/>
      <name val="Aptos Narrow"/>
      <family val="2"/>
      <scheme val="minor"/>
    </font>
    <font>
      <sz val="28"/>
      <color rgb="FF000000"/>
      <name val="Aptos Display"/>
      <family val="2"/>
      <scheme val="major"/>
    </font>
    <font>
      <b/>
      <sz val="11"/>
      <color rgb="FFFF0000"/>
      <name val="Aptos Narrow"/>
      <family val="2"/>
      <scheme val="minor"/>
    </font>
    <font>
      <b/>
      <sz val="10"/>
      <color theme="1"/>
      <name val="Arial"/>
      <family val="2"/>
    </font>
    <font>
      <sz val="10"/>
      <color theme="1"/>
      <name val="Arial"/>
      <family val="2"/>
    </font>
    <font>
      <b/>
      <sz val="18"/>
      <color theme="1"/>
      <name val="Aptos Narrow"/>
      <family val="2"/>
      <scheme val="minor"/>
    </font>
    <font>
      <sz val="12"/>
      <color rgb="FF000000"/>
      <name val="Arial"/>
    </font>
    <font>
      <b/>
      <sz val="10"/>
      <name val="Aptos Narrow"/>
      <family val="2"/>
      <scheme val="minor"/>
    </font>
    <font>
      <sz val="10"/>
      <name val="Aptos Narrow"/>
      <family val="2"/>
      <scheme val="minor"/>
    </font>
    <font>
      <sz val="12"/>
      <color rgb="FF000000"/>
      <name val="Aptos Narrow"/>
      <scheme val="minor"/>
    </font>
    <font>
      <sz val="12"/>
      <color theme="0"/>
      <name val="Arial"/>
      <family val="2"/>
    </font>
    <font>
      <sz val="12"/>
      <color rgb="FF9C0006"/>
      <name val="Arial"/>
      <family val="2"/>
    </font>
    <font>
      <b/>
      <sz val="12"/>
      <color rgb="FFFA7D00"/>
      <name val="Arial"/>
      <family val="2"/>
    </font>
    <font>
      <b/>
      <sz val="12"/>
      <color theme="0"/>
      <name val="Arial"/>
      <family val="2"/>
    </font>
    <font>
      <i/>
      <sz val="12"/>
      <color rgb="FF7F7F7F"/>
      <name val="Arial"/>
      <family val="2"/>
    </font>
    <font>
      <sz val="12"/>
      <color rgb="FF006100"/>
      <name val="Arial"/>
      <family val="2"/>
    </font>
    <font>
      <b/>
      <sz val="15"/>
      <color theme="3"/>
      <name val="Arial"/>
      <family val="2"/>
    </font>
    <font>
      <b/>
      <sz val="13"/>
      <color theme="3"/>
      <name val="Arial"/>
      <family val="2"/>
    </font>
    <font>
      <b/>
      <sz val="11"/>
      <color theme="3"/>
      <name val="Arial"/>
      <family val="2"/>
    </font>
    <font>
      <sz val="12"/>
      <color rgb="FF3F3F76"/>
      <name val="Arial"/>
      <family val="2"/>
    </font>
    <font>
      <sz val="12"/>
      <color rgb="FFFA7D00"/>
      <name val="Arial"/>
      <family val="2"/>
    </font>
    <font>
      <sz val="12"/>
      <color rgb="FF9C5700"/>
      <name val="Arial"/>
      <family val="2"/>
    </font>
    <font>
      <b/>
      <sz val="12"/>
      <color rgb="FF3F3F3F"/>
      <name val="Arial"/>
      <family val="2"/>
    </font>
    <font>
      <sz val="12"/>
      <color rgb="FFFF0000"/>
      <name val="Arial"/>
      <family val="2"/>
    </font>
    <font>
      <sz val="11"/>
      <color rgb="FF000000"/>
      <name val="Aptos Narrow"/>
      <family val="2"/>
    </font>
    <font>
      <i/>
      <sz val="11"/>
      <color theme="1"/>
      <name val="Aptos Narrow"/>
      <family val="2"/>
      <scheme val="minor"/>
    </font>
    <font>
      <sz val="11"/>
      <color rgb="FF242424"/>
      <name val="Aptos Narrow"/>
      <charset val="1"/>
    </font>
    <font>
      <b/>
      <sz val="12"/>
      <color rgb="FFFFFFFF"/>
      <name val="Arial"/>
      <family val="2"/>
    </font>
    <font>
      <b/>
      <sz val="12"/>
      <color theme="1"/>
      <name val="Aptos Display"/>
      <scheme val="major"/>
    </font>
    <font>
      <sz val="11"/>
      <color theme="1"/>
      <name val="Aptos Display"/>
      <scheme val="major"/>
    </font>
  </fonts>
  <fills count="66">
    <fill>
      <patternFill patternType="none"/>
    </fill>
    <fill>
      <patternFill patternType="gray125"/>
    </fill>
    <fill>
      <patternFill patternType="solid">
        <fgColor them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rgb="FFFF0000"/>
        <bgColor indexed="64"/>
      </patternFill>
    </fill>
    <fill>
      <patternFill patternType="solid">
        <fgColor rgb="FFFF0000"/>
        <bgColor rgb="FFFFFFFF"/>
      </patternFill>
    </fill>
    <fill>
      <patternFill patternType="solid">
        <fgColor rgb="FF000000"/>
        <bgColor rgb="FF000000"/>
      </patternFill>
    </fill>
    <fill>
      <patternFill patternType="solid">
        <fgColor theme="7" tint="0.79998168889431442"/>
        <bgColor indexed="64"/>
      </patternFill>
    </fill>
    <fill>
      <patternFill patternType="solid">
        <fgColor rgb="FF99CCFF"/>
        <bgColor rgb="FF000000"/>
      </patternFill>
    </fill>
    <fill>
      <patternFill patternType="solid">
        <fgColor rgb="FF99CCFF"/>
        <bgColor rgb="FFFCE4D6"/>
      </patternFill>
    </fill>
    <fill>
      <patternFill patternType="solid">
        <fgColor rgb="FF00CCFF"/>
        <bgColor rgb="FF000000"/>
      </patternFill>
    </fill>
    <fill>
      <patternFill patternType="solid">
        <fgColor rgb="FF00CCFF"/>
        <bgColor rgb="FFFCE4D6"/>
      </patternFill>
    </fill>
    <fill>
      <patternFill patternType="solid">
        <fgColor rgb="FF7094FF"/>
        <bgColor rgb="FF000000"/>
      </patternFill>
    </fill>
    <fill>
      <patternFill patternType="solid">
        <fgColor theme="9" tint="0.79998168889431442"/>
        <bgColor indexed="64"/>
      </patternFill>
    </fill>
    <fill>
      <patternFill patternType="solid">
        <fgColor theme="1" tint="0.499984740745262"/>
        <bgColor indexed="64"/>
      </patternFill>
    </fill>
    <fill>
      <patternFill patternType="solid">
        <fgColor theme="5" tint="0.79998168889431442"/>
        <bgColor rgb="FF000000"/>
      </patternFill>
    </fill>
    <fill>
      <patternFill patternType="solid">
        <fgColor rgb="FFFFABAB"/>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indexed="44"/>
        <bgColor indexed="64"/>
      </patternFill>
    </fill>
    <fill>
      <patternFill patternType="solid">
        <fgColor indexed="9"/>
        <bgColor indexed="64"/>
      </patternFill>
    </fill>
    <fill>
      <patternFill patternType="lightGray">
        <fgColor indexed="9"/>
        <bgColor indexed="15"/>
      </patternFill>
    </fill>
    <fill>
      <patternFill patternType="solid">
        <fgColor indexed="49"/>
        <bgColor indexed="64"/>
      </patternFill>
    </fill>
    <fill>
      <patternFill patternType="solid">
        <fgColor theme="0"/>
        <bgColor indexed="64"/>
      </patternFill>
    </fill>
    <fill>
      <patternFill patternType="solid">
        <fgColor rgb="FFFFFFC5"/>
        <bgColor indexed="64"/>
      </patternFill>
    </fill>
    <fill>
      <patternFill patternType="solid">
        <fgColor theme="2" tint="-0.249977111117893"/>
        <bgColor indexed="64"/>
      </patternFill>
    </fill>
    <fill>
      <patternFill patternType="solid">
        <fgColor rgb="FFFFFF00"/>
        <bgColor rgb="FFFFFF00"/>
      </patternFill>
    </fill>
    <fill>
      <patternFill patternType="solid">
        <fgColor rgb="FFFFFF00"/>
        <bgColor indexed="64"/>
      </patternFill>
    </fill>
    <fill>
      <patternFill patternType="solid">
        <fgColor rgb="FF82F2EA"/>
        <bgColor indexed="64"/>
      </patternFill>
    </fill>
    <fill>
      <patternFill patternType="solid">
        <fgColor rgb="FFD0ADE1"/>
        <bgColor indexed="64"/>
      </patternFill>
    </fill>
    <fill>
      <patternFill patternType="solid">
        <fgColor rgb="FF81FFD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theme="0" tint="-0.14999847407452621"/>
      </patternFill>
    </fill>
  </fills>
  <borders count="111">
    <border>
      <left/>
      <right/>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top/>
      <bottom style="thin">
        <color theme="2"/>
      </bottom>
      <diagonal/>
    </border>
    <border>
      <left/>
      <right style="thin">
        <color theme="2"/>
      </right>
      <top/>
      <bottom style="thin">
        <color theme="2"/>
      </bottom>
      <diagonal/>
    </border>
    <border>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theme="1"/>
      </left>
      <right/>
      <top style="thick">
        <color theme="1"/>
      </top>
      <bottom style="thick">
        <color theme="1"/>
      </bottom>
      <diagonal/>
    </border>
    <border>
      <left/>
      <right style="thick">
        <color theme="1"/>
      </right>
      <top style="thick">
        <color theme="1"/>
      </top>
      <bottom style="thick">
        <color theme="1"/>
      </bottom>
      <diagonal/>
    </border>
    <border>
      <left style="thick">
        <color theme="1"/>
      </left>
      <right/>
      <top/>
      <bottom/>
      <diagonal/>
    </border>
    <border>
      <left/>
      <right/>
      <top style="thin">
        <color rgb="FF000000"/>
      </top>
      <bottom style="thin">
        <color rgb="FF000000"/>
      </bottom>
      <diagonal/>
    </border>
    <border>
      <left style="thin">
        <color indexed="64"/>
      </left>
      <right/>
      <top/>
      <bottom/>
      <diagonal/>
    </border>
    <border>
      <left style="thin">
        <color indexed="64"/>
      </left>
      <right/>
      <top/>
      <bottom style="thin">
        <color indexed="64"/>
      </bottom>
      <diagonal/>
    </border>
    <border>
      <left style="double">
        <color theme="0" tint="-4.9989318521683403E-2"/>
      </left>
      <right/>
      <top style="double">
        <color theme="0" tint="-4.9989318521683403E-2"/>
      </top>
      <bottom style="double">
        <color theme="0" tint="-4.9989318521683403E-2"/>
      </bottom>
      <diagonal/>
    </border>
    <border>
      <left/>
      <right/>
      <top style="double">
        <color theme="0" tint="-4.9989318521683403E-2"/>
      </top>
      <bottom style="double">
        <color theme="0" tint="-4.9989318521683403E-2"/>
      </bottom>
      <diagonal/>
    </border>
    <border>
      <left/>
      <right style="double">
        <color theme="0" tint="-4.9989318521683403E-2"/>
      </right>
      <top style="double">
        <color theme="0" tint="-4.9989318521683403E-2"/>
      </top>
      <bottom style="double">
        <color theme="0" tint="-4.9989318521683403E-2"/>
      </bottom>
      <diagonal/>
    </border>
    <border>
      <left/>
      <right/>
      <top style="thin">
        <color rgb="FFF4B084"/>
      </top>
      <bottom style="thin">
        <color rgb="FFF4B084"/>
      </bottom>
      <diagonal/>
    </border>
    <border>
      <left/>
      <right/>
      <top/>
      <bottom style="thin">
        <color rgb="FFF4B084"/>
      </bottom>
      <diagonal/>
    </border>
    <border>
      <left/>
      <right style="thin">
        <color indexed="64"/>
      </right>
      <top/>
      <bottom/>
      <diagonal/>
    </border>
    <border>
      <left/>
      <right style="thin">
        <color indexed="64"/>
      </right>
      <top/>
      <bottom style="thin">
        <color indexed="64"/>
      </bottom>
      <diagonal/>
    </border>
    <border>
      <left/>
      <right/>
      <top style="thick">
        <color theme="1"/>
      </top>
      <bottom style="thick">
        <color theme="1"/>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right/>
      <top/>
      <bottom style="thick">
        <color theme="0"/>
      </bottom>
      <diagonal/>
    </border>
    <border>
      <left style="thick">
        <color theme="0"/>
      </left>
      <right style="thick">
        <color theme="0"/>
      </right>
      <top/>
      <bottom style="thick">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bottom/>
      <diagonal/>
    </border>
    <border>
      <left/>
      <right/>
      <top style="thin">
        <color indexed="64"/>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auto="1"/>
      </right>
      <top/>
      <bottom style="thin">
        <color rgb="FF000000"/>
      </bottom>
      <diagonal/>
    </border>
    <border>
      <left style="thin">
        <color indexed="64"/>
      </left>
      <right/>
      <top style="thin">
        <color rgb="FF000000"/>
      </top>
      <bottom style="thin">
        <color rgb="FF000000"/>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style="thin">
        <color theme="0" tint="-0.14999847407452621"/>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1"/>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theme="0"/>
      </left>
      <right/>
      <top/>
      <bottom style="thick">
        <color theme="0"/>
      </bottom>
      <diagonal/>
    </border>
    <border>
      <left/>
      <right style="thick">
        <color theme="0"/>
      </right>
      <top style="thick">
        <color theme="1"/>
      </top>
      <bottom style="thick">
        <color theme="1"/>
      </bottom>
      <diagonal/>
    </border>
    <border>
      <left style="thick">
        <color theme="0"/>
      </left>
      <right style="thick">
        <color theme="0"/>
      </right>
      <top style="thick">
        <color theme="1"/>
      </top>
      <bottom style="thick">
        <color theme="1"/>
      </bottom>
      <diagonal/>
    </border>
    <border>
      <left style="thick">
        <color theme="0"/>
      </left>
      <right style="thick">
        <color theme="1"/>
      </right>
      <top style="thick">
        <color theme="1"/>
      </top>
      <bottom style="thick">
        <color theme="1"/>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1"/>
      </left>
      <right style="medium">
        <color theme="0"/>
      </right>
      <top style="thick">
        <color theme="1"/>
      </top>
      <bottom/>
      <diagonal/>
    </border>
    <border>
      <left/>
      <right/>
      <top/>
      <bottom style="medium">
        <color theme="0"/>
      </bottom>
      <diagonal/>
    </border>
    <border>
      <left style="thick">
        <color theme="1"/>
      </left>
      <right style="thick">
        <color theme="1"/>
      </right>
      <top style="thick">
        <color theme="1"/>
      </top>
      <bottom/>
      <diagonal/>
    </border>
    <border>
      <left style="thick">
        <color theme="0"/>
      </left>
      <right/>
      <top style="thick">
        <color theme="0"/>
      </top>
      <bottom style="double">
        <color theme="0"/>
      </bottom>
      <diagonal/>
    </border>
  </borders>
  <cellStyleXfs count="45">
    <xf numFmtId="0" fontId="0" fillId="0" borderId="0"/>
    <xf numFmtId="0" fontId="15" fillId="0" borderId="0" applyNumberFormat="0" applyFill="0" applyBorder="0" applyAlignment="0" applyProtection="0"/>
    <xf numFmtId="0" fontId="48" fillId="0" borderId="0"/>
    <xf numFmtId="0" fontId="43" fillId="0" borderId="0"/>
    <xf numFmtId="0" fontId="48" fillId="0" borderId="0"/>
    <xf numFmtId="0" fontId="48" fillId="42" borderId="0" applyNumberFormat="0" applyBorder="0" applyAlignment="0" applyProtection="0"/>
    <xf numFmtId="0" fontId="48" fillId="46"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8" borderId="0" applyNumberFormat="0" applyBorder="0" applyAlignment="0" applyProtection="0"/>
    <xf numFmtId="0" fontId="48" fillId="62" borderId="0" applyNumberFormat="0" applyBorder="0" applyAlignment="0" applyProtection="0"/>
    <xf numFmtId="0" fontId="48" fillId="43" borderId="0" applyNumberFormat="0" applyBorder="0" applyAlignment="0" applyProtection="0"/>
    <xf numFmtId="0" fontId="48" fillId="47" borderId="0" applyNumberFormat="0" applyBorder="0" applyAlignment="0" applyProtection="0"/>
    <xf numFmtId="0" fontId="48" fillId="51" borderId="0" applyNumberFormat="0" applyBorder="0" applyAlignment="0" applyProtection="0"/>
    <xf numFmtId="0" fontId="48" fillId="55" borderId="0" applyNumberFormat="0" applyBorder="0" applyAlignment="0" applyProtection="0"/>
    <xf numFmtId="0" fontId="48" fillId="59" borderId="0" applyNumberFormat="0" applyBorder="0" applyAlignment="0" applyProtection="0"/>
    <xf numFmtId="0" fontId="48" fillId="63" borderId="0" applyNumberFormat="0" applyBorder="0" applyAlignment="0" applyProtection="0"/>
    <xf numFmtId="0" fontId="48" fillId="44" borderId="0" applyNumberFormat="0" applyBorder="0" applyAlignment="0" applyProtection="0"/>
    <xf numFmtId="0" fontId="48" fillId="48" borderId="0" applyNumberFormat="0" applyBorder="0" applyAlignment="0" applyProtection="0"/>
    <xf numFmtId="0" fontId="48" fillId="52" borderId="0" applyNumberFormat="0" applyBorder="0" applyAlignment="0" applyProtection="0"/>
    <xf numFmtId="0" fontId="48" fillId="56" borderId="0" applyNumberFormat="0" applyBorder="0" applyAlignment="0" applyProtection="0"/>
    <xf numFmtId="0" fontId="48" fillId="60" borderId="0" applyNumberFormat="0" applyBorder="0" applyAlignment="0" applyProtection="0"/>
    <xf numFmtId="0" fontId="48" fillId="64" borderId="0" applyNumberFormat="0" applyBorder="0" applyAlignment="0" applyProtection="0"/>
    <xf numFmtId="0" fontId="72" fillId="41" borderId="0" applyNumberFormat="0" applyBorder="0" applyAlignment="0" applyProtection="0"/>
    <xf numFmtId="0" fontId="72" fillId="45" borderId="0" applyNumberFormat="0" applyBorder="0" applyAlignment="0" applyProtection="0"/>
    <xf numFmtId="0" fontId="72" fillId="49" borderId="0" applyNumberFormat="0" applyBorder="0" applyAlignment="0" applyProtection="0"/>
    <xf numFmtId="0" fontId="72" fillId="53" borderId="0" applyNumberFormat="0" applyBorder="0" applyAlignment="0" applyProtection="0"/>
    <xf numFmtId="0" fontId="72" fillId="57" borderId="0" applyNumberFormat="0" applyBorder="0" applyAlignment="0" applyProtection="0"/>
    <xf numFmtId="0" fontId="72" fillId="61" borderId="0" applyNumberFormat="0" applyBorder="0" applyAlignment="0" applyProtection="0"/>
    <xf numFmtId="0" fontId="73" fillId="35" borderId="0" applyNumberFormat="0" applyBorder="0" applyAlignment="0" applyProtection="0"/>
    <xf numFmtId="0" fontId="74" fillId="38" borderId="80" applyNumberFormat="0" applyAlignment="0" applyProtection="0"/>
    <xf numFmtId="0" fontId="75" fillId="39" borderId="83" applyNumberFormat="0" applyAlignment="0" applyProtection="0"/>
    <xf numFmtId="0" fontId="76" fillId="0" borderId="0" applyNumberFormat="0" applyFill="0" applyBorder="0" applyAlignment="0" applyProtection="0"/>
    <xf numFmtId="0" fontId="77" fillId="34" borderId="0" applyNumberFormat="0" applyBorder="0" applyAlignment="0" applyProtection="0"/>
    <xf numFmtId="0" fontId="78" fillId="0" borderId="77" applyNumberFormat="0" applyFill="0" applyAlignment="0" applyProtection="0"/>
    <xf numFmtId="0" fontId="79" fillId="0" borderId="78" applyNumberFormat="0" applyFill="0" applyAlignment="0" applyProtection="0"/>
    <xf numFmtId="0" fontId="80" fillId="0" borderId="79" applyNumberFormat="0" applyFill="0" applyAlignment="0" applyProtection="0"/>
    <xf numFmtId="0" fontId="80" fillId="0" borderId="0" applyNumberFormat="0" applyFill="0" applyBorder="0" applyAlignment="0" applyProtection="0"/>
    <xf numFmtId="0" fontId="81" fillId="37" borderId="80" applyNumberFormat="0" applyAlignment="0" applyProtection="0"/>
    <xf numFmtId="0" fontId="82" fillId="0" borderId="82" applyNumberFormat="0" applyFill="0" applyAlignment="0" applyProtection="0"/>
    <xf numFmtId="0" fontId="83" fillId="36" borderId="0" applyNumberFormat="0" applyBorder="0" applyAlignment="0" applyProtection="0"/>
    <xf numFmtId="0" fontId="48" fillId="40" borderId="84" applyNumberFormat="0" applyFont="0" applyAlignment="0" applyProtection="0"/>
    <xf numFmtId="0" fontId="84" fillId="38" borderId="81" applyNumberFormat="0" applyAlignment="0" applyProtection="0"/>
    <xf numFmtId="0" fontId="61" fillId="0" borderId="85" applyNumberFormat="0" applyFill="0" applyAlignment="0" applyProtection="0"/>
    <xf numFmtId="0" fontId="85" fillId="0" borderId="0" applyNumberFormat="0" applyFill="0" applyBorder="0" applyAlignment="0" applyProtection="0"/>
  </cellStyleXfs>
  <cellXfs count="454">
    <xf numFmtId="0" fontId="0" fillId="0" borderId="0" xfId="0"/>
    <xf numFmtId="0" fontId="6" fillId="2" borderId="0" xfId="0" applyFont="1" applyFill="1"/>
    <xf numFmtId="0" fontId="7" fillId="2" borderId="0" xfId="0" applyFont="1" applyFill="1"/>
    <xf numFmtId="0" fontId="1" fillId="0" borderId="0" xfId="0" applyFont="1"/>
    <xf numFmtId="0" fontId="8" fillId="0" borderId="0" xfId="0" applyFont="1"/>
    <xf numFmtId="0" fontId="4" fillId="2" borderId="0" xfId="0" applyFont="1" applyFill="1"/>
    <xf numFmtId="0" fontId="3" fillId="0" borderId="0" xfId="0" applyFont="1"/>
    <xf numFmtId="0" fontId="2" fillId="0" borderId="0" xfId="0" applyFont="1"/>
    <xf numFmtId="17" fontId="0" fillId="0" borderId="0" xfId="0" applyNumberFormat="1"/>
    <xf numFmtId="0" fontId="0" fillId="0" borderId="0" xfId="0" applyAlignment="1">
      <alignment wrapText="1"/>
    </xf>
    <xf numFmtId="0" fontId="0" fillId="0" borderId="1" xfId="0" applyBorder="1"/>
    <xf numFmtId="0" fontId="0" fillId="0" borderId="2" xfId="0" applyBorder="1"/>
    <xf numFmtId="0" fontId="0" fillId="0" borderId="4" xfId="0" applyBorder="1"/>
    <xf numFmtId="0" fontId="0" fillId="0" borderId="5" xfId="0" applyBorder="1"/>
    <xf numFmtId="0" fontId="0" fillId="0" borderId="0" xfId="0" applyAlignment="1">
      <alignment horizontal="center"/>
    </xf>
    <xf numFmtId="0" fontId="14" fillId="0" borderId="0" xfId="0" applyFont="1" applyAlignment="1">
      <alignment horizontal="center"/>
    </xf>
    <xf numFmtId="0" fontId="0" fillId="3" borderId="8" xfId="0" applyFill="1" applyBorder="1"/>
    <xf numFmtId="0" fontId="0" fillId="3" borderId="9" xfId="0" applyFill="1" applyBorder="1"/>
    <xf numFmtId="0" fontId="0" fillId="3" borderId="0" xfId="0" applyFill="1"/>
    <xf numFmtId="0" fontId="0" fillId="3" borderId="11" xfId="0" applyFill="1" applyBorder="1"/>
    <xf numFmtId="0" fontId="0" fillId="3" borderId="13" xfId="0" applyFill="1" applyBorder="1"/>
    <xf numFmtId="0" fontId="0" fillId="3" borderId="14" xfId="0" applyFill="1" applyBorder="1"/>
    <xf numFmtId="0" fontId="12" fillId="3" borderId="7" xfId="0" applyFont="1" applyFill="1" applyBorder="1"/>
    <xf numFmtId="0" fontId="12" fillId="3" borderId="10" xfId="0" applyFont="1" applyFill="1" applyBorder="1"/>
    <xf numFmtId="0" fontId="15" fillId="0" borderId="0" xfId="1"/>
    <xf numFmtId="0" fontId="16" fillId="0" borderId="0" xfId="1" applyFont="1"/>
    <xf numFmtId="0" fontId="0" fillId="4" borderId="0" xfId="0" applyFill="1"/>
    <xf numFmtId="0" fontId="14" fillId="0" borderId="0" xfId="0" applyFont="1"/>
    <xf numFmtId="0" fontId="17" fillId="0" borderId="0" xfId="0" applyFont="1"/>
    <xf numFmtId="0" fontId="0" fillId="0" borderId="0" xfId="0" applyAlignment="1">
      <alignment horizontal="left"/>
    </xf>
    <xf numFmtId="0" fontId="12" fillId="0" borderId="0" xfId="0" applyFont="1"/>
    <xf numFmtId="0" fontId="17" fillId="0" borderId="0" xfId="0" applyFont="1" applyAlignment="1">
      <alignment horizontal="left" vertical="top" wrapText="1" readingOrder="1"/>
    </xf>
    <xf numFmtId="0" fontId="17" fillId="6" borderId="0" xfId="0" applyFont="1" applyFill="1"/>
    <xf numFmtId="0" fontId="17" fillId="6" borderId="18" xfId="0" applyFont="1" applyFill="1" applyBorder="1" applyAlignment="1">
      <alignment horizontal="left" vertical="top" wrapText="1" readingOrder="1"/>
    </xf>
    <xf numFmtId="3" fontId="0" fillId="0" borderId="0" xfId="0" applyNumberFormat="1"/>
    <xf numFmtId="0" fontId="0" fillId="0" borderId="0" xfId="0" applyAlignment="1">
      <alignment horizontal="right"/>
    </xf>
    <xf numFmtId="0" fontId="17" fillId="0" borderId="0" xfId="0" applyFont="1" applyAlignment="1">
      <alignment horizontal="right" vertical="top" wrapText="1" readingOrder="1"/>
    </xf>
    <xf numFmtId="0" fontId="17" fillId="6" borderId="0" xfId="0" applyFont="1" applyFill="1" applyAlignment="1">
      <alignment horizontal="right" vertical="top" wrapText="1" readingOrder="1"/>
    </xf>
    <xf numFmtId="0" fontId="17" fillId="0" borderId="18" xfId="0" applyFont="1" applyBorder="1" applyAlignment="1">
      <alignment horizontal="right" vertical="top" wrapText="1" readingOrder="1"/>
    </xf>
    <xf numFmtId="0" fontId="20" fillId="0" borderId="0" xfId="0" applyFont="1"/>
    <xf numFmtId="0" fontId="12" fillId="3" borderId="0" xfId="0" applyFont="1" applyFill="1"/>
    <xf numFmtId="0" fontId="20" fillId="3" borderId="0" xfId="0" applyFont="1" applyFill="1"/>
    <xf numFmtId="0" fontId="13" fillId="0" borderId="0" xfId="0" applyFont="1"/>
    <xf numFmtId="0" fontId="0" fillId="7" borderId="0" xfId="0" applyFill="1"/>
    <xf numFmtId="0" fontId="17" fillId="8" borderId="0" xfId="0" applyFont="1" applyFill="1"/>
    <xf numFmtId="0" fontId="0" fillId="10" borderId="0" xfId="0" applyFill="1"/>
    <xf numFmtId="3" fontId="12" fillId="3" borderId="0" xfId="0" applyNumberFormat="1" applyFont="1" applyFill="1"/>
    <xf numFmtId="0" fontId="11" fillId="5" borderId="0" xfId="0" applyFont="1" applyFill="1"/>
    <xf numFmtId="0" fontId="25" fillId="11" borderId="24" xfId="0" applyFont="1" applyFill="1" applyBorder="1" applyAlignment="1">
      <alignment horizontal="center"/>
    </xf>
    <xf numFmtId="0" fontId="25" fillId="12" borderId="24" xfId="0" applyFont="1" applyFill="1" applyBorder="1" applyAlignment="1">
      <alignment horizontal="center"/>
    </xf>
    <xf numFmtId="0" fontId="25" fillId="13" borderId="24" xfId="0" applyFont="1" applyFill="1" applyBorder="1" applyAlignment="1">
      <alignment horizontal="center"/>
    </xf>
    <xf numFmtId="0" fontId="25" fillId="14" borderId="24" xfId="0" applyFont="1" applyFill="1" applyBorder="1" applyAlignment="1">
      <alignment horizontal="center"/>
    </xf>
    <xf numFmtId="0" fontId="25" fillId="11" borderId="25" xfId="0" applyFont="1" applyFill="1" applyBorder="1" applyAlignment="1">
      <alignment horizontal="center"/>
    </xf>
    <xf numFmtId="0" fontId="22" fillId="0" borderId="0" xfId="0" applyFont="1" applyAlignment="1">
      <alignment horizontal="center"/>
    </xf>
    <xf numFmtId="0" fontId="22" fillId="0" borderId="0" xfId="0" applyFont="1" applyAlignment="1">
      <alignment horizontal="right" vertical="center"/>
    </xf>
    <xf numFmtId="0" fontId="22" fillId="0" borderId="0" xfId="0" applyFont="1" applyAlignment="1">
      <alignment horizontal="center" vertical="center"/>
    </xf>
    <xf numFmtId="0" fontId="23" fillId="0" borderId="0" xfId="0" applyFont="1" applyAlignment="1">
      <alignment horizontal="center"/>
    </xf>
    <xf numFmtId="0" fontId="24" fillId="0" borderId="0" xfId="0" applyFont="1" applyAlignment="1">
      <alignment horizontal="center"/>
    </xf>
    <xf numFmtId="0" fontId="26" fillId="0" borderId="0" xfId="0" applyFont="1"/>
    <xf numFmtId="0" fontId="26" fillId="0" borderId="0" xfId="0" applyFont="1" applyAlignment="1">
      <alignment horizontal="center"/>
    </xf>
    <xf numFmtId="0" fontId="27" fillId="5" borderId="0" xfId="0" applyFont="1" applyFill="1"/>
    <xf numFmtId="0" fontId="27" fillId="5" borderId="0" xfId="0" applyFont="1" applyFill="1" applyAlignment="1">
      <alignment horizontal="center"/>
    </xf>
    <xf numFmtId="0" fontId="28" fillId="0" borderId="0" xfId="0" applyFont="1"/>
    <xf numFmtId="0" fontId="28" fillId="0" borderId="0" xfId="0" applyFont="1" applyAlignment="1">
      <alignment horizontal="center"/>
    </xf>
    <xf numFmtId="0" fontId="28" fillId="14" borderId="24" xfId="0" applyFont="1" applyFill="1" applyBorder="1" applyAlignment="1">
      <alignment horizontal="center"/>
    </xf>
    <xf numFmtId="0" fontId="28" fillId="0" borderId="0" xfId="0" applyFont="1" applyAlignment="1">
      <alignment horizontal="right" vertical="center"/>
    </xf>
    <xf numFmtId="3" fontId="28" fillId="0" borderId="0" xfId="0" applyNumberFormat="1" applyFont="1" applyAlignment="1">
      <alignment horizontal="center" vertical="center"/>
    </xf>
    <xf numFmtId="3" fontId="28" fillId="0" borderId="0" xfId="0" applyNumberFormat="1" applyFont="1" applyAlignment="1">
      <alignment horizontal="center"/>
    </xf>
    <xf numFmtId="0" fontId="29" fillId="0" borderId="0" xfId="0" applyFont="1" applyAlignment="1">
      <alignment horizontal="left" vertical="center"/>
    </xf>
    <xf numFmtId="0" fontId="11" fillId="0" borderId="0" xfId="0" applyFont="1"/>
    <xf numFmtId="0" fontId="11" fillId="0" borderId="0" xfId="0" applyFont="1" applyAlignment="1">
      <alignment horizontal="center"/>
    </xf>
    <xf numFmtId="3" fontId="0" fillId="0" borderId="0" xfId="0" applyNumberFormat="1" applyAlignment="1">
      <alignment horizontal="center"/>
    </xf>
    <xf numFmtId="0" fontId="30" fillId="0" borderId="0" xfId="0" applyFont="1" applyAlignment="1">
      <alignment horizontal="left"/>
    </xf>
    <xf numFmtId="0" fontId="32" fillId="11" borderId="0" xfId="0" applyFont="1" applyFill="1" applyAlignment="1">
      <alignment horizontal="center" vertical="center"/>
    </xf>
    <xf numFmtId="0" fontId="31" fillId="11" borderId="26" xfId="0" applyFont="1" applyFill="1" applyBorder="1" applyAlignment="1">
      <alignment horizontal="center" vertical="center"/>
    </xf>
    <xf numFmtId="0" fontId="32" fillId="13" borderId="0" xfId="0" applyFont="1" applyFill="1" applyAlignment="1">
      <alignment horizontal="center" vertical="center"/>
    </xf>
    <xf numFmtId="0" fontId="31" fillId="13" borderId="26" xfId="0" applyFont="1" applyFill="1" applyBorder="1" applyAlignment="1">
      <alignment horizontal="center" vertical="center"/>
    </xf>
    <xf numFmtId="0" fontId="32" fillId="15" borderId="6" xfId="0" applyFont="1" applyFill="1" applyBorder="1" applyAlignment="1">
      <alignment horizontal="center" vertical="center"/>
    </xf>
    <xf numFmtId="0" fontId="31" fillId="15" borderId="27" xfId="0" applyFont="1" applyFill="1" applyBorder="1" applyAlignment="1">
      <alignment horizontal="center" vertical="center"/>
    </xf>
    <xf numFmtId="0" fontId="31" fillId="11" borderId="19" xfId="0" applyFont="1" applyFill="1" applyBorder="1" applyAlignment="1">
      <alignment horizontal="center" vertical="center"/>
    </xf>
    <xf numFmtId="0" fontId="31" fillId="13" borderId="19" xfId="0" applyFont="1" applyFill="1" applyBorder="1" applyAlignment="1">
      <alignment horizontal="center" vertical="center"/>
    </xf>
    <xf numFmtId="0" fontId="31" fillId="15" borderId="20" xfId="0" applyFont="1" applyFill="1" applyBorder="1" applyAlignment="1">
      <alignment horizontal="center" vertical="center"/>
    </xf>
    <xf numFmtId="0" fontId="29" fillId="0" borderId="0" xfId="0" applyFont="1" applyAlignment="1">
      <alignment horizontal="left"/>
    </xf>
    <xf numFmtId="0" fontId="33" fillId="0" borderId="0" xfId="0" applyFont="1"/>
    <xf numFmtId="0" fontId="0" fillId="2" borderId="0" xfId="0" applyFill="1"/>
    <xf numFmtId="0" fontId="34" fillId="0" borderId="0" xfId="0" applyFont="1"/>
    <xf numFmtId="0" fontId="15" fillId="0" borderId="0" xfId="1" applyFill="1" applyBorder="1"/>
    <xf numFmtId="0" fontId="0" fillId="16" borderId="0" xfId="0" applyFill="1"/>
    <xf numFmtId="0" fontId="19" fillId="0" borderId="0" xfId="0" applyFont="1"/>
    <xf numFmtId="0" fontId="36" fillId="9" borderId="0" xfId="0" applyFont="1" applyFill="1"/>
    <xf numFmtId="0" fontId="19" fillId="0" borderId="0" xfId="0" applyFont="1" applyAlignment="1">
      <alignment horizontal="right"/>
    </xf>
    <xf numFmtId="10" fontId="17" fillId="0" borderId="0" xfId="0" applyNumberFormat="1" applyFont="1"/>
    <xf numFmtId="10" fontId="19" fillId="0" borderId="0" xfId="0" applyNumberFormat="1" applyFont="1" applyAlignment="1">
      <alignment horizontal="right" wrapText="1"/>
    </xf>
    <xf numFmtId="0" fontId="19" fillId="9" borderId="0" xfId="0" applyFont="1" applyFill="1"/>
    <xf numFmtId="0" fontId="21" fillId="0" borderId="0" xfId="0" applyFont="1"/>
    <xf numFmtId="0" fontId="38" fillId="0" borderId="0" xfId="0" applyFont="1"/>
    <xf numFmtId="0" fontId="37" fillId="0" borderId="0" xfId="0" applyFont="1"/>
    <xf numFmtId="0" fontId="39" fillId="0" borderId="0" xfId="0" applyFont="1"/>
    <xf numFmtId="0" fontId="37" fillId="0" borderId="0" xfId="0" applyFont="1" applyAlignment="1">
      <alignment horizontal="center"/>
    </xf>
    <xf numFmtId="0" fontId="19" fillId="0" borderId="0" xfId="0" applyFont="1" applyAlignment="1">
      <alignment horizontal="center" vertical="center"/>
    </xf>
    <xf numFmtId="0" fontId="37" fillId="0" borderId="0" xfId="0" applyFont="1" applyAlignment="1">
      <alignment vertical="center"/>
    </xf>
    <xf numFmtId="14" fontId="0" fillId="0" borderId="0" xfId="0" applyNumberFormat="1"/>
    <xf numFmtId="0" fontId="0" fillId="5" borderId="0" xfId="0" applyFill="1"/>
    <xf numFmtId="3" fontId="0" fillId="5" borderId="0" xfId="0" applyNumberFormat="1" applyFill="1"/>
    <xf numFmtId="0" fontId="40" fillId="17" borderId="32" xfId="0" applyFont="1" applyFill="1" applyBorder="1"/>
    <xf numFmtId="0" fontId="40" fillId="17" borderId="30" xfId="0" applyFont="1" applyFill="1" applyBorder="1"/>
    <xf numFmtId="0" fontId="40" fillId="17" borderId="29" xfId="0" applyFont="1" applyFill="1" applyBorder="1"/>
    <xf numFmtId="0" fontId="40" fillId="17" borderId="32" xfId="0" applyFont="1" applyFill="1" applyBorder="1" applyAlignment="1">
      <alignment wrapText="1"/>
    </xf>
    <xf numFmtId="0" fontId="40" fillId="17" borderId="29" xfId="0" applyFont="1" applyFill="1" applyBorder="1" applyAlignment="1">
      <alignment wrapText="1"/>
    </xf>
    <xf numFmtId="0" fontId="40" fillId="17" borderId="31" xfId="0" applyFont="1" applyFill="1" applyBorder="1" applyAlignment="1">
      <alignment wrapText="1"/>
    </xf>
    <xf numFmtId="0" fontId="40" fillId="17" borderId="30" xfId="0" applyFont="1" applyFill="1" applyBorder="1" applyAlignment="1">
      <alignment wrapText="1"/>
    </xf>
    <xf numFmtId="0" fontId="40" fillId="17" borderId="37" xfId="0" applyFont="1" applyFill="1" applyBorder="1" applyAlignment="1">
      <alignment wrapText="1"/>
    </xf>
    <xf numFmtId="0" fontId="40" fillId="17" borderId="36" xfId="0" applyFont="1" applyFill="1" applyBorder="1" applyAlignment="1">
      <alignment wrapText="1"/>
    </xf>
    <xf numFmtId="0" fontId="35" fillId="3" borderId="7" xfId="0" applyFont="1" applyFill="1" applyBorder="1"/>
    <xf numFmtId="0" fontId="35" fillId="3" borderId="8" xfId="0" applyFont="1" applyFill="1" applyBorder="1"/>
    <xf numFmtId="0" fontId="35" fillId="3" borderId="9" xfId="0" applyFont="1" applyFill="1" applyBorder="1"/>
    <xf numFmtId="0" fontId="35" fillId="3" borderId="10" xfId="0" applyFont="1" applyFill="1" applyBorder="1"/>
    <xf numFmtId="0" fontId="35" fillId="3" borderId="0" xfId="0" applyFont="1" applyFill="1"/>
    <xf numFmtId="0" fontId="35" fillId="3" borderId="11" xfId="0" applyFont="1" applyFill="1" applyBorder="1"/>
    <xf numFmtId="0" fontId="35" fillId="3" borderId="13" xfId="0" applyFont="1" applyFill="1" applyBorder="1"/>
    <xf numFmtId="0" fontId="35" fillId="3" borderId="14" xfId="0" applyFont="1" applyFill="1" applyBorder="1"/>
    <xf numFmtId="0" fontId="15" fillId="0" borderId="0" xfId="1" applyFill="1"/>
    <xf numFmtId="0" fontId="15" fillId="3" borderId="12" xfId="1" applyFill="1" applyBorder="1"/>
    <xf numFmtId="0" fontId="41" fillId="3" borderId="12" xfId="1" applyFont="1" applyFill="1" applyBorder="1"/>
    <xf numFmtId="0" fontId="12" fillId="3" borderId="8" xfId="0" applyFont="1" applyFill="1" applyBorder="1"/>
    <xf numFmtId="0" fontId="37" fillId="18" borderId="0" xfId="0" applyFont="1" applyFill="1"/>
    <xf numFmtId="0" fontId="0" fillId="3" borderId="7" xfId="0" applyFill="1" applyBorder="1"/>
    <xf numFmtId="0" fontId="44" fillId="0" borderId="0" xfId="0" applyFont="1"/>
    <xf numFmtId="0" fontId="0" fillId="0" borderId="38" xfId="0" applyBorder="1"/>
    <xf numFmtId="0" fontId="0" fillId="3" borderId="38" xfId="0" applyFill="1" applyBorder="1"/>
    <xf numFmtId="0" fontId="12" fillId="3" borderId="42" xfId="0" applyFont="1" applyFill="1" applyBorder="1"/>
    <xf numFmtId="0" fontId="12" fillId="3" borderId="43" xfId="0" applyFont="1" applyFill="1" applyBorder="1"/>
    <xf numFmtId="0" fontId="0" fillId="19" borderId="0" xfId="0" applyFill="1"/>
    <xf numFmtId="0" fontId="0" fillId="20" borderId="0" xfId="0" applyFill="1"/>
    <xf numFmtId="0" fontId="14" fillId="0" borderId="0" xfId="0" applyFont="1" applyAlignment="1">
      <alignment horizontal="right" vertical="center" wrapText="1"/>
    </xf>
    <xf numFmtId="0" fontId="14" fillId="0" borderId="0" xfId="0" applyFont="1" applyAlignment="1">
      <alignment horizontal="left" vertical="center" wrapText="1"/>
    </xf>
    <xf numFmtId="164" fontId="40" fillId="6" borderId="38" xfId="0" applyNumberFormat="1" applyFont="1" applyFill="1" applyBorder="1"/>
    <xf numFmtId="0" fontId="40" fillId="0" borderId="43" xfId="2" applyFont="1" applyBorder="1"/>
    <xf numFmtId="164" fontId="40" fillId="6" borderId="42" xfId="0" applyNumberFormat="1" applyFont="1" applyFill="1" applyBorder="1"/>
    <xf numFmtId="0" fontId="12" fillId="0" borderId="46" xfId="0" applyFont="1" applyBorder="1" applyAlignment="1">
      <alignment horizontal="center" wrapText="1"/>
    </xf>
    <xf numFmtId="0" fontId="12" fillId="0" borderId="20" xfId="0" applyFont="1" applyBorder="1" applyAlignment="1">
      <alignment horizontal="center" wrapText="1"/>
    </xf>
    <xf numFmtId="0" fontId="40" fillId="0" borderId="41" xfId="2" applyFont="1" applyBorder="1"/>
    <xf numFmtId="164" fontId="40" fillId="6" borderId="47" xfId="0" applyNumberFormat="1" applyFont="1" applyFill="1" applyBorder="1"/>
    <xf numFmtId="164" fontId="40" fillId="6" borderId="39" xfId="0" applyNumberFormat="1" applyFont="1" applyFill="1" applyBorder="1"/>
    <xf numFmtId="0" fontId="0" fillId="0" borderId="6" xfId="0" applyBorder="1"/>
    <xf numFmtId="3" fontId="11" fillId="0" borderId="46" xfId="2" applyNumberFormat="1" applyFont="1" applyBorder="1" applyAlignment="1" applyProtection="1">
      <alignment horizontal="center" wrapText="1" readingOrder="1"/>
      <protection locked="0"/>
    </xf>
    <xf numFmtId="0" fontId="11" fillId="0" borderId="27" xfId="2" applyFont="1" applyBorder="1" applyAlignment="1" applyProtection="1">
      <alignment horizontal="left" wrapText="1" readingOrder="1"/>
      <protection locked="0"/>
    </xf>
    <xf numFmtId="0" fontId="0" fillId="0" borderId="8" xfId="0" applyBorder="1"/>
    <xf numFmtId="0" fontId="0" fillId="0" borderId="9" xfId="0" applyBorder="1"/>
    <xf numFmtId="0" fontId="0" fillId="0" borderId="11" xfId="0" applyBorder="1"/>
    <xf numFmtId="0" fontId="15" fillId="0" borderId="0" xfId="1" applyAlignment="1">
      <alignment horizontal="center"/>
    </xf>
    <xf numFmtId="0" fontId="12" fillId="3" borderId="0" xfId="0" applyFont="1" applyFill="1" applyAlignment="1">
      <alignment horizontal="left"/>
    </xf>
    <xf numFmtId="0" fontId="12" fillId="0" borderId="0" xfId="0" applyFont="1" applyAlignment="1">
      <alignment horizontal="left"/>
    </xf>
    <xf numFmtId="0" fontId="15" fillId="0" borderId="0" xfId="1" applyFill="1" applyBorder="1" applyAlignment="1">
      <alignment horizontal="center"/>
    </xf>
    <xf numFmtId="3" fontId="28" fillId="0" borderId="0" xfId="0" applyNumberFormat="1" applyFont="1"/>
    <xf numFmtId="3" fontId="27" fillId="5" borderId="0" xfId="0" applyNumberFormat="1" applyFont="1" applyFill="1" applyAlignment="1">
      <alignment horizontal="left"/>
    </xf>
    <xf numFmtId="3" fontId="27" fillId="5" borderId="0" xfId="0" applyNumberFormat="1" applyFont="1" applyFill="1"/>
    <xf numFmtId="3" fontId="28" fillId="5" borderId="0" xfId="0" applyNumberFormat="1" applyFont="1" applyFill="1"/>
    <xf numFmtId="0" fontId="28" fillId="5" borderId="0" xfId="0" applyFont="1" applyFill="1"/>
    <xf numFmtId="0" fontId="49" fillId="22" borderId="26" xfId="0" applyFont="1" applyFill="1" applyBorder="1" applyAlignment="1">
      <alignment horizontal="left"/>
    </xf>
    <xf numFmtId="0" fontId="50" fillId="22" borderId="0" xfId="0" applyFont="1" applyFill="1"/>
    <xf numFmtId="0" fontId="50" fillId="22" borderId="48" xfId="0" applyFont="1" applyFill="1" applyBorder="1" applyAlignment="1">
      <alignment horizontal="right"/>
    </xf>
    <xf numFmtId="0" fontId="50" fillId="22" borderId="19" xfId="0" applyFont="1" applyFill="1" applyBorder="1" applyAlignment="1">
      <alignment horizontal="right"/>
    </xf>
    <xf numFmtId="0" fontId="50" fillId="22" borderId="26" xfId="0" applyFont="1" applyFill="1" applyBorder="1" applyAlignment="1">
      <alignment horizontal="right"/>
    </xf>
    <xf numFmtId="0" fontId="50" fillId="22" borderId="27" xfId="0" applyFont="1" applyFill="1" applyBorder="1" applyAlignment="1">
      <alignment horizontal="center"/>
    </xf>
    <xf numFmtId="0" fontId="50" fillId="22" borderId="6" xfId="0" applyFont="1" applyFill="1" applyBorder="1" applyAlignment="1">
      <alignment horizontal="center"/>
    </xf>
    <xf numFmtId="0" fontId="50" fillId="22" borderId="46" xfId="0" applyFont="1" applyFill="1" applyBorder="1" applyAlignment="1">
      <alignment horizontal="center"/>
    </xf>
    <xf numFmtId="0" fontId="50" fillId="22" borderId="20" xfId="0" applyFont="1" applyFill="1" applyBorder="1" applyAlignment="1">
      <alignment horizontal="center"/>
    </xf>
    <xf numFmtId="0" fontId="52" fillId="22" borderId="38" xfId="0" applyFont="1" applyFill="1" applyBorder="1" applyAlignment="1">
      <alignment horizontal="left" wrapText="1"/>
    </xf>
    <xf numFmtId="3" fontId="0" fillId="22" borderId="38" xfId="0" quotePrefix="1" applyNumberFormat="1" applyFill="1" applyBorder="1" applyAlignment="1">
      <alignment horizontal="center"/>
    </xf>
    <xf numFmtId="3" fontId="0" fillId="0" borderId="38" xfId="0" applyNumberFormat="1" applyBorder="1" applyAlignment="1">
      <alignment horizontal="center"/>
    </xf>
    <xf numFmtId="164" fontId="0" fillId="23" borderId="38" xfId="0" applyNumberFormat="1" applyFill="1" applyBorder="1" applyAlignment="1">
      <alignment horizontal="center"/>
    </xf>
    <xf numFmtId="3" fontId="0" fillId="24" borderId="38" xfId="0" applyNumberFormat="1" applyFill="1" applyBorder="1" applyAlignment="1">
      <alignment horizontal="center"/>
    </xf>
    <xf numFmtId="3" fontId="0" fillId="25" borderId="38" xfId="0" applyNumberFormat="1" applyFill="1" applyBorder="1" applyAlignment="1">
      <alignment horizontal="center"/>
    </xf>
    <xf numFmtId="3" fontId="23" fillId="22" borderId="38" xfId="3" applyNumberFormat="1" applyFont="1" applyFill="1" applyBorder="1" applyAlignment="1">
      <alignment horizontal="left"/>
    </xf>
    <xf numFmtId="3" fontId="23" fillId="22" borderId="42" xfId="3" applyNumberFormat="1" applyFont="1" applyFill="1" applyBorder="1"/>
    <xf numFmtId="3" fontId="23" fillId="22" borderId="49" xfId="3" applyNumberFormat="1" applyFont="1" applyFill="1" applyBorder="1"/>
    <xf numFmtId="3" fontId="23" fillId="22" borderId="43" xfId="3" applyNumberFormat="1" applyFont="1" applyFill="1" applyBorder="1"/>
    <xf numFmtId="3" fontId="53" fillId="23" borderId="48" xfId="3" applyNumberFormat="1" applyFont="1" applyFill="1" applyBorder="1" applyAlignment="1">
      <alignment horizontal="left"/>
    </xf>
    <xf numFmtId="3" fontId="53" fillId="23" borderId="42" xfId="3" applyNumberFormat="1" applyFont="1" applyFill="1" applyBorder="1"/>
    <xf numFmtId="3" fontId="53" fillId="23" borderId="49" xfId="3" applyNumberFormat="1" applyFont="1" applyFill="1" applyBorder="1"/>
    <xf numFmtId="3" fontId="53" fillId="23" borderId="43" xfId="3" applyNumberFormat="1" applyFont="1" applyFill="1" applyBorder="1"/>
    <xf numFmtId="3" fontId="53" fillId="24" borderId="38" xfId="3" applyNumberFormat="1" applyFont="1" applyFill="1" applyBorder="1" applyAlignment="1">
      <alignment horizontal="left"/>
    </xf>
    <xf numFmtId="3" fontId="53" fillId="24" borderId="42" xfId="3" applyNumberFormat="1" applyFont="1" applyFill="1" applyBorder="1"/>
    <xf numFmtId="3" fontId="53" fillId="24" borderId="49" xfId="3" applyNumberFormat="1" applyFont="1" applyFill="1" applyBorder="1"/>
    <xf numFmtId="3" fontId="53" fillId="24" borderId="43" xfId="3" applyNumberFormat="1" applyFont="1" applyFill="1" applyBorder="1"/>
    <xf numFmtId="3" fontId="53" fillId="25" borderId="48" xfId="3" applyNumberFormat="1" applyFont="1" applyFill="1" applyBorder="1" applyAlignment="1">
      <alignment horizontal="left"/>
    </xf>
    <xf numFmtId="3" fontId="53" fillId="25" borderId="42" xfId="3" applyNumberFormat="1" applyFont="1" applyFill="1" applyBorder="1"/>
    <xf numFmtId="3" fontId="53" fillId="25" borderId="49" xfId="3" applyNumberFormat="1" applyFont="1" applyFill="1" applyBorder="1"/>
    <xf numFmtId="3" fontId="53" fillId="25" borderId="43" xfId="3" applyNumberFormat="1" applyFont="1" applyFill="1" applyBorder="1"/>
    <xf numFmtId="3" fontId="53" fillId="25" borderId="38" xfId="3" applyNumberFormat="1" applyFont="1" applyFill="1" applyBorder="1" applyAlignment="1">
      <alignment horizontal="left"/>
    </xf>
    <xf numFmtId="3" fontId="53" fillId="25" borderId="39" xfId="3" applyNumberFormat="1" applyFont="1" applyFill="1" applyBorder="1"/>
    <xf numFmtId="3" fontId="53" fillId="25" borderId="40" xfId="3" applyNumberFormat="1" applyFont="1" applyFill="1" applyBorder="1"/>
    <xf numFmtId="3" fontId="53" fillId="25" borderId="41" xfId="3" applyNumberFormat="1" applyFont="1" applyFill="1" applyBorder="1"/>
    <xf numFmtId="3" fontId="53" fillId="23" borderId="42" xfId="3" applyNumberFormat="1" applyFont="1" applyFill="1" applyBorder="1" applyAlignment="1">
      <alignment horizontal="left"/>
    </xf>
    <xf numFmtId="3" fontId="28" fillId="26" borderId="0" xfId="3" applyNumberFormat="1" applyFont="1" applyFill="1" applyAlignment="1">
      <alignment horizontal="left" vertical="center"/>
    </xf>
    <xf numFmtId="0" fontId="27" fillId="0" borderId="0" xfId="0" applyFont="1"/>
    <xf numFmtId="0" fontId="50" fillId="0" borderId="0" xfId="0" applyFont="1" applyAlignment="1">
      <alignment horizontal="right"/>
    </xf>
    <xf numFmtId="0" fontId="50" fillId="0" borderId="0" xfId="0" applyFont="1"/>
    <xf numFmtId="165" fontId="54" fillId="0" borderId="0" xfId="0" applyNumberFormat="1" applyFont="1"/>
    <xf numFmtId="0" fontId="52" fillId="22" borderId="26" xfId="0" applyFont="1" applyFill="1" applyBorder="1"/>
    <xf numFmtId="0" fontId="50" fillId="22" borderId="27" xfId="0" applyFont="1" applyFill="1" applyBorder="1"/>
    <xf numFmtId="0" fontId="50" fillId="22" borderId="6" xfId="0" applyFont="1" applyFill="1" applyBorder="1"/>
    <xf numFmtId="0" fontId="50" fillId="22" borderId="46" xfId="0" applyFont="1" applyFill="1" applyBorder="1" applyAlignment="1">
      <alignment horizontal="right"/>
    </xf>
    <xf numFmtId="0" fontId="50" fillId="22" borderId="20" xfId="0" applyFont="1" applyFill="1" applyBorder="1" applyAlignment="1">
      <alignment horizontal="right"/>
    </xf>
    <xf numFmtId="0" fontId="50" fillId="22" borderId="27" xfId="0" applyFont="1" applyFill="1" applyBorder="1" applyAlignment="1">
      <alignment horizontal="right"/>
    </xf>
    <xf numFmtId="0" fontId="52" fillId="22" borderId="38" xfId="0" applyFont="1" applyFill="1" applyBorder="1" applyAlignment="1">
      <alignment wrapText="1"/>
    </xf>
    <xf numFmtId="3" fontId="0" fillId="22" borderId="38" xfId="0" quotePrefix="1" applyNumberFormat="1" applyFill="1" applyBorder="1" applyAlignment="1">
      <alignment horizontal="right"/>
    </xf>
    <xf numFmtId="3" fontId="0" fillId="0" borderId="38" xfId="0" applyNumberFormat="1" applyBorder="1" applyAlignment="1">
      <alignment horizontal="right"/>
    </xf>
    <xf numFmtId="164" fontId="0" fillId="23" borderId="38" xfId="0" applyNumberFormat="1" applyFill="1" applyBorder="1" applyAlignment="1">
      <alignment horizontal="right"/>
    </xf>
    <xf numFmtId="3" fontId="0" fillId="24" borderId="38" xfId="0" applyNumberFormat="1" applyFill="1" applyBorder="1" applyAlignment="1">
      <alignment horizontal="right"/>
    </xf>
    <xf numFmtId="3" fontId="0" fillId="25" borderId="38" xfId="0" applyNumberFormat="1" applyFill="1" applyBorder="1" applyAlignment="1">
      <alignment horizontal="right"/>
    </xf>
    <xf numFmtId="0" fontId="28" fillId="0" borderId="0" xfId="0" applyFont="1" applyAlignment="1">
      <alignment horizontal="left"/>
    </xf>
    <xf numFmtId="3" fontId="53" fillId="0" borderId="0" xfId="3" applyNumberFormat="1" applyFont="1" applyAlignment="1">
      <alignment horizontal="left"/>
    </xf>
    <xf numFmtId="3" fontId="28" fillId="0" borderId="0" xfId="3" applyNumberFormat="1" applyFont="1" applyAlignment="1">
      <alignment horizontal="left" vertical="center"/>
    </xf>
    <xf numFmtId="0" fontId="12" fillId="3" borderId="9" xfId="0" applyFont="1" applyFill="1" applyBorder="1"/>
    <xf numFmtId="0" fontId="12" fillId="3" borderId="11" xfId="0" applyFont="1" applyFill="1" applyBorder="1"/>
    <xf numFmtId="0" fontId="12" fillId="3" borderId="13" xfId="0" applyFont="1" applyFill="1" applyBorder="1"/>
    <xf numFmtId="3" fontId="0" fillId="3" borderId="0" xfId="0" applyNumberFormat="1" applyFill="1"/>
    <xf numFmtId="0" fontId="12" fillId="3" borderId="14" xfId="0" applyFont="1" applyFill="1" applyBorder="1"/>
    <xf numFmtId="0" fontId="0" fillId="27" borderId="0" xfId="0" applyFill="1"/>
    <xf numFmtId="0" fontId="14" fillId="6" borderId="55" xfId="0" applyFont="1" applyFill="1" applyBorder="1" applyAlignment="1">
      <alignment horizontal="center" wrapText="1"/>
    </xf>
    <xf numFmtId="0" fontId="14" fillId="6" borderId="50" xfId="0" applyFont="1" applyFill="1" applyBorder="1" applyAlignment="1">
      <alignment horizontal="center" wrapText="1"/>
    </xf>
    <xf numFmtId="0" fontId="14" fillId="6" borderId="45" xfId="0" applyFont="1" applyFill="1" applyBorder="1" applyAlignment="1">
      <alignment horizontal="center" wrapText="1"/>
    </xf>
    <xf numFmtId="0" fontId="14" fillId="6" borderId="51" xfId="0" applyFont="1" applyFill="1" applyBorder="1" applyAlignment="1">
      <alignment horizontal="center" wrapText="1"/>
    </xf>
    <xf numFmtId="0" fontId="14" fillId="6" borderId="47" xfId="0" applyFont="1" applyFill="1" applyBorder="1" applyAlignment="1">
      <alignment horizontal="center" wrapText="1"/>
    </xf>
    <xf numFmtId="0" fontId="14" fillId="6" borderId="56" xfId="0" applyFont="1" applyFill="1" applyBorder="1" applyAlignment="1">
      <alignment horizontal="center" wrapText="1"/>
    </xf>
    <xf numFmtId="0" fontId="14" fillId="6" borderId="39" xfId="0" applyFont="1" applyFill="1" applyBorder="1" applyAlignment="1">
      <alignment horizontal="center" wrapText="1"/>
    </xf>
    <xf numFmtId="0" fontId="45" fillId="0" borderId="18" xfId="0" applyFont="1" applyBorder="1"/>
    <xf numFmtId="3" fontId="45" fillId="0" borderId="18" xfId="0" applyNumberFormat="1" applyFont="1" applyBorder="1"/>
    <xf numFmtId="0" fontId="14" fillId="0" borderId="38" xfId="0" applyFont="1" applyBorder="1" applyAlignment="1">
      <alignment horizontal="right"/>
    </xf>
    <xf numFmtId="3" fontId="14" fillId="0" borderId="38" xfId="0" applyNumberFormat="1" applyFont="1" applyBorder="1" applyAlignment="1">
      <alignment horizontal="right"/>
    </xf>
    <xf numFmtId="166" fontId="14" fillId="0" borderId="38" xfId="0" applyNumberFormat="1" applyFont="1" applyBorder="1" applyAlignment="1">
      <alignment horizontal="right"/>
    </xf>
    <xf numFmtId="0" fontId="0" fillId="0" borderId="62" xfId="0" applyBorder="1"/>
    <xf numFmtId="0" fontId="0" fillId="0" borderId="63" xfId="0" applyBorder="1"/>
    <xf numFmtId="0" fontId="14" fillId="6" borderId="65" xfId="0" applyFont="1" applyFill="1" applyBorder="1"/>
    <xf numFmtId="0" fontId="0" fillId="0" borderId="67" xfId="0" applyBorder="1"/>
    <xf numFmtId="0" fontId="14" fillId="6" borderId="27" xfId="0" applyFont="1" applyFill="1" applyBorder="1" applyAlignment="1">
      <alignment wrapText="1"/>
    </xf>
    <xf numFmtId="0" fontId="14" fillId="6" borderId="53" xfId="0" applyFont="1" applyFill="1" applyBorder="1" applyAlignment="1">
      <alignment horizontal="center" wrapText="1"/>
    </xf>
    <xf numFmtId="0" fontId="45" fillId="0" borderId="44" xfId="0" applyFont="1" applyBorder="1"/>
    <xf numFmtId="0" fontId="0" fillId="0" borderId="38" xfId="0" applyBorder="1" applyAlignment="1">
      <alignment wrapText="1"/>
    </xf>
    <xf numFmtId="0" fontId="14" fillId="6" borderId="38" xfId="0" applyFont="1" applyFill="1" applyBorder="1" applyAlignment="1">
      <alignment horizontal="center" wrapText="1"/>
    </xf>
    <xf numFmtId="0" fontId="0" fillId="0" borderId="68" xfId="0" applyBorder="1"/>
    <xf numFmtId="0" fontId="0" fillId="0" borderId="69" xfId="0" applyBorder="1"/>
    <xf numFmtId="0" fontId="0" fillId="0" borderId="66" xfId="0" applyBorder="1"/>
    <xf numFmtId="0" fontId="14" fillId="6" borderId="66" xfId="0" applyFont="1" applyFill="1" applyBorder="1" applyAlignment="1">
      <alignment wrapText="1"/>
    </xf>
    <xf numFmtId="0" fontId="14" fillId="6" borderId="70" xfId="0" applyFont="1" applyFill="1" applyBorder="1"/>
    <xf numFmtId="0" fontId="0" fillId="0" borderId="64" xfId="0" applyBorder="1"/>
    <xf numFmtId="0" fontId="45" fillId="0" borderId="0" xfId="0" applyFont="1" applyAlignment="1">
      <alignment wrapText="1"/>
    </xf>
    <xf numFmtId="0" fontId="14" fillId="0" borderId="0" xfId="0" applyFont="1" applyAlignment="1">
      <alignment wrapText="1"/>
    </xf>
    <xf numFmtId="0" fontId="45" fillId="0" borderId="0" xfId="0" applyFont="1"/>
    <xf numFmtId="3" fontId="45" fillId="0" borderId="0" xfId="0" applyNumberFormat="1" applyFont="1" applyAlignment="1">
      <alignment wrapText="1"/>
    </xf>
    <xf numFmtId="3" fontId="12" fillId="0" borderId="0" xfId="0" applyNumberFormat="1" applyFont="1"/>
    <xf numFmtId="3" fontId="14" fillId="0" borderId="0" xfId="0" applyNumberFormat="1" applyFont="1" applyAlignment="1">
      <alignment wrapText="1"/>
    </xf>
    <xf numFmtId="0" fontId="14" fillId="0" borderId="0" xfId="0" quotePrefix="1" applyFont="1" applyAlignment="1">
      <alignment wrapText="1"/>
    </xf>
    <xf numFmtId="0" fontId="14" fillId="29" borderId="0" xfId="0" applyFont="1" applyFill="1"/>
    <xf numFmtId="0" fontId="45" fillId="29" borderId="0" xfId="0" applyFont="1" applyFill="1" applyAlignment="1">
      <alignment wrapText="1"/>
    </xf>
    <xf numFmtId="0" fontId="14" fillId="29" borderId="0" xfId="0" applyFont="1" applyFill="1" applyAlignment="1">
      <alignment wrapText="1"/>
    </xf>
    <xf numFmtId="0" fontId="0" fillId="30" borderId="0" xfId="0" applyFill="1"/>
    <xf numFmtId="0" fontId="26" fillId="5" borderId="0" xfId="0" applyFont="1" applyFill="1"/>
    <xf numFmtId="0" fontId="27" fillId="5" borderId="0" xfId="0" applyFont="1" applyFill="1" applyAlignment="1">
      <alignment wrapText="1"/>
    </xf>
    <xf numFmtId="0" fontId="26" fillId="5" borderId="0" xfId="0" applyFont="1" applyFill="1" applyAlignment="1">
      <alignment wrapText="1"/>
    </xf>
    <xf numFmtId="0" fontId="27" fillId="5" borderId="44" xfId="0" applyFont="1" applyFill="1" applyBorder="1" applyAlignment="1">
      <alignment wrapText="1"/>
    </xf>
    <xf numFmtId="0" fontId="23" fillId="21" borderId="44" xfId="0" applyFont="1" applyFill="1" applyBorder="1" applyAlignment="1">
      <alignment wrapText="1"/>
    </xf>
    <xf numFmtId="0" fontId="0" fillId="21" borderId="0" xfId="0" applyFill="1"/>
    <xf numFmtId="0" fontId="0" fillId="31" borderId="0" xfId="0" applyFill="1"/>
    <xf numFmtId="0" fontId="57" fillId="3" borderId="12" xfId="1" applyFont="1" applyFill="1" applyBorder="1"/>
    <xf numFmtId="0" fontId="12" fillId="0" borderId="8" xfId="0" applyFont="1" applyBorder="1"/>
    <xf numFmtId="167" fontId="0" fillId="0" borderId="0" xfId="0" applyNumberFormat="1"/>
    <xf numFmtId="2" fontId="0" fillId="0" borderId="0" xfId="0" applyNumberFormat="1"/>
    <xf numFmtId="0" fontId="58" fillId="0" borderId="0" xfId="0" applyFont="1"/>
    <xf numFmtId="0" fontId="59" fillId="0" borderId="0" xfId="0" applyFont="1"/>
    <xf numFmtId="0" fontId="60" fillId="0" borderId="0" xfId="0" applyFont="1"/>
    <xf numFmtId="0" fontId="40" fillId="0" borderId="0" xfId="0" applyFont="1" applyAlignment="1">
      <alignment horizontal="left"/>
    </xf>
    <xf numFmtId="3" fontId="40" fillId="0" borderId="0" xfId="0" applyNumberFormat="1" applyFont="1" applyAlignment="1">
      <alignment horizontal="right"/>
    </xf>
    <xf numFmtId="0" fontId="40" fillId="0" borderId="0" xfId="0" applyFont="1" applyAlignment="1">
      <alignment horizontal="right"/>
    </xf>
    <xf numFmtId="0" fontId="15" fillId="0" borderId="0" xfId="1" applyAlignment="1">
      <alignment horizontal="left"/>
    </xf>
    <xf numFmtId="0" fontId="61" fillId="0" borderId="20" xfId="0" applyFont="1" applyBorder="1" applyAlignment="1">
      <alignment horizontal="left"/>
    </xf>
    <xf numFmtId="0" fontId="61" fillId="0" borderId="6" xfId="0" applyFont="1" applyBorder="1" applyAlignment="1">
      <alignment horizontal="left"/>
    </xf>
    <xf numFmtId="0" fontId="61" fillId="0" borderId="20" xfId="0" applyFont="1" applyBorder="1" applyAlignment="1">
      <alignment horizontal="right"/>
    </xf>
    <xf numFmtId="0" fontId="61" fillId="0" borderId="6" xfId="0" applyFont="1" applyBorder="1" applyAlignment="1">
      <alignment horizontal="right"/>
    </xf>
    <xf numFmtId="0" fontId="61" fillId="0" borderId="27" xfId="0" applyFont="1" applyBorder="1" applyAlignment="1">
      <alignment horizontal="right"/>
    </xf>
    <xf numFmtId="0" fontId="0" fillId="32" borderId="0" xfId="0" applyFill="1"/>
    <xf numFmtId="0" fontId="0" fillId="33" borderId="0" xfId="0" applyFill="1" applyAlignment="1">
      <alignment wrapText="1"/>
    </xf>
    <xf numFmtId="6" fontId="0" fillId="0" borderId="0" xfId="0" applyNumberFormat="1"/>
    <xf numFmtId="9" fontId="0" fillId="0" borderId="0" xfId="0" applyNumberFormat="1"/>
    <xf numFmtId="0" fontId="62" fillId="0" borderId="0" xfId="1" applyFont="1" applyAlignment="1">
      <alignment horizontal="center"/>
    </xf>
    <xf numFmtId="0" fontId="10" fillId="0" borderId="0" xfId="0" applyFont="1"/>
    <xf numFmtId="0" fontId="34" fillId="0" borderId="0" xfId="0" applyFont="1" applyAlignment="1">
      <alignment horizontal="center"/>
    </xf>
    <xf numFmtId="0" fontId="15" fillId="0" borderId="0" xfId="1" applyBorder="1" applyAlignment="1"/>
    <xf numFmtId="0" fontId="0" fillId="0" borderId="10" xfId="0" applyBorder="1"/>
    <xf numFmtId="0" fontId="57" fillId="0" borderId="0" xfId="1" applyFont="1" applyFill="1" applyBorder="1"/>
    <xf numFmtId="0" fontId="43" fillId="0" borderId="0" xfId="1" applyFont="1" applyFill="1" applyBorder="1"/>
    <xf numFmtId="166" fontId="0" fillId="0" borderId="0" xfId="0" applyNumberFormat="1"/>
    <xf numFmtId="0" fontId="12" fillId="21" borderId="0" xfId="0" applyFont="1" applyFill="1"/>
    <xf numFmtId="0" fontId="65" fillId="0" borderId="0" xfId="4" applyFont="1"/>
    <xf numFmtId="0" fontId="66" fillId="0" borderId="0" xfId="4" applyFont="1"/>
    <xf numFmtId="3" fontId="65" fillId="0" borderId="0" xfId="4" applyNumberFormat="1" applyFont="1"/>
    <xf numFmtId="3" fontId="66" fillId="0" borderId="0" xfId="0" applyNumberFormat="1" applyFont="1" applyAlignment="1">
      <alignment horizontal="right"/>
    </xf>
    <xf numFmtId="0" fontId="0" fillId="0" borderId="0" xfId="0" pivotButton="1"/>
    <xf numFmtId="0" fontId="12" fillId="0" borderId="17" xfId="0" applyFont="1" applyBorder="1"/>
    <xf numFmtId="0" fontId="34" fillId="3" borderId="0" xfId="0" applyFont="1" applyFill="1"/>
    <xf numFmtId="0" fontId="34" fillId="3" borderId="8" xfId="0" applyFont="1" applyFill="1" applyBorder="1"/>
    <xf numFmtId="0" fontId="34" fillId="3" borderId="9" xfId="0" applyFont="1" applyFill="1" applyBorder="1"/>
    <xf numFmtId="0" fontId="34" fillId="3" borderId="11" xfId="0" applyFont="1" applyFill="1" applyBorder="1"/>
    <xf numFmtId="0" fontId="34" fillId="3" borderId="13" xfId="0" applyFont="1" applyFill="1" applyBorder="1"/>
    <xf numFmtId="0" fontId="34" fillId="3" borderId="14" xfId="0" applyFont="1" applyFill="1" applyBorder="1"/>
    <xf numFmtId="0" fontId="13" fillId="3" borderId="0" xfId="0" applyFont="1" applyFill="1"/>
    <xf numFmtId="0" fontId="19" fillId="3" borderId="0" xfId="0" applyFont="1" applyFill="1"/>
    <xf numFmtId="0" fontId="37" fillId="3" borderId="7" xfId="0" applyFont="1" applyFill="1" applyBorder="1" applyAlignment="1">
      <alignment vertical="center"/>
    </xf>
    <xf numFmtId="0" fontId="37" fillId="3" borderId="8" xfId="0" applyFont="1" applyFill="1" applyBorder="1" applyAlignment="1">
      <alignment vertical="center"/>
    </xf>
    <xf numFmtId="0" fontId="37" fillId="3" borderId="9" xfId="0" applyFont="1" applyFill="1" applyBorder="1" applyAlignment="1">
      <alignment vertical="center"/>
    </xf>
    <xf numFmtId="0" fontId="37" fillId="3" borderId="10" xfId="0" applyFont="1" applyFill="1" applyBorder="1" applyAlignment="1">
      <alignment vertical="center"/>
    </xf>
    <xf numFmtId="0" fontId="19" fillId="3" borderId="11" xfId="0" applyFont="1" applyFill="1" applyBorder="1"/>
    <xf numFmtId="0" fontId="37" fillId="3" borderId="10" xfId="0" applyFont="1" applyFill="1" applyBorder="1"/>
    <xf numFmtId="0" fontId="19" fillId="3" borderId="13" xfId="0" applyFont="1" applyFill="1" applyBorder="1"/>
    <xf numFmtId="0" fontId="19" fillId="3" borderId="14" xfId="0" applyFont="1" applyFill="1" applyBorder="1"/>
    <xf numFmtId="0" fontId="68" fillId="0" borderId="0" xfId="0" applyFont="1" applyAlignment="1">
      <alignment wrapText="1"/>
    </xf>
    <xf numFmtId="0" fontId="15" fillId="0" borderId="0" xfId="1" applyAlignment="1"/>
    <xf numFmtId="0" fontId="69" fillId="3" borderId="7" xfId="0" applyFont="1" applyFill="1" applyBorder="1"/>
    <xf numFmtId="0" fontId="70" fillId="3" borderId="8" xfId="0" applyFont="1" applyFill="1" applyBorder="1"/>
    <xf numFmtId="0" fontId="69" fillId="3" borderId="10" xfId="0" applyFont="1" applyFill="1" applyBorder="1"/>
    <xf numFmtId="0" fontId="70" fillId="3" borderId="0" xfId="0" applyFont="1" applyFill="1"/>
    <xf numFmtId="0" fontId="70" fillId="3" borderId="13" xfId="0" applyFont="1" applyFill="1" applyBorder="1"/>
    <xf numFmtId="3" fontId="71" fillId="0" borderId="0" xfId="0" applyNumberFormat="1" applyFont="1" applyAlignment="1">
      <alignment wrapText="1"/>
    </xf>
    <xf numFmtId="0" fontId="71" fillId="0" borderId="0" xfId="0" applyFont="1" applyAlignment="1">
      <alignment wrapText="1"/>
    </xf>
    <xf numFmtId="3" fontId="17" fillId="0" borderId="0" xfId="0" applyNumberFormat="1" applyFont="1"/>
    <xf numFmtId="164" fontId="40" fillId="6" borderId="46" xfId="0" applyNumberFormat="1" applyFont="1" applyFill="1" applyBorder="1"/>
    <xf numFmtId="0" fontId="2" fillId="0" borderId="0" xfId="0" applyFont="1" applyAlignment="1">
      <alignment wrapText="1"/>
    </xf>
    <xf numFmtId="0" fontId="86" fillId="0" borderId="0" xfId="0" applyFont="1"/>
    <xf numFmtId="0" fontId="0" fillId="65" borderId="86" xfId="0" applyFill="1" applyBorder="1"/>
    <xf numFmtId="0" fontId="0" fillId="0" borderId="86" xfId="0" applyBorder="1"/>
    <xf numFmtId="0" fontId="12" fillId="0" borderId="10" xfId="0" applyFont="1" applyBorder="1"/>
    <xf numFmtId="0" fontId="12" fillId="3" borderId="87" xfId="0" applyFont="1" applyFill="1" applyBorder="1"/>
    <xf numFmtId="0" fontId="12" fillId="3" borderId="88" xfId="0" applyFont="1" applyFill="1" applyBorder="1"/>
    <xf numFmtId="0" fontId="0" fillId="3" borderId="89" xfId="0" applyFill="1" applyBorder="1"/>
    <xf numFmtId="0" fontId="12" fillId="3" borderId="90" xfId="0" applyFont="1" applyFill="1" applyBorder="1"/>
    <xf numFmtId="0" fontId="12" fillId="3" borderId="91" xfId="0" applyFont="1" applyFill="1" applyBorder="1"/>
    <xf numFmtId="0" fontId="0" fillId="3" borderId="92" xfId="0" applyFill="1" applyBorder="1"/>
    <xf numFmtId="0" fontId="87" fillId="0" borderId="0" xfId="0" applyFont="1"/>
    <xf numFmtId="0" fontId="88" fillId="0" borderId="0" xfId="0" applyFont="1" applyAlignment="1">
      <alignment wrapText="1"/>
    </xf>
    <xf numFmtId="0" fontId="0" fillId="3" borderId="94" xfId="0" applyFill="1" applyBorder="1"/>
    <xf numFmtId="0" fontId="0" fillId="3" borderId="95" xfId="0" applyFill="1" applyBorder="1"/>
    <xf numFmtId="0" fontId="0" fillId="3" borderId="97" xfId="0" applyFill="1" applyBorder="1"/>
    <xf numFmtId="0" fontId="0" fillId="3" borderId="99" xfId="0" applyFill="1" applyBorder="1"/>
    <xf numFmtId="0" fontId="0" fillId="3" borderId="100" xfId="0" applyFill="1" applyBorder="1"/>
    <xf numFmtId="0" fontId="12" fillId="3" borderId="93" xfId="0" applyFont="1" applyFill="1" applyBorder="1"/>
    <xf numFmtId="0" fontId="12" fillId="3" borderId="96" xfId="0" applyFont="1" applyFill="1" applyBorder="1"/>
    <xf numFmtId="0" fontId="57" fillId="3" borderId="98" xfId="1" applyFont="1" applyFill="1" applyBorder="1"/>
    <xf numFmtId="0" fontId="12" fillId="28" borderId="0" xfId="0" applyFont="1" applyFill="1"/>
    <xf numFmtId="0" fontId="14" fillId="0" borderId="0" xfId="0" applyFont="1" applyAlignment="1">
      <alignment horizontal="right"/>
    </xf>
    <xf numFmtId="3" fontId="14" fillId="0" borderId="0" xfId="0" applyNumberFormat="1" applyFont="1"/>
    <xf numFmtId="3" fontId="14" fillId="0" borderId="0" xfId="0" applyNumberFormat="1" applyFont="1" applyAlignment="1">
      <alignment horizontal="center" wrapText="1"/>
    </xf>
    <xf numFmtId="0" fontId="14" fillId="0" borderId="0" xfId="0" applyFont="1" applyAlignment="1">
      <alignment horizontal="center" wrapText="1"/>
    </xf>
    <xf numFmtId="0" fontId="13" fillId="0" borderId="0" xfId="0" applyFont="1" applyAlignment="1">
      <alignment wrapText="1"/>
    </xf>
    <xf numFmtId="3" fontId="14" fillId="6" borderId="0" xfId="0" applyNumberFormat="1" applyFont="1" applyFill="1" applyAlignment="1">
      <alignment wrapText="1"/>
    </xf>
    <xf numFmtId="0" fontId="14" fillId="0" borderId="0" xfId="0" applyFont="1" applyAlignment="1">
      <alignment horizontal="right" wrapText="1"/>
    </xf>
    <xf numFmtId="3" fontId="14" fillId="0" borderId="0" xfId="0" applyNumberFormat="1" applyFont="1" applyAlignment="1">
      <alignment horizontal="right" wrapText="1"/>
    </xf>
    <xf numFmtId="3" fontId="91" fillId="3" borderId="102" xfId="0" applyNumberFormat="1" applyFont="1" applyFill="1" applyBorder="1"/>
    <xf numFmtId="3" fontId="91" fillId="3" borderId="103" xfId="0" applyNumberFormat="1" applyFont="1" applyFill="1" applyBorder="1"/>
    <xf numFmtId="3" fontId="91" fillId="3" borderId="104" xfId="0" applyNumberFormat="1" applyFont="1" applyFill="1" applyBorder="1"/>
    <xf numFmtId="3" fontId="26" fillId="5" borderId="37" xfId="0" applyNumberFormat="1" applyFont="1" applyFill="1" applyBorder="1" applyAlignment="1">
      <alignment horizontal="center" wrapText="1"/>
    </xf>
    <xf numFmtId="3" fontId="14" fillId="5" borderId="0" xfId="0" applyNumberFormat="1" applyFont="1" applyFill="1"/>
    <xf numFmtId="3" fontId="89" fillId="5" borderId="105" xfId="0" applyNumberFormat="1" applyFont="1" applyFill="1" applyBorder="1" applyAlignment="1">
      <alignment horizontal="left"/>
    </xf>
    <xf numFmtId="3" fontId="89" fillId="5" borderId="106" xfId="0" applyNumberFormat="1" applyFont="1" applyFill="1" applyBorder="1" applyAlignment="1">
      <alignment horizontal="left"/>
    </xf>
    <xf numFmtId="3" fontId="90" fillId="3" borderId="107" xfId="0" applyNumberFormat="1" applyFont="1" applyFill="1" applyBorder="1" applyAlignment="1">
      <alignment horizontal="left"/>
    </xf>
    <xf numFmtId="3" fontId="26" fillId="0" borderId="101" xfId="0" applyNumberFormat="1" applyFont="1" applyBorder="1" applyAlignment="1">
      <alignment wrapText="1"/>
    </xf>
    <xf numFmtId="0" fontId="26" fillId="0" borderId="29" xfId="0" applyFont="1" applyBorder="1" applyAlignment="1">
      <alignment horizontal="center" wrapText="1"/>
    </xf>
    <xf numFmtId="3" fontId="26" fillId="0" borderId="32" xfId="0" applyNumberFormat="1" applyFont="1" applyBorder="1" applyAlignment="1">
      <alignment horizontal="center" wrapText="1"/>
    </xf>
    <xf numFmtId="3" fontId="26" fillId="5" borderId="36" xfId="0" applyNumberFormat="1" applyFont="1" applyFill="1" applyBorder="1" applyAlignment="1">
      <alignment horizontal="center" wrapText="1"/>
    </xf>
    <xf numFmtId="3" fontId="26" fillId="5" borderId="108" xfId="0" applyNumberFormat="1" applyFont="1" applyFill="1" applyBorder="1" applyAlignment="1">
      <alignment horizontal="center" wrapText="1"/>
    </xf>
    <xf numFmtId="3" fontId="26" fillId="0" borderId="29" xfId="0" applyNumberFormat="1" applyFont="1" applyBorder="1" applyAlignment="1">
      <alignment horizontal="center" wrapText="1"/>
    </xf>
    <xf numFmtId="3" fontId="14" fillId="5" borderId="109" xfId="0" applyNumberFormat="1" applyFont="1" applyFill="1" applyBorder="1"/>
    <xf numFmtId="3" fontId="26" fillId="0" borderId="101" xfId="0" applyNumberFormat="1" applyFont="1" applyBorder="1" applyAlignment="1">
      <alignment horizontal="center" wrapText="1"/>
    </xf>
    <xf numFmtId="3" fontId="26" fillId="0" borderId="32" xfId="0" applyNumberFormat="1" applyFont="1" applyBorder="1" applyAlignment="1">
      <alignment wrapText="1"/>
    </xf>
    <xf numFmtId="0" fontId="13" fillId="0" borderId="31" xfId="0" applyFont="1" applyBorder="1" applyAlignment="1">
      <alignment wrapText="1"/>
    </xf>
    <xf numFmtId="3" fontId="26" fillId="0" borderId="30" xfId="0" applyNumberFormat="1" applyFont="1" applyBorder="1" applyAlignment="1">
      <alignment wrapText="1"/>
    </xf>
    <xf numFmtId="3" fontId="26" fillId="0" borderId="110" xfId="0" applyNumberFormat="1" applyFont="1" applyBorder="1" applyAlignment="1">
      <alignment horizontal="center" wrapText="1"/>
    </xf>
    <xf numFmtId="0" fontId="42" fillId="0" borderId="15"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16" xfId="0" applyFont="1" applyBorder="1" applyAlignment="1">
      <alignment horizontal="center" vertical="center" wrapText="1"/>
    </xf>
    <xf numFmtId="0" fontId="39" fillId="5" borderId="0" xfId="0" applyFont="1" applyFill="1" applyAlignment="1">
      <alignment horizontal="center"/>
    </xf>
    <xf numFmtId="0" fontId="63" fillId="2" borderId="71" xfId="0" applyFont="1" applyFill="1" applyBorder="1" applyAlignment="1">
      <alignment horizontal="center"/>
    </xf>
    <xf numFmtId="0" fontId="9" fillId="2" borderId="72" xfId="0" applyFont="1" applyFill="1" applyBorder="1" applyAlignment="1">
      <alignment horizontal="center"/>
    </xf>
    <xf numFmtId="0" fontId="9" fillId="2" borderId="73" xfId="0" applyFont="1" applyFill="1" applyBorder="1" applyAlignment="1">
      <alignment horizontal="center"/>
    </xf>
    <xf numFmtId="0" fontId="67" fillId="0" borderId="3" xfId="0" applyFont="1" applyBorder="1" applyAlignment="1">
      <alignment horizontal="center"/>
    </xf>
    <xf numFmtId="0" fontId="67" fillId="0" borderId="4" xfId="0" applyFont="1" applyBorder="1" applyAlignment="1">
      <alignment horizontal="center"/>
    </xf>
    <xf numFmtId="0" fontId="5" fillId="21" borderId="71" xfId="0" applyFont="1" applyFill="1" applyBorder="1" applyAlignment="1">
      <alignment horizontal="center"/>
    </xf>
    <xf numFmtId="0" fontId="5" fillId="21" borderId="72" xfId="0" applyFont="1" applyFill="1" applyBorder="1" applyAlignment="1">
      <alignment horizontal="center"/>
    </xf>
    <xf numFmtId="0" fontId="5" fillId="21" borderId="73" xfId="0" applyFont="1" applyFill="1" applyBorder="1" applyAlignment="1">
      <alignment horizontal="center"/>
    </xf>
    <xf numFmtId="0" fontId="11" fillId="5" borderId="0" xfId="0" applyFont="1" applyFill="1" applyAlignment="1">
      <alignment horizontal="center"/>
    </xf>
    <xf numFmtId="0" fontId="11" fillId="5" borderId="21" xfId="0" applyFont="1" applyFill="1" applyBorder="1" applyAlignment="1">
      <alignment horizontal="center"/>
    </xf>
    <xf numFmtId="0" fontId="11" fillId="5" borderId="22" xfId="0" applyFont="1" applyFill="1" applyBorder="1" applyAlignment="1">
      <alignment horizontal="center"/>
    </xf>
    <xf numFmtId="0" fontId="11" fillId="5" borderId="23" xfId="0" applyFont="1" applyFill="1" applyBorder="1" applyAlignment="1">
      <alignment horizontal="center"/>
    </xf>
    <xf numFmtId="3" fontId="27" fillId="5" borderId="30" xfId="0" applyNumberFormat="1" applyFont="1" applyFill="1" applyBorder="1" applyAlignment="1">
      <alignment horizontal="center"/>
    </xf>
    <xf numFmtId="3" fontId="27" fillId="5" borderId="31" xfId="0" applyNumberFormat="1" applyFont="1" applyFill="1" applyBorder="1" applyAlignment="1">
      <alignment horizontal="center"/>
    </xf>
    <xf numFmtId="3" fontId="7" fillId="17" borderId="33" xfId="0" applyNumberFormat="1" applyFont="1" applyFill="1" applyBorder="1" applyAlignment="1">
      <alignment horizontal="center"/>
    </xf>
    <xf numFmtId="3" fontId="6" fillId="17" borderId="34" xfId="0" applyNumberFormat="1" applyFont="1" applyFill="1" applyBorder="1" applyAlignment="1">
      <alignment horizontal="center"/>
    </xf>
    <xf numFmtId="3" fontId="6" fillId="17" borderId="35" xfId="0" applyNumberFormat="1" applyFont="1" applyFill="1" applyBorder="1" applyAlignment="1">
      <alignment horizontal="center"/>
    </xf>
    <xf numFmtId="0" fontId="6" fillId="17" borderId="33" xfId="0" applyFont="1" applyFill="1" applyBorder="1" applyAlignment="1">
      <alignment horizontal="center"/>
    </xf>
    <xf numFmtId="0" fontId="6" fillId="17" borderId="34" xfId="0" applyFont="1" applyFill="1" applyBorder="1" applyAlignment="1">
      <alignment horizontal="center"/>
    </xf>
    <xf numFmtId="0" fontId="6" fillId="17" borderId="35" xfId="0" applyFont="1" applyFill="1" applyBorder="1" applyAlignment="1">
      <alignment horizontal="center"/>
    </xf>
    <xf numFmtId="3" fontId="6" fillId="17" borderId="33" xfId="0" applyNumberFormat="1" applyFont="1" applyFill="1" applyBorder="1" applyAlignment="1">
      <alignment horizontal="center"/>
    </xf>
    <xf numFmtId="3" fontId="6" fillId="17" borderId="29" xfId="0" applyNumberFormat="1" applyFont="1" applyFill="1" applyBorder="1" applyAlignment="1">
      <alignment horizontal="center"/>
    </xf>
    <xf numFmtId="3" fontId="6" fillId="17" borderId="30" xfId="0" applyNumberFormat="1" applyFont="1" applyFill="1" applyBorder="1" applyAlignment="1">
      <alignment horizontal="center"/>
    </xf>
    <xf numFmtId="3" fontId="27" fillId="5" borderId="32" xfId="0" applyNumberFormat="1" applyFont="1" applyFill="1" applyBorder="1" applyAlignment="1">
      <alignment horizontal="center"/>
    </xf>
    <xf numFmtId="3" fontId="27" fillId="5" borderId="101" xfId="0" applyNumberFormat="1" applyFont="1" applyFill="1" applyBorder="1" applyAlignment="1">
      <alignment horizontal="center" wrapText="1"/>
    </xf>
    <xf numFmtId="3" fontId="27" fillId="5" borderId="0" xfId="0" applyNumberFormat="1" applyFont="1" applyFill="1" applyAlignment="1">
      <alignment horizontal="center" wrapText="1"/>
    </xf>
    <xf numFmtId="3" fontId="27" fillId="5" borderId="105" xfId="0" applyNumberFormat="1" applyFont="1" applyFill="1" applyBorder="1" applyAlignment="1">
      <alignment horizontal="center"/>
    </xf>
    <xf numFmtId="3" fontId="27" fillId="5" borderId="29" xfId="0" applyNumberFormat="1" applyFont="1" applyFill="1" applyBorder="1" applyAlignment="1">
      <alignment horizontal="center"/>
    </xf>
    <xf numFmtId="0" fontId="0" fillId="0" borderId="0" xfId="0" applyAlignment="1">
      <alignment horizontal="center" wrapText="1"/>
    </xf>
    <xf numFmtId="0" fontId="12" fillId="3" borderId="0" xfId="0" applyFont="1" applyFill="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12" fillId="3" borderId="0" xfId="0" applyFont="1" applyFill="1" applyAlignment="1">
      <alignment horizontal="left" wrapText="1"/>
    </xf>
    <xf numFmtId="0" fontId="0" fillId="0" borderId="0" xfId="0" applyAlignment="1">
      <alignment horizontal="center"/>
    </xf>
    <xf numFmtId="0" fontId="4" fillId="21" borderId="0" xfId="0" applyFont="1" applyFill="1" applyAlignment="1">
      <alignment horizontal="center" vertical="center"/>
    </xf>
    <xf numFmtId="0" fontId="47" fillId="0" borderId="0" xfId="0" applyFont="1" applyAlignment="1">
      <alignment horizontal="center"/>
    </xf>
    <xf numFmtId="0" fontId="27" fillId="5" borderId="0" xfId="0" applyFont="1" applyFill="1" applyAlignment="1">
      <alignment wrapText="1"/>
    </xf>
    <xf numFmtId="0" fontId="26" fillId="5" borderId="0" xfId="0" applyFont="1" applyFill="1" applyAlignment="1">
      <alignment wrapText="1"/>
    </xf>
    <xf numFmtId="0" fontId="50" fillId="22" borderId="19" xfId="0" applyFont="1" applyFill="1" applyBorder="1" applyAlignment="1">
      <alignment horizontal="center"/>
    </xf>
    <xf numFmtId="0" fontId="50" fillId="22" borderId="0" xfId="0" applyFont="1" applyFill="1" applyAlignment="1">
      <alignment horizontal="center"/>
    </xf>
    <xf numFmtId="0" fontId="50" fillId="22" borderId="26" xfId="0" applyFont="1" applyFill="1" applyBorder="1" applyAlignment="1">
      <alignment horizontal="center"/>
    </xf>
    <xf numFmtId="0" fontId="50" fillId="22" borderId="27" xfId="0" applyFont="1" applyFill="1" applyBorder="1" applyAlignment="1">
      <alignment horizontal="center"/>
    </xf>
    <xf numFmtId="0" fontId="50" fillId="22" borderId="48" xfId="0" applyFont="1" applyFill="1" applyBorder="1" applyAlignment="1">
      <alignment horizontal="center"/>
    </xf>
    <xf numFmtId="0" fontId="50" fillId="22" borderId="46" xfId="0" applyFont="1" applyFill="1" applyBorder="1" applyAlignment="1">
      <alignment horizontal="center"/>
    </xf>
    <xf numFmtId="0" fontId="12" fillId="28" borderId="0" xfId="0" applyFont="1" applyFill="1" applyAlignment="1">
      <alignment horizontal="center"/>
    </xf>
    <xf numFmtId="0" fontId="14" fillId="6" borderId="57" xfId="0" applyFont="1" applyFill="1" applyBorder="1" applyAlignment="1">
      <alignment horizontal="center" wrapText="1"/>
    </xf>
    <xf numFmtId="0" fontId="14" fillId="6" borderId="58" xfId="0" applyFont="1" applyFill="1" applyBorder="1" applyAlignment="1">
      <alignment horizontal="center" wrapText="1"/>
    </xf>
    <xf numFmtId="0" fontId="14" fillId="6" borderId="47" xfId="0" applyFont="1" applyFill="1" applyBorder="1" applyAlignment="1">
      <alignment horizontal="center" wrapText="1"/>
    </xf>
    <xf numFmtId="0" fontId="14" fillId="6" borderId="60" xfId="0" applyFont="1" applyFill="1" applyBorder="1" applyAlignment="1">
      <alignment horizontal="center" wrapText="1"/>
    </xf>
    <xf numFmtId="0" fontId="14" fillId="6" borderId="61" xfId="0" applyFont="1" applyFill="1" applyBorder="1" applyAlignment="1">
      <alignment horizontal="center" wrapText="1"/>
    </xf>
    <xf numFmtId="0" fontId="14" fillId="6" borderId="50" xfId="0" applyFont="1" applyFill="1" applyBorder="1" applyAlignment="1">
      <alignment horizontal="center" wrapText="1"/>
    </xf>
    <xf numFmtId="0" fontId="14" fillId="6" borderId="54" xfId="0" applyFont="1" applyFill="1" applyBorder="1" applyAlignment="1">
      <alignment horizontal="center" wrapText="1"/>
    </xf>
    <xf numFmtId="0" fontId="14" fillId="6" borderId="18" xfId="0" applyFont="1" applyFill="1" applyBorder="1" applyAlignment="1">
      <alignment horizontal="center" wrapText="1"/>
    </xf>
    <xf numFmtId="0" fontId="14" fillId="6" borderId="59" xfId="0" applyFont="1" applyFill="1" applyBorder="1" applyAlignment="1">
      <alignment horizontal="center" wrapText="1"/>
    </xf>
    <xf numFmtId="0" fontId="14" fillId="6" borderId="52" xfId="0" applyFont="1" applyFill="1" applyBorder="1" applyAlignment="1">
      <alignment horizontal="center" wrapText="1"/>
    </xf>
    <xf numFmtId="0" fontId="14" fillId="6" borderId="55" xfId="0" applyFont="1" applyFill="1" applyBorder="1" applyAlignment="1">
      <alignment horizontal="center" wrapText="1"/>
    </xf>
    <xf numFmtId="0" fontId="14" fillId="6" borderId="45" xfId="0" applyFont="1" applyFill="1" applyBorder="1" applyAlignment="1">
      <alignment horizontal="center" wrapText="1"/>
    </xf>
    <xf numFmtId="0" fontId="14" fillId="6" borderId="51" xfId="0" applyFont="1" applyFill="1" applyBorder="1" applyAlignment="1">
      <alignment horizontal="center" wrapText="1"/>
    </xf>
    <xf numFmtId="0" fontId="14" fillId="6" borderId="42" xfId="0" applyFont="1" applyFill="1" applyBorder="1" applyAlignment="1">
      <alignment horizontal="center" wrapText="1"/>
    </xf>
    <xf numFmtId="0" fontId="14" fillId="6" borderId="49" xfId="0" applyFont="1" applyFill="1" applyBorder="1" applyAlignment="1">
      <alignment horizontal="center" wrapText="1"/>
    </xf>
    <xf numFmtId="0" fontId="14" fillId="6" borderId="43" xfId="0" applyFont="1" applyFill="1" applyBorder="1" applyAlignment="1">
      <alignment horizontal="center" wrapText="1"/>
    </xf>
    <xf numFmtId="0" fontId="14" fillId="6" borderId="74" xfId="0" applyFont="1" applyFill="1" applyBorder="1" applyAlignment="1">
      <alignment horizontal="center" wrapText="1"/>
    </xf>
    <xf numFmtId="0" fontId="14" fillId="6" borderId="75" xfId="0" applyFont="1" applyFill="1" applyBorder="1" applyAlignment="1">
      <alignment horizontal="center" wrapText="1"/>
    </xf>
    <xf numFmtId="0" fontId="14" fillId="6" borderId="76" xfId="0" applyFont="1" applyFill="1" applyBorder="1" applyAlignment="1">
      <alignment horizontal="center" wrapText="1"/>
    </xf>
    <xf numFmtId="0" fontId="14" fillId="6" borderId="44" xfId="0" applyFont="1" applyFill="1" applyBorder="1" applyAlignment="1">
      <alignment horizontal="center" wrapText="1"/>
    </xf>
    <xf numFmtId="0" fontId="12" fillId="30" borderId="71" xfId="0" applyFont="1" applyFill="1" applyBorder="1" applyAlignment="1">
      <alignment wrapText="1"/>
    </xf>
    <xf numFmtId="0" fontId="12" fillId="30" borderId="72" xfId="0" applyFont="1" applyFill="1" applyBorder="1" applyAlignment="1">
      <alignment wrapText="1"/>
    </xf>
    <xf numFmtId="0" fontId="12" fillId="30" borderId="73" xfId="0" applyFont="1" applyFill="1" applyBorder="1" applyAlignment="1">
      <alignment wrapText="1"/>
    </xf>
    <xf numFmtId="0" fontId="12" fillId="3" borderId="71" xfId="0" applyFont="1" applyFill="1" applyBorder="1" applyAlignment="1">
      <alignment horizontal="center"/>
    </xf>
    <xf numFmtId="0" fontId="12" fillId="3" borderId="72" xfId="0" applyFont="1" applyFill="1" applyBorder="1" applyAlignment="1">
      <alignment horizontal="center"/>
    </xf>
    <xf numFmtId="0" fontId="12" fillId="3" borderId="73" xfId="0" applyFont="1" applyFill="1" applyBorder="1" applyAlignment="1">
      <alignment horizontal="center"/>
    </xf>
    <xf numFmtId="0" fontId="12" fillId="21" borderId="0" xfId="0" applyFont="1" applyFill="1" applyAlignment="1">
      <alignment horizontal="center"/>
    </xf>
  </cellXfs>
  <cellStyles count="45">
    <cellStyle name="20% - Accent1 2" xfId="5" xr:uid="{22B340BB-C889-456A-A489-9A057FBEEA6F}"/>
    <cellStyle name="20% - Accent2 2" xfId="6" xr:uid="{41EA19CD-43EC-4090-BD8D-B7BEF7629F93}"/>
    <cellStyle name="20% - Accent3 2" xfId="7" xr:uid="{3ED168DF-7684-4150-A032-AAB920CEEEDC}"/>
    <cellStyle name="20% - Accent4 2" xfId="8" xr:uid="{A10CC058-F79A-407C-BB0B-840FD32C243D}"/>
    <cellStyle name="20% - Accent5 2" xfId="9" xr:uid="{ECA0224E-9EBF-401E-A125-969C33FFE760}"/>
    <cellStyle name="20% - Accent6 2" xfId="10" xr:uid="{44E371D5-BA03-4E69-A86D-C623B69D6750}"/>
    <cellStyle name="40% - Accent1 2" xfId="11" xr:uid="{BFE9704B-5046-45CA-BF0B-9B1605399A04}"/>
    <cellStyle name="40% - Accent2 2" xfId="12" xr:uid="{25429917-2624-4295-972D-A05E541D606B}"/>
    <cellStyle name="40% - Accent3 2" xfId="13" xr:uid="{016335F7-B223-47A7-9C27-9A26103EC5A4}"/>
    <cellStyle name="40% - Accent4 2" xfId="14" xr:uid="{CB81A62A-2488-463A-AFF2-58E1943A05B6}"/>
    <cellStyle name="40% - Accent5 2" xfId="15" xr:uid="{23FB3AFD-CFB4-4C2B-8DCA-8100E78028E5}"/>
    <cellStyle name="40% - Accent6 2" xfId="16" xr:uid="{214BB9BC-8EED-4A53-B644-230551C5B68E}"/>
    <cellStyle name="60% - Accent1 2" xfId="17" xr:uid="{848EC44E-25A3-4388-AA96-2AD7E265E943}"/>
    <cellStyle name="60% - Accent2 2" xfId="18" xr:uid="{9B3E0FCA-3E38-4BAC-9F0B-274F032DDE10}"/>
    <cellStyle name="60% - Accent3 2" xfId="19" xr:uid="{DFB0516B-A347-41B4-B46D-991EE7986C59}"/>
    <cellStyle name="60% - Accent4 2" xfId="20" xr:uid="{38290858-0ECF-4ADD-A790-F9E29808F050}"/>
    <cellStyle name="60% - Accent5 2" xfId="21" xr:uid="{8BCB94A2-37D3-4A8D-879B-7E879B1753CF}"/>
    <cellStyle name="60% - Accent6 2" xfId="22" xr:uid="{5A9DC566-4C84-404D-AF87-161097C11240}"/>
    <cellStyle name="Accent1 2" xfId="23" xr:uid="{B7211887-B425-4393-B80B-796FF2F45D72}"/>
    <cellStyle name="Accent2 2" xfId="24" xr:uid="{39C53FEB-6055-4E65-895A-9531455486B8}"/>
    <cellStyle name="Accent3 2" xfId="25" xr:uid="{0EE40CEA-417D-4BB2-8DA4-741B0E227D3A}"/>
    <cellStyle name="Accent4 2" xfId="26" xr:uid="{E741E886-9B0E-434F-BA41-096AF9B5B4BC}"/>
    <cellStyle name="Accent5 2" xfId="27" xr:uid="{5EAA88F4-96AD-455B-AA1B-FD58F60DF51E}"/>
    <cellStyle name="Accent6 2" xfId="28" xr:uid="{F6C2719C-324F-409D-AD31-46995F053594}"/>
    <cellStyle name="Bad 2" xfId="29" xr:uid="{CE38CD16-35B2-4308-A7DA-6B8F91874098}"/>
    <cellStyle name="Calculation 2" xfId="30" xr:uid="{609A330D-11C5-4376-A50D-987AFF19C07E}"/>
    <cellStyle name="Check Cell 2" xfId="31" xr:uid="{137EBB5D-147F-4C4C-A9BC-70714917B359}"/>
    <cellStyle name="Explanatory Text 2" xfId="32" xr:uid="{AE164E69-E363-44E8-91E8-25CAAE06E53C}"/>
    <cellStyle name="Good 2" xfId="33" xr:uid="{62D24DB2-6C23-4DEA-940E-37C4A5DE9350}"/>
    <cellStyle name="Heading 1 2" xfId="34" xr:uid="{3B1394DC-9CF2-4A21-9425-4E860DD350B1}"/>
    <cellStyle name="Heading 2 2" xfId="35" xr:uid="{BB97BF34-97D7-452B-BCFB-CB3A4C8895B9}"/>
    <cellStyle name="Heading 3 2" xfId="36" xr:uid="{CB4ABD4B-5BE5-41D4-8432-38632C4D92C6}"/>
    <cellStyle name="Heading 4 2" xfId="37" xr:uid="{683BA657-215F-4C44-BAD5-DF18C8477587}"/>
    <cellStyle name="Hyperlink" xfId="1" builtinId="8"/>
    <cellStyle name="Input 2" xfId="38" xr:uid="{0B349E4C-25FC-46EC-932F-678B1091F867}"/>
    <cellStyle name="Linked Cell 2" xfId="39" xr:uid="{1D818313-4C56-42FE-9166-E3177A2C5015}"/>
    <cellStyle name="Neutral 2" xfId="40" xr:uid="{E7FFAE62-4D41-4DFB-BB8F-CD13541E38D5}"/>
    <cellStyle name="Normal" xfId="0" builtinId="0"/>
    <cellStyle name="Normal 2" xfId="4" xr:uid="{37B614B6-0931-4F5A-8642-4C127C8ED9CD}"/>
    <cellStyle name="Normal 2 2" xfId="3" xr:uid="{A59967B3-C600-4B17-9CBE-9DD176CB5DE8}"/>
    <cellStyle name="Normal 3" xfId="2" xr:uid="{60F8DDAB-0564-47A8-B781-4E91E6D6220E}"/>
    <cellStyle name="Note 2" xfId="41" xr:uid="{4EE2253B-AE35-4739-A8FC-279865BB2790}"/>
    <cellStyle name="Output 2" xfId="42" xr:uid="{534F65F1-1F17-4BD3-957B-D3780AFA037A}"/>
    <cellStyle name="Total 2" xfId="43" xr:uid="{68DC1830-70B5-47D1-965B-F2A8B8168A78}"/>
    <cellStyle name="Warning Text 2" xfId="44" xr:uid="{54231C6A-736A-4DC9-89EA-21F4BFE5ECE7}"/>
  </cellStyles>
  <dxfs count="686">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22" formatCode="mmm\-yy"/>
    </dxf>
    <dxf>
      <border outline="0">
        <bottom style="thin">
          <color indexed="64"/>
        </bottom>
      </border>
    </dxf>
    <dxf>
      <border outline="0">
        <top style="thin">
          <color indexed="64"/>
        </top>
      </border>
    </dxf>
    <dxf>
      <font>
        <b/>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numFmt numFmtId="3" formatCode="#,##0"/>
    </dxf>
    <dxf>
      <font>
        <b val="0"/>
        <i val="0"/>
        <strike val="0"/>
        <condense val="0"/>
        <extend val="0"/>
        <outline val="0"/>
        <shadow val="0"/>
        <u val="none"/>
        <vertAlign val="baseline"/>
        <sz val="11"/>
        <color theme="1"/>
        <name val="Aptos Narrow"/>
        <family val="2"/>
        <scheme val="minor"/>
      </font>
      <numFmt numFmtId="3" formatCode="#,##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ill>
        <patternFill patternType="solid">
          <fgColor indexed="64"/>
          <bgColor rgb="FFFF0000"/>
        </patternFill>
      </fill>
    </dxf>
    <dxf>
      <numFmt numFmtId="167" formatCode="0.00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font>
      <fill>
        <patternFill patternType="solid">
          <fgColor indexed="64"/>
          <bgColor theme="2" tint="-0.249977111117893"/>
        </patternFill>
      </fill>
    </dxf>
    <dxf>
      <font>
        <b val="0"/>
        <i val="0"/>
        <strike val="0"/>
        <condense val="0"/>
        <extend val="0"/>
        <outline val="0"/>
        <shadow val="0"/>
        <u val="none"/>
        <vertAlign val="baseline"/>
        <sz val="11"/>
        <color rgb="FF000000"/>
        <name val="Aptos Narrow"/>
        <family val="2"/>
        <scheme val="minor"/>
      </font>
      <numFmt numFmtId="164" formatCode="#,##0.0"/>
      <fill>
        <patternFill patternType="solid">
          <fgColor rgb="FFFFFFFF"/>
          <bgColor rgb="FFFFFFFF"/>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164" formatCode="#,##0.0"/>
      <fill>
        <patternFill patternType="solid">
          <fgColor rgb="FFFFFFFF"/>
          <bgColor rgb="FFFFFFFF"/>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164" formatCode="#,##0.0"/>
      <fill>
        <patternFill patternType="solid">
          <fgColor rgb="FFFFFFFF"/>
          <bgColor rgb="FFFFFFFF"/>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164" formatCode="#,##0.0"/>
      <fill>
        <patternFill patternType="solid">
          <fgColor rgb="FFFFFFFF"/>
          <bgColor rgb="FFFFFFFF"/>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164" formatCode="#,##0.0"/>
      <fill>
        <patternFill patternType="solid">
          <fgColor rgb="FFFFFFFF"/>
          <bgColor rgb="FFFFFFFF"/>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164" formatCode="#,##0.0"/>
      <fill>
        <patternFill patternType="solid">
          <fgColor rgb="FFFFFFFF"/>
          <bgColor rgb="FFFFFFFF"/>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minor"/>
      </font>
      <fill>
        <patternFill patternType="solid">
          <fgColor rgb="FFFFFFFF"/>
          <bgColor rgb="FFFFFFFF"/>
        </patternFill>
      </fill>
    </dxf>
    <dxf>
      <font>
        <b/>
        <i val="0"/>
        <strike val="0"/>
        <condense val="0"/>
        <extend val="0"/>
        <outline val="0"/>
        <shadow val="0"/>
        <u val="none"/>
        <vertAlign val="baseline"/>
        <sz val="11"/>
        <color theme="1"/>
        <name val="Aptos Narrow"/>
        <family val="2"/>
        <scheme val="minor"/>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dxf>
    <dxf>
      <font>
        <b/>
        <i val="0"/>
        <strike val="0"/>
        <condense val="0"/>
        <extend val="0"/>
        <outline val="0"/>
        <shadow val="0"/>
        <u val="none"/>
        <vertAlign val="baseline"/>
        <sz val="11"/>
        <color rgb="FFFFFFFF"/>
        <name val="Calibri"/>
        <family val="2"/>
        <scheme val="none"/>
      </font>
      <fill>
        <patternFill patternType="none">
          <fgColor indexed="64"/>
          <bgColor indexed="65"/>
        </patternFill>
      </fill>
    </dxf>
    <dxf>
      <font>
        <b val="0"/>
        <i val="0"/>
        <strike val="0"/>
        <condense val="0"/>
        <extend val="0"/>
        <outline val="0"/>
        <shadow val="0"/>
        <u val="none"/>
        <vertAlign val="baseline"/>
        <sz val="12"/>
        <color rgb="FF000000"/>
        <name val="Arial"/>
        <scheme val="none"/>
      </font>
      <alignment horizontal="general" vertical="bottom" textRotation="0" wrapText="1" indent="0" justifyLastLine="0" shrinkToFit="0" readingOrder="0"/>
    </dxf>
    <dxf>
      <numFmt numFmtId="3" formatCode="#,##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general"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general"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1"/>
        <color rgb="FF000000"/>
        <name val="Arial"/>
        <family val="2"/>
        <scheme val="none"/>
      </font>
      <numFmt numFmtId="3" formatCode="#,##0"/>
      <fill>
        <patternFill patternType="solid">
          <fgColor rgb="FFFFFFFF"/>
          <bgColor rgb="FFFFFFFF"/>
        </patternFill>
      </fill>
      <alignment wrapText="1"/>
    </dxf>
    <dxf>
      <border outline="0">
        <right style="thin">
          <color rgb="FF000000"/>
        </right>
        <bottom style="thin">
          <color rgb="FF000000"/>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0"/>
        <name val="Arial"/>
        <family val="2"/>
        <scheme val="none"/>
      </font>
      <numFmt numFmtId="3" formatCode="#,##0"/>
      <fill>
        <patternFill patternType="none">
          <fgColor indexed="64"/>
          <bgColor indexed="65"/>
        </patternFill>
      </fill>
      <alignment horizontal="center" vertical="bottom" textRotation="0" wrapText="1" indent="0" justifyLastLine="0" shrinkToFit="0" readingOrder="0"/>
      <border diagonalUp="0" diagonalDown="0">
        <left style="thin">
          <color rgb="FF000000"/>
        </left>
        <right style="thin">
          <color rgb="FF000000"/>
        </right>
        <top/>
        <bottom/>
      </border>
    </dxf>
    <dxf>
      <alignment horizontal="general" vertical="bottom"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i val="0"/>
        <strike val="0"/>
        <condense val="0"/>
        <extend val="0"/>
        <outline val="0"/>
        <shadow val="0"/>
        <u val="none"/>
        <vertAlign val="baseline"/>
        <sz val="11"/>
        <color rgb="FFFFFFFF"/>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font>
        <b val="0"/>
        <i val="0"/>
        <strike val="0"/>
        <condense val="0"/>
        <extend val="0"/>
        <outline val="0"/>
        <shadow val="0"/>
        <u val="none"/>
        <vertAlign val="baseline"/>
        <sz val="11"/>
        <color theme="0"/>
        <name val="Calibri"/>
        <family val="2"/>
        <scheme val="none"/>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4" formatCode="0.00%"/>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strike val="0"/>
        <outline val="0"/>
        <shadow val="0"/>
        <u val="none"/>
        <vertAlign val="baseline"/>
        <sz val="11"/>
        <color theme="0"/>
        <name val="Calibri"/>
        <family val="2"/>
        <scheme val="none"/>
      </font>
    </dxf>
    <dxf>
      <font>
        <b val="0"/>
        <i val="0"/>
        <strike val="0"/>
        <condense val="0"/>
        <extend val="0"/>
        <outline val="0"/>
        <shadow val="0"/>
        <u val="none"/>
        <vertAlign val="baseline"/>
        <sz val="11"/>
        <color rgb="FF000000"/>
        <name val="Calibri"/>
        <family val="2"/>
        <scheme val="none"/>
      </font>
      <numFmt numFmtId="14" formatCode="0.00%"/>
    </dxf>
    <dxf>
      <font>
        <b val="0"/>
        <i val="0"/>
        <strike val="0"/>
        <condense val="0"/>
        <extend val="0"/>
        <outline val="0"/>
        <shadow val="0"/>
        <u val="none"/>
        <vertAlign val="baseline"/>
        <sz val="11"/>
        <color rgb="FF000000"/>
        <name val="Calibri"/>
        <family val="2"/>
        <scheme val="none"/>
      </font>
    </dxf>
    <dxf>
      <font>
        <b/>
        <strike val="0"/>
        <outline val="0"/>
        <shadow val="0"/>
        <u val="none"/>
        <vertAlign val="baseline"/>
        <sz val="11"/>
        <color theme="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font>
        <b/>
        <strike val="0"/>
        <outline val="0"/>
        <shadow val="0"/>
        <u val="none"/>
        <vertAlign val="baseline"/>
        <sz val="11"/>
        <color theme="0"/>
        <name val="Aptos Narrow"/>
        <family val="2"/>
        <scheme val="minor"/>
      </font>
      <fill>
        <patternFill patternType="solid">
          <fgColor indexed="64"/>
          <bgColor theme="1"/>
        </patternFill>
      </fill>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0"/>
        <name val="Arial"/>
        <family val="2"/>
        <scheme val="none"/>
      </font>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ill>
        <patternFill patternType="solid">
          <fgColor indexed="64"/>
          <bgColor theme="2" tint="-9.9978637043366805E-2"/>
        </patternFill>
      </fill>
    </dxf>
    <dxf>
      <font>
        <b/>
        <color rgb="FF000000"/>
      </font>
      <fill>
        <patternFill patternType="solid">
          <fgColor indexed="64"/>
          <bgColor theme="2"/>
        </patternFill>
      </fill>
    </dxf>
  </dxfs>
  <tableStyles count="0" defaultTableStyle="TableStyleMedium2" defaultPivotStyle="PivotStyleMedium9"/>
  <colors>
    <mruColors>
      <color rgb="FF82F2EA"/>
      <color rgb="FF81FFD5"/>
      <color rgb="FFD0ADE1"/>
      <color rgb="FF69FFCD"/>
      <color rgb="FF2DFFB9"/>
      <color rgb="FFFFFFFF"/>
      <color rgb="FFFFFFC5"/>
      <color rgb="FFFFABAB"/>
      <color rgb="FFF68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63"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pivotCacheDefinition" Target="pivotCache/pivotCacheDefinition1.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pivotCacheDefinition" Target="pivotCache/pivotCacheDefinition2.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Net Additional</a:t>
            </a:r>
            <a:r>
              <a:rPr lang="en-GB" baseline="0"/>
              <a:t> Dwellings in WMCA Area 2010-2025</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tx>
            <c:strRef>
              <c:f>'Net Additional Dwellings'!$A$8</c:f>
              <c:strCache>
                <c:ptCount val="1"/>
                <c:pt idx="0">
                  <c:v>Birmingham</c:v>
                </c:pt>
              </c:strCache>
            </c:strRef>
          </c:tx>
          <c:spPr>
            <a:solidFill>
              <a:schemeClr val="accent1"/>
            </a:solidFill>
            <a:ln>
              <a:noFill/>
            </a:ln>
            <a:effectLst/>
          </c:spPr>
          <c:invertIfNegative val="0"/>
          <c:cat>
            <c:strRef>
              <c:f>'Net Additional Dwellings'!$B$7:$P$7</c:f>
              <c:strCache>
                <c:ptCount val="15"/>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pt idx="13">
                  <c:v>2023-24</c:v>
                </c:pt>
                <c:pt idx="14">
                  <c:v>2024-25</c:v>
                </c:pt>
              </c:strCache>
            </c:strRef>
          </c:cat>
          <c:val>
            <c:numRef>
              <c:f>'Net Additional Dwellings'!$B$8:$P$8</c:f>
              <c:numCache>
                <c:formatCode>General</c:formatCode>
                <c:ptCount val="15"/>
                <c:pt idx="0" formatCode="#,##0">
                  <c:v>1163</c:v>
                </c:pt>
                <c:pt idx="1">
                  <c:v>935</c:v>
                </c:pt>
                <c:pt idx="2" formatCode="#,##0">
                  <c:v>1120</c:v>
                </c:pt>
                <c:pt idx="3" formatCode="#,##0">
                  <c:v>1346</c:v>
                </c:pt>
                <c:pt idx="4" formatCode="#,##0">
                  <c:v>1557</c:v>
                </c:pt>
                <c:pt idx="5" formatCode="#,##0">
                  <c:v>2587</c:v>
                </c:pt>
                <c:pt idx="6" formatCode="#,##0">
                  <c:v>1499</c:v>
                </c:pt>
                <c:pt idx="7" formatCode="#,##0">
                  <c:v>2908</c:v>
                </c:pt>
                <c:pt idx="8" formatCode="#,##0">
                  <c:v>3935</c:v>
                </c:pt>
                <c:pt idx="9" formatCode="#,##0">
                  <c:v>3543</c:v>
                </c:pt>
                <c:pt idx="10" formatCode="#,##0">
                  <c:v>3229</c:v>
                </c:pt>
                <c:pt idx="11" formatCode="#,##0">
                  <c:v>3177</c:v>
                </c:pt>
                <c:pt idx="12" formatCode="#,##0">
                  <c:v>3062</c:v>
                </c:pt>
                <c:pt idx="13" formatCode="#,##0">
                  <c:v>4546</c:v>
                </c:pt>
                <c:pt idx="14" formatCode="#,##0">
                  <c:v>4454</c:v>
                </c:pt>
              </c:numCache>
            </c:numRef>
          </c:val>
          <c:extLst>
            <c:ext xmlns:c16="http://schemas.microsoft.com/office/drawing/2014/chart" uri="{C3380CC4-5D6E-409C-BE32-E72D297353CC}">
              <c16:uniqueId val="{00000000-994A-4132-B84A-B1D8572E12CA}"/>
            </c:ext>
          </c:extLst>
        </c:ser>
        <c:ser>
          <c:idx val="1"/>
          <c:order val="1"/>
          <c:tx>
            <c:strRef>
              <c:f>'Net Additional Dwellings'!$A$9</c:f>
              <c:strCache>
                <c:ptCount val="1"/>
                <c:pt idx="0">
                  <c:v>Coventry</c:v>
                </c:pt>
              </c:strCache>
            </c:strRef>
          </c:tx>
          <c:spPr>
            <a:solidFill>
              <a:schemeClr val="accent2"/>
            </a:solidFill>
            <a:ln>
              <a:noFill/>
            </a:ln>
            <a:effectLst/>
          </c:spPr>
          <c:invertIfNegative val="0"/>
          <c:cat>
            <c:strRef>
              <c:f>'Net Additional Dwellings'!$B$7:$P$7</c:f>
              <c:strCache>
                <c:ptCount val="15"/>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pt idx="13">
                  <c:v>2023-24</c:v>
                </c:pt>
                <c:pt idx="14">
                  <c:v>2024-25</c:v>
                </c:pt>
              </c:strCache>
            </c:strRef>
          </c:cat>
          <c:val>
            <c:numRef>
              <c:f>'Net Additional Dwellings'!$B$9:$P$9</c:f>
              <c:numCache>
                <c:formatCode>General</c:formatCode>
                <c:ptCount val="15"/>
                <c:pt idx="0">
                  <c:v>759</c:v>
                </c:pt>
                <c:pt idx="1">
                  <c:v>759</c:v>
                </c:pt>
                <c:pt idx="2">
                  <c:v>826</c:v>
                </c:pt>
                <c:pt idx="3">
                  <c:v>936</c:v>
                </c:pt>
                <c:pt idx="4">
                  <c:v>956</c:v>
                </c:pt>
                <c:pt idx="5" formatCode="#,##0">
                  <c:v>1253</c:v>
                </c:pt>
                <c:pt idx="6">
                  <c:v>976</c:v>
                </c:pt>
                <c:pt idx="7">
                  <c:v>942</c:v>
                </c:pt>
                <c:pt idx="8" formatCode="#,##0">
                  <c:v>1346</c:v>
                </c:pt>
                <c:pt idx="9" formatCode="#,##0">
                  <c:v>2088</c:v>
                </c:pt>
                <c:pt idx="10">
                  <c:v>436</c:v>
                </c:pt>
                <c:pt idx="11" formatCode="#,##0">
                  <c:v>1851</c:v>
                </c:pt>
                <c:pt idx="12" formatCode="#,##0">
                  <c:v>1446</c:v>
                </c:pt>
                <c:pt idx="13" formatCode="#,##0">
                  <c:v>1301</c:v>
                </c:pt>
                <c:pt idx="14">
                  <c:v>697</c:v>
                </c:pt>
              </c:numCache>
            </c:numRef>
          </c:val>
          <c:extLst>
            <c:ext xmlns:c16="http://schemas.microsoft.com/office/drawing/2014/chart" uri="{C3380CC4-5D6E-409C-BE32-E72D297353CC}">
              <c16:uniqueId val="{00000001-994A-4132-B84A-B1D8572E12CA}"/>
            </c:ext>
          </c:extLst>
        </c:ser>
        <c:ser>
          <c:idx val="2"/>
          <c:order val="2"/>
          <c:tx>
            <c:strRef>
              <c:f>'Net Additional Dwellings'!$A$10</c:f>
              <c:strCache>
                <c:ptCount val="1"/>
                <c:pt idx="0">
                  <c:v>Dudley</c:v>
                </c:pt>
              </c:strCache>
            </c:strRef>
          </c:tx>
          <c:spPr>
            <a:solidFill>
              <a:schemeClr val="accent3"/>
            </a:solidFill>
            <a:ln>
              <a:noFill/>
            </a:ln>
            <a:effectLst/>
          </c:spPr>
          <c:invertIfNegative val="0"/>
          <c:cat>
            <c:strRef>
              <c:f>'Net Additional Dwellings'!$B$7:$P$7</c:f>
              <c:strCache>
                <c:ptCount val="15"/>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pt idx="13">
                  <c:v>2023-24</c:v>
                </c:pt>
                <c:pt idx="14">
                  <c:v>2024-25</c:v>
                </c:pt>
              </c:strCache>
            </c:strRef>
          </c:cat>
          <c:val>
            <c:numRef>
              <c:f>'Net Additional Dwellings'!$B$10:$P$10</c:f>
              <c:numCache>
                <c:formatCode>General</c:formatCode>
                <c:ptCount val="15"/>
                <c:pt idx="0">
                  <c:v>653</c:v>
                </c:pt>
                <c:pt idx="1">
                  <c:v>574</c:v>
                </c:pt>
                <c:pt idx="2">
                  <c:v>698</c:v>
                </c:pt>
                <c:pt idx="3">
                  <c:v>663</c:v>
                </c:pt>
                <c:pt idx="4">
                  <c:v>695</c:v>
                </c:pt>
                <c:pt idx="5">
                  <c:v>479</c:v>
                </c:pt>
                <c:pt idx="6">
                  <c:v>588</c:v>
                </c:pt>
                <c:pt idx="7">
                  <c:v>689</c:v>
                </c:pt>
                <c:pt idx="8">
                  <c:v>730</c:v>
                </c:pt>
                <c:pt idx="9">
                  <c:v>697</c:v>
                </c:pt>
                <c:pt idx="10">
                  <c:v>568</c:v>
                </c:pt>
                <c:pt idx="11">
                  <c:v>219</c:v>
                </c:pt>
                <c:pt idx="12">
                  <c:v>302</c:v>
                </c:pt>
                <c:pt idx="13">
                  <c:v>743</c:v>
                </c:pt>
                <c:pt idx="14">
                  <c:v>686</c:v>
                </c:pt>
              </c:numCache>
            </c:numRef>
          </c:val>
          <c:extLst>
            <c:ext xmlns:c16="http://schemas.microsoft.com/office/drawing/2014/chart" uri="{C3380CC4-5D6E-409C-BE32-E72D297353CC}">
              <c16:uniqueId val="{00000002-994A-4132-B84A-B1D8572E12CA}"/>
            </c:ext>
          </c:extLst>
        </c:ser>
        <c:ser>
          <c:idx val="3"/>
          <c:order val="3"/>
          <c:tx>
            <c:strRef>
              <c:f>'Net Additional Dwellings'!$A$11</c:f>
              <c:strCache>
                <c:ptCount val="1"/>
                <c:pt idx="0">
                  <c:v>Sandwell</c:v>
                </c:pt>
              </c:strCache>
            </c:strRef>
          </c:tx>
          <c:spPr>
            <a:solidFill>
              <a:schemeClr val="accent4"/>
            </a:solidFill>
            <a:ln>
              <a:noFill/>
            </a:ln>
            <a:effectLst/>
          </c:spPr>
          <c:invertIfNegative val="0"/>
          <c:cat>
            <c:strRef>
              <c:f>'Net Additional Dwellings'!$B$7:$P$7</c:f>
              <c:strCache>
                <c:ptCount val="15"/>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pt idx="13">
                  <c:v>2023-24</c:v>
                </c:pt>
                <c:pt idx="14">
                  <c:v>2024-25</c:v>
                </c:pt>
              </c:strCache>
            </c:strRef>
          </c:cat>
          <c:val>
            <c:numRef>
              <c:f>'Net Additional Dwellings'!$B$11:$P$11</c:f>
              <c:numCache>
                <c:formatCode>General</c:formatCode>
                <c:ptCount val="15"/>
                <c:pt idx="0">
                  <c:v>610</c:v>
                </c:pt>
                <c:pt idx="1">
                  <c:v>701</c:v>
                </c:pt>
                <c:pt idx="2">
                  <c:v>690</c:v>
                </c:pt>
                <c:pt idx="3">
                  <c:v>633</c:v>
                </c:pt>
                <c:pt idx="4" formatCode="#,##0">
                  <c:v>1021</c:v>
                </c:pt>
                <c:pt idx="5">
                  <c:v>660</c:v>
                </c:pt>
                <c:pt idx="6">
                  <c:v>983</c:v>
                </c:pt>
                <c:pt idx="7">
                  <c:v>778</c:v>
                </c:pt>
                <c:pt idx="8">
                  <c:v>896</c:v>
                </c:pt>
                <c:pt idx="9">
                  <c:v>569</c:v>
                </c:pt>
                <c:pt idx="10">
                  <c:v>756</c:v>
                </c:pt>
                <c:pt idx="11">
                  <c:v>661</c:v>
                </c:pt>
                <c:pt idx="12">
                  <c:v>340</c:v>
                </c:pt>
                <c:pt idx="13">
                  <c:v>647</c:v>
                </c:pt>
                <c:pt idx="14">
                  <c:v>596</c:v>
                </c:pt>
              </c:numCache>
            </c:numRef>
          </c:val>
          <c:extLst>
            <c:ext xmlns:c16="http://schemas.microsoft.com/office/drawing/2014/chart" uri="{C3380CC4-5D6E-409C-BE32-E72D297353CC}">
              <c16:uniqueId val="{00000003-994A-4132-B84A-B1D8572E12CA}"/>
            </c:ext>
          </c:extLst>
        </c:ser>
        <c:ser>
          <c:idx val="4"/>
          <c:order val="4"/>
          <c:tx>
            <c:strRef>
              <c:f>'Net Additional Dwellings'!$A$12</c:f>
              <c:strCache>
                <c:ptCount val="1"/>
                <c:pt idx="0">
                  <c:v>Solihull</c:v>
                </c:pt>
              </c:strCache>
            </c:strRef>
          </c:tx>
          <c:spPr>
            <a:solidFill>
              <a:schemeClr val="accent5"/>
            </a:solidFill>
            <a:ln>
              <a:noFill/>
            </a:ln>
            <a:effectLst/>
          </c:spPr>
          <c:invertIfNegative val="0"/>
          <c:cat>
            <c:strRef>
              <c:f>'Net Additional Dwellings'!$B$7:$P$7</c:f>
              <c:strCache>
                <c:ptCount val="15"/>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pt idx="13">
                  <c:v>2023-24</c:v>
                </c:pt>
                <c:pt idx="14">
                  <c:v>2024-25</c:v>
                </c:pt>
              </c:strCache>
            </c:strRef>
          </c:cat>
          <c:val>
            <c:numRef>
              <c:f>'Net Additional Dwellings'!$B$12:$P$12</c:f>
              <c:numCache>
                <c:formatCode>General</c:formatCode>
                <c:ptCount val="15"/>
                <c:pt idx="0">
                  <c:v>194</c:v>
                </c:pt>
                <c:pt idx="1">
                  <c:v>323</c:v>
                </c:pt>
                <c:pt idx="2">
                  <c:v>391</c:v>
                </c:pt>
                <c:pt idx="3">
                  <c:v>188</c:v>
                </c:pt>
                <c:pt idx="4">
                  <c:v>730</c:v>
                </c:pt>
                <c:pt idx="5">
                  <c:v>742</c:v>
                </c:pt>
                <c:pt idx="6">
                  <c:v>634</c:v>
                </c:pt>
                <c:pt idx="7">
                  <c:v>770</c:v>
                </c:pt>
                <c:pt idx="8">
                  <c:v>853</c:v>
                </c:pt>
                <c:pt idx="9">
                  <c:v>695</c:v>
                </c:pt>
                <c:pt idx="10">
                  <c:v>719</c:v>
                </c:pt>
                <c:pt idx="11">
                  <c:v>756</c:v>
                </c:pt>
                <c:pt idx="12">
                  <c:v>571</c:v>
                </c:pt>
                <c:pt idx="13">
                  <c:v>443</c:v>
                </c:pt>
                <c:pt idx="14">
                  <c:v>292</c:v>
                </c:pt>
              </c:numCache>
            </c:numRef>
          </c:val>
          <c:extLst>
            <c:ext xmlns:c16="http://schemas.microsoft.com/office/drawing/2014/chart" uri="{C3380CC4-5D6E-409C-BE32-E72D297353CC}">
              <c16:uniqueId val="{00000004-994A-4132-B84A-B1D8572E12CA}"/>
            </c:ext>
          </c:extLst>
        </c:ser>
        <c:ser>
          <c:idx val="5"/>
          <c:order val="5"/>
          <c:tx>
            <c:strRef>
              <c:f>'Net Additional Dwellings'!$A$13</c:f>
              <c:strCache>
                <c:ptCount val="1"/>
                <c:pt idx="0">
                  <c:v>Walsall</c:v>
                </c:pt>
              </c:strCache>
            </c:strRef>
          </c:tx>
          <c:spPr>
            <a:solidFill>
              <a:schemeClr val="accent6"/>
            </a:solidFill>
            <a:ln>
              <a:noFill/>
            </a:ln>
            <a:effectLst/>
          </c:spPr>
          <c:invertIfNegative val="0"/>
          <c:cat>
            <c:strRef>
              <c:f>'Net Additional Dwellings'!$B$7:$P$7</c:f>
              <c:strCache>
                <c:ptCount val="15"/>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pt idx="13">
                  <c:v>2023-24</c:v>
                </c:pt>
                <c:pt idx="14">
                  <c:v>2024-25</c:v>
                </c:pt>
              </c:strCache>
            </c:strRef>
          </c:cat>
          <c:val>
            <c:numRef>
              <c:f>'Net Additional Dwellings'!$B$13:$P$13</c:f>
              <c:numCache>
                <c:formatCode>General</c:formatCode>
                <c:ptCount val="15"/>
                <c:pt idx="0" formatCode="#,##0">
                  <c:v>1026</c:v>
                </c:pt>
                <c:pt idx="1">
                  <c:v>552</c:v>
                </c:pt>
                <c:pt idx="2">
                  <c:v>427</c:v>
                </c:pt>
                <c:pt idx="3">
                  <c:v>731</c:v>
                </c:pt>
                <c:pt idx="4">
                  <c:v>780</c:v>
                </c:pt>
                <c:pt idx="5">
                  <c:v>932</c:v>
                </c:pt>
                <c:pt idx="6">
                  <c:v>481</c:v>
                </c:pt>
                <c:pt idx="7">
                  <c:v>779</c:v>
                </c:pt>
                <c:pt idx="8">
                  <c:v>791</c:v>
                </c:pt>
                <c:pt idx="9">
                  <c:v>636</c:v>
                </c:pt>
                <c:pt idx="10">
                  <c:v>166</c:v>
                </c:pt>
                <c:pt idx="11">
                  <c:v>524</c:v>
                </c:pt>
                <c:pt idx="12">
                  <c:v>453</c:v>
                </c:pt>
                <c:pt idx="13">
                  <c:v>388</c:v>
                </c:pt>
                <c:pt idx="14">
                  <c:v>651</c:v>
                </c:pt>
              </c:numCache>
            </c:numRef>
          </c:val>
          <c:extLst>
            <c:ext xmlns:c16="http://schemas.microsoft.com/office/drawing/2014/chart" uri="{C3380CC4-5D6E-409C-BE32-E72D297353CC}">
              <c16:uniqueId val="{00000005-994A-4132-B84A-B1D8572E12CA}"/>
            </c:ext>
          </c:extLst>
        </c:ser>
        <c:ser>
          <c:idx val="6"/>
          <c:order val="6"/>
          <c:tx>
            <c:strRef>
              <c:f>'Net Additional Dwellings'!$A$14</c:f>
              <c:strCache>
                <c:ptCount val="1"/>
                <c:pt idx="0">
                  <c:v>Wolverhampton</c:v>
                </c:pt>
              </c:strCache>
            </c:strRef>
          </c:tx>
          <c:spPr>
            <a:solidFill>
              <a:schemeClr val="accent1">
                <a:lumMod val="60000"/>
              </a:schemeClr>
            </a:solidFill>
            <a:ln>
              <a:noFill/>
            </a:ln>
            <a:effectLst/>
          </c:spPr>
          <c:invertIfNegative val="0"/>
          <c:cat>
            <c:strRef>
              <c:f>'Net Additional Dwellings'!$B$7:$P$7</c:f>
              <c:strCache>
                <c:ptCount val="15"/>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pt idx="13">
                  <c:v>2023-24</c:v>
                </c:pt>
                <c:pt idx="14">
                  <c:v>2024-25</c:v>
                </c:pt>
              </c:strCache>
            </c:strRef>
          </c:cat>
          <c:val>
            <c:numRef>
              <c:f>'Net Additional Dwellings'!$B$14:$P$14</c:f>
              <c:numCache>
                <c:formatCode>General</c:formatCode>
                <c:ptCount val="15"/>
                <c:pt idx="0">
                  <c:v>281</c:v>
                </c:pt>
                <c:pt idx="1">
                  <c:v>750</c:v>
                </c:pt>
                <c:pt idx="2">
                  <c:v>501</c:v>
                </c:pt>
                <c:pt idx="3">
                  <c:v>449</c:v>
                </c:pt>
                <c:pt idx="4">
                  <c:v>697</c:v>
                </c:pt>
                <c:pt idx="5">
                  <c:v>583</c:v>
                </c:pt>
                <c:pt idx="6">
                  <c:v>597</c:v>
                </c:pt>
                <c:pt idx="7">
                  <c:v>816</c:v>
                </c:pt>
                <c:pt idx="8">
                  <c:v>712</c:v>
                </c:pt>
                <c:pt idx="9">
                  <c:v>838</c:v>
                </c:pt>
                <c:pt idx="10">
                  <c:v>634</c:v>
                </c:pt>
                <c:pt idx="11" formatCode="#,##0">
                  <c:v>1315</c:v>
                </c:pt>
                <c:pt idx="12">
                  <c:v>725</c:v>
                </c:pt>
                <c:pt idx="13">
                  <c:v>722</c:v>
                </c:pt>
                <c:pt idx="14">
                  <c:v>421</c:v>
                </c:pt>
              </c:numCache>
            </c:numRef>
          </c:val>
          <c:extLst>
            <c:ext xmlns:c16="http://schemas.microsoft.com/office/drawing/2014/chart" uri="{C3380CC4-5D6E-409C-BE32-E72D297353CC}">
              <c16:uniqueId val="{00000006-994A-4132-B84A-B1D8572E12CA}"/>
            </c:ext>
          </c:extLst>
        </c:ser>
        <c:ser>
          <c:idx val="7"/>
          <c:order val="7"/>
          <c:tx>
            <c:strRef>
              <c:f>'Net Additional Dwellings'!$A$15</c:f>
              <c:strCache>
                <c:ptCount val="1"/>
                <c:pt idx="0">
                  <c:v>West Midlands (Met County)</c:v>
                </c:pt>
              </c:strCache>
            </c:strRef>
          </c:tx>
          <c:spPr>
            <a:solidFill>
              <a:schemeClr val="accent2">
                <a:lumMod val="60000"/>
              </a:schemeClr>
            </a:solidFill>
            <a:ln>
              <a:noFill/>
            </a:ln>
            <a:effectLst/>
          </c:spPr>
          <c:invertIfNegative val="0"/>
          <c:cat>
            <c:strRef>
              <c:f>'Net Additional Dwellings'!$B$7:$P$7</c:f>
              <c:strCache>
                <c:ptCount val="15"/>
                <c:pt idx="0">
                  <c:v>2010-11 </c:v>
                </c:pt>
                <c:pt idx="1">
                  <c:v>2011-12 </c:v>
                </c:pt>
                <c:pt idx="2">
                  <c:v>2012-13 </c:v>
                </c:pt>
                <c:pt idx="3">
                  <c:v>2013-14 </c:v>
                </c:pt>
                <c:pt idx="4">
                  <c:v>2014-15 </c:v>
                </c:pt>
                <c:pt idx="5">
                  <c:v>2015-16 </c:v>
                </c:pt>
                <c:pt idx="6">
                  <c:v>2016-17 </c:v>
                </c:pt>
                <c:pt idx="7">
                  <c:v>2017-18</c:v>
                </c:pt>
                <c:pt idx="8">
                  <c:v>2018-19</c:v>
                </c:pt>
                <c:pt idx="9">
                  <c:v>2019-20</c:v>
                </c:pt>
                <c:pt idx="10">
                  <c:v>2020-21</c:v>
                </c:pt>
                <c:pt idx="11">
                  <c:v>2021-22 </c:v>
                </c:pt>
                <c:pt idx="12">
                  <c:v>2022-23</c:v>
                </c:pt>
                <c:pt idx="13">
                  <c:v>2023-24</c:v>
                </c:pt>
                <c:pt idx="14">
                  <c:v>2024-25</c:v>
                </c:pt>
              </c:strCache>
            </c:strRef>
          </c:cat>
          <c:val>
            <c:numRef>
              <c:f>'Net Additional Dwellings'!$B$15:$P$15</c:f>
              <c:numCache>
                <c:formatCode>#,##0</c:formatCode>
                <c:ptCount val="15"/>
                <c:pt idx="0">
                  <c:v>4685</c:v>
                </c:pt>
                <c:pt idx="1">
                  <c:v>4593</c:v>
                </c:pt>
                <c:pt idx="2">
                  <c:v>4652</c:v>
                </c:pt>
                <c:pt idx="3">
                  <c:v>4945</c:v>
                </c:pt>
                <c:pt idx="4">
                  <c:v>6435</c:v>
                </c:pt>
                <c:pt idx="5">
                  <c:v>7235</c:v>
                </c:pt>
                <c:pt idx="6">
                  <c:v>5757</c:v>
                </c:pt>
                <c:pt idx="7">
                  <c:v>7681</c:v>
                </c:pt>
                <c:pt idx="8">
                  <c:v>9262</c:v>
                </c:pt>
                <c:pt idx="9">
                  <c:v>9065</c:v>
                </c:pt>
                <c:pt idx="10">
                  <c:v>6507</c:v>
                </c:pt>
                <c:pt idx="11">
                  <c:v>8503</c:v>
                </c:pt>
                <c:pt idx="12">
                  <c:v>6899</c:v>
                </c:pt>
                <c:pt idx="13">
                  <c:v>8790</c:v>
                </c:pt>
                <c:pt idx="14">
                  <c:v>7797</c:v>
                </c:pt>
              </c:numCache>
            </c:numRef>
          </c:val>
          <c:extLst>
            <c:ext xmlns:c16="http://schemas.microsoft.com/office/drawing/2014/chart" uri="{C3380CC4-5D6E-409C-BE32-E72D297353CC}">
              <c16:uniqueId val="{00000007-994A-4132-B84A-B1D8572E12CA}"/>
            </c:ext>
          </c:extLst>
        </c:ser>
        <c:dLbls>
          <c:showLegendKey val="0"/>
          <c:showVal val="0"/>
          <c:showCatName val="0"/>
          <c:showSerName val="0"/>
          <c:showPercent val="0"/>
          <c:showBubbleSize val="0"/>
        </c:dLbls>
        <c:gapWidth val="219"/>
        <c:overlap val="-27"/>
        <c:axId val="1545519008"/>
        <c:axId val="1545523808"/>
      </c:barChart>
      <c:catAx>
        <c:axId val="154551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5523808"/>
        <c:crosses val="autoZero"/>
        <c:auto val="1"/>
        <c:lblAlgn val="ctr"/>
        <c:lblOffset val="100"/>
        <c:noMultiLvlLbl val="0"/>
      </c:catAx>
      <c:valAx>
        <c:axId val="1545523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551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'HS Population'!$C$19:$H$19</c:f>
              <c:strCache>
                <c:ptCount val="6"/>
                <c:pt idx="0">
                  <c:v>Aged 15 and under: High street population </c:v>
                </c:pt>
                <c:pt idx="1">
                  <c:v>Aged 16 to 64: High street population </c:v>
                </c:pt>
                <c:pt idx="2">
                  <c:v>Aged 65 plus : High street population </c:v>
                </c:pt>
                <c:pt idx="3">
                  <c:v>Aged 15 and under: Non high street population </c:v>
                </c:pt>
                <c:pt idx="4">
                  <c:v>Aged 16 to 64: Non high street population </c:v>
                </c:pt>
                <c:pt idx="5">
                  <c:v>Aged 65 plus : Non high street population </c:v>
                </c:pt>
              </c:strCache>
            </c:strRef>
          </c:cat>
          <c:val>
            <c:numRef>
              <c:f>'HS Population'!$C$20:$H$20</c:f>
              <c:numCache>
                <c:formatCode>General</c:formatCode>
                <c:ptCount val="6"/>
                <c:pt idx="0">
                  <c:v>23.1</c:v>
                </c:pt>
                <c:pt idx="1">
                  <c:v>66.599999999999994</c:v>
                </c:pt>
                <c:pt idx="2">
                  <c:v>10.3</c:v>
                </c:pt>
                <c:pt idx="3">
                  <c:v>22.7</c:v>
                </c:pt>
                <c:pt idx="4">
                  <c:v>63.6</c:v>
                </c:pt>
                <c:pt idx="5">
                  <c:v>13.7</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403C-440F-9084-700F8CDE013C}"/>
            </c:ext>
          </c:extLst>
        </c:ser>
        <c:ser>
          <c:idx val="1"/>
          <c:order val="1"/>
          <c:spPr>
            <a:solidFill>
              <a:schemeClr val="accent2"/>
            </a:solidFill>
            <a:ln>
              <a:noFill/>
            </a:ln>
            <a:effectLst/>
          </c:spPr>
          <c:invertIfNegative val="0"/>
          <c:cat>
            <c:strRef>
              <c:f>'HS Population'!$C$19:$H$19</c:f>
              <c:strCache>
                <c:ptCount val="6"/>
                <c:pt idx="0">
                  <c:v>Aged 15 and under: High street population </c:v>
                </c:pt>
                <c:pt idx="1">
                  <c:v>Aged 16 to 64: High street population </c:v>
                </c:pt>
                <c:pt idx="2">
                  <c:v>Aged 65 plus : High street population </c:v>
                </c:pt>
                <c:pt idx="3">
                  <c:v>Aged 15 and under: Non high street population </c:v>
                </c:pt>
                <c:pt idx="4">
                  <c:v>Aged 16 to 64: Non high street population </c:v>
                </c:pt>
                <c:pt idx="5">
                  <c:v>Aged 65 plus : Non high street population </c:v>
                </c:pt>
              </c:strCache>
            </c:strRef>
          </c:cat>
          <c:val>
            <c:numRef>
              <c:f>'HS Population'!$C$21:$H$21</c:f>
              <c:numCache>
                <c:formatCode>General</c:formatCode>
                <c:ptCount val="6"/>
                <c:pt idx="0">
                  <c:v>18.899999999999999</c:v>
                </c:pt>
                <c:pt idx="1">
                  <c:v>72</c:v>
                </c:pt>
                <c:pt idx="2">
                  <c:v>9.1</c:v>
                </c:pt>
                <c:pt idx="3">
                  <c:v>19.7</c:v>
                </c:pt>
                <c:pt idx="4">
                  <c:v>65.599999999999994</c:v>
                </c:pt>
                <c:pt idx="5">
                  <c:v>14.7</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403C-440F-9084-700F8CDE013C}"/>
            </c:ext>
          </c:extLst>
        </c:ser>
        <c:ser>
          <c:idx val="2"/>
          <c:order val="2"/>
          <c:spPr>
            <a:solidFill>
              <a:schemeClr val="accent3"/>
            </a:solidFill>
            <a:ln>
              <a:noFill/>
            </a:ln>
            <a:effectLst/>
          </c:spPr>
          <c:invertIfNegative val="0"/>
          <c:cat>
            <c:strRef>
              <c:f>'HS Population'!$C$19:$H$19</c:f>
              <c:strCache>
                <c:ptCount val="6"/>
                <c:pt idx="0">
                  <c:v>Aged 15 and under: High street population </c:v>
                </c:pt>
                <c:pt idx="1">
                  <c:v>Aged 16 to 64: High street population </c:v>
                </c:pt>
                <c:pt idx="2">
                  <c:v>Aged 65 plus : High street population </c:v>
                </c:pt>
                <c:pt idx="3">
                  <c:v>Aged 15 and under: Non high street population </c:v>
                </c:pt>
                <c:pt idx="4">
                  <c:v>Aged 16 to 64: Non high street population </c:v>
                </c:pt>
                <c:pt idx="5">
                  <c:v>Aged 65 plus : Non high street population </c:v>
                </c:pt>
              </c:strCache>
            </c:strRef>
          </c:cat>
          <c:val>
            <c:numRef>
              <c:f>'HS Population'!$C$22:$H$22</c:f>
              <c:numCache>
                <c:formatCode>General</c:formatCode>
                <c:ptCount val="6"/>
                <c:pt idx="0">
                  <c:v>18.8</c:v>
                </c:pt>
                <c:pt idx="1">
                  <c:v>61.8</c:v>
                </c:pt>
                <c:pt idx="2">
                  <c:v>19.3</c:v>
                </c:pt>
                <c:pt idx="3">
                  <c:v>19.399999999999999</c:v>
                </c:pt>
                <c:pt idx="4">
                  <c:v>60.1</c:v>
                </c:pt>
                <c:pt idx="5">
                  <c:v>20.5</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403C-440F-9084-700F8CDE013C}"/>
            </c:ext>
          </c:extLst>
        </c:ser>
        <c:ser>
          <c:idx val="3"/>
          <c:order val="3"/>
          <c:spPr>
            <a:solidFill>
              <a:schemeClr val="accent4"/>
            </a:solidFill>
            <a:ln>
              <a:noFill/>
            </a:ln>
            <a:effectLst/>
          </c:spPr>
          <c:invertIfNegative val="0"/>
          <c:cat>
            <c:strRef>
              <c:f>'HS Population'!$C$19:$H$19</c:f>
              <c:strCache>
                <c:ptCount val="6"/>
                <c:pt idx="0">
                  <c:v>Aged 15 and under: High street population </c:v>
                </c:pt>
                <c:pt idx="1">
                  <c:v>Aged 16 to 64: High street population </c:v>
                </c:pt>
                <c:pt idx="2">
                  <c:v>Aged 65 plus : High street population </c:v>
                </c:pt>
                <c:pt idx="3">
                  <c:v>Aged 15 and under: Non high street population </c:v>
                </c:pt>
                <c:pt idx="4">
                  <c:v>Aged 16 to 64: Non high street population </c:v>
                </c:pt>
                <c:pt idx="5">
                  <c:v>Aged 65 plus : Non high street population </c:v>
                </c:pt>
              </c:strCache>
            </c:strRef>
          </c:cat>
          <c:val>
            <c:numRef>
              <c:f>'HS Population'!$C$23:$H$23</c:f>
              <c:numCache>
                <c:formatCode>General</c:formatCode>
                <c:ptCount val="6"/>
                <c:pt idx="0">
                  <c:v>22.6</c:v>
                </c:pt>
                <c:pt idx="1">
                  <c:v>63.5</c:v>
                </c:pt>
                <c:pt idx="2">
                  <c:v>13.9</c:v>
                </c:pt>
                <c:pt idx="3">
                  <c:v>22.6</c:v>
                </c:pt>
                <c:pt idx="4">
                  <c:v>62.1</c:v>
                </c:pt>
                <c:pt idx="5">
                  <c:v>15.3</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403C-440F-9084-700F8CDE013C}"/>
            </c:ext>
          </c:extLst>
        </c:ser>
        <c:ser>
          <c:idx val="4"/>
          <c:order val="4"/>
          <c:spPr>
            <a:solidFill>
              <a:schemeClr val="accent5"/>
            </a:solidFill>
            <a:ln>
              <a:noFill/>
            </a:ln>
            <a:effectLst/>
          </c:spPr>
          <c:invertIfNegative val="0"/>
          <c:cat>
            <c:strRef>
              <c:f>'HS Population'!$C$19:$H$19</c:f>
              <c:strCache>
                <c:ptCount val="6"/>
                <c:pt idx="0">
                  <c:v>Aged 15 and under: High street population </c:v>
                </c:pt>
                <c:pt idx="1">
                  <c:v>Aged 16 to 64: High street population </c:v>
                </c:pt>
                <c:pt idx="2">
                  <c:v>Aged 65 plus : High street population </c:v>
                </c:pt>
                <c:pt idx="3">
                  <c:v>Aged 15 and under: Non high street population </c:v>
                </c:pt>
                <c:pt idx="4">
                  <c:v>Aged 16 to 64: Non high street population </c:v>
                </c:pt>
                <c:pt idx="5">
                  <c:v>Aged 65 plus : Non high street population </c:v>
                </c:pt>
              </c:strCache>
            </c:strRef>
          </c:cat>
          <c:val>
            <c:numRef>
              <c:f>'HS Population'!$C$24:$H$24</c:f>
              <c:numCache>
                <c:formatCode>General</c:formatCode>
                <c:ptCount val="6"/>
                <c:pt idx="0">
                  <c:v>18.600000000000001</c:v>
                </c:pt>
                <c:pt idx="1">
                  <c:v>58.5</c:v>
                </c:pt>
                <c:pt idx="2">
                  <c:v>22.9</c:v>
                </c:pt>
                <c:pt idx="3">
                  <c:v>19.600000000000001</c:v>
                </c:pt>
                <c:pt idx="4">
                  <c:v>59.5</c:v>
                </c:pt>
                <c:pt idx="5">
                  <c:v>20.9</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403C-440F-9084-700F8CDE013C}"/>
            </c:ext>
          </c:extLst>
        </c:ser>
        <c:ser>
          <c:idx val="5"/>
          <c:order val="5"/>
          <c:spPr>
            <a:solidFill>
              <a:schemeClr val="accent6"/>
            </a:solidFill>
            <a:ln>
              <a:noFill/>
            </a:ln>
            <a:effectLst/>
          </c:spPr>
          <c:invertIfNegative val="0"/>
          <c:cat>
            <c:strRef>
              <c:f>'HS Population'!$C$19:$H$19</c:f>
              <c:strCache>
                <c:ptCount val="6"/>
                <c:pt idx="0">
                  <c:v>Aged 15 and under: High street population </c:v>
                </c:pt>
                <c:pt idx="1">
                  <c:v>Aged 16 to 64: High street population </c:v>
                </c:pt>
                <c:pt idx="2">
                  <c:v>Aged 65 plus : High street population </c:v>
                </c:pt>
                <c:pt idx="3">
                  <c:v>Aged 15 and under: Non high street population </c:v>
                </c:pt>
                <c:pt idx="4">
                  <c:v>Aged 16 to 64: Non high street population </c:v>
                </c:pt>
                <c:pt idx="5">
                  <c:v>Aged 65 plus : Non high street population </c:v>
                </c:pt>
              </c:strCache>
            </c:strRef>
          </c:cat>
          <c:val>
            <c:numRef>
              <c:f>'HS Population'!$C$25:$H$25</c:f>
              <c:numCache>
                <c:formatCode>General</c:formatCode>
                <c:ptCount val="6"/>
                <c:pt idx="0">
                  <c:v>24.5</c:v>
                </c:pt>
                <c:pt idx="1">
                  <c:v>62.8</c:v>
                </c:pt>
                <c:pt idx="2">
                  <c:v>12.8</c:v>
                </c:pt>
                <c:pt idx="3">
                  <c:v>21.2</c:v>
                </c:pt>
                <c:pt idx="4">
                  <c:v>60.5</c:v>
                </c:pt>
                <c:pt idx="5">
                  <c:v>18.3</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403C-440F-9084-700F8CDE013C}"/>
            </c:ext>
          </c:extLst>
        </c:ser>
        <c:dLbls>
          <c:showLegendKey val="0"/>
          <c:showVal val="0"/>
          <c:showCatName val="0"/>
          <c:showSerName val="0"/>
          <c:showPercent val="0"/>
          <c:showBubbleSize val="0"/>
        </c:dLbls>
        <c:gapWidth val="219"/>
        <c:overlap val="-27"/>
        <c:axId val="163656304"/>
        <c:axId val="163656784"/>
      </c:barChart>
      <c:catAx>
        <c:axId val="163656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656784"/>
        <c:crosses val="autoZero"/>
        <c:auto val="1"/>
        <c:lblAlgn val="ctr"/>
        <c:lblOffset val="100"/>
        <c:noMultiLvlLbl val="0"/>
      </c:catAx>
      <c:valAx>
        <c:axId val="1636567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656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a:t>WMCA accessibility segments-car (% of population)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4"/>
          <c:order val="0"/>
          <c:tx>
            <c:strRef>
              <c:f>[2]car!$K$4</c:f>
              <c:strCache>
                <c:ptCount val="1"/>
                <c:pt idx="0">
                  <c:v>very-disconnected</c:v>
                </c:pt>
              </c:strCache>
            </c:strRef>
          </c:tx>
          <c:spPr>
            <a:solidFill>
              <a:srgbClr val="F0E44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[2]car!$F$5:$F$12</c:f>
              <c:strCache>
                <c:ptCount val="8"/>
                <c:pt idx="0">
                  <c:v>WMCA</c:v>
                </c:pt>
                <c:pt idx="1">
                  <c:v>Birmingham</c:v>
                </c:pt>
                <c:pt idx="2">
                  <c:v>Coventry</c:v>
                </c:pt>
                <c:pt idx="3">
                  <c:v>Dudley</c:v>
                </c:pt>
                <c:pt idx="4">
                  <c:v>Sandwell</c:v>
                </c:pt>
                <c:pt idx="5">
                  <c:v>Solihull</c:v>
                </c:pt>
                <c:pt idx="6">
                  <c:v>Walsall</c:v>
                </c:pt>
                <c:pt idx="7">
                  <c:v>Wolverhampton</c:v>
                </c:pt>
              </c:strCache>
            </c:strRef>
          </c:cat>
          <c:val>
            <c:numRef>
              <c:f>[2]car!$K$5:$K$12</c:f>
              <c:numCache>
                <c:formatCode>General</c:formatCode>
                <c:ptCount val="8"/>
                <c:pt idx="0">
                  <c:v>3.5999999999999943</c:v>
                </c:pt>
                <c:pt idx="1">
                  <c:v>3.5999999999999943</c:v>
                </c:pt>
                <c:pt idx="2">
                  <c:v>3.7000000000000028</c:v>
                </c:pt>
                <c:pt idx="3">
                  <c:v>3.0999999999999943</c:v>
                </c:pt>
                <c:pt idx="4">
                  <c:v>3.9000000000000057</c:v>
                </c:pt>
                <c:pt idx="5">
                  <c:v>5.0999999999999943</c:v>
                </c:pt>
                <c:pt idx="6">
                  <c:v>3</c:v>
                </c:pt>
                <c:pt idx="7">
                  <c:v>2.7000000000000028</c:v>
                </c:pt>
              </c:numCache>
            </c:numRef>
          </c:val>
          <c:extLst>
            <c:ext xmlns:c16="http://schemas.microsoft.com/office/drawing/2014/chart" uri="{C3380CC4-5D6E-409C-BE32-E72D297353CC}">
              <c16:uniqueId val="{00000000-86BB-4E75-B210-9747C4C41B9F}"/>
            </c:ext>
          </c:extLst>
        </c:ser>
        <c:ser>
          <c:idx val="3"/>
          <c:order val="1"/>
          <c:tx>
            <c:strRef>
              <c:f>[2]car!$J$4</c:f>
              <c:strCache>
                <c:ptCount val="1"/>
                <c:pt idx="0">
                  <c:v>disconnected</c:v>
                </c:pt>
              </c:strCache>
            </c:strRef>
          </c:tx>
          <c:spPr>
            <a:solidFill>
              <a:srgbClr val="E69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[2]car!$F$5:$F$12</c:f>
              <c:strCache>
                <c:ptCount val="8"/>
                <c:pt idx="0">
                  <c:v>WMCA</c:v>
                </c:pt>
                <c:pt idx="1">
                  <c:v>Birmingham</c:v>
                </c:pt>
                <c:pt idx="2">
                  <c:v>Coventry</c:v>
                </c:pt>
                <c:pt idx="3">
                  <c:v>Dudley</c:v>
                </c:pt>
                <c:pt idx="4">
                  <c:v>Sandwell</c:v>
                </c:pt>
                <c:pt idx="5">
                  <c:v>Solihull</c:v>
                </c:pt>
                <c:pt idx="6">
                  <c:v>Walsall</c:v>
                </c:pt>
                <c:pt idx="7">
                  <c:v>Wolverhampton</c:v>
                </c:pt>
              </c:strCache>
            </c:strRef>
          </c:cat>
          <c:val>
            <c:numRef>
              <c:f>[2]car!$J$5:$J$12</c:f>
              <c:numCache>
                <c:formatCode>General</c:formatCode>
                <c:ptCount val="8"/>
                <c:pt idx="0">
                  <c:v>5.9000000000000057</c:v>
                </c:pt>
                <c:pt idx="1">
                  <c:v>3.3000000000000114</c:v>
                </c:pt>
                <c:pt idx="2">
                  <c:v>3.7999999999999972</c:v>
                </c:pt>
                <c:pt idx="3">
                  <c:v>7.6000000000000085</c:v>
                </c:pt>
                <c:pt idx="4">
                  <c:v>4</c:v>
                </c:pt>
                <c:pt idx="5">
                  <c:v>20.100000000000009</c:v>
                </c:pt>
                <c:pt idx="6">
                  <c:v>9.7000000000000028</c:v>
                </c:pt>
                <c:pt idx="7">
                  <c:v>5.2999999999999972</c:v>
                </c:pt>
              </c:numCache>
            </c:numRef>
          </c:val>
          <c:extLst>
            <c:ext xmlns:c16="http://schemas.microsoft.com/office/drawing/2014/chart" uri="{C3380CC4-5D6E-409C-BE32-E72D297353CC}">
              <c16:uniqueId val="{00000001-86BB-4E75-B210-9747C4C41B9F}"/>
            </c:ext>
          </c:extLst>
        </c:ser>
        <c:ser>
          <c:idx val="2"/>
          <c:order val="2"/>
          <c:tx>
            <c:strRef>
              <c:f>[2]car!$I$4</c:f>
              <c:strCache>
                <c:ptCount val="1"/>
                <c:pt idx="0">
                  <c:v>limited</c:v>
                </c:pt>
              </c:strCache>
            </c:strRef>
          </c:tx>
          <c:spPr>
            <a:solidFill>
              <a:srgbClr val="CC79A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[2]car!$F$5:$F$12</c:f>
              <c:strCache>
                <c:ptCount val="8"/>
                <c:pt idx="0">
                  <c:v>WMCA</c:v>
                </c:pt>
                <c:pt idx="1">
                  <c:v>Birmingham</c:v>
                </c:pt>
                <c:pt idx="2">
                  <c:v>Coventry</c:v>
                </c:pt>
                <c:pt idx="3">
                  <c:v>Dudley</c:v>
                </c:pt>
                <c:pt idx="4">
                  <c:v>Sandwell</c:v>
                </c:pt>
                <c:pt idx="5">
                  <c:v>Solihull</c:v>
                </c:pt>
                <c:pt idx="6">
                  <c:v>Walsall</c:v>
                </c:pt>
                <c:pt idx="7">
                  <c:v>Wolverhampton</c:v>
                </c:pt>
              </c:strCache>
            </c:strRef>
          </c:cat>
          <c:val>
            <c:numRef>
              <c:f>[2]car!$I$5:$I$12</c:f>
              <c:numCache>
                <c:formatCode>General</c:formatCode>
                <c:ptCount val="8"/>
                <c:pt idx="0">
                  <c:v>30.299999999999997</c:v>
                </c:pt>
                <c:pt idx="1">
                  <c:v>24.5</c:v>
                </c:pt>
                <c:pt idx="2">
                  <c:v>31.200000000000003</c:v>
                </c:pt>
                <c:pt idx="3">
                  <c:v>42.099999999999994</c:v>
                </c:pt>
                <c:pt idx="4">
                  <c:v>22.599999999999994</c:v>
                </c:pt>
                <c:pt idx="5">
                  <c:v>28.4</c:v>
                </c:pt>
                <c:pt idx="6">
                  <c:v>38.799999999999997</c:v>
                </c:pt>
                <c:pt idx="7">
                  <c:v>41.8</c:v>
                </c:pt>
              </c:numCache>
            </c:numRef>
          </c:val>
          <c:extLst>
            <c:ext xmlns:c16="http://schemas.microsoft.com/office/drawing/2014/chart" uri="{C3380CC4-5D6E-409C-BE32-E72D297353CC}">
              <c16:uniqueId val="{00000002-86BB-4E75-B210-9747C4C41B9F}"/>
            </c:ext>
          </c:extLst>
        </c:ser>
        <c:ser>
          <c:idx val="1"/>
          <c:order val="3"/>
          <c:tx>
            <c:strRef>
              <c:f>[2]car!$H$4</c:f>
              <c:strCache>
                <c:ptCount val="1"/>
                <c:pt idx="0">
                  <c:v>connected</c:v>
                </c:pt>
              </c:strCache>
            </c:strRef>
          </c:tx>
          <c:spPr>
            <a:solidFill>
              <a:srgbClr val="0072B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[2]car!$F$5:$F$12</c:f>
              <c:strCache>
                <c:ptCount val="8"/>
                <c:pt idx="0">
                  <c:v>WMCA</c:v>
                </c:pt>
                <c:pt idx="1">
                  <c:v>Birmingham</c:v>
                </c:pt>
                <c:pt idx="2">
                  <c:v>Coventry</c:v>
                </c:pt>
                <c:pt idx="3">
                  <c:v>Dudley</c:v>
                </c:pt>
                <c:pt idx="4">
                  <c:v>Sandwell</c:v>
                </c:pt>
                <c:pt idx="5">
                  <c:v>Solihull</c:v>
                </c:pt>
                <c:pt idx="6">
                  <c:v>Walsall</c:v>
                </c:pt>
                <c:pt idx="7">
                  <c:v>Wolverhampton</c:v>
                </c:pt>
              </c:strCache>
            </c:strRef>
          </c:cat>
          <c:val>
            <c:numRef>
              <c:f>[2]car!$H$5:$H$12</c:f>
              <c:numCache>
                <c:formatCode>General</c:formatCode>
                <c:ptCount val="8"/>
                <c:pt idx="0">
                  <c:v>50.2</c:v>
                </c:pt>
                <c:pt idx="1">
                  <c:v>51.199999999999996</c:v>
                </c:pt>
                <c:pt idx="2">
                  <c:v>56</c:v>
                </c:pt>
                <c:pt idx="3">
                  <c:v>41.800000000000004</c:v>
                </c:pt>
                <c:pt idx="4">
                  <c:v>61.3</c:v>
                </c:pt>
                <c:pt idx="5">
                  <c:v>44.5</c:v>
                </c:pt>
                <c:pt idx="6">
                  <c:v>42.6</c:v>
                </c:pt>
                <c:pt idx="7">
                  <c:v>47.7</c:v>
                </c:pt>
              </c:numCache>
            </c:numRef>
          </c:val>
          <c:extLst>
            <c:ext xmlns:c16="http://schemas.microsoft.com/office/drawing/2014/chart" uri="{C3380CC4-5D6E-409C-BE32-E72D297353CC}">
              <c16:uniqueId val="{00000003-86BB-4E75-B210-9747C4C41B9F}"/>
            </c:ext>
          </c:extLst>
        </c:ser>
        <c:ser>
          <c:idx val="0"/>
          <c:order val="4"/>
          <c:tx>
            <c:strRef>
              <c:f>[2]car!$G$4</c:f>
              <c:strCache>
                <c:ptCount val="1"/>
                <c:pt idx="0">
                  <c:v>highly-connected</c:v>
                </c:pt>
              </c:strCache>
            </c:strRef>
          </c:tx>
          <c:spPr>
            <a:solidFill>
              <a:srgbClr val="009E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[2]car!$F$5:$F$12</c:f>
              <c:strCache>
                <c:ptCount val="8"/>
                <c:pt idx="0">
                  <c:v>WMCA</c:v>
                </c:pt>
                <c:pt idx="1">
                  <c:v>Birmingham</c:v>
                </c:pt>
                <c:pt idx="2">
                  <c:v>Coventry</c:v>
                </c:pt>
                <c:pt idx="3">
                  <c:v>Dudley</c:v>
                </c:pt>
                <c:pt idx="4">
                  <c:v>Sandwell</c:v>
                </c:pt>
                <c:pt idx="5">
                  <c:v>Solihull</c:v>
                </c:pt>
                <c:pt idx="6">
                  <c:v>Walsall</c:v>
                </c:pt>
                <c:pt idx="7">
                  <c:v>Wolverhampton</c:v>
                </c:pt>
              </c:strCache>
            </c:strRef>
          </c:cat>
          <c:val>
            <c:numRef>
              <c:f>[2]car!$G$5:$G$12</c:f>
              <c:numCache>
                <c:formatCode>General</c:formatCode>
                <c:ptCount val="8"/>
                <c:pt idx="0">
                  <c:v>10</c:v>
                </c:pt>
                <c:pt idx="1">
                  <c:v>17.399999999999999</c:v>
                </c:pt>
                <c:pt idx="2">
                  <c:v>5.3</c:v>
                </c:pt>
                <c:pt idx="3">
                  <c:v>5.4</c:v>
                </c:pt>
                <c:pt idx="4">
                  <c:v>8.1999999999999993</c:v>
                </c:pt>
                <c:pt idx="5">
                  <c:v>1.9</c:v>
                </c:pt>
                <c:pt idx="6">
                  <c:v>5.9</c:v>
                </c:pt>
                <c:pt idx="7">
                  <c:v>2.5</c:v>
                </c:pt>
              </c:numCache>
            </c:numRef>
          </c:val>
          <c:extLst>
            <c:ext xmlns:c16="http://schemas.microsoft.com/office/drawing/2014/chart" uri="{C3380CC4-5D6E-409C-BE32-E72D297353CC}">
              <c16:uniqueId val="{00000004-86BB-4E75-B210-9747C4C41B9F}"/>
            </c:ext>
          </c:extLst>
        </c:ser>
        <c:dLbls>
          <c:showLegendKey val="0"/>
          <c:showVal val="0"/>
          <c:showCatName val="0"/>
          <c:showSerName val="0"/>
          <c:showPercent val="0"/>
          <c:showBubbleSize val="0"/>
        </c:dLbls>
        <c:gapWidth val="150"/>
        <c:overlap val="100"/>
        <c:axId val="1624753679"/>
        <c:axId val="1624777679"/>
      </c:barChart>
      <c:catAx>
        <c:axId val="162475367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777679"/>
        <c:crosses val="autoZero"/>
        <c:auto val="1"/>
        <c:lblAlgn val="ctr"/>
        <c:lblOffset val="100"/>
        <c:noMultiLvlLbl val="0"/>
      </c:catAx>
      <c:valAx>
        <c:axId val="1624777679"/>
        <c:scaling>
          <c:orientation val="minMax"/>
          <c:max val="100"/>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753679"/>
        <c:crosses val="autoZero"/>
        <c:crossBetween val="between"/>
        <c:majorUnit val="25"/>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a:t>WMCA accessibility segments-mixed (% of population)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4"/>
          <c:order val="0"/>
          <c:tx>
            <c:strRef>
              <c:f>[3]mixed!$K$4</c:f>
              <c:strCache>
                <c:ptCount val="1"/>
                <c:pt idx="0">
                  <c:v>very-disconnected</c:v>
                </c:pt>
              </c:strCache>
            </c:strRef>
          </c:tx>
          <c:spPr>
            <a:solidFill>
              <a:srgbClr val="F0E44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[3]mixed!$F$5:$F$12</c:f>
              <c:strCache>
                <c:ptCount val="8"/>
                <c:pt idx="0">
                  <c:v>WMCA</c:v>
                </c:pt>
                <c:pt idx="1">
                  <c:v>Birmingham</c:v>
                </c:pt>
                <c:pt idx="2">
                  <c:v>Coventry</c:v>
                </c:pt>
                <c:pt idx="3">
                  <c:v>Dudley</c:v>
                </c:pt>
                <c:pt idx="4">
                  <c:v>Sandwell</c:v>
                </c:pt>
                <c:pt idx="5">
                  <c:v>Solihull</c:v>
                </c:pt>
                <c:pt idx="6">
                  <c:v>Walsall</c:v>
                </c:pt>
                <c:pt idx="7">
                  <c:v>Wolverhampton</c:v>
                </c:pt>
              </c:strCache>
            </c:strRef>
          </c:cat>
          <c:val>
            <c:numRef>
              <c:f>[3]mixed!$K$5:$K$12</c:f>
              <c:numCache>
                <c:formatCode>General</c:formatCode>
                <c:ptCount val="8"/>
                <c:pt idx="0">
                  <c:v>5.2000000000000028</c:v>
                </c:pt>
                <c:pt idx="1">
                  <c:v>1.0999999999999943</c:v>
                </c:pt>
                <c:pt idx="2">
                  <c:v>7.7999999999999972</c:v>
                </c:pt>
                <c:pt idx="3">
                  <c:v>6.5</c:v>
                </c:pt>
                <c:pt idx="4">
                  <c:v>2.5999999999999943</c:v>
                </c:pt>
                <c:pt idx="5">
                  <c:v>20.799999999999997</c:v>
                </c:pt>
                <c:pt idx="6">
                  <c:v>9</c:v>
                </c:pt>
                <c:pt idx="7">
                  <c:v>4.7000000000000028</c:v>
                </c:pt>
              </c:numCache>
            </c:numRef>
          </c:val>
          <c:extLst>
            <c:ext xmlns:c16="http://schemas.microsoft.com/office/drawing/2014/chart" uri="{C3380CC4-5D6E-409C-BE32-E72D297353CC}">
              <c16:uniqueId val="{00000000-C589-4ED0-A6B8-AE8249431CF1}"/>
            </c:ext>
          </c:extLst>
        </c:ser>
        <c:ser>
          <c:idx val="3"/>
          <c:order val="1"/>
          <c:tx>
            <c:strRef>
              <c:f>[3]mixed!$J$4</c:f>
              <c:strCache>
                <c:ptCount val="1"/>
                <c:pt idx="0">
                  <c:v>disconnected</c:v>
                </c:pt>
              </c:strCache>
            </c:strRef>
          </c:tx>
          <c:spPr>
            <a:solidFill>
              <a:srgbClr val="E69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[3]mixed!$F$5:$F$12</c:f>
              <c:strCache>
                <c:ptCount val="8"/>
                <c:pt idx="0">
                  <c:v>WMCA</c:v>
                </c:pt>
                <c:pt idx="1">
                  <c:v>Birmingham</c:v>
                </c:pt>
                <c:pt idx="2">
                  <c:v>Coventry</c:v>
                </c:pt>
                <c:pt idx="3">
                  <c:v>Dudley</c:v>
                </c:pt>
                <c:pt idx="4">
                  <c:v>Sandwell</c:v>
                </c:pt>
                <c:pt idx="5">
                  <c:v>Solihull</c:v>
                </c:pt>
                <c:pt idx="6">
                  <c:v>Walsall</c:v>
                </c:pt>
                <c:pt idx="7">
                  <c:v>Wolverhampton</c:v>
                </c:pt>
              </c:strCache>
            </c:strRef>
          </c:cat>
          <c:val>
            <c:numRef>
              <c:f>[3]mixed!$J$5:$J$12</c:f>
              <c:numCache>
                <c:formatCode>General</c:formatCode>
                <c:ptCount val="8"/>
                <c:pt idx="0">
                  <c:v>25.599999999999994</c:v>
                </c:pt>
                <c:pt idx="1">
                  <c:v>13.600000000000009</c:v>
                </c:pt>
                <c:pt idx="2">
                  <c:v>31.700000000000003</c:v>
                </c:pt>
                <c:pt idx="3">
                  <c:v>34.299999999999997</c:v>
                </c:pt>
                <c:pt idx="4">
                  <c:v>15.600000000000009</c:v>
                </c:pt>
                <c:pt idx="5">
                  <c:v>46.900000000000006</c:v>
                </c:pt>
                <c:pt idx="6">
                  <c:v>50.7</c:v>
                </c:pt>
                <c:pt idx="7">
                  <c:v>27.299999999999997</c:v>
                </c:pt>
              </c:numCache>
            </c:numRef>
          </c:val>
          <c:extLst>
            <c:ext xmlns:c16="http://schemas.microsoft.com/office/drawing/2014/chart" uri="{C3380CC4-5D6E-409C-BE32-E72D297353CC}">
              <c16:uniqueId val="{00000001-C589-4ED0-A6B8-AE8249431CF1}"/>
            </c:ext>
          </c:extLst>
        </c:ser>
        <c:ser>
          <c:idx val="2"/>
          <c:order val="2"/>
          <c:tx>
            <c:strRef>
              <c:f>[3]mixed!$I$4</c:f>
              <c:strCache>
                <c:ptCount val="1"/>
                <c:pt idx="0">
                  <c:v>limited</c:v>
                </c:pt>
              </c:strCache>
            </c:strRef>
          </c:tx>
          <c:spPr>
            <a:solidFill>
              <a:srgbClr val="CC79A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[3]mixed!$F$5:$F$12</c:f>
              <c:strCache>
                <c:ptCount val="8"/>
                <c:pt idx="0">
                  <c:v>WMCA</c:v>
                </c:pt>
                <c:pt idx="1">
                  <c:v>Birmingham</c:v>
                </c:pt>
                <c:pt idx="2">
                  <c:v>Coventry</c:v>
                </c:pt>
                <c:pt idx="3">
                  <c:v>Dudley</c:v>
                </c:pt>
                <c:pt idx="4">
                  <c:v>Sandwell</c:v>
                </c:pt>
                <c:pt idx="5">
                  <c:v>Solihull</c:v>
                </c:pt>
                <c:pt idx="6">
                  <c:v>Walsall</c:v>
                </c:pt>
                <c:pt idx="7">
                  <c:v>Wolverhampton</c:v>
                </c:pt>
              </c:strCache>
            </c:strRef>
          </c:cat>
          <c:val>
            <c:numRef>
              <c:f>[3]mixed!$I$5:$I$12</c:f>
              <c:numCache>
                <c:formatCode>General</c:formatCode>
                <c:ptCount val="8"/>
                <c:pt idx="0">
                  <c:v>28.400000000000006</c:v>
                </c:pt>
                <c:pt idx="1">
                  <c:v>27.199999999999996</c:v>
                </c:pt>
                <c:pt idx="2">
                  <c:v>28.5</c:v>
                </c:pt>
                <c:pt idx="3">
                  <c:v>36.200000000000003</c:v>
                </c:pt>
                <c:pt idx="4">
                  <c:v>32.199999999999996</c:v>
                </c:pt>
                <c:pt idx="5">
                  <c:v>15.199999999999996</c:v>
                </c:pt>
                <c:pt idx="6">
                  <c:v>19.399999999999999</c:v>
                </c:pt>
                <c:pt idx="7">
                  <c:v>39</c:v>
                </c:pt>
              </c:numCache>
            </c:numRef>
          </c:val>
          <c:extLst>
            <c:ext xmlns:c16="http://schemas.microsoft.com/office/drawing/2014/chart" uri="{C3380CC4-5D6E-409C-BE32-E72D297353CC}">
              <c16:uniqueId val="{00000002-C589-4ED0-A6B8-AE8249431CF1}"/>
            </c:ext>
          </c:extLst>
        </c:ser>
        <c:ser>
          <c:idx val="1"/>
          <c:order val="3"/>
          <c:tx>
            <c:strRef>
              <c:f>[3]mixed!$H$4</c:f>
              <c:strCache>
                <c:ptCount val="1"/>
                <c:pt idx="0">
                  <c:v>connected</c:v>
                </c:pt>
              </c:strCache>
            </c:strRef>
          </c:tx>
          <c:spPr>
            <a:solidFill>
              <a:srgbClr val="0072B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[3]mixed!$F$5:$F$12</c:f>
              <c:strCache>
                <c:ptCount val="8"/>
                <c:pt idx="0">
                  <c:v>WMCA</c:v>
                </c:pt>
                <c:pt idx="1">
                  <c:v>Birmingham</c:v>
                </c:pt>
                <c:pt idx="2">
                  <c:v>Coventry</c:v>
                </c:pt>
                <c:pt idx="3">
                  <c:v>Dudley</c:v>
                </c:pt>
                <c:pt idx="4">
                  <c:v>Sandwell</c:v>
                </c:pt>
                <c:pt idx="5">
                  <c:v>Solihull</c:v>
                </c:pt>
                <c:pt idx="6">
                  <c:v>Walsall</c:v>
                </c:pt>
                <c:pt idx="7">
                  <c:v>Wolverhampton</c:v>
                </c:pt>
              </c:strCache>
            </c:strRef>
          </c:cat>
          <c:val>
            <c:numRef>
              <c:f>[3]mixed!$H$5:$H$12</c:f>
              <c:numCache>
                <c:formatCode>General</c:formatCode>
                <c:ptCount val="8"/>
                <c:pt idx="0">
                  <c:v>32.5</c:v>
                </c:pt>
                <c:pt idx="1">
                  <c:v>41.900000000000006</c:v>
                </c:pt>
                <c:pt idx="2">
                  <c:v>28.8</c:v>
                </c:pt>
                <c:pt idx="3">
                  <c:v>21.2</c:v>
                </c:pt>
                <c:pt idx="4">
                  <c:v>42.300000000000004</c:v>
                </c:pt>
                <c:pt idx="5">
                  <c:v>16.100000000000001</c:v>
                </c:pt>
                <c:pt idx="6">
                  <c:v>16.7</c:v>
                </c:pt>
                <c:pt idx="7">
                  <c:v>28.4</c:v>
                </c:pt>
              </c:numCache>
            </c:numRef>
          </c:val>
          <c:extLst>
            <c:ext xmlns:c16="http://schemas.microsoft.com/office/drawing/2014/chart" uri="{C3380CC4-5D6E-409C-BE32-E72D297353CC}">
              <c16:uniqueId val="{00000003-C589-4ED0-A6B8-AE8249431CF1}"/>
            </c:ext>
          </c:extLst>
        </c:ser>
        <c:ser>
          <c:idx val="0"/>
          <c:order val="4"/>
          <c:tx>
            <c:strRef>
              <c:f>[3]mixed!$G$4</c:f>
              <c:strCache>
                <c:ptCount val="1"/>
                <c:pt idx="0">
                  <c:v>highly-connected</c:v>
                </c:pt>
              </c:strCache>
            </c:strRef>
          </c:tx>
          <c:spPr>
            <a:solidFill>
              <a:srgbClr val="009E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[3]mixed!$F$5:$F$12</c:f>
              <c:strCache>
                <c:ptCount val="8"/>
                <c:pt idx="0">
                  <c:v>WMCA</c:v>
                </c:pt>
                <c:pt idx="1">
                  <c:v>Birmingham</c:v>
                </c:pt>
                <c:pt idx="2">
                  <c:v>Coventry</c:v>
                </c:pt>
                <c:pt idx="3">
                  <c:v>Dudley</c:v>
                </c:pt>
                <c:pt idx="4">
                  <c:v>Sandwell</c:v>
                </c:pt>
                <c:pt idx="5">
                  <c:v>Solihull</c:v>
                </c:pt>
                <c:pt idx="6">
                  <c:v>Walsall</c:v>
                </c:pt>
                <c:pt idx="7">
                  <c:v>Wolverhampton</c:v>
                </c:pt>
              </c:strCache>
            </c:strRef>
          </c:cat>
          <c:val>
            <c:numRef>
              <c:f>[3]mixed!$G$5:$G$12</c:f>
              <c:numCache>
                <c:formatCode>General</c:formatCode>
                <c:ptCount val="8"/>
                <c:pt idx="0">
                  <c:v>8.3000000000000007</c:v>
                </c:pt>
                <c:pt idx="1">
                  <c:v>16.2</c:v>
                </c:pt>
                <c:pt idx="2">
                  <c:v>3.2</c:v>
                </c:pt>
                <c:pt idx="3">
                  <c:v>1.8</c:v>
                </c:pt>
                <c:pt idx="4">
                  <c:v>7.3</c:v>
                </c:pt>
                <c:pt idx="5">
                  <c:v>1</c:v>
                </c:pt>
                <c:pt idx="6">
                  <c:v>4.2</c:v>
                </c:pt>
                <c:pt idx="7">
                  <c:v>0.6</c:v>
                </c:pt>
              </c:numCache>
            </c:numRef>
          </c:val>
          <c:extLst>
            <c:ext xmlns:c16="http://schemas.microsoft.com/office/drawing/2014/chart" uri="{C3380CC4-5D6E-409C-BE32-E72D297353CC}">
              <c16:uniqueId val="{00000004-C589-4ED0-A6B8-AE8249431CF1}"/>
            </c:ext>
          </c:extLst>
        </c:ser>
        <c:dLbls>
          <c:showLegendKey val="0"/>
          <c:showVal val="0"/>
          <c:showCatName val="0"/>
          <c:showSerName val="0"/>
          <c:showPercent val="0"/>
          <c:showBubbleSize val="0"/>
        </c:dLbls>
        <c:gapWidth val="150"/>
        <c:overlap val="100"/>
        <c:axId val="1624753679"/>
        <c:axId val="1624777679"/>
      </c:barChart>
      <c:catAx>
        <c:axId val="162475367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777679"/>
        <c:crosses val="autoZero"/>
        <c:auto val="1"/>
        <c:lblAlgn val="ctr"/>
        <c:lblOffset val="100"/>
        <c:noMultiLvlLbl val="0"/>
      </c:catAx>
      <c:valAx>
        <c:axId val="1624777679"/>
        <c:scaling>
          <c:orientation val="minMax"/>
          <c:max val="100"/>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753679"/>
        <c:crosses val="autoZero"/>
        <c:crossBetween val="between"/>
        <c:majorUnit val="25"/>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a:t>WMCA accessibility segments-walk (% of population)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4"/>
          <c:order val="0"/>
          <c:tx>
            <c:strRef>
              <c:f>[2]walk!$K$4</c:f>
              <c:strCache>
                <c:ptCount val="1"/>
                <c:pt idx="0">
                  <c:v>very-disconnected</c:v>
                </c:pt>
              </c:strCache>
            </c:strRef>
          </c:tx>
          <c:spPr>
            <a:solidFill>
              <a:srgbClr val="F0E44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[2]walk!$F$5:$F$12</c:f>
              <c:strCache>
                <c:ptCount val="8"/>
                <c:pt idx="0">
                  <c:v>WMCA</c:v>
                </c:pt>
                <c:pt idx="1">
                  <c:v>Birmingham</c:v>
                </c:pt>
                <c:pt idx="2">
                  <c:v>Coventry</c:v>
                </c:pt>
                <c:pt idx="3">
                  <c:v>Dudley</c:v>
                </c:pt>
                <c:pt idx="4">
                  <c:v>Sandwell</c:v>
                </c:pt>
                <c:pt idx="5">
                  <c:v>Solihull</c:v>
                </c:pt>
                <c:pt idx="6">
                  <c:v>Walsall</c:v>
                </c:pt>
                <c:pt idx="7">
                  <c:v>Wolverhampton</c:v>
                </c:pt>
              </c:strCache>
            </c:strRef>
          </c:cat>
          <c:val>
            <c:numRef>
              <c:f>[2]walk!$K$5:$K$12</c:f>
              <c:numCache>
                <c:formatCode>General</c:formatCode>
                <c:ptCount val="8"/>
                <c:pt idx="0">
                  <c:v>64.099999999999994</c:v>
                </c:pt>
                <c:pt idx="1">
                  <c:v>49.3</c:v>
                </c:pt>
                <c:pt idx="2">
                  <c:v>73.8</c:v>
                </c:pt>
                <c:pt idx="3">
                  <c:v>73.599999999999994</c:v>
                </c:pt>
                <c:pt idx="4">
                  <c:v>64.3</c:v>
                </c:pt>
                <c:pt idx="5">
                  <c:v>77.5</c:v>
                </c:pt>
                <c:pt idx="6">
                  <c:v>77.900000000000006</c:v>
                </c:pt>
                <c:pt idx="7">
                  <c:v>77.599999999999994</c:v>
                </c:pt>
              </c:numCache>
            </c:numRef>
          </c:val>
          <c:extLst>
            <c:ext xmlns:c16="http://schemas.microsoft.com/office/drawing/2014/chart" uri="{C3380CC4-5D6E-409C-BE32-E72D297353CC}">
              <c16:uniqueId val="{00000000-D93B-4F3A-B8C0-E323C61004F2}"/>
            </c:ext>
          </c:extLst>
        </c:ser>
        <c:ser>
          <c:idx val="3"/>
          <c:order val="1"/>
          <c:tx>
            <c:strRef>
              <c:f>[2]walk!$J$4</c:f>
              <c:strCache>
                <c:ptCount val="1"/>
                <c:pt idx="0">
                  <c:v>disconnected</c:v>
                </c:pt>
              </c:strCache>
            </c:strRef>
          </c:tx>
          <c:spPr>
            <a:solidFill>
              <a:srgbClr val="E69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[2]walk!$F$5:$F$12</c:f>
              <c:strCache>
                <c:ptCount val="8"/>
                <c:pt idx="0">
                  <c:v>WMCA</c:v>
                </c:pt>
                <c:pt idx="1">
                  <c:v>Birmingham</c:v>
                </c:pt>
                <c:pt idx="2">
                  <c:v>Coventry</c:v>
                </c:pt>
                <c:pt idx="3">
                  <c:v>Dudley</c:v>
                </c:pt>
                <c:pt idx="4">
                  <c:v>Sandwell</c:v>
                </c:pt>
                <c:pt idx="5">
                  <c:v>Solihull</c:v>
                </c:pt>
                <c:pt idx="6">
                  <c:v>Walsall</c:v>
                </c:pt>
                <c:pt idx="7">
                  <c:v>Wolverhampton</c:v>
                </c:pt>
              </c:strCache>
            </c:strRef>
          </c:cat>
          <c:val>
            <c:numRef>
              <c:f>[2]walk!$J$5:$J$12</c:f>
              <c:numCache>
                <c:formatCode>General</c:formatCode>
                <c:ptCount val="8"/>
                <c:pt idx="0">
                  <c:v>27.599999999999998</c:v>
                </c:pt>
                <c:pt idx="1">
                  <c:v>36.1</c:v>
                </c:pt>
                <c:pt idx="2">
                  <c:v>22.1</c:v>
                </c:pt>
                <c:pt idx="3">
                  <c:v>22.599999999999998</c:v>
                </c:pt>
                <c:pt idx="4">
                  <c:v>28.400000000000002</c:v>
                </c:pt>
                <c:pt idx="5">
                  <c:v>21.4</c:v>
                </c:pt>
                <c:pt idx="6">
                  <c:v>15.8</c:v>
                </c:pt>
                <c:pt idx="7">
                  <c:v>20.7</c:v>
                </c:pt>
              </c:numCache>
            </c:numRef>
          </c:val>
          <c:extLst>
            <c:ext xmlns:c16="http://schemas.microsoft.com/office/drawing/2014/chart" uri="{C3380CC4-5D6E-409C-BE32-E72D297353CC}">
              <c16:uniqueId val="{00000001-D93B-4F3A-B8C0-E323C61004F2}"/>
            </c:ext>
          </c:extLst>
        </c:ser>
        <c:ser>
          <c:idx val="2"/>
          <c:order val="2"/>
          <c:tx>
            <c:strRef>
              <c:f>[2]walk!$I$4</c:f>
              <c:strCache>
                <c:ptCount val="1"/>
                <c:pt idx="0">
                  <c:v>limited</c:v>
                </c:pt>
              </c:strCache>
            </c:strRef>
          </c:tx>
          <c:spPr>
            <a:solidFill>
              <a:srgbClr val="CC79A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[2]walk!$F$5:$F$12</c:f>
              <c:strCache>
                <c:ptCount val="8"/>
                <c:pt idx="0">
                  <c:v>WMCA</c:v>
                </c:pt>
                <c:pt idx="1">
                  <c:v>Birmingham</c:v>
                </c:pt>
                <c:pt idx="2">
                  <c:v>Coventry</c:v>
                </c:pt>
                <c:pt idx="3">
                  <c:v>Dudley</c:v>
                </c:pt>
                <c:pt idx="4">
                  <c:v>Sandwell</c:v>
                </c:pt>
                <c:pt idx="5">
                  <c:v>Solihull</c:v>
                </c:pt>
                <c:pt idx="6">
                  <c:v>Walsall</c:v>
                </c:pt>
                <c:pt idx="7">
                  <c:v>Wolverhampton</c:v>
                </c:pt>
              </c:strCache>
            </c:strRef>
          </c:cat>
          <c:val>
            <c:numRef>
              <c:f>[2]walk!$I$5:$I$12</c:f>
              <c:numCache>
                <c:formatCode>General</c:formatCode>
                <c:ptCount val="8"/>
                <c:pt idx="0">
                  <c:v>7.7000000000000011</c:v>
                </c:pt>
                <c:pt idx="1">
                  <c:v>13.7</c:v>
                </c:pt>
                <c:pt idx="2">
                  <c:v>4.0999999999999996</c:v>
                </c:pt>
                <c:pt idx="3">
                  <c:v>3.8</c:v>
                </c:pt>
                <c:pt idx="4">
                  <c:v>7.3</c:v>
                </c:pt>
                <c:pt idx="5">
                  <c:v>1.1000000000000001</c:v>
                </c:pt>
                <c:pt idx="6">
                  <c:v>4</c:v>
                </c:pt>
                <c:pt idx="7">
                  <c:v>1.7</c:v>
                </c:pt>
              </c:numCache>
            </c:numRef>
          </c:val>
          <c:extLst>
            <c:ext xmlns:c16="http://schemas.microsoft.com/office/drawing/2014/chart" uri="{C3380CC4-5D6E-409C-BE32-E72D297353CC}">
              <c16:uniqueId val="{00000002-D93B-4F3A-B8C0-E323C61004F2}"/>
            </c:ext>
          </c:extLst>
        </c:ser>
        <c:ser>
          <c:idx val="1"/>
          <c:order val="3"/>
          <c:tx>
            <c:strRef>
              <c:f>[2]walk!$H$4</c:f>
              <c:strCache>
                <c:ptCount val="1"/>
                <c:pt idx="0">
                  <c:v>connected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[2]walk!$F$5:$F$12</c:f>
              <c:strCache>
                <c:ptCount val="8"/>
                <c:pt idx="0">
                  <c:v>WMCA</c:v>
                </c:pt>
                <c:pt idx="1">
                  <c:v>Birmingham</c:v>
                </c:pt>
                <c:pt idx="2">
                  <c:v>Coventry</c:v>
                </c:pt>
                <c:pt idx="3">
                  <c:v>Dudley</c:v>
                </c:pt>
                <c:pt idx="4">
                  <c:v>Sandwell</c:v>
                </c:pt>
                <c:pt idx="5">
                  <c:v>Solihull</c:v>
                </c:pt>
                <c:pt idx="6">
                  <c:v>Walsall</c:v>
                </c:pt>
                <c:pt idx="7">
                  <c:v>Wolverhampton</c:v>
                </c:pt>
              </c:strCache>
            </c:strRef>
          </c:cat>
          <c:val>
            <c:numRef>
              <c:f>[2]walk!$H$5:$H$12</c:f>
              <c:numCache>
                <c:formatCode>General</c:formatCode>
                <c:ptCount val="8"/>
                <c:pt idx="0">
                  <c:v>0.5</c:v>
                </c:pt>
                <c:pt idx="1">
                  <c:v>0.8</c:v>
                </c:pt>
                <c:pt idx="2">
                  <c:v>0</c:v>
                </c:pt>
                <c:pt idx="3">
                  <c:v>0</c:v>
                </c:pt>
                <c:pt idx="4">
                  <c:v>0</c:v>
                </c:pt>
                <c:pt idx="5">
                  <c:v>0</c:v>
                </c:pt>
                <c:pt idx="6">
                  <c:v>1.4</c:v>
                </c:pt>
                <c:pt idx="7">
                  <c:v>0</c:v>
                </c:pt>
              </c:numCache>
            </c:numRef>
          </c:val>
          <c:extLst>
            <c:ext xmlns:c16="http://schemas.microsoft.com/office/drawing/2014/chart" uri="{C3380CC4-5D6E-409C-BE32-E72D297353CC}">
              <c16:uniqueId val="{00000003-D93B-4F3A-B8C0-E323C61004F2}"/>
            </c:ext>
          </c:extLst>
        </c:ser>
        <c:ser>
          <c:idx val="0"/>
          <c:order val="4"/>
          <c:tx>
            <c:strRef>
              <c:f>[2]walk!$G$4</c:f>
              <c:strCache>
                <c:ptCount val="1"/>
                <c:pt idx="0">
                  <c:v>highly-connected</c:v>
                </c:pt>
              </c:strCache>
            </c:strRef>
          </c:tx>
          <c:spPr>
            <a:solidFill>
              <a:srgbClr val="009E73"/>
            </a:solidFill>
            <a:ln>
              <a:noFill/>
            </a:ln>
            <a:effectLst/>
          </c:spPr>
          <c:invertIfNegative val="0"/>
          <c:dLbls>
            <c:spPr>
              <a:solidFill>
                <a:srgbClr val="0072B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[2]walk!$F$5:$F$12</c:f>
              <c:strCache>
                <c:ptCount val="8"/>
                <c:pt idx="0">
                  <c:v>WMCA</c:v>
                </c:pt>
                <c:pt idx="1">
                  <c:v>Birmingham</c:v>
                </c:pt>
                <c:pt idx="2">
                  <c:v>Coventry</c:v>
                </c:pt>
                <c:pt idx="3">
                  <c:v>Dudley</c:v>
                </c:pt>
                <c:pt idx="4">
                  <c:v>Sandwell</c:v>
                </c:pt>
                <c:pt idx="5">
                  <c:v>Solihull</c:v>
                </c:pt>
                <c:pt idx="6">
                  <c:v>Walsall</c:v>
                </c:pt>
                <c:pt idx="7">
                  <c:v>Wolverhampton</c:v>
                </c:pt>
              </c:strCache>
            </c:strRef>
          </c:cat>
          <c:val>
            <c:numRef>
              <c:f>[2]walk!$G$5:$G$12</c:f>
              <c:numCache>
                <c:formatCode>General</c:formatCode>
                <c:ptCount val="8"/>
                <c:pt idx="0">
                  <c:v>0.1</c:v>
                </c:pt>
                <c:pt idx="1">
                  <c:v>0.1</c:v>
                </c:pt>
                <c:pt idx="2">
                  <c:v>0</c:v>
                </c:pt>
                <c:pt idx="3">
                  <c:v>0</c:v>
                </c:pt>
                <c:pt idx="4">
                  <c:v>0</c:v>
                </c:pt>
                <c:pt idx="5">
                  <c:v>0</c:v>
                </c:pt>
                <c:pt idx="6">
                  <c:v>0.9</c:v>
                </c:pt>
                <c:pt idx="7">
                  <c:v>0</c:v>
                </c:pt>
              </c:numCache>
            </c:numRef>
          </c:val>
          <c:extLst>
            <c:ext xmlns:c16="http://schemas.microsoft.com/office/drawing/2014/chart" uri="{C3380CC4-5D6E-409C-BE32-E72D297353CC}">
              <c16:uniqueId val="{00000004-D93B-4F3A-B8C0-E323C61004F2}"/>
            </c:ext>
          </c:extLst>
        </c:ser>
        <c:dLbls>
          <c:showLegendKey val="0"/>
          <c:showVal val="0"/>
          <c:showCatName val="0"/>
          <c:showSerName val="0"/>
          <c:showPercent val="0"/>
          <c:showBubbleSize val="0"/>
        </c:dLbls>
        <c:gapWidth val="150"/>
        <c:overlap val="100"/>
        <c:axId val="1624753679"/>
        <c:axId val="1624777679"/>
      </c:barChart>
      <c:catAx>
        <c:axId val="162475367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777679"/>
        <c:crosses val="autoZero"/>
        <c:auto val="1"/>
        <c:lblAlgn val="ctr"/>
        <c:lblOffset val="100"/>
        <c:noMultiLvlLbl val="0"/>
      </c:catAx>
      <c:valAx>
        <c:axId val="1624777679"/>
        <c:scaling>
          <c:orientation val="minMax"/>
          <c:max val="100"/>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753679"/>
        <c:crosses val="autoZero"/>
        <c:crossBetween val="between"/>
        <c:majorUnit val="25"/>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Monthly</a:t>
            </a:r>
            <a:r>
              <a:rPr lang="en-GB" baseline="0"/>
              <a:t> Average UK House Prices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'Average UK House Prices'!$B$7</c:f>
              <c:strCache>
                <c:ptCount val="1"/>
                <c:pt idx="0">
                  <c:v>United Kingdom</c:v>
                </c:pt>
              </c:strCache>
            </c:strRef>
          </c:tx>
          <c:spPr>
            <a:ln w="28575" cap="rnd">
              <a:solidFill>
                <a:schemeClr val="accent1"/>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Prices'!$B$8:$B$188</c:f>
              <c:numCache>
                <c:formatCode>#,##0</c:formatCode>
                <c:ptCount val="181"/>
                <c:pt idx="0">
                  <c:v>154000</c:v>
                </c:pt>
                <c:pt idx="1">
                  <c:v>153000</c:v>
                </c:pt>
                <c:pt idx="2">
                  <c:v>153000</c:v>
                </c:pt>
                <c:pt idx="3">
                  <c:v>155000</c:v>
                </c:pt>
                <c:pt idx="4">
                  <c:v>154000</c:v>
                </c:pt>
                <c:pt idx="5">
                  <c:v>155000</c:v>
                </c:pt>
                <c:pt idx="6">
                  <c:v>156000</c:v>
                </c:pt>
                <c:pt idx="7">
                  <c:v>157000</c:v>
                </c:pt>
                <c:pt idx="8">
                  <c:v>156000</c:v>
                </c:pt>
                <c:pt idx="9">
                  <c:v>154000</c:v>
                </c:pt>
                <c:pt idx="10">
                  <c:v>155000</c:v>
                </c:pt>
                <c:pt idx="11">
                  <c:v>154000</c:v>
                </c:pt>
                <c:pt idx="12">
                  <c:v>153000</c:v>
                </c:pt>
                <c:pt idx="13">
                  <c:v>152000</c:v>
                </c:pt>
                <c:pt idx="14">
                  <c:v>153000</c:v>
                </c:pt>
                <c:pt idx="15">
                  <c:v>155000</c:v>
                </c:pt>
                <c:pt idx="16">
                  <c:v>155000</c:v>
                </c:pt>
                <c:pt idx="17">
                  <c:v>157000</c:v>
                </c:pt>
                <c:pt idx="18">
                  <c:v>157000</c:v>
                </c:pt>
                <c:pt idx="19">
                  <c:v>157000</c:v>
                </c:pt>
                <c:pt idx="20">
                  <c:v>157000</c:v>
                </c:pt>
                <c:pt idx="21">
                  <c:v>156000</c:v>
                </c:pt>
                <c:pt idx="22">
                  <c:v>156000</c:v>
                </c:pt>
                <c:pt idx="23">
                  <c:v>156000</c:v>
                </c:pt>
                <c:pt idx="24">
                  <c:v>154000</c:v>
                </c:pt>
                <c:pt idx="25">
                  <c:v>154000</c:v>
                </c:pt>
                <c:pt idx="26">
                  <c:v>155000</c:v>
                </c:pt>
                <c:pt idx="27">
                  <c:v>157000</c:v>
                </c:pt>
                <c:pt idx="28">
                  <c:v>158000</c:v>
                </c:pt>
                <c:pt idx="29">
                  <c:v>159000</c:v>
                </c:pt>
                <c:pt idx="30">
                  <c:v>161000</c:v>
                </c:pt>
                <c:pt idx="31">
                  <c:v>162000</c:v>
                </c:pt>
                <c:pt idx="32">
                  <c:v>162000</c:v>
                </c:pt>
                <c:pt idx="33">
                  <c:v>162000</c:v>
                </c:pt>
                <c:pt idx="34">
                  <c:v>162000</c:v>
                </c:pt>
                <c:pt idx="35">
                  <c:v>164000</c:v>
                </c:pt>
                <c:pt idx="36">
                  <c:v>164000</c:v>
                </c:pt>
                <c:pt idx="37">
                  <c:v>165000</c:v>
                </c:pt>
                <c:pt idx="38">
                  <c:v>165000</c:v>
                </c:pt>
                <c:pt idx="39">
                  <c:v>169000</c:v>
                </c:pt>
                <c:pt idx="40">
                  <c:v>171000</c:v>
                </c:pt>
                <c:pt idx="41">
                  <c:v>172000</c:v>
                </c:pt>
                <c:pt idx="42">
                  <c:v>175000</c:v>
                </c:pt>
                <c:pt idx="43">
                  <c:v>177000</c:v>
                </c:pt>
                <c:pt idx="44">
                  <c:v>177000</c:v>
                </c:pt>
                <c:pt idx="45">
                  <c:v>177000</c:v>
                </c:pt>
                <c:pt idx="46">
                  <c:v>176000</c:v>
                </c:pt>
                <c:pt idx="47">
                  <c:v>177000</c:v>
                </c:pt>
                <c:pt idx="48">
                  <c:v>176000</c:v>
                </c:pt>
                <c:pt idx="49">
                  <c:v>176000</c:v>
                </c:pt>
                <c:pt idx="50">
                  <c:v>176000</c:v>
                </c:pt>
                <c:pt idx="51">
                  <c:v>178000</c:v>
                </c:pt>
                <c:pt idx="52">
                  <c:v>180000</c:v>
                </c:pt>
                <c:pt idx="53">
                  <c:v>181000</c:v>
                </c:pt>
                <c:pt idx="54">
                  <c:v>184000</c:v>
                </c:pt>
                <c:pt idx="55">
                  <c:v>186000</c:v>
                </c:pt>
                <c:pt idx="56">
                  <c:v>186000</c:v>
                </c:pt>
                <c:pt idx="57">
                  <c:v>187000</c:v>
                </c:pt>
                <c:pt idx="58">
                  <c:v>188000</c:v>
                </c:pt>
                <c:pt idx="59">
                  <c:v>189000</c:v>
                </c:pt>
                <c:pt idx="60">
                  <c:v>189000</c:v>
                </c:pt>
                <c:pt idx="61">
                  <c:v>189000</c:v>
                </c:pt>
                <c:pt idx="62">
                  <c:v>191000</c:v>
                </c:pt>
                <c:pt idx="63">
                  <c:v>192000</c:v>
                </c:pt>
                <c:pt idx="64">
                  <c:v>194000</c:v>
                </c:pt>
                <c:pt idx="65">
                  <c:v>196000</c:v>
                </c:pt>
                <c:pt idx="66">
                  <c:v>198000</c:v>
                </c:pt>
                <c:pt idx="67">
                  <c:v>198000</c:v>
                </c:pt>
                <c:pt idx="68">
                  <c:v>198000</c:v>
                </c:pt>
                <c:pt idx="69">
                  <c:v>197000</c:v>
                </c:pt>
                <c:pt idx="70">
                  <c:v>198000</c:v>
                </c:pt>
                <c:pt idx="71">
                  <c:v>199000</c:v>
                </c:pt>
                <c:pt idx="72">
                  <c:v>198000</c:v>
                </c:pt>
                <c:pt idx="73">
                  <c:v>199000</c:v>
                </c:pt>
                <c:pt idx="74">
                  <c:v>198000</c:v>
                </c:pt>
                <c:pt idx="75">
                  <c:v>201000</c:v>
                </c:pt>
                <c:pt idx="76">
                  <c:v>203000</c:v>
                </c:pt>
                <c:pt idx="77">
                  <c:v>204000</c:v>
                </c:pt>
                <c:pt idx="78">
                  <c:v>207000</c:v>
                </c:pt>
                <c:pt idx="79">
                  <c:v>208000</c:v>
                </c:pt>
                <c:pt idx="80">
                  <c:v>207000</c:v>
                </c:pt>
                <c:pt idx="81">
                  <c:v>207000</c:v>
                </c:pt>
                <c:pt idx="82">
                  <c:v>207000</c:v>
                </c:pt>
                <c:pt idx="83">
                  <c:v>208000</c:v>
                </c:pt>
                <c:pt idx="84">
                  <c:v>207000</c:v>
                </c:pt>
                <c:pt idx="85">
                  <c:v>207000</c:v>
                </c:pt>
                <c:pt idx="86">
                  <c:v>206000</c:v>
                </c:pt>
                <c:pt idx="87">
                  <c:v>208000</c:v>
                </c:pt>
                <c:pt idx="88">
                  <c:v>209000</c:v>
                </c:pt>
                <c:pt idx="89">
                  <c:v>210000</c:v>
                </c:pt>
                <c:pt idx="90">
                  <c:v>213000</c:v>
                </c:pt>
                <c:pt idx="91">
                  <c:v>214000</c:v>
                </c:pt>
                <c:pt idx="92">
                  <c:v>213000</c:v>
                </c:pt>
                <c:pt idx="93">
                  <c:v>213000</c:v>
                </c:pt>
                <c:pt idx="94">
                  <c:v>212000</c:v>
                </c:pt>
                <c:pt idx="95">
                  <c:v>212000</c:v>
                </c:pt>
                <c:pt idx="96">
                  <c:v>210000</c:v>
                </c:pt>
                <c:pt idx="97">
                  <c:v>210000</c:v>
                </c:pt>
                <c:pt idx="98">
                  <c:v>209000</c:v>
                </c:pt>
                <c:pt idx="99">
                  <c:v>211000</c:v>
                </c:pt>
                <c:pt idx="100">
                  <c:v>211000</c:v>
                </c:pt>
                <c:pt idx="101">
                  <c:v>212000</c:v>
                </c:pt>
                <c:pt idx="102">
                  <c:v>214000</c:v>
                </c:pt>
                <c:pt idx="103">
                  <c:v>215000</c:v>
                </c:pt>
                <c:pt idx="104">
                  <c:v>215000</c:v>
                </c:pt>
                <c:pt idx="105">
                  <c:v>215000</c:v>
                </c:pt>
                <c:pt idx="106">
                  <c:v>214000</c:v>
                </c:pt>
                <c:pt idx="107">
                  <c:v>214000</c:v>
                </c:pt>
                <c:pt idx="108">
                  <c:v>214000</c:v>
                </c:pt>
                <c:pt idx="109">
                  <c:v>212000</c:v>
                </c:pt>
                <c:pt idx="110">
                  <c:v>214000</c:v>
                </c:pt>
                <c:pt idx="111">
                  <c:v>212000</c:v>
                </c:pt>
                <c:pt idx="112">
                  <c:v>213000</c:v>
                </c:pt>
                <c:pt idx="113">
                  <c:v>216000</c:v>
                </c:pt>
                <c:pt idx="114">
                  <c:v>218000</c:v>
                </c:pt>
                <c:pt idx="115">
                  <c:v>220000</c:v>
                </c:pt>
                <c:pt idx="116">
                  <c:v>223000</c:v>
                </c:pt>
                <c:pt idx="117">
                  <c:v>224000</c:v>
                </c:pt>
                <c:pt idx="118">
                  <c:v>227000</c:v>
                </c:pt>
                <c:pt idx="119">
                  <c:v>228000</c:v>
                </c:pt>
                <c:pt idx="120">
                  <c:v>228000</c:v>
                </c:pt>
                <c:pt idx="121">
                  <c:v>229000</c:v>
                </c:pt>
                <c:pt idx="122">
                  <c:v>232000</c:v>
                </c:pt>
                <c:pt idx="123">
                  <c:v>229000</c:v>
                </c:pt>
                <c:pt idx="124">
                  <c:v>231000</c:v>
                </c:pt>
                <c:pt idx="125">
                  <c:v>243000</c:v>
                </c:pt>
                <c:pt idx="126">
                  <c:v>231000</c:v>
                </c:pt>
                <c:pt idx="127">
                  <c:v>238000</c:v>
                </c:pt>
                <c:pt idx="128">
                  <c:v>245000</c:v>
                </c:pt>
                <c:pt idx="129">
                  <c:v>239000</c:v>
                </c:pt>
                <c:pt idx="130">
                  <c:v>244000</c:v>
                </c:pt>
                <c:pt idx="131">
                  <c:v>245000</c:v>
                </c:pt>
                <c:pt idx="132">
                  <c:v>248000</c:v>
                </c:pt>
                <c:pt idx="133">
                  <c:v>248000</c:v>
                </c:pt>
                <c:pt idx="134">
                  <c:v>249000</c:v>
                </c:pt>
                <c:pt idx="135">
                  <c:v>252000</c:v>
                </c:pt>
                <c:pt idx="136">
                  <c:v>255000</c:v>
                </c:pt>
                <c:pt idx="137">
                  <c:v>258000</c:v>
                </c:pt>
                <c:pt idx="138">
                  <c:v>263000</c:v>
                </c:pt>
                <c:pt idx="139">
                  <c:v>265000</c:v>
                </c:pt>
                <c:pt idx="140">
                  <c:v>266000</c:v>
                </c:pt>
                <c:pt idx="141">
                  <c:v>266000</c:v>
                </c:pt>
                <c:pt idx="142">
                  <c:v>265000</c:v>
                </c:pt>
                <c:pt idx="143">
                  <c:v>263000</c:v>
                </c:pt>
                <c:pt idx="144">
                  <c:v>261000</c:v>
                </c:pt>
                <c:pt idx="145">
                  <c:v>259000</c:v>
                </c:pt>
                <c:pt idx="146">
                  <c:v>256000</c:v>
                </c:pt>
                <c:pt idx="147">
                  <c:v>256000</c:v>
                </c:pt>
                <c:pt idx="148">
                  <c:v>257000</c:v>
                </c:pt>
                <c:pt idx="149">
                  <c:v>258000</c:v>
                </c:pt>
                <c:pt idx="150">
                  <c:v>261000</c:v>
                </c:pt>
                <c:pt idx="151">
                  <c:v>263000</c:v>
                </c:pt>
                <c:pt idx="152">
                  <c:v>261000</c:v>
                </c:pt>
                <c:pt idx="153">
                  <c:v>260000</c:v>
                </c:pt>
                <c:pt idx="154">
                  <c:v>258000</c:v>
                </c:pt>
                <c:pt idx="155">
                  <c:v>256000</c:v>
                </c:pt>
                <c:pt idx="156">
                  <c:v>256000</c:v>
                </c:pt>
                <c:pt idx="157">
                  <c:v>255000</c:v>
                </c:pt>
                <c:pt idx="158">
                  <c:v>255000</c:v>
                </c:pt>
                <c:pt idx="159">
                  <c:v>256000</c:v>
                </c:pt>
                <c:pt idx="160">
                  <c:v>259000</c:v>
                </c:pt>
                <c:pt idx="161">
                  <c:v>260000</c:v>
                </c:pt>
                <c:pt idx="162">
                  <c:v>262000</c:v>
                </c:pt>
                <c:pt idx="163">
                  <c:v>265000</c:v>
                </c:pt>
                <c:pt idx="164">
                  <c:v>265000</c:v>
                </c:pt>
                <c:pt idx="165">
                  <c:v>265000</c:v>
                </c:pt>
                <c:pt idx="166">
                  <c:v>265000</c:v>
                </c:pt>
                <c:pt idx="167">
                  <c:v>264000</c:v>
                </c:pt>
                <c:pt idx="168">
                  <c:v>265000</c:v>
                </c:pt>
                <c:pt idx="169">
                  <c:v>265000</c:v>
                </c:pt>
                <c:pt idx="170">
                  <c:v>268000</c:v>
                </c:pt>
                <c:pt idx="171">
                  <c:v>261000</c:v>
                </c:pt>
                <c:pt idx="172">
                  <c:v>264000</c:v>
                </c:pt>
                <c:pt idx="173">
                  <c:v>268000</c:v>
                </c:pt>
                <c:pt idx="174">
                  <c:v>270000</c:v>
                </c:pt>
                <c:pt idx="175">
                  <c:v>272000</c:v>
                </c:pt>
                <c:pt idx="176">
                  <c:v>271000</c:v>
                </c:pt>
                <c:pt idx="177">
                  <c:v>271000</c:v>
                </c:pt>
                <c:pt idx="178">
                  <c:v>272000</c:v>
                </c:pt>
                <c:pt idx="179">
                  <c:v>269000</c:v>
                </c:pt>
                <c:pt idx="180">
                  <c:v>268000</c:v>
                </c:pt>
              </c:numCache>
            </c:numRef>
          </c:val>
          <c:smooth val="0"/>
          <c:extLst>
            <c:ext xmlns:c16="http://schemas.microsoft.com/office/drawing/2014/chart" uri="{C3380CC4-5D6E-409C-BE32-E72D297353CC}">
              <c16:uniqueId val="{00000000-1259-4DAC-B608-64C011881057}"/>
            </c:ext>
          </c:extLst>
        </c:ser>
        <c:ser>
          <c:idx val="1"/>
          <c:order val="1"/>
          <c:tx>
            <c:strRef>
              <c:f>'Average UK House Prices'!$C$7</c:f>
              <c:strCache>
                <c:ptCount val="1"/>
                <c:pt idx="0">
                  <c:v>Great Britain</c:v>
                </c:pt>
              </c:strCache>
            </c:strRef>
          </c:tx>
          <c:spPr>
            <a:ln w="28575" cap="rnd">
              <a:solidFill>
                <a:schemeClr val="accent2"/>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Prices'!$C$8:$C$188</c:f>
              <c:numCache>
                <c:formatCode>#,##0</c:formatCode>
                <c:ptCount val="181"/>
                <c:pt idx="0">
                  <c:v>155000</c:v>
                </c:pt>
                <c:pt idx="1">
                  <c:v>154000</c:v>
                </c:pt>
                <c:pt idx="2">
                  <c:v>154000</c:v>
                </c:pt>
                <c:pt idx="3">
                  <c:v>156000</c:v>
                </c:pt>
                <c:pt idx="4">
                  <c:v>155000</c:v>
                </c:pt>
                <c:pt idx="5">
                  <c:v>156000</c:v>
                </c:pt>
                <c:pt idx="6">
                  <c:v>158000</c:v>
                </c:pt>
                <c:pt idx="7">
                  <c:v>158000</c:v>
                </c:pt>
                <c:pt idx="8">
                  <c:v>157000</c:v>
                </c:pt>
                <c:pt idx="9">
                  <c:v>156000</c:v>
                </c:pt>
                <c:pt idx="10">
                  <c:v>156000</c:v>
                </c:pt>
                <c:pt idx="11">
                  <c:v>155000</c:v>
                </c:pt>
                <c:pt idx="12">
                  <c:v>155000</c:v>
                </c:pt>
                <c:pt idx="13">
                  <c:v>154000</c:v>
                </c:pt>
                <c:pt idx="14">
                  <c:v>155000</c:v>
                </c:pt>
                <c:pt idx="15">
                  <c:v>156000</c:v>
                </c:pt>
                <c:pt idx="16">
                  <c:v>157000</c:v>
                </c:pt>
                <c:pt idx="17">
                  <c:v>158000</c:v>
                </c:pt>
                <c:pt idx="18">
                  <c:v>159000</c:v>
                </c:pt>
                <c:pt idx="19">
                  <c:v>159000</c:v>
                </c:pt>
                <c:pt idx="20">
                  <c:v>159000</c:v>
                </c:pt>
                <c:pt idx="21">
                  <c:v>158000</c:v>
                </c:pt>
                <c:pt idx="22">
                  <c:v>158000</c:v>
                </c:pt>
                <c:pt idx="23">
                  <c:v>157000</c:v>
                </c:pt>
                <c:pt idx="24">
                  <c:v>156000</c:v>
                </c:pt>
                <c:pt idx="25">
                  <c:v>156000</c:v>
                </c:pt>
                <c:pt idx="26">
                  <c:v>157000</c:v>
                </c:pt>
                <c:pt idx="27">
                  <c:v>159000</c:v>
                </c:pt>
                <c:pt idx="28">
                  <c:v>160000</c:v>
                </c:pt>
                <c:pt idx="29">
                  <c:v>161000</c:v>
                </c:pt>
                <c:pt idx="30">
                  <c:v>163000</c:v>
                </c:pt>
                <c:pt idx="31">
                  <c:v>164000</c:v>
                </c:pt>
                <c:pt idx="32">
                  <c:v>164000</c:v>
                </c:pt>
                <c:pt idx="33">
                  <c:v>164000</c:v>
                </c:pt>
                <c:pt idx="34">
                  <c:v>165000</c:v>
                </c:pt>
                <c:pt idx="35">
                  <c:v>166000</c:v>
                </c:pt>
                <c:pt idx="36">
                  <c:v>166000</c:v>
                </c:pt>
                <c:pt idx="37">
                  <c:v>167000</c:v>
                </c:pt>
                <c:pt idx="38">
                  <c:v>168000</c:v>
                </c:pt>
                <c:pt idx="39">
                  <c:v>171000</c:v>
                </c:pt>
                <c:pt idx="40">
                  <c:v>173000</c:v>
                </c:pt>
                <c:pt idx="41">
                  <c:v>175000</c:v>
                </c:pt>
                <c:pt idx="42">
                  <c:v>177000</c:v>
                </c:pt>
                <c:pt idx="43">
                  <c:v>179000</c:v>
                </c:pt>
                <c:pt idx="44">
                  <c:v>179000</c:v>
                </c:pt>
                <c:pt idx="45">
                  <c:v>179000</c:v>
                </c:pt>
                <c:pt idx="46">
                  <c:v>179000</c:v>
                </c:pt>
                <c:pt idx="47">
                  <c:v>179000</c:v>
                </c:pt>
                <c:pt idx="48">
                  <c:v>178000</c:v>
                </c:pt>
                <c:pt idx="49">
                  <c:v>178000</c:v>
                </c:pt>
                <c:pt idx="50">
                  <c:v>179000</c:v>
                </c:pt>
                <c:pt idx="51">
                  <c:v>180000</c:v>
                </c:pt>
                <c:pt idx="52">
                  <c:v>182000</c:v>
                </c:pt>
                <c:pt idx="53">
                  <c:v>184000</c:v>
                </c:pt>
                <c:pt idx="54">
                  <c:v>187000</c:v>
                </c:pt>
                <c:pt idx="55">
                  <c:v>189000</c:v>
                </c:pt>
                <c:pt idx="56">
                  <c:v>189000</c:v>
                </c:pt>
                <c:pt idx="57">
                  <c:v>189000</c:v>
                </c:pt>
                <c:pt idx="58">
                  <c:v>191000</c:v>
                </c:pt>
                <c:pt idx="59">
                  <c:v>191000</c:v>
                </c:pt>
                <c:pt idx="60">
                  <c:v>192000</c:v>
                </c:pt>
                <c:pt idx="61">
                  <c:v>192000</c:v>
                </c:pt>
                <c:pt idx="62">
                  <c:v>194000</c:v>
                </c:pt>
                <c:pt idx="63">
                  <c:v>195000</c:v>
                </c:pt>
                <c:pt idx="64">
                  <c:v>197000</c:v>
                </c:pt>
                <c:pt idx="65">
                  <c:v>199000</c:v>
                </c:pt>
                <c:pt idx="66">
                  <c:v>201000</c:v>
                </c:pt>
                <c:pt idx="67">
                  <c:v>201000</c:v>
                </c:pt>
                <c:pt idx="68">
                  <c:v>201000</c:v>
                </c:pt>
                <c:pt idx="69">
                  <c:v>200000</c:v>
                </c:pt>
                <c:pt idx="70">
                  <c:v>201000</c:v>
                </c:pt>
                <c:pt idx="71">
                  <c:v>201000</c:v>
                </c:pt>
                <c:pt idx="72">
                  <c:v>201000</c:v>
                </c:pt>
                <c:pt idx="73">
                  <c:v>202000</c:v>
                </c:pt>
                <c:pt idx="74">
                  <c:v>201000</c:v>
                </c:pt>
                <c:pt idx="75">
                  <c:v>204000</c:v>
                </c:pt>
                <c:pt idx="76">
                  <c:v>206000</c:v>
                </c:pt>
                <c:pt idx="77">
                  <c:v>207000</c:v>
                </c:pt>
                <c:pt idx="78">
                  <c:v>210000</c:v>
                </c:pt>
                <c:pt idx="79">
                  <c:v>211000</c:v>
                </c:pt>
                <c:pt idx="80">
                  <c:v>210000</c:v>
                </c:pt>
                <c:pt idx="81">
                  <c:v>210000</c:v>
                </c:pt>
                <c:pt idx="82">
                  <c:v>210000</c:v>
                </c:pt>
                <c:pt idx="83">
                  <c:v>211000</c:v>
                </c:pt>
                <c:pt idx="84">
                  <c:v>210000</c:v>
                </c:pt>
                <c:pt idx="85">
                  <c:v>210000</c:v>
                </c:pt>
                <c:pt idx="86">
                  <c:v>209000</c:v>
                </c:pt>
                <c:pt idx="87">
                  <c:v>211000</c:v>
                </c:pt>
                <c:pt idx="88">
                  <c:v>212000</c:v>
                </c:pt>
                <c:pt idx="89">
                  <c:v>213000</c:v>
                </c:pt>
                <c:pt idx="90">
                  <c:v>216000</c:v>
                </c:pt>
                <c:pt idx="91">
                  <c:v>217000</c:v>
                </c:pt>
                <c:pt idx="92">
                  <c:v>216000</c:v>
                </c:pt>
                <c:pt idx="93">
                  <c:v>216000</c:v>
                </c:pt>
                <c:pt idx="94">
                  <c:v>215000</c:v>
                </c:pt>
                <c:pt idx="95">
                  <c:v>215000</c:v>
                </c:pt>
                <c:pt idx="96">
                  <c:v>213000</c:v>
                </c:pt>
                <c:pt idx="97">
                  <c:v>213000</c:v>
                </c:pt>
                <c:pt idx="98">
                  <c:v>212000</c:v>
                </c:pt>
                <c:pt idx="99">
                  <c:v>214000</c:v>
                </c:pt>
                <c:pt idx="100">
                  <c:v>214000</c:v>
                </c:pt>
                <c:pt idx="101">
                  <c:v>215000</c:v>
                </c:pt>
                <c:pt idx="102">
                  <c:v>217000</c:v>
                </c:pt>
                <c:pt idx="103">
                  <c:v>218000</c:v>
                </c:pt>
                <c:pt idx="104">
                  <c:v>218000</c:v>
                </c:pt>
                <c:pt idx="105">
                  <c:v>217000</c:v>
                </c:pt>
                <c:pt idx="106">
                  <c:v>217000</c:v>
                </c:pt>
                <c:pt idx="107">
                  <c:v>216000</c:v>
                </c:pt>
                <c:pt idx="108">
                  <c:v>216000</c:v>
                </c:pt>
                <c:pt idx="109">
                  <c:v>215000</c:v>
                </c:pt>
                <c:pt idx="110">
                  <c:v>217000</c:v>
                </c:pt>
                <c:pt idx="111">
                  <c:v>215000</c:v>
                </c:pt>
                <c:pt idx="112">
                  <c:v>216000</c:v>
                </c:pt>
                <c:pt idx="113">
                  <c:v>219000</c:v>
                </c:pt>
                <c:pt idx="114">
                  <c:v>221000</c:v>
                </c:pt>
                <c:pt idx="115">
                  <c:v>223000</c:v>
                </c:pt>
                <c:pt idx="116">
                  <c:v>226000</c:v>
                </c:pt>
                <c:pt idx="117">
                  <c:v>227000</c:v>
                </c:pt>
                <c:pt idx="118">
                  <c:v>230000</c:v>
                </c:pt>
                <c:pt idx="119">
                  <c:v>232000</c:v>
                </c:pt>
                <c:pt idx="120">
                  <c:v>231000</c:v>
                </c:pt>
                <c:pt idx="121">
                  <c:v>232000</c:v>
                </c:pt>
                <c:pt idx="122">
                  <c:v>236000</c:v>
                </c:pt>
                <c:pt idx="123">
                  <c:v>232000</c:v>
                </c:pt>
                <c:pt idx="124">
                  <c:v>233000</c:v>
                </c:pt>
                <c:pt idx="125">
                  <c:v>246000</c:v>
                </c:pt>
                <c:pt idx="126">
                  <c:v>234000</c:v>
                </c:pt>
                <c:pt idx="127">
                  <c:v>241000</c:v>
                </c:pt>
                <c:pt idx="128">
                  <c:v>249000</c:v>
                </c:pt>
                <c:pt idx="129">
                  <c:v>242000</c:v>
                </c:pt>
                <c:pt idx="130">
                  <c:v>247000</c:v>
                </c:pt>
                <c:pt idx="131">
                  <c:v>249000</c:v>
                </c:pt>
                <c:pt idx="132">
                  <c:v>251000</c:v>
                </c:pt>
                <c:pt idx="133">
                  <c:v>252000</c:v>
                </c:pt>
                <c:pt idx="134">
                  <c:v>252000</c:v>
                </c:pt>
                <c:pt idx="135">
                  <c:v>255000</c:v>
                </c:pt>
                <c:pt idx="136">
                  <c:v>258000</c:v>
                </c:pt>
                <c:pt idx="137">
                  <c:v>261000</c:v>
                </c:pt>
                <c:pt idx="138">
                  <c:v>266000</c:v>
                </c:pt>
                <c:pt idx="139">
                  <c:v>269000</c:v>
                </c:pt>
                <c:pt idx="140">
                  <c:v>269000</c:v>
                </c:pt>
                <c:pt idx="141">
                  <c:v>269000</c:v>
                </c:pt>
                <c:pt idx="142">
                  <c:v>269000</c:v>
                </c:pt>
                <c:pt idx="143">
                  <c:v>267000</c:v>
                </c:pt>
                <c:pt idx="144">
                  <c:v>264000</c:v>
                </c:pt>
                <c:pt idx="145">
                  <c:v>262000</c:v>
                </c:pt>
                <c:pt idx="146">
                  <c:v>259000</c:v>
                </c:pt>
                <c:pt idx="147">
                  <c:v>260000</c:v>
                </c:pt>
                <c:pt idx="148">
                  <c:v>260000</c:v>
                </c:pt>
                <c:pt idx="149">
                  <c:v>261000</c:v>
                </c:pt>
                <c:pt idx="150">
                  <c:v>264000</c:v>
                </c:pt>
                <c:pt idx="151">
                  <c:v>266000</c:v>
                </c:pt>
                <c:pt idx="152">
                  <c:v>264000</c:v>
                </c:pt>
                <c:pt idx="153">
                  <c:v>263000</c:v>
                </c:pt>
                <c:pt idx="154">
                  <c:v>261000</c:v>
                </c:pt>
                <c:pt idx="155">
                  <c:v>259000</c:v>
                </c:pt>
                <c:pt idx="156">
                  <c:v>259000</c:v>
                </c:pt>
                <c:pt idx="157">
                  <c:v>257000</c:v>
                </c:pt>
                <c:pt idx="158">
                  <c:v>258000</c:v>
                </c:pt>
                <c:pt idx="159">
                  <c:v>259000</c:v>
                </c:pt>
                <c:pt idx="160">
                  <c:v>261000</c:v>
                </c:pt>
                <c:pt idx="161">
                  <c:v>262000</c:v>
                </c:pt>
                <c:pt idx="162">
                  <c:v>265000</c:v>
                </c:pt>
                <c:pt idx="163">
                  <c:v>268000</c:v>
                </c:pt>
                <c:pt idx="164">
                  <c:v>268000</c:v>
                </c:pt>
                <c:pt idx="165">
                  <c:v>268000</c:v>
                </c:pt>
                <c:pt idx="166">
                  <c:v>267000</c:v>
                </c:pt>
                <c:pt idx="167">
                  <c:v>267000</c:v>
                </c:pt>
                <c:pt idx="168">
                  <c:v>268000</c:v>
                </c:pt>
                <c:pt idx="169">
                  <c:v>267000</c:v>
                </c:pt>
                <c:pt idx="170">
                  <c:v>271000</c:v>
                </c:pt>
                <c:pt idx="171">
                  <c:v>263000</c:v>
                </c:pt>
                <c:pt idx="172">
                  <c:v>267000</c:v>
                </c:pt>
                <c:pt idx="173">
                  <c:v>270000</c:v>
                </c:pt>
                <c:pt idx="174">
                  <c:v>272000</c:v>
                </c:pt>
                <c:pt idx="175">
                  <c:v>274000</c:v>
                </c:pt>
                <c:pt idx="176">
                  <c:v>273000</c:v>
                </c:pt>
                <c:pt idx="177">
                  <c:v>273000</c:v>
                </c:pt>
                <c:pt idx="178">
                  <c:v>275000</c:v>
                </c:pt>
                <c:pt idx="179">
                  <c:v>271000</c:v>
                </c:pt>
                <c:pt idx="180">
                  <c:v>271000</c:v>
                </c:pt>
              </c:numCache>
            </c:numRef>
          </c:val>
          <c:smooth val="0"/>
          <c:extLst>
            <c:ext xmlns:c16="http://schemas.microsoft.com/office/drawing/2014/chart" uri="{C3380CC4-5D6E-409C-BE32-E72D297353CC}">
              <c16:uniqueId val="{00000001-1259-4DAC-B608-64C011881057}"/>
            </c:ext>
          </c:extLst>
        </c:ser>
        <c:ser>
          <c:idx val="2"/>
          <c:order val="2"/>
          <c:tx>
            <c:strRef>
              <c:f>'Average UK House Prices'!$D$7</c:f>
              <c:strCache>
                <c:ptCount val="1"/>
                <c:pt idx="0">
                  <c:v>England</c:v>
                </c:pt>
              </c:strCache>
            </c:strRef>
          </c:tx>
          <c:spPr>
            <a:ln w="28575" cap="rnd">
              <a:solidFill>
                <a:schemeClr val="accent3"/>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Prices'!$D$8:$D$188</c:f>
              <c:numCache>
                <c:formatCode>#,##0</c:formatCode>
                <c:ptCount val="181"/>
                <c:pt idx="0">
                  <c:v>165000</c:v>
                </c:pt>
                <c:pt idx="1">
                  <c:v>164000</c:v>
                </c:pt>
                <c:pt idx="2">
                  <c:v>163000</c:v>
                </c:pt>
                <c:pt idx="3">
                  <c:v>166000</c:v>
                </c:pt>
                <c:pt idx="4">
                  <c:v>165000</c:v>
                </c:pt>
                <c:pt idx="5">
                  <c:v>165000</c:v>
                </c:pt>
                <c:pt idx="6">
                  <c:v>167000</c:v>
                </c:pt>
                <c:pt idx="7">
                  <c:v>167000</c:v>
                </c:pt>
                <c:pt idx="8">
                  <c:v>167000</c:v>
                </c:pt>
                <c:pt idx="9">
                  <c:v>165000</c:v>
                </c:pt>
                <c:pt idx="10">
                  <c:v>165000</c:v>
                </c:pt>
                <c:pt idx="11">
                  <c:v>165000</c:v>
                </c:pt>
                <c:pt idx="12">
                  <c:v>164000</c:v>
                </c:pt>
                <c:pt idx="13">
                  <c:v>164000</c:v>
                </c:pt>
                <c:pt idx="14">
                  <c:v>165000</c:v>
                </c:pt>
                <c:pt idx="15">
                  <c:v>167000</c:v>
                </c:pt>
                <c:pt idx="16">
                  <c:v>167000</c:v>
                </c:pt>
                <c:pt idx="17">
                  <c:v>169000</c:v>
                </c:pt>
                <c:pt idx="18">
                  <c:v>170000</c:v>
                </c:pt>
                <c:pt idx="19">
                  <c:v>170000</c:v>
                </c:pt>
                <c:pt idx="20">
                  <c:v>170000</c:v>
                </c:pt>
                <c:pt idx="21">
                  <c:v>168000</c:v>
                </c:pt>
                <c:pt idx="22">
                  <c:v>169000</c:v>
                </c:pt>
                <c:pt idx="23">
                  <c:v>168000</c:v>
                </c:pt>
                <c:pt idx="24">
                  <c:v>167000</c:v>
                </c:pt>
                <c:pt idx="25">
                  <c:v>167000</c:v>
                </c:pt>
                <c:pt idx="26">
                  <c:v>168000</c:v>
                </c:pt>
                <c:pt idx="27">
                  <c:v>170000</c:v>
                </c:pt>
                <c:pt idx="28">
                  <c:v>171000</c:v>
                </c:pt>
                <c:pt idx="29">
                  <c:v>172000</c:v>
                </c:pt>
                <c:pt idx="30">
                  <c:v>174000</c:v>
                </c:pt>
                <c:pt idx="31">
                  <c:v>175000</c:v>
                </c:pt>
                <c:pt idx="32">
                  <c:v>176000</c:v>
                </c:pt>
                <c:pt idx="33">
                  <c:v>175000</c:v>
                </c:pt>
                <c:pt idx="34">
                  <c:v>176000</c:v>
                </c:pt>
                <c:pt idx="35">
                  <c:v>178000</c:v>
                </c:pt>
                <c:pt idx="36">
                  <c:v>178000</c:v>
                </c:pt>
                <c:pt idx="37">
                  <c:v>179000</c:v>
                </c:pt>
                <c:pt idx="38">
                  <c:v>179000</c:v>
                </c:pt>
                <c:pt idx="39">
                  <c:v>183000</c:v>
                </c:pt>
                <c:pt idx="40">
                  <c:v>185000</c:v>
                </c:pt>
                <c:pt idx="41">
                  <c:v>187000</c:v>
                </c:pt>
                <c:pt idx="42">
                  <c:v>190000</c:v>
                </c:pt>
                <c:pt idx="43">
                  <c:v>192000</c:v>
                </c:pt>
                <c:pt idx="44">
                  <c:v>192000</c:v>
                </c:pt>
                <c:pt idx="45">
                  <c:v>192000</c:v>
                </c:pt>
                <c:pt idx="46">
                  <c:v>191000</c:v>
                </c:pt>
                <c:pt idx="47">
                  <c:v>192000</c:v>
                </c:pt>
                <c:pt idx="48">
                  <c:v>192000</c:v>
                </c:pt>
                <c:pt idx="49">
                  <c:v>192000</c:v>
                </c:pt>
                <c:pt idx="50">
                  <c:v>192000</c:v>
                </c:pt>
                <c:pt idx="51">
                  <c:v>194000</c:v>
                </c:pt>
                <c:pt idx="52">
                  <c:v>197000</c:v>
                </c:pt>
                <c:pt idx="53">
                  <c:v>198000</c:v>
                </c:pt>
                <c:pt idx="54">
                  <c:v>202000</c:v>
                </c:pt>
                <c:pt idx="55">
                  <c:v>204000</c:v>
                </c:pt>
                <c:pt idx="56">
                  <c:v>204000</c:v>
                </c:pt>
                <c:pt idx="57">
                  <c:v>205000</c:v>
                </c:pt>
                <c:pt idx="58">
                  <c:v>206000</c:v>
                </c:pt>
                <c:pt idx="59">
                  <c:v>207000</c:v>
                </c:pt>
                <c:pt idx="60">
                  <c:v>208000</c:v>
                </c:pt>
                <c:pt idx="61">
                  <c:v>208000</c:v>
                </c:pt>
                <c:pt idx="62">
                  <c:v>210000</c:v>
                </c:pt>
                <c:pt idx="63">
                  <c:v>211000</c:v>
                </c:pt>
                <c:pt idx="64">
                  <c:v>214000</c:v>
                </c:pt>
                <c:pt idx="65">
                  <c:v>216000</c:v>
                </c:pt>
                <c:pt idx="66">
                  <c:v>218000</c:v>
                </c:pt>
                <c:pt idx="67">
                  <c:v>218000</c:v>
                </c:pt>
                <c:pt idx="68">
                  <c:v>218000</c:v>
                </c:pt>
                <c:pt idx="69">
                  <c:v>217000</c:v>
                </c:pt>
                <c:pt idx="70">
                  <c:v>218000</c:v>
                </c:pt>
                <c:pt idx="71">
                  <c:v>219000</c:v>
                </c:pt>
                <c:pt idx="72">
                  <c:v>219000</c:v>
                </c:pt>
                <c:pt idx="73">
                  <c:v>220000</c:v>
                </c:pt>
                <c:pt idx="74">
                  <c:v>219000</c:v>
                </c:pt>
                <c:pt idx="75">
                  <c:v>222000</c:v>
                </c:pt>
                <c:pt idx="76">
                  <c:v>224000</c:v>
                </c:pt>
                <c:pt idx="77">
                  <c:v>225000</c:v>
                </c:pt>
                <c:pt idx="78">
                  <c:v>228000</c:v>
                </c:pt>
                <c:pt idx="79">
                  <c:v>229000</c:v>
                </c:pt>
                <c:pt idx="80">
                  <c:v>229000</c:v>
                </c:pt>
                <c:pt idx="81">
                  <c:v>228000</c:v>
                </c:pt>
                <c:pt idx="82">
                  <c:v>228000</c:v>
                </c:pt>
                <c:pt idx="83">
                  <c:v>229000</c:v>
                </c:pt>
                <c:pt idx="84">
                  <c:v>228000</c:v>
                </c:pt>
                <c:pt idx="85">
                  <c:v>228000</c:v>
                </c:pt>
                <c:pt idx="86">
                  <c:v>227000</c:v>
                </c:pt>
                <c:pt idx="87">
                  <c:v>229000</c:v>
                </c:pt>
                <c:pt idx="88">
                  <c:v>230000</c:v>
                </c:pt>
                <c:pt idx="89">
                  <c:v>231000</c:v>
                </c:pt>
                <c:pt idx="90">
                  <c:v>234000</c:v>
                </c:pt>
                <c:pt idx="91">
                  <c:v>235000</c:v>
                </c:pt>
                <c:pt idx="92">
                  <c:v>234000</c:v>
                </c:pt>
                <c:pt idx="93">
                  <c:v>234000</c:v>
                </c:pt>
                <c:pt idx="94">
                  <c:v>233000</c:v>
                </c:pt>
                <c:pt idx="95">
                  <c:v>233000</c:v>
                </c:pt>
                <c:pt idx="96">
                  <c:v>231000</c:v>
                </c:pt>
                <c:pt idx="97">
                  <c:v>231000</c:v>
                </c:pt>
                <c:pt idx="98">
                  <c:v>229000</c:v>
                </c:pt>
                <c:pt idx="99">
                  <c:v>231000</c:v>
                </c:pt>
                <c:pt idx="100">
                  <c:v>231000</c:v>
                </c:pt>
                <c:pt idx="101">
                  <c:v>232000</c:v>
                </c:pt>
                <c:pt idx="102">
                  <c:v>235000</c:v>
                </c:pt>
                <c:pt idx="103">
                  <c:v>235000</c:v>
                </c:pt>
                <c:pt idx="104">
                  <c:v>236000</c:v>
                </c:pt>
                <c:pt idx="105">
                  <c:v>235000</c:v>
                </c:pt>
                <c:pt idx="106">
                  <c:v>234000</c:v>
                </c:pt>
                <c:pt idx="107">
                  <c:v>234000</c:v>
                </c:pt>
                <c:pt idx="108">
                  <c:v>234000</c:v>
                </c:pt>
                <c:pt idx="109">
                  <c:v>233000</c:v>
                </c:pt>
                <c:pt idx="110">
                  <c:v>235000</c:v>
                </c:pt>
                <c:pt idx="111">
                  <c:v>233000</c:v>
                </c:pt>
                <c:pt idx="112">
                  <c:v>234000</c:v>
                </c:pt>
                <c:pt idx="113">
                  <c:v>237000</c:v>
                </c:pt>
                <c:pt idx="114">
                  <c:v>239000</c:v>
                </c:pt>
                <c:pt idx="115">
                  <c:v>242000</c:v>
                </c:pt>
                <c:pt idx="116">
                  <c:v>244000</c:v>
                </c:pt>
                <c:pt idx="117">
                  <c:v>245000</c:v>
                </c:pt>
                <c:pt idx="118">
                  <c:v>248000</c:v>
                </c:pt>
                <c:pt idx="119">
                  <c:v>250000</c:v>
                </c:pt>
                <c:pt idx="120">
                  <c:v>250000</c:v>
                </c:pt>
                <c:pt idx="121">
                  <c:v>251000</c:v>
                </c:pt>
                <c:pt idx="122">
                  <c:v>254000</c:v>
                </c:pt>
                <c:pt idx="123">
                  <c:v>251000</c:v>
                </c:pt>
                <c:pt idx="124">
                  <c:v>251000</c:v>
                </c:pt>
                <c:pt idx="125">
                  <c:v>266000</c:v>
                </c:pt>
                <c:pt idx="126">
                  <c:v>251000</c:v>
                </c:pt>
                <c:pt idx="127">
                  <c:v>259000</c:v>
                </c:pt>
                <c:pt idx="128">
                  <c:v>268000</c:v>
                </c:pt>
                <c:pt idx="129">
                  <c:v>260000</c:v>
                </c:pt>
                <c:pt idx="130">
                  <c:v>266000</c:v>
                </c:pt>
                <c:pt idx="131">
                  <c:v>268000</c:v>
                </c:pt>
                <c:pt idx="132">
                  <c:v>270000</c:v>
                </c:pt>
                <c:pt idx="133">
                  <c:v>271000</c:v>
                </c:pt>
                <c:pt idx="134">
                  <c:v>272000</c:v>
                </c:pt>
                <c:pt idx="135">
                  <c:v>275000</c:v>
                </c:pt>
                <c:pt idx="136">
                  <c:v>278000</c:v>
                </c:pt>
                <c:pt idx="137">
                  <c:v>281000</c:v>
                </c:pt>
                <c:pt idx="138">
                  <c:v>287000</c:v>
                </c:pt>
                <c:pt idx="139">
                  <c:v>289000</c:v>
                </c:pt>
                <c:pt idx="140">
                  <c:v>290000</c:v>
                </c:pt>
                <c:pt idx="141">
                  <c:v>290000</c:v>
                </c:pt>
                <c:pt idx="142">
                  <c:v>290000</c:v>
                </c:pt>
                <c:pt idx="143">
                  <c:v>288000</c:v>
                </c:pt>
                <c:pt idx="144">
                  <c:v>286000</c:v>
                </c:pt>
                <c:pt idx="145">
                  <c:v>284000</c:v>
                </c:pt>
                <c:pt idx="146">
                  <c:v>280000</c:v>
                </c:pt>
                <c:pt idx="147">
                  <c:v>280000</c:v>
                </c:pt>
                <c:pt idx="148">
                  <c:v>280000</c:v>
                </c:pt>
                <c:pt idx="149">
                  <c:v>282000</c:v>
                </c:pt>
                <c:pt idx="150">
                  <c:v>284000</c:v>
                </c:pt>
                <c:pt idx="151">
                  <c:v>286000</c:v>
                </c:pt>
                <c:pt idx="152">
                  <c:v>284000</c:v>
                </c:pt>
                <c:pt idx="153">
                  <c:v>283000</c:v>
                </c:pt>
                <c:pt idx="154">
                  <c:v>281000</c:v>
                </c:pt>
                <c:pt idx="155">
                  <c:v>279000</c:v>
                </c:pt>
                <c:pt idx="156">
                  <c:v>278000</c:v>
                </c:pt>
                <c:pt idx="157">
                  <c:v>277000</c:v>
                </c:pt>
                <c:pt idx="158">
                  <c:v>277000</c:v>
                </c:pt>
                <c:pt idx="159">
                  <c:v>278000</c:v>
                </c:pt>
                <c:pt idx="160">
                  <c:v>281000</c:v>
                </c:pt>
                <c:pt idx="161">
                  <c:v>282000</c:v>
                </c:pt>
                <c:pt idx="162">
                  <c:v>284000</c:v>
                </c:pt>
                <c:pt idx="163">
                  <c:v>287000</c:v>
                </c:pt>
                <c:pt idx="164">
                  <c:v>288000</c:v>
                </c:pt>
                <c:pt idx="165">
                  <c:v>288000</c:v>
                </c:pt>
                <c:pt idx="166">
                  <c:v>287000</c:v>
                </c:pt>
                <c:pt idx="167">
                  <c:v>287000</c:v>
                </c:pt>
                <c:pt idx="168">
                  <c:v>287000</c:v>
                </c:pt>
                <c:pt idx="169">
                  <c:v>288000</c:v>
                </c:pt>
                <c:pt idx="170">
                  <c:v>292000</c:v>
                </c:pt>
                <c:pt idx="171">
                  <c:v>281000</c:v>
                </c:pt>
                <c:pt idx="172">
                  <c:v>286000</c:v>
                </c:pt>
                <c:pt idx="173">
                  <c:v>289000</c:v>
                </c:pt>
                <c:pt idx="174">
                  <c:v>292000</c:v>
                </c:pt>
                <c:pt idx="175">
                  <c:v>294000</c:v>
                </c:pt>
                <c:pt idx="176">
                  <c:v>292000</c:v>
                </c:pt>
                <c:pt idx="177">
                  <c:v>292000</c:v>
                </c:pt>
                <c:pt idx="178">
                  <c:v>294000</c:v>
                </c:pt>
                <c:pt idx="179">
                  <c:v>291000</c:v>
                </c:pt>
                <c:pt idx="180">
                  <c:v>290000</c:v>
                </c:pt>
              </c:numCache>
            </c:numRef>
          </c:val>
          <c:smooth val="0"/>
          <c:extLst>
            <c:ext xmlns:c16="http://schemas.microsoft.com/office/drawing/2014/chart" uri="{C3380CC4-5D6E-409C-BE32-E72D297353CC}">
              <c16:uniqueId val="{00000002-1259-4DAC-B608-64C011881057}"/>
            </c:ext>
          </c:extLst>
        </c:ser>
        <c:ser>
          <c:idx val="3"/>
          <c:order val="3"/>
          <c:tx>
            <c:strRef>
              <c:f>'Average UK House Prices'!$E$7</c:f>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Prices'!$E$8:$E$188</c:f>
            </c:numRef>
          </c:val>
          <c:smooth val="0"/>
          <c:extLst>
            <c:ext xmlns:c16="http://schemas.microsoft.com/office/drawing/2014/chart" uri="{C3380CC4-5D6E-409C-BE32-E72D297353CC}">
              <c16:uniqueId val="{00000003-1259-4DAC-B608-64C011881057}"/>
            </c:ext>
          </c:extLst>
        </c:ser>
        <c:ser>
          <c:idx val="4"/>
          <c:order val="4"/>
          <c:tx>
            <c:strRef>
              <c:f>'Average UK House Prices'!$F$7</c:f>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Prices'!$F$8:$F$188</c:f>
            </c:numRef>
          </c:val>
          <c:smooth val="0"/>
          <c:extLst>
            <c:ext xmlns:c16="http://schemas.microsoft.com/office/drawing/2014/chart" uri="{C3380CC4-5D6E-409C-BE32-E72D297353CC}">
              <c16:uniqueId val="{00000004-1259-4DAC-B608-64C011881057}"/>
            </c:ext>
          </c:extLst>
        </c:ser>
        <c:ser>
          <c:idx val="5"/>
          <c:order val="5"/>
          <c:tx>
            <c:strRef>
              <c:f>'Average UK House Prices'!$G$7</c:f>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Prices'!$G$8:$G$188</c:f>
            </c:numRef>
          </c:val>
          <c:smooth val="0"/>
          <c:extLst>
            <c:ext xmlns:c16="http://schemas.microsoft.com/office/drawing/2014/chart" uri="{C3380CC4-5D6E-409C-BE32-E72D297353CC}">
              <c16:uniqueId val="{00000005-1259-4DAC-B608-64C011881057}"/>
            </c:ext>
          </c:extLst>
        </c:ser>
        <c:ser>
          <c:idx val="6"/>
          <c:order val="6"/>
          <c:tx>
            <c:strRef>
              <c:f>'Average UK House Prices'!$H$7</c:f>
              <c:strCache>
                <c:ptCount val="1"/>
                <c:pt idx="0">
                  <c:v>North East</c:v>
                </c:pt>
              </c:strCache>
            </c:strRef>
          </c:tx>
          <c:spPr>
            <a:ln w="28575" cap="rnd">
              <a:solidFill>
                <a:schemeClr val="accent1">
                  <a:lumMod val="60000"/>
                </a:schemeClr>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Prices'!$H$8:$H$188</c:f>
              <c:numCache>
                <c:formatCode>#,##0</c:formatCode>
                <c:ptCount val="181"/>
                <c:pt idx="0">
                  <c:v>111000</c:v>
                </c:pt>
                <c:pt idx="1">
                  <c:v>111000</c:v>
                </c:pt>
                <c:pt idx="2">
                  <c:v>109000</c:v>
                </c:pt>
                <c:pt idx="3">
                  <c:v>113000</c:v>
                </c:pt>
                <c:pt idx="4">
                  <c:v>114000</c:v>
                </c:pt>
                <c:pt idx="5">
                  <c:v>113000</c:v>
                </c:pt>
                <c:pt idx="6">
                  <c:v>111000</c:v>
                </c:pt>
                <c:pt idx="7">
                  <c:v>111000</c:v>
                </c:pt>
                <c:pt idx="8">
                  <c:v>111000</c:v>
                </c:pt>
                <c:pt idx="9">
                  <c:v>110000</c:v>
                </c:pt>
                <c:pt idx="10">
                  <c:v>111000</c:v>
                </c:pt>
                <c:pt idx="11">
                  <c:v>109000</c:v>
                </c:pt>
                <c:pt idx="12">
                  <c:v>107000</c:v>
                </c:pt>
                <c:pt idx="13">
                  <c:v>108000</c:v>
                </c:pt>
                <c:pt idx="14">
                  <c:v>110000</c:v>
                </c:pt>
                <c:pt idx="15">
                  <c:v>110000</c:v>
                </c:pt>
                <c:pt idx="16">
                  <c:v>109000</c:v>
                </c:pt>
                <c:pt idx="17">
                  <c:v>111000</c:v>
                </c:pt>
                <c:pt idx="18">
                  <c:v>111000</c:v>
                </c:pt>
                <c:pt idx="19">
                  <c:v>113000</c:v>
                </c:pt>
                <c:pt idx="20">
                  <c:v>112000</c:v>
                </c:pt>
                <c:pt idx="21">
                  <c:v>111000</c:v>
                </c:pt>
                <c:pt idx="22">
                  <c:v>110000</c:v>
                </c:pt>
                <c:pt idx="23">
                  <c:v>109000</c:v>
                </c:pt>
                <c:pt idx="24">
                  <c:v>107000</c:v>
                </c:pt>
                <c:pt idx="25">
                  <c:v>106000</c:v>
                </c:pt>
                <c:pt idx="26">
                  <c:v>109000</c:v>
                </c:pt>
                <c:pt idx="27">
                  <c:v>109000</c:v>
                </c:pt>
                <c:pt idx="28">
                  <c:v>110000</c:v>
                </c:pt>
                <c:pt idx="29">
                  <c:v>109000</c:v>
                </c:pt>
                <c:pt idx="30">
                  <c:v>112000</c:v>
                </c:pt>
                <c:pt idx="31">
                  <c:v>114000</c:v>
                </c:pt>
                <c:pt idx="32">
                  <c:v>113000</c:v>
                </c:pt>
                <c:pt idx="33">
                  <c:v>107000</c:v>
                </c:pt>
                <c:pt idx="34">
                  <c:v>110000</c:v>
                </c:pt>
                <c:pt idx="35">
                  <c:v>110000</c:v>
                </c:pt>
                <c:pt idx="36">
                  <c:v>108000</c:v>
                </c:pt>
                <c:pt idx="37">
                  <c:v>109000</c:v>
                </c:pt>
                <c:pt idx="38">
                  <c:v>110000</c:v>
                </c:pt>
                <c:pt idx="39">
                  <c:v>112000</c:v>
                </c:pt>
                <c:pt idx="40">
                  <c:v>112000</c:v>
                </c:pt>
                <c:pt idx="41">
                  <c:v>115000</c:v>
                </c:pt>
                <c:pt idx="42">
                  <c:v>115000</c:v>
                </c:pt>
                <c:pt idx="43">
                  <c:v>115000</c:v>
                </c:pt>
                <c:pt idx="44">
                  <c:v>114000</c:v>
                </c:pt>
                <c:pt idx="45">
                  <c:v>112000</c:v>
                </c:pt>
                <c:pt idx="46">
                  <c:v>112000</c:v>
                </c:pt>
                <c:pt idx="47">
                  <c:v>112000</c:v>
                </c:pt>
                <c:pt idx="48">
                  <c:v>111000</c:v>
                </c:pt>
                <c:pt idx="49">
                  <c:v>112000</c:v>
                </c:pt>
                <c:pt idx="50">
                  <c:v>111000</c:v>
                </c:pt>
                <c:pt idx="51">
                  <c:v>115000</c:v>
                </c:pt>
                <c:pt idx="52">
                  <c:v>114000</c:v>
                </c:pt>
                <c:pt idx="53">
                  <c:v>116000</c:v>
                </c:pt>
                <c:pt idx="54">
                  <c:v>116000</c:v>
                </c:pt>
                <c:pt idx="55">
                  <c:v>117000</c:v>
                </c:pt>
                <c:pt idx="56">
                  <c:v>117000</c:v>
                </c:pt>
                <c:pt idx="57">
                  <c:v>115000</c:v>
                </c:pt>
                <c:pt idx="58">
                  <c:v>116000</c:v>
                </c:pt>
                <c:pt idx="59">
                  <c:v>117000</c:v>
                </c:pt>
                <c:pt idx="60">
                  <c:v>115000</c:v>
                </c:pt>
                <c:pt idx="61">
                  <c:v>115000</c:v>
                </c:pt>
                <c:pt idx="62">
                  <c:v>116000</c:v>
                </c:pt>
                <c:pt idx="63">
                  <c:v>116000</c:v>
                </c:pt>
                <c:pt idx="64">
                  <c:v>118000</c:v>
                </c:pt>
                <c:pt idx="65">
                  <c:v>120000</c:v>
                </c:pt>
                <c:pt idx="66">
                  <c:v>121000</c:v>
                </c:pt>
                <c:pt idx="67">
                  <c:v>119000</c:v>
                </c:pt>
                <c:pt idx="68">
                  <c:v>118000</c:v>
                </c:pt>
                <c:pt idx="69">
                  <c:v>118000</c:v>
                </c:pt>
                <c:pt idx="70">
                  <c:v>118000</c:v>
                </c:pt>
                <c:pt idx="71">
                  <c:v>120000</c:v>
                </c:pt>
                <c:pt idx="72">
                  <c:v>115000</c:v>
                </c:pt>
                <c:pt idx="73">
                  <c:v>117000</c:v>
                </c:pt>
                <c:pt idx="74">
                  <c:v>115000</c:v>
                </c:pt>
                <c:pt idx="75">
                  <c:v>118000</c:v>
                </c:pt>
                <c:pt idx="76">
                  <c:v>120000</c:v>
                </c:pt>
                <c:pt idx="77">
                  <c:v>121000</c:v>
                </c:pt>
                <c:pt idx="78">
                  <c:v>121000</c:v>
                </c:pt>
                <c:pt idx="79">
                  <c:v>123000</c:v>
                </c:pt>
                <c:pt idx="80">
                  <c:v>121000</c:v>
                </c:pt>
                <c:pt idx="81">
                  <c:v>122000</c:v>
                </c:pt>
                <c:pt idx="82">
                  <c:v>120000</c:v>
                </c:pt>
                <c:pt idx="83">
                  <c:v>123000</c:v>
                </c:pt>
                <c:pt idx="84">
                  <c:v>117000</c:v>
                </c:pt>
                <c:pt idx="85">
                  <c:v>120000</c:v>
                </c:pt>
                <c:pt idx="86">
                  <c:v>117000</c:v>
                </c:pt>
                <c:pt idx="87">
                  <c:v>121000</c:v>
                </c:pt>
                <c:pt idx="88">
                  <c:v>122000</c:v>
                </c:pt>
                <c:pt idx="89">
                  <c:v>121000</c:v>
                </c:pt>
                <c:pt idx="90">
                  <c:v>124000</c:v>
                </c:pt>
                <c:pt idx="91">
                  <c:v>123000</c:v>
                </c:pt>
                <c:pt idx="92">
                  <c:v>123000</c:v>
                </c:pt>
                <c:pt idx="93">
                  <c:v>124000</c:v>
                </c:pt>
                <c:pt idx="94">
                  <c:v>122000</c:v>
                </c:pt>
                <c:pt idx="95">
                  <c:v>122000</c:v>
                </c:pt>
                <c:pt idx="96">
                  <c:v>119000</c:v>
                </c:pt>
                <c:pt idx="97">
                  <c:v>118000</c:v>
                </c:pt>
                <c:pt idx="98">
                  <c:v>118000</c:v>
                </c:pt>
                <c:pt idx="99">
                  <c:v>122000</c:v>
                </c:pt>
                <c:pt idx="100">
                  <c:v>122000</c:v>
                </c:pt>
                <c:pt idx="101">
                  <c:v>123000</c:v>
                </c:pt>
                <c:pt idx="102">
                  <c:v>123000</c:v>
                </c:pt>
                <c:pt idx="103">
                  <c:v>124000</c:v>
                </c:pt>
                <c:pt idx="104">
                  <c:v>125000</c:v>
                </c:pt>
                <c:pt idx="105">
                  <c:v>122000</c:v>
                </c:pt>
                <c:pt idx="106">
                  <c:v>123000</c:v>
                </c:pt>
                <c:pt idx="107">
                  <c:v>122000</c:v>
                </c:pt>
                <c:pt idx="108">
                  <c:v>120000</c:v>
                </c:pt>
                <c:pt idx="109">
                  <c:v>120000</c:v>
                </c:pt>
                <c:pt idx="110">
                  <c:v>121000</c:v>
                </c:pt>
                <c:pt idx="111">
                  <c:v>117000</c:v>
                </c:pt>
                <c:pt idx="112">
                  <c:v>121000</c:v>
                </c:pt>
                <c:pt idx="113">
                  <c:v>123000</c:v>
                </c:pt>
                <c:pt idx="114">
                  <c:v>124000</c:v>
                </c:pt>
                <c:pt idx="115">
                  <c:v>124000</c:v>
                </c:pt>
                <c:pt idx="116">
                  <c:v>128000</c:v>
                </c:pt>
                <c:pt idx="117">
                  <c:v>127000</c:v>
                </c:pt>
                <c:pt idx="118">
                  <c:v>130000</c:v>
                </c:pt>
                <c:pt idx="119">
                  <c:v>131000</c:v>
                </c:pt>
                <c:pt idx="120">
                  <c:v>133000</c:v>
                </c:pt>
                <c:pt idx="121">
                  <c:v>134000</c:v>
                </c:pt>
                <c:pt idx="122">
                  <c:v>136000</c:v>
                </c:pt>
                <c:pt idx="123">
                  <c:v>134000</c:v>
                </c:pt>
                <c:pt idx="124">
                  <c:v>134000</c:v>
                </c:pt>
                <c:pt idx="125">
                  <c:v>145000</c:v>
                </c:pt>
                <c:pt idx="126">
                  <c:v>134000</c:v>
                </c:pt>
                <c:pt idx="127">
                  <c:v>137000</c:v>
                </c:pt>
                <c:pt idx="128">
                  <c:v>147000</c:v>
                </c:pt>
                <c:pt idx="129">
                  <c:v>137000</c:v>
                </c:pt>
                <c:pt idx="130">
                  <c:v>138000</c:v>
                </c:pt>
                <c:pt idx="131">
                  <c:v>140000</c:v>
                </c:pt>
                <c:pt idx="132">
                  <c:v>141000</c:v>
                </c:pt>
                <c:pt idx="133">
                  <c:v>141000</c:v>
                </c:pt>
                <c:pt idx="134">
                  <c:v>143000</c:v>
                </c:pt>
                <c:pt idx="135">
                  <c:v>144000</c:v>
                </c:pt>
                <c:pt idx="136">
                  <c:v>145000</c:v>
                </c:pt>
                <c:pt idx="137">
                  <c:v>148000</c:v>
                </c:pt>
                <c:pt idx="138">
                  <c:v>152000</c:v>
                </c:pt>
                <c:pt idx="139">
                  <c:v>152000</c:v>
                </c:pt>
                <c:pt idx="140">
                  <c:v>153000</c:v>
                </c:pt>
                <c:pt idx="141">
                  <c:v>154000</c:v>
                </c:pt>
                <c:pt idx="142">
                  <c:v>153000</c:v>
                </c:pt>
                <c:pt idx="143">
                  <c:v>152000</c:v>
                </c:pt>
                <c:pt idx="144">
                  <c:v>151000</c:v>
                </c:pt>
                <c:pt idx="145">
                  <c:v>148000</c:v>
                </c:pt>
                <c:pt idx="146">
                  <c:v>145000</c:v>
                </c:pt>
                <c:pt idx="147">
                  <c:v>147000</c:v>
                </c:pt>
                <c:pt idx="148">
                  <c:v>147000</c:v>
                </c:pt>
                <c:pt idx="149">
                  <c:v>149000</c:v>
                </c:pt>
                <c:pt idx="150">
                  <c:v>150000</c:v>
                </c:pt>
                <c:pt idx="151">
                  <c:v>154000</c:v>
                </c:pt>
                <c:pt idx="152">
                  <c:v>152000</c:v>
                </c:pt>
                <c:pt idx="153">
                  <c:v>151000</c:v>
                </c:pt>
                <c:pt idx="154">
                  <c:v>151000</c:v>
                </c:pt>
                <c:pt idx="155">
                  <c:v>151000</c:v>
                </c:pt>
                <c:pt idx="156">
                  <c:v>148000</c:v>
                </c:pt>
                <c:pt idx="157">
                  <c:v>149000</c:v>
                </c:pt>
                <c:pt idx="158">
                  <c:v>147000</c:v>
                </c:pt>
                <c:pt idx="159">
                  <c:v>147000</c:v>
                </c:pt>
                <c:pt idx="160">
                  <c:v>150000</c:v>
                </c:pt>
                <c:pt idx="161">
                  <c:v>152000</c:v>
                </c:pt>
                <c:pt idx="162">
                  <c:v>152000</c:v>
                </c:pt>
                <c:pt idx="163">
                  <c:v>153000</c:v>
                </c:pt>
                <c:pt idx="164">
                  <c:v>156000</c:v>
                </c:pt>
                <c:pt idx="165">
                  <c:v>155000</c:v>
                </c:pt>
                <c:pt idx="166">
                  <c:v>156000</c:v>
                </c:pt>
                <c:pt idx="167">
                  <c:v>158000</c:v>
                </c:pt>
                <c:pt idx="168">
                  <c:v>155000</c:v>
                </c:pt>
                <c:pt idx="169">
                  <c:v>157000</c:v>
                </c:pt>
                <c:pt idx="170">
                  <c:v>163000</c:v>
                </c:pt>
                <c:pt idx="171">
                  <c:v>149000</c:v>
                </c:pt>
                <c:pt idx="172">
                  <c:v>155000</c:v>
                </c:pt>
                <c:pt idx="173">
                  <c:v>159000</c:v>
                </c:pt>
                <c:pt idx="174">
                  <c:v>161000</c:v>
                </c:pt>
                <c:pt idx="175">
                  <c:v>162000</c:v>
                </c:pt>
                <c:pt idx="176">
                  <c:v>161000</c:v>
                </c:pt>
                <c:pt idx="177">
                  <c:v>163000</c:v>
                </c:pt>
                <c:pt idx="178">
                  <c:v>167000</c:v>
                </c:pt>
                <c:pt idx="179">
                  <c:v>163000</c:v>
                </c:pt>
                <c:pt idx="180">
                  <c:v>158000</c:v>
                </c:pt>
              </c:numCache>
            </c:numRef>
          </c:val>
          <c:smooth val="0"/>
          <c:extLst>
            <c:ext xmlns:c16="http://schemas.microsoft.com/office/drawing/2014/chart" uri="{C3380CC4-5D6E-409C-BE32-E72D297353CC}">
              <c16:uniqueId val="{00000006-1259-4DAC-B608-64C011881057}"/>
            </c:ext>
          </c:extLst>
        </c:ser>
        <c:ser>
          <c:idx val="7"/>
          <c:order val="7"/>
          <c:tx>
            <c:strRef>
              <c:f>'Average UK House Prices'!$I$7</c:f>
              <c:strCache>
                <c:ptCount val="1"/>
                <c:pt idx="0">
                  <c:v>North West</c:v>
                </c:pt>
              </c:strCache>
            </c:strRef>
          </c:tx>
          <c:spPr>
            <a:ln w="28575" cap="rnd">
              <a:solidFill>
                <a:schemeClr val="accent2">
                  <a:lumMod val="60000"/>
                </a:schemeClr>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Prices'!$I$8:$I$188</c:f>
              <c:numCache>
                <c:formatCode>#,##0</c:formatCode>
                <c:ptCount val="181"/>
                <c:pt idx="0">
                  <c:v>121000</c:v>
                </c:pt>
                <c:pt idx="1">
                  <c:v>120000</c:v>
                </c:pt>
                <c:pt idx="2">
                  <c:v>119000</c:v>
                </c:pt>
                <c:pt idx="3">
                  <c:v>121000</c:v>
                </c:pt>
                <c:pt idx="4">
                  <c:v>120000</c:v>
                </c:pt>
                <c:pt idx="5">
                  <c:v>120000</c:v>
                </c:pt>
                <c:pt idx="6">
                  <c:v>121000</c:v>
                </c:pt>
                <c:pt idx="7">
                  <c:v>122000</c:v>
                </c:pt>
                <c:pt idx="8">
                  <c:v>121000</c:v>
                </c:pt>
                <c:pt idx="9">
                  <c:v>121000</c:v>
                </c:pt>
                <c:pt idx="10">
                  <c:v>119000</c:v>
                </c:pt>
                <c:pt idx="11">
                  <c:v>119000</c:v>
                </c:pt>
                <c:pt idx="12">
                  <c:v>117000</c:v>
                </c:pt>
                <c:pt idx="13">
                  <c:v>118000</c:v>
                </c:pt>
                <c:pt idx="14">
                  <c:v>119000</c:v>
                </c:pt>
                <c:pt idx="15">
                  <c:v>119000</c:v>
                </c:pt>
                <c:pt idx="16">
                  <c:v>119000</c:v>
                </c:pt>
                <c:pt idx="17">
                  <c:v>121000</c:v>
                </c:pt>
                <c:pt idx="18">
                  <c:v>120000</c:v>
                </c:pt>
                <c:pt idx="19">
                  <c:v>121000</c:v>
                </c:pt>
                <c:pt idx="20">
                  <c:v>121000</c:v>
                </c:pt>
                <c:pt idx="21">
                  <c:v>118000</c:v>
                </c:pt>
                <c:pt idx="22">
                  <c:v>120000</c:v>
                </c:pt>
                <c:pt idx="23">
                  <c:v>119000</c:v>
                </c:pt>
                <c:pt idx="24">
                  <c:v>116000</c:v>
                </c:pt>
                <c:pt idx="25">
                  <c:v>118000</c:v>
                </c:pt>
                <c:pt idx="26">
                  <c:v>118000</c:v>
                </c:pt>
                <c:pt idx="27">
                  <c:v>119000</c:v>
                </c:pt>
                <c:pt idx="28">
                  <c:v>119000</c:v>
                </c:pt>
                <c:pt idx="29">
                  <c:v>121000</c:v>
                </c:pt>
                <c:pt idx="30">
                  <c:v>121000</c:v>
                </c:pt>
                <c:pt idx="31">
                  <c:v>122000</c:v>
                </c:pt>
                <c:pt idx="32">
                  <c:v>122000</c:v>
                </c:pt>
                <c:pt idx="33">
                  <c:v>120000</c:v>
                </c:pt>
                <c:pt idx="34">
                  <c:v>121000</c:v>
                </c:pt>
                <c:pt idx="35">
                  <c:v>122000</c:v>
                </c:pt>
                <c:pt idx="36">
                  <c:v>121000</c:v>
                </c:pt>
                <c:pt idx="37">
                  <c:v>122000</c:v>
                </c:pt>
                <c:pt idx="38">
                  <c:v>121000</c:v>
                </c:pt>
                <c:pt idx="39">
                  <c:v>124000</c:v>
                </c:pt>
                <c:pt idx="40">
                  <c:v>125000</c:v>
                </c:pt>
                <c:pt idx="41">
                  <c:v>126000</c:v>
                </c:pt>
                <c:pt idx="42">
                  <c:v>127000</c:v>
                </c:pt>
                <c:pt idx="43">
                  <c:v>129000</c:v>
                </c:pt>
                <c:pt idx="44">
                  <c:v>128000</c:v>
                </c:pt>
                <c:pt idx="45">
                  <c:v>128000</c:v>
                </c:pt>
                <c:pt idx="46">
                  <c:v>127000</c:v>
                </c:pt>
                <c:pt idx="47">
                  <c:v>127000</c:v>
                </c:pt>
                <c:pt idx="48">
                  <c:v>127000</c:v>
                </c:pt>
                <c:pt idx="49">
                  <c:v>128000</c:v>
                </c:pt>
                <c:pt idx="50">
                  <c:v>126000</c:v>
                </c:pt>
                <c:pt idx="51">
                  <c:v>128000</c:v>
                </c:pt>
                <c:pt idx="52">
                  <c:v>130000</c:v>
                </c:pt>
                <c:pt idx="53">
                  <c:v>129000</c:v>
                </c:pt>
                <c:pt idx="54">
                  <c:v>132000</c:v>
                </c:pt>
                <c:pt idx="55">
                  <c:v>133000</c:v>
                </c:pt>
                <c:pt idx="56">
                  <c:v>133000</c:v>
                </c:pt>
                <c:pt idx="57">
                  <c:v>132000</c:v>
                </c:pt>
                <c:pt idx="58">
                  <c:v>133000</c:v>
                </c:pt>
                <c:pt idx="59">
                  <c:v>133000</c:v>
                </c:pt>
                <c:pt idx="60">
                  <c:v>133000</c:v>
                </c:pt>
                <c:pt idx="61">
                  <c:v>133000</c:v>
                </c:pt>
                <c:pt idx="62">
                  <c:v>132000</c:v>
                </c:pt>
                <c:pt idx="63">
                  <c:v>137000</c:v>
                </c:pt>
                <c:pt idx="64">
                  <c:v>137000</c:v>
                </c:pt>
                <c:pt idx="65">
                  <c:v>138000</c:v>
                </c:pt>
                <c:pt idx="66">
                  <c:v>140000</c:v>
                </c:pt>
                <c:pt idx="67">
                  <c:v>140000</c:v>
                </c:pt>
                <c:pt idx="68">
                  <c:v>140000</c:v>
                </c:pt>
                <c:pt idx="69">
                  <c:v>138000</c:v>
                </c:pt>
                <c:pt idx="70">
                  <c:v>139000</c:v>
                </c:pt>
                <c:pt idx="71">
                  <c:v>139000</c:v>
                </c:pt>
                <c:pt idx="72">
                  <c:v>139000</c:v>
                </c:pt>
                <c:pt idx="73">
                  <c:v>140000</c:v>
                </c:pt>
                <c:pt idx="74">
                  <c:v>139000</c:v>
                </c:pt>
                <c:pt idx="75">
                  <c:v>142000</c:v>
                </c:pt>
                <c:pt idx="76">
                  <c:v>142000</c:v>
                </c:pt>
                <c:pt idx="77">
                  <c:v>144000</c:v>
                </c:pt>
                <c:pt idx="78">
                  <c:v>146000</c:v>
                </c:pt>
                <c:pt idx="79">
                  <c:v>147000</c:v>
                </c:pt>
                <c:pt idx="80">
                  <c:v>147000</c:v>
                </c:pt>
                <c:pt idx="81">
                  <c:v>146000</c:v>
                </c:pt>
                <c:pt idx="82">
                  <c:v>147000</c:v>
                </c:pt>
                <c:pt idx="83">
                  <c:v>148000</c:v>
                </c:pt>
                <c:pt idx="84">
                  <c:v>145000</c:v>
                </c:pt>
                <c:pt idx="85">
                  <c:v>147000</c:v>
                </c:pt>
                <c:pt idx="86">
                  <c:v>145000</c:v>
                </c:pt>
                <c:pt idx="87">
                  <c:v>147000</c:v>
                </c:pt>
                <c:pt idx="88">
                  <c:v>148000</c:v>
                </c:pt>
                <c:pt idx="89">
                  <c:v>149000</c:v>
                </c:pt>
                <c:pt idx="90">
                  <c:v>151000</c:v>
                </c:pt>
                <c:pt idx="91">
                  <c:v>152000</c:v>
                </c:pt>
                <c:pt idx="92">
                  <c:v>152000</c:v>
                </c:pt>
                <c:pt idx="93">
                  <c:v>152000</c:v>
                </c:pt>
                <c:pt idx="94">
                  <c:v>152000</c:v>
                </c:pt>
                <c:pt idx="95">
                  <c:v>151000</c:v>
                </c:pt>
                <c:pt idx="96">
                  <c:v>150000</c:v>
                </c:pt>
                <c:pt idx="97">
                  <c:v>151000</c:v>
                </c:pt>
                <c:pt idx="98">
                  <c:v>150000</c:v>
                </c:pt>
                <c:pt idx="99">
                  <c:v>151000</c:v>
                </c:pt>
                <c:pt idx="100">
                  <c:v>153000</c:v>
                </c:pt>
                <c:pt idx="101">
                  <c:v>152000</c:v>
                </c:pt>
                <c:pt idx="102">
                  <c:v>155000</c:v>
                </c:pt>
                <c:pt idx="103">
                  <c:v>156000</c:v>
                </c:pt>
                <c:pt idx="104">
                  <c:v>155000</c:v>
                </c:pt>
                <c:pt idx="105">
                  <c:v>155000</c:v>
                </c:pt>
                <c:pt idx="106">
                  <c:v>155000</c:v>
                </c:pt>
                <c:pt idx="107">
                  <c:v>154000</c:v>
                </c:pt>
                <c:pt idx="108">
                  <c:v>153000</c:v>
                </c:pt>
                <c:pt idx="109">
                  <c:v>153000</c:v>
                </c:pt>
                <c:pt idx="110">
                  <c:v>155000</c:v>
                </c:pt>
                <c:pt idx="111">
                  <c:v>153000</c:v>
                </c:pt>
                <c:pt idx="112">
                  <c:v>153000</c:v>
                </c:pt>
                <c:pt idx="113">
                  <c:v>157000</c:v>
                </c:pt>
                <c:pt idx="114">
                  <c:v>159000</c:v>
                </c:pt>
                <c:pt idx="115">
                  <c:v>161000</c:v>
                </c:pt>
                <c:pt idx="116">
                  <c:v>162000</c:v>
                </c:pt>
                <c:pt idx="117">
                  <c:v>165000</c:v>
                </c:pt>
                <c:pt idx="118">
                  <c:v>166000</c:v>
                </c:pt>
                <c:pt idx="119">
                  <c:v>169000</c:v>
                </c:pt>
                <c:pt idx="120">
                  <c:v>171000</c:v>
                </c:pt>
                <c:pt idx="121">
                  <c:v>173000</c:v>
                </c:pt>
                <c:pt idx="122">
                  <c:v>176000</c:v>
                </c:pt>
                <c:pt idx="123">
                  <c:v>173000</c:v>
                </c:pt>
                <c:pt idx="124">
                  <c:v>173000</c:v>
                </c:pt>
                <c:pt idx="125">
                  <c:v>187000</c:v>
                </c:pt>
                <c:pt idx="126">
                  <c:v>172000</c:v>
                </c:pt>
                <c:pt idx="127">
                  <c:v>178000</c:v>
                </c:pt>
                <c:pt idx="128">
                  <c:v>187000</c:v>
                </c:pt>
                <c:pt idx="129">
                  <c:v>177000</c:v>
                </c:pt>
                <c:pt idx="130">
                  <c:v>183000</c:v>
                </c:pt>
                <c:pt idx="131">
                  <c:v>186000</c:v>
                </c:pt>
                <c:pt idx="132">
                  <c:v>187000</c:v>
                </c:pt>
                <c:pt idx="133">
                  <c:v>187000</c:v>
                </c:pt>
                <c:pt idx="134">
                  <c:v>188000</c:v>
                </c:pt>
                <c:pt idx="135">
                  <c:v>191000</c:v>
                </c:pt>
                <c:pt idx="136">
                  <c:v>193000</c:v>
                </c:pt>
                <c:pt idx="137">
                  <c:v>194000</c:v>
                </c:pt>
                <c:pt idx="138">
                  <c:v>199000</c:v>
                </c:pt>
                <c:pt idx="139">
                  <c:v>201000</c:v>
                </c:pt>
                <c:pt idx="140">
                  <c:v>203000</c:v>
                </c:pt>
                <c:pt idx="141">
                  <c:v>202000</c:v>
                </c:pt>
                <c:pt idx="142">
                  <c:v>203000</c:v>
                </c:pt>
                <c:pt idx="143">
                  <c:v>201000</c:v>
                </c:pt>
                <c:pt idx="144">
                  <c:v>198000</c:v>
                </c:pt>
                <c:pt idx="145">
                  <c:v>196000</c:v>
                </c:pt>
                <c:pt idx="146">
                  <c:v>194000</c:v>
                </c:pt>
                <c:pt idx="147">
                  <c:v>194000</c:v>
                </c:pt>
                <c:pt idx="148">
                  <c:v>196000</c:v>
                </c:pt>
                <c:pt idx="149">
                  <c:v>198000</c:v>
                </c:pt>
                <c:pt idx="150">
                  <c:v>199000</c:v>
                </c:pt>
                <c:pt idx="151">
                  <c:v>200000</c:v>
                </c:pt>
                <c:pt idx="152">
                  <c:v>201000</c:v>
                </c:pt>
                <c:pt idx="153">
                  <c:v>201000</c:v>
                </c:pt>
                <c:pt idx="154">
                  <c:v>200000</c:v>
                </c:pt>
                <c:pt idx="155">
                  <c:v>200000</c:v>
                </c:pt>
                <c:pt idx="156">
                  <c:v>197000</c:v>
                </c:pt>
                <c:pt idx="157">
                  <c:v>196000</c:v>
                </c:pt>
                <c:pt idx="158">
                  <c:v>198000</c:v>
                </c:pt>
                <c:pt idx="159">
                  <c:v>199000</c:v>
                </c:pt>
                <c:pt idx="160">
                  <c:v>203000</c:v>
                </c:pt>
                <c:pt idx="161">
                  <c:v>202000</c:v>
                </c:pt>
                <c:pt idx="162">
                  <c:v>204000</c:v>
                </c:pt>
                <c:pt idx="163">
                  <c:v>207000</c:v>
                </c:pt>
                <c:pt idx="164">
                  <c:v>208000</c:v>
                </c:pt>
                <c:pt idx="165">
                  <c:v>208000</c:v>
                </c:pt>
                <c:pt idx="166">
                  <c:v>208000</c:v>
                </c:pt>
                <c:pt idx="167">
                  <c:v>208000</c:v>
                </c:pt>
                <c:pt idx="168">
                  <c:v>208000</c:v>
                </c:pt>
                <c:pt idx="169">
                  <c:v>209000</c:v>
                </c:pt>
                <c:pt idx="170">
                  <c:v>216000</c:v>
                </c:pt>
                <c:pt idx="171">
                  <c:v>201000</c:v>
                </c:pt>
                <c:pt idx="172">
                  <c:v>207000</c:v>
                </c:pt>
                <c:pt idx="173">
                  <c:v>211000</c:v>
                </c:pt>
                <c:pt idx="174">
                  <c:v>213000</c:v>
                </c:pt>
                <c:pt idx="175">
                  <c:v>216000</c:v>
                </c:pt>
                <c:pt idx="176">
                  <c:v>215000</c:v>
                </c:pt>
                <c:pt idx="177">
                  <c:v>215000</c:v>
                </c:pt>
                <c:pt idx="178">
                  <c:v>218000</c:v>
                </c:pt>
                <c:pt idx="179">
                  <c:v>216000</c:v>
                </c:pt>
                <c:pt idx="180">
                  <c:v>214000</c:v>
                </c:pt>
              </c:numCache>
            </c:numRef>
          </c:val>
          <c:smooth val="0"/>
          <c:extLst>
            <c:ext xmlns:c16="http://schemas.microsoft.com/office/drawing/2014/chart" uri="{C3380CC4-5D6E-409C-BE32-E72D297353CC}">
              <c16:uniqueId val="{00000007-1259-4DAC-B608-64C011881057}"/>
            </c:ext>
          </c:extLst>
        </c:ser>
        <c:ser>
          <c:idx val="8"/>
          <c:order val="8"/>
          <c:tx>
            <c:strRef>
              <c:f>'Average UK House Prices'!$J$7</c:f>
              <c:strCache>
                <c:ptCount val="1"/>
                <c:pt idx="0">
                  <c:v>Yorkshire and The Humber</c:v>
                </c:pt>
              </c:strCache>
            </c:strRef>
          </c:tx>
          <c:spPr>
            <a:ln w="28575" cap="rnd">
              <a:solidFill>
                <a:schemeClr val="accent3">
                  <a:lumMod val="60000"/>
                </a:schemeClr>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Prices'!$J$8:$J$188</c:f>
              <c:numCache>
                <c:formatCode>#,##0</c:formatCode>
                <c:ptCount val="181"/>
                <c:pt idx="0">
                  <c:v>121000</c:v>
                </c:pt>
                <c:pt idx="1">
                  <c:v>123000</c:v>
                </c:pt>
                <c:pt idx="2">
                  <c:v>120000</c:v>
                </c:pt>
                <c:pt idx="3">
                  <c:v>124000</c:v>
                </c:pt>
                <c:pt idx="4">
                  <c:v>124000</c:v>
                </c:pt>
                <c:pt idx="5">
                  <c:v>123000</c:v>
                </c:pt>
                <c:pt idx="6">
                  <c:v>123000</c:v>
                </c:pt>
                <c:pt idx="7">
                  <c:v>125000</c:v>
                </c:pt>
                <c:pt idx="8">
                  <c:v>124000</c:v>
                </c:pt>
                <c:pt idx="9">
                  <c:v>122000</c:v>
                </c:pt>
                <c:pt idx="10">
                  <c:v>122000</c:v>
                </c:pt>
                <c:pt idx="11">
                  <c:v>122000</c:v>
                </c:pt>
                <c:pt idx="12">
                  <c:v>119000</c:v>
                </c:pt>
                <c:pt idx="13">
                  <c:v>120000</c:v>
                </c:pt>
                <c:pt idx="14">
                  <c:v>121000</c:v>
                </c:pt>
                <c:pt idx="15">
                  <c:v>121000</c:v>
                </c:pt>
                <c:pt idx="16">
                  <c:v>122000</c:v>
                </c:pt>
                <c:pt idx="17">
                  <c:v>123000</c:v>
                </c:pt>
                <c:pt idx="18">
                  <c:v>123000</c:v>
                </c:pt>
                <c:pt idx="19">
                  <c:v>124000</c:v>
                </c:pt>
                <c:pt idx="20">
                  <c:v>123000</c:v>
                </c:pt>
                <c:pt idx="21">
                  <c:v>122000</c:v>
                </c:pt>
                <c:pt idx="22">
                  <c:v>123000</c:v>
                </c:pt>
                <c:pt idx="23">
                  <c:v>122000</c:v>
                </c:pt>
                <c:pt idx="24">
                  <c:v>118000</c:v>
                </c:pt>
                <c:pt idx="25">
                  <c:v>121000</c:v>
                </c:pt>
                <c:pt idx="26">
                  <c:v>120000</c:v>
                </c:pt>
                <c:pt idx="27">
                  <c:v>120000</c:v>
                </c:pt>
                <c:pt idx="28">
                  <c:v>122000</c:v>
                </c:pt>
                <c:pt idx="29">
                  <c:v>123000</c:v>
                </c:pt>
                <c:pt idx="30">
                  <c:v>124000</c:v>
                </c:pt>
                <c:pt idx="31">
                  <c:v>124000</c:v>
                </c:pt>
                <c:pt idx="32">
                  <c:v>125000</c:v>
                </c:pt>
                <c:pt idx="33">
                  <c:v>123000</c:v>
                </c:pt>
                <c:pt idx="34">
                  <c:v>124000</c:v>
                </c:pt>
                <c:pt idx="35">
                  <c:v>125000</c:v>
                </c:pt>
                <c:pt idx="36">
                  <c:v>124000</c:v>
                </c:pt>
                <c:pt idx="37">
                  <c:v>126000</c:v>
                </c:pt>
                <c:pt idx="38">
                  <c:v>124000</c:v>
                </c:pt>
                <c:pt idx="39">
                  <c:v>128000</c:v>
                </c:pt>
                <c:pt idx="40">
                  <c:v>128000</c:v>
                </c:pt>
                <c:pt idx="41">
                  <c:v>128000</c:v>
                </c:pt>
                <c:pt idx="42">
                  <c:v>130000</c:v>
                </c:pt>
                <c:pt idx="43">
                  <c:v>132000</c:v>
                </c:pt>
                <c:pt idx="44">
                  <c:v>130000</c:v>
                </c:pt>
                <c:pt idx="45">
                  <c:v>130000</c:v>
                </c:pt>
                <c:pt idx="46">
                  <c:v>130000</c:v>
                </c:pt>
                <c:pt idx="47">
                  <c:v>131000</c:v>
                </c:pt>
                <c:pt idx="48">
                  <c:v>128000</c:v>
                </c:pt>
                <c:pt idx="49">
                  <c:v>129000</c:v>
                </c:pt>
                <c:pt idx="50">
                  <c:v>130000</c:v>
                </c:pt>
                <c:pt idx="51">
                  <c:v>130000</c:v>
                </c:pt>
                <c:pt idx="52">
                  <c:v>133000</c:v>
                </c:pt>
                <c:pt idx="53">
                  <c:v>134000</c:v>
                </c:pt>
                <c:pt idx="54">
                  <c:v>136000</c:v>
                </c:pt>
                <c:pt idx="55">
                  <c:v>137000</c:v>
                </c:pt>
                <c:pt idx="56">
                  <c:v>136000</c:v>
                </c:pt>
                <c:pt idx="57">
                  <c:v>136000</c:v>
                </c:pt>
                <c:pt idx="58">
                  <c:v>137000</c:v>
                </c:pt>
                <c:pt idx="59">
                  <c:v>137000</c:v>
                </c:pt>
                <c:pt idx="60">
                  <c:v>136000</c:v>
                </c:pt>
                <c:pt idx="61">
                  <c:v>137000</c:v>
                </c:pt>
                <c:pt idx="62">
                  <c:v>135000</c:v>
                </c:pt>
                <c:pt idx="63">
                  <c:v>139000</c:v>
                </c:pt>
                <c:pt idx="64">
                  <c:v>140000</c:v>
                </c:pt>
                <c:pt idx="65">
                  <c:v>142000</c:v>
                </c:pt>
                <c:pt idx="66">
                  <c:v>142000</c:v>
                </c:pt>
                <c:pt idx="67">
                  <c:v>143000</c:v>
                </c:pt>
                <c:pt idx="68">
                  <c:v>142000</c:v>
                </c:pt>
                <c:pt idx="69">
                  <c:v>142000</c:v>
                </c:pt>
                <c:pt idx="70">
                  <c:v>142000</c:v>
                </c:pt>
                <c:pt idx="71">
                  <c:v>144000</c:v>
                </c:pt>
                <c:pt idx="72">
                  <c:v>140000</c:v>
                </c:pt>
                <c:pt idx="73">
                  <c:v>142000</c:v>
                </c:pt>
                <c:pt idx="74">
                  <c:v>141000</c:v>
                </c:pt>
                <c:pt idx="75">
                  <c:v>144000</c:v>
                </c:pt>
                <c:pt idx="76">
                  <c:v>145000</c:v>
                </c:pt>
                <c:pt idx="77">
                  <c:v>147000</c:v>
                </c:pt>
                <c:pt idx="78">
                  <c:v>147000</c:v>
                </c:pt>
                <c:pt idx="79">
                  <c:v>149000</c:v>
                </c:pt>
                <c:pt idx="80">
                  <c:v>149000</c:v>
                </c:pt>
                <c:pt idx="81">
                  <c:v>148000</c:v>
                </c:pt>
                <c:pt idx="82">
                  <c:v>148000</c:v>
                </c:pt>
                <c:pt idx="83">
                  <c:v>149000</c:v>
                </c:pt>
                <c:pt idx="84">
                  <c:v>147000</c:v>
                </c:pt>
                <c:pt idx="85">
                  <c:v>147000</c:v>
                </c:pt>
                <c:pt idx="86">
                  <c:v>147000</c:v>
                </c:pt>
                <c:pt idx="87">
                  <c:v>148000</c:v>
                </c:pt>
                <c:pt idx="88">
                  <c:v>150000</c:v>
                </c:pt>
                <c:pt idx="89">
                  <c:v>151000</c:v>
                </c:pt>
                <c:pt idx="90">
                  <c:v>152000</c:v>
                </c:pt>
                <c:pt idx="91">
                  <c:v>154000</c:v>
                </c:pt>
                <c:pt idx="92">
                  <c:v>153000</c:v>
                </c:pt>
                <c:pt idx="93">
                  <c:v>152000</c:v>
                </c:pt>
                <c:pt idx="94">
                  <c:v>152000</c:v>
                </c:pt>
                <c:pt idx="95">
                  <c:v>153000</c:v>
                </c:pt>
                <c:pt idx="96">
                  <c:v>151000</c:v>
                </c:pt>
                <c:pt idx="97">
                  <c:v>150000</c:v>
                </c:pt>
                <c:pt idx="98">
                  <c:v>151000</c:v>
                </c:pt>
                <c:pt idx="99">
                  <c:v>152000</c:v>
                </c:pt>
                <c:pt idx="100">
                  <c:v>153000</c:v>
                </c:pt>
                <c:pt idx="101">
                  <c:v>154000</c:v>
                </c:pt>
                <c:pt idx="102">
                  <c:v>155000</c:v>
                </c:pt>
                <c:pt idx="103">
                  <c:v>156000</c:v>
                </c:pt>
                <c:pt idx="104">
                  <c:v>156000</c:v>
                </c:pt>
                <c:pt idx="105">
                  <c:v>156000</c:v>
                </c:pt>
                <c:pt idx="106">
                  <c:v>155000</c:v>
                </c:pt>
                <c:pt idx="107">
                  <c:v>156000</c:v>
                </c:pt>
                <c:pt idx="108">
                  <c:v>155000</c:v>
                </c:pt>
                <c:pt idx="109">
                  <c:v>155000</c:v>
                </c:pt>
                <c:pt idx="110">
                  <c:v>156000</c:v>
                </c:pt>
                <c:pt idx="111">
                  <c:v>151000</c:v>
                </c:pt>
                <c:pt idx="112">
                  <c:v>155000</c:v>
                </c:pt>
                <c:pt idx="113">
                  <c:v>158000</c:v>
                </c:pt>
                <c:pt idx="114">
                  <c:v>159000</c:v>
                </c:pt>
                <c:pt idx="115">
                  <c:v>161000</c:v>
                </c:pt>
                <c:pt idx="116">
                  <c:v>162000</c:v>
                </c:pt>
                <c:pt idx="117">
                  <c:v>164000</c:v>
                </c:pt>
                <c:pt idx="118">
                  <c:v>168000</c:v>
                </c:pt>
                <c:pt idx="119">
                  <c:v>169000</c:v>
                </c:pt>
                <c:pt idx="120">
                  <c:v>170000</c:v>
                </c:pt>
                <c:pt idx="121">
                  <c:v>171000</c:v>
                </c:pt>
                <c:pt idx="122">
                  <c:v>173000</c:v>
                </c:pt>
                <c:pt idx="123">
                  <c:v>169000</c:v>
                </c:pt>
                <c:pt idx="124">
                  <c:v>171000</c:v>
                </c:pt>
                <c:pt idx="125">
                  <c:v>184000</c:v>
                </c:pt>
                <c:pt idx="126">
                  <c:v>169000</c:v>
                </c:pt>
                <c:pt idx="127">
                  <c:v>175000</c:v>
                </c:pt>
                <c:pt idx="128">
                  <c:v>184000</c:v>
                </c:pt>
                <c:pt idx="129">
                  <c:v>174000</c:v>
                </c:pt>
                <c:pt idx="130">
                  <c:v>179000</c:v>
                </c:pt>
                <c:pt idx="131">
                  <c:v>181000</c:v>
                </c:pt>
                <c:pt idx="132">
                  <c:v>182000</c:v>
                </c:pt>
                <c:pt idx="133">
                  <c:v>184000</c:v>
                </c:pt>
                <c:pt idx="134">
                  <c:v>183000</c:v>
                </c:pt>
                <c:pt idx="135">
                  <c:v>185000</c:v>
                </c:pt>
                <c:pt idx="136">
                  <c:v>189000</c:v>
                </c:pt>
                <c:pt idx="137">
                  <c:v>191000</c:v>
                </c:pt>
                <c:pt idx="138">
                  <c:v>194000</c:v>
                </c:pt>
                <c:pt idx="139">
                  <c:v>196000</c:v>
                </c:pt>
                <c:pt idx="140">
                  <c:v>197000</c:v>
                </c:pt>
                <c:pt idx="141">
                  <c:v>197000</c:v>
                </c:pt>
                <c:pt idx="142">
                  <c:v>198000</c:v>
                </c:pt>
                <c:pt idx="143">
                  <c:v>198000</c:v>
                </c:pt>
                <c:pt idx="144">
                  <c:v>192000</c:v>
                </c:pt>
                <c:pt idx="145">
                  <c:v>192000</c:v>
                </c:pt>
                <c:pt idx="146">
                  <c:v>187000</c:v>
                </c:pt>
                <c:pt idx="147">
                  <c:v>190000</c:v>
                </c:pt>
                <c:pt idx="148">
                  <c:v>189000</c:v>
                </c:pt>
                <c:pt idx="149">
                  <c:v>193000</c:v>
                </c:pt>
                <c:pt idx="150">
                  <c:v>195000</c:v>
                </c:pt>
                <c:pt idx="151">
                  <c:v>198000</c:v>
                </c:pt>
                <c:pt idx="152">
                  <c:v>194000</c:v>
                </c:pt>
                <c:pt idx="153">
                  <c:v>195000</c:v>
                </c:pt>
                <c:pt idx="154">
                  <c:v>194000</c:v>
                </c:pt>
                <c:pt idx="155">
                  <c:v>193000</c:v>
                </c:pt>
                <c:pt idx="156">
                  <c:v>192000</c:v>
                </c:pt>
                <c:pt idx="157">
                  <c:v>191000</c:v>
                </c:pt>
                <c:pt idx="158">
                  <c:v>193000</c:v>
                </c:pt>
                <c:pt idx="159">
                  <c:v>192000</c:v>
                </c:pt>
                <c:pt idx="160">
                  <c:v>194000</c:v>
                </c:pt>
                <c:pt idx="161">
                  <c:v>198000</c:v>
                </c:pt>
                <c:pt idx="162">
                  <c:v>198000</c:v>
                </c:pt>
                <c:pt idx="163">
                  <c:v>202000</c:v>
                </c:pt>
                <c:pt idx="164">
                  <c:v>199000</c:v>
                </c:pt>
                <c:pt idx="165">
                  <c:v>200000</c:v>
                </c:pt>
                <c:pt idx="166">
                  <c:v>202000</c:v>
                </c:pt>
                <c:pt idx="167">
                  <c:v>202000</c:v>
                </c:pt>
                <c:pt idx="168">
                  <c:v>201000</c:v>
                </c:pt>
                <c:pt idx="169">
                  <c:v>201000</c:v>
                </c:pt>
                <c:pt idx="170">
                  <c:v>208000</c:v>
                </c:pt>
                <c:pt idx="171">
                  <c:v>194000</c:v>
                </c:pt>
                <c:pt idx="172">
                  <c:v>201000</c:v>
                </c:pt>
                <c:pt idx="173">
                  <c:v>202000</c:v>
                </c:pt>
                <c:pt idx="174">
                  <c:v>204000</c:v>
                </c:pt>
                <c:pt idx="175">
                  <c:v>206000</c:v>
                </c:pt>
                <c:pt idx="176">
                  <c:v>206000</c:v>
                </c:pt>
                <c:pt idx="177">
                  <c:v>206000</c:v>
                </c:pt>
                <c:pt idx="178">
                  <c:v>210000</c:v>
                </c:pt>
                <c:pt idx="179">
                  <c:v>207000</c:v>
                </c:pt>
                <c:pt idx="180">
                  <c:v>206000</c:v>
                </c:pt>
              </c:numCache>
            </c:numRef>
          </c:val>
          <c:smooth val="0"/>
          <c:extLst>
            <c:ext xmlns:c16="http://schemas.microsoft.com/office/drawing/2014/chart" uri="{C3380CC4-5D6E-409C-BE32-E72D297353CC}">
              <c16:uniqueId val="{00000008-1259-4DAC-B608-64C011881057}"/>
            </c:ext>
          </c:extLst>
        </c:ser>
        <c:ser>
          <c:idx val="9"/>
          <c:order val="9"/>
          <c:tx>
            <c:strRef>
              <c:f>'Average UK House Prices'!$K$7</c:f>
              <c:strCache>
                <c:ptCount val="1"/>
                <c:pt idx="0">
                  <c:v>East Midlands</c:v>
                </c:pt>
              </c:strCache>
            </c:strRef>
          </c:tx>
          <c:spPr>
            <a:ln w="28575" cap="rnd">
              <a:solidFill>
                <a:schemeClr val="accent4">
                  <a:lumMod val="60000"/>
                </a:schemeClr>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Prices'!$K$8:$K$188</c:f>
              <c:numCache>
                <c:formatCode>#,##0</c:formatCode>
                <c:ptCount val="181"/>
                <c:pt idx="0">
                  <c:v>131000</c:v>
                </c:pt>
                <c:pt idx="1">
                  <c:v>132000</c:v>
                </c:pt>
                <c:pt idx="2">
                  <c:v>131000</c:v>
                </c:pt>
                <c:pt idx="3">
                  <c:v>132000</c:v>
                </c:pt>
                <c:pt idx="4">
                  <c:v>132000</c:v>
                </c:pt>
                <c:pt idx="5">
                  <c:v>133000</c:v>
                </c:pt>
                <c:pt idx="6">
                  <c:v>135000</c:v>
                </c:pt>
                <c:pt idx="7">
                  <c:v>135000</c:v>
                </c:pt>
                <c:pt idx="8">
                  <c:v>134000</c:v>
                </c:pt>
                <c:pt idx="9">
                  <c:v>132000</c:v>
                </c:pt>
                <c:pt idx="10">
                  <c:v>133000</c:v>
                </c:pt>
                <c:pt idx="11">
                  <c:v>134000</c:v>
                </c:pt>
                <c:pt idx="12">
                  <c:v>131000</c:v>
                </c:pt>
                <c:pt idx="13">
                  <c:v>131000</c:v>
                </c:pt>
                <c:pt idx="14">
                  <c:v>132000</c:v>
                </c:pt>
                <c:pt idx="15">
                  <c:v>133000</c:v>
                </c:pt>
                <c:pt idx="16">
                  <c:v>133000</c:v>
                </c:pt>
                <c:pt idx="17">
                  <c:v>134000</c:v>
                </c:pt>
                <c:pt idx="18">
                  <c:v>136000</c:v>
                </c:pt>
                <c:pt idx="19">
                  <c:v>135000</c:v>
                </c:pt>
                <c:pt idx="20">
                  <c:v>134000</c:v>
                </c:pt>
                <c:pt idx="21">
                  <c:v>134000</c:v>
                </c:pt>
                <c:pt idx="22">
                  <c:v>134000</c:v>
                </c:pt>
                <c:pt idx="23">
                  <c:v>134000</c:v>
                </c:pt>
                <c:pt idx="24">
                  <c:v>132000</c:v>
                </c:pt>
                <c:pt idx="25">
                  <c:v>132000</c:v>
                </c:pt>
                <c:pt idx="26">
                  <c:v>133000</c:v>
                </c:pt>
                <c:pt idx="27">
                  <c:v>134000</c:v>
                </c:pt>
                <c:pt idx="28">
                  <c:v>136000</c:v>
                </c:pt>
                <c:pt idx="29">
                  <c:v>136000</c:v>
                </c:pt>
                <c:pt idx="30">
                  <c:v>137000</c:v>
                </c:pt>
                <c:pt idx="31">
                  <c:v>139000</c:v>
                </c:pt>
                <c:pt idx="32">
                  <c:v>138000</c:v>
                </c:pt>
                <c:pt idx="33">
                  <c:v>139000</c:v>
                </c:pt>
                <c:pt idx="34">
                  <c:v>138000</c:v>
                </c:pt>
                <c:pt idx="35">
                  <c:v>141000</c:v>
                </c:pt>
                <c:pt idx="36">
                  <c:v>140000</c:v>
                </c:pt>
                <c:pt idx="37">
                  <c:v>141000</c:v>
                </c:pt>
                <c:pt idx="38">
                  <c:v>141000</c:v>
                </c:pt>
                <c:pt idx="39">
                  <c:v>144000</c:v>
                </c:pt>
                <c:pt idx="40">
                  <c:v>144000</c:v>
                </c:pt>
                <c:pt idx="41">
                  <c:v>146000</c:v>
                </c:pt>
                <c:pt idx="42">
                  <c:v>147000</c:v>
                </c:pt>
                <c:pt idx="43">
                  <c:v>149000</c:v>
                </c:pt>
                <c:pt idx="44">
                  <c:v>150000</c:v>
                </c:pt>
                <c:pt idx="45">
                  <c:v>148000</c:v>
                </c:pt>
                <c:pt idx="46">
                  <c:v>148000</c:v>
                </c:pt>
                <c:pt idx="47">
                  <c:v>148000</c:v>
                </c:pt>
                <c:pt idx="48">
                  <c:v>148000</c:v>
                </c:pt>
                <c:pt idx="49">
                  <c:v>148000</c:v>
                </c:pt>
                <c:pt idx="50">
                  <c:v>149000</c:v>
                </c:pt>
                <c:pt idx="51">
                  <c:v>150000</c:v>
                </c:pt>
                <c:pt idx="52">
                  <c:v>152000</c:v>
                </c:pt>
                <c:pt idx="53">
                  <c:v>153000</c:v>
                </c:pt>
                <c:pt idx="54">
                  <c:v>155000</c:v>
                </c:pt>
                <c:pt idx="55">
                  <c:v>157000</c:v>
                </c:pt>
                <c:pt idx="56">
                  <c:v>156000</c:v>
                </c:pt>
                <c:pt idx="57">
                  <c:v>158000</c:v>
                </c:pt>
                <c:pt idx="58">
                  <c:v>158000</c:v>
                </c:pt>
                <c:pt idx="59">
                  <c:v>159000</c:v>
                </c:pt>
                <c:pt idx="60">
                  <c:v>159000</c:v>
                </c:pt>
                <c:pt idx="61">
                  <c:v>158000</c:v>
                </c:pt>
                <c:pt idx="62">
                  <c:v>159000</c:v>
                </c:pt>
                <c:pt idx="63">
                  <c:v>162000</c:v>
                </c:pt>
                <c:pt idx="64">
                  <c:v>163000</c:v>
                </c:pt>
                <c:pt idx="65">
                  <c:v>164000</c:v>
                </c:pt>
                <c:pt idx="66">
                  <c:v>165000</c:v>
                </c:pt>
                <c:pt idx="67">
                  <c:v>166000</c:v>
                </c:pt>
                <c:pt idx="68">
                  <c:v>167000</c:v>
                </c:pt>
                <c:pt idx="69">
                  <c:v>166000</c:v>
                </c:pt>
                <c:pt idx="70">
                  <c:v>167000</c:v>
                </c:pt>
                <c:pt idx="71">
                  <c:v>168000</c:v>
                </c:pt>
                <c:pt idx="72">
                  <c:v>167000</c:v>
                </c:pt>
                <c:pt idx="73">
                  <c:v>169000</c:v>
                </c:pt>
                <c:pt idx="74">
                  <c:v>168000</c:v>
                </c:pt>
                <c:pt idx="75">
                  <c:v>171000</c:v>
                </c:pt>
                <c:pt idx="76">
                  <c:v>172000</c:v>
                </c:pt>
                <c:pt idx="77">
                  <c:v>174000</c:v>
                </c:pt>
                <c:pt idx="78">
                  <c:v>176000</c:v>
                </c:pt>
                <c:pt idx="79">
                  <c:v>176000</c:v>
                </c:pt>
                <c:pt idx="80">
                  <c:v>177000</c:v>
                </c:pt>
                <c:pt idx="81">
                  <c:v>177000</c:v>
                </c:pt>
                <c:pt idx="82">
                  <c:v>177000</c:v>
                </c:pt>
                <c:pt idx="83">
                  <c:v>178000</c:v>
                </c:pt>
                <c:pt idx="84">
                  <c:v>178000</c:v>
                </c:pt>
                <c:pt idx="85">
                  <c:v>180000</c:v>
                </c:pt>
                <c:pt idx="86">
                  <c:v>178000</c:v>
                </c:pt>
                <c:pt idx="87">
                  <c:v>180000</c:v>
                </c:pt>
                <c:pt idx="88">
                  <c:v>182000</c:v>
                </c:pt>
                <c:pt idx="89">
                  <c:v>182000</c:v>
                </c:pt>
                <c:pt idx="90">
                  <c:v>184000</c:v>
                </c:pt>
                <c:pt idx="91">
                  <c:v>185000</c:v>
                </c:pt>
                <c:pt idx="92">
                  <c:v>187000</c:v>
                </c:pt>
                <c:pt idx="93">
                  <c:v>185000</c:v>
                </c:pt>
                <c:pt idx="94">
                  <c:v>186000</c:v>
                </c:pt>
                <c:pt idx="95">
                  <c:v>185000</c:v>
                </c:pt>
                <c:pt idx="96">
                  <c:v>184000</c:v>
                </c:pt>
                <c:pt idx="97">
                  <c:v>184000</c:v>
                </c:pt>
                <c:pt idx="98">
                  <c:v>184000</c:v>
                </c:pt>
                <c:pt idx="99">
                  <c:v>184000</c:v>
                </c:pt>
                <c:pt idx="100">
                  <c:v>185000</c:v>
                </c:pt>
                <c:pt idx="101">
                  <c:v>185000</c:v>
                </c:pt>
                <c:pt idx="102">
                  <c:v>186000</c:v>
                </c:pt>
                <c:pt idx="103">
                  <c:v>188000</c:v>
                </c:pt>
                <c:pt idx="104">
                  <c:v>188000</c:v>
                </c:pt>
                <c:pt idx="105">
                  <c:v>187000</c:v>
                </c:pt>
                <c:pt idx="106">
                  <c:v>188000</c:v>
                </c:pt>
                <c:pt idx="107">
                  <c:v>187000</c:v>
                </c:pt>
                <c:pt idx="108">
                  <c:v>188000</c:v>
                </c:pt>
                <c:pt idx="109">
                  <c:v>186000</c:v>
                </c:pt>
                <c:pt idx="110">
                  <c:v>188000</c:v>
                </c:pt>
                <c:pt idx="111">
                  <c:v>188000</c:v>
                </c:pt>
                <c:pt idx="112">
                  <c:v>187000</c:v>
                </c:pt>
                <c:pt idx="113">
                  <c:v>191000</c:v>
                </c:pt>
                <c:pt idx="114">
                  <c:v>193000</c:v>
                </c:pt>
                <c:pt idx="115">
                  <c:v>193000</c:v>
                </c:pt>
                <c:pt idx="116">
                  <c:v>194000</c:v>
                </c:pt>
                <c:pt idx="117">
                  <c:v>197000</c:v>
                </c:pt>
                <c:pt idx="118">
                  <c:v>199000</c:v>
                </c:pt>
                <c:pt idx="119">
                  <c:v>202000</c:v>
                </c:pt>
                <c:pt idx="120">
                  <c:v>202000</c:v>
                </c:pt>
                <c:pt idx="121">
                  <c:v>205000</c:v>
                </c:pt>
                <c:pt idx="122">
                  <c:v>206000</c:v>
                </c:pt>
                <c:pt idx="123">
                  <c:v>203000</c:v>
                </c:pt>
                <c:pt idx="124">
                  <c:v>204000</c:v>
                </c:pt>
                <c:pt idx="125">
                  <c:v>215000</c:v>
                </c:pt>
                <c:pt idx="126">
                  <c:v>203000</c:v>
                </c:pt>
                <c:pt idx="127">
                  <c:v>209000</c:v>
                </c:pt>
                <c:pt idx="128">
                  <c:v>217000</c:v>
                </c:pt>
                <c:pt idx="129">
                  <c:v>213000</c:v>
                </c:pt>
                <c:pt idx="130">
                  <c:v>216000</c:v>
                </c:pt>
                <c:pt idx="131">
                  <c:v>218000</c:v>
                </c:pt>
                <c:pt idx="132">
                  <c:v>220000</c:v>
                </c:pt>
                <c:pt idx="133">
                  <c:v>221000</c:v>
                </c:pt>
                <c:pt idx="134">
                  <c:v>223000</c:v>
                </c:pt>
                <c:pt idx="135">
                  <c:v>225000</c:v>
                </c:pt>
                <c:pt idx="136">
                  <c:v>227000</c:v>
                </c:pt>
                <c:pt idx="137">
                  <c:v>231000</c:v>
                </c:pt>
                <c:pt idx="138">
                  <c:v>233000</c:v>
                </c:pt>
                <c:pt idx="139">
                  <c:v>237000</c:v>
                </c:pt>
                <c:pt idx="140">
                  <c:v>237000</c:v>
                </c:pt>
                <c:pt idx="141">
                  <c:v>237000</c:v>
                </c:pt>
                <c:pt idx="142">
                  <c:v>238000</c:v>
                </c:pt>
                <c:pt idx="143">
                  <c:v>238000</c:v>
                </c:pt>
                <c:pt idx="144">
                  <c:v>235000</c:v>
                </c:pt>
                <c:pt idx="145">
                  <c:v>232000</c:v>
                </c:pt>
                <c:pt idx="146">
                  <c:v>230000</c:v>
                </c:pt>
                <c:pt idx="147">
                  <c:v>231000</c:v>
                </c:pt>
                <c:pt idx="148">
                  <c:v>230000</c:v>
                </c:pt>
                <c:pt idx="149">
                  <c:v>233000</c:v>
                </c:pt>
                <c:pt idx="150">
                  <c:v>234000</c:v>
                </c:pt>
                <c:pt idx="151">
                  <c:v>236000</c:v>
                </c:pt>
                <c:pt idx="152">
                  <c:v>233000</c:v>
                </c:pt>
                <c:pt idx="153">
                  <c:v>232000</c:v>
                </c:pt>
                <c:pt idx="154">
                  <c:v>233000</c:v>
                </c:pt>
                <c:pt idx="155">
                  <c:v>230000</c:v>
                </c:pt>
                <c:pt idx="156">
                  <c:v>227000</c:v>
                </c:pt>
                <c:pt idx="157">
                  <c:v>228000</c:v>
                </c:pt>
                <c:pt idx="158">
                  <c:v>228000</c:v>
                </c:pt>
                <c:pt idx="159">
                  <c:v>228000</c:v>
                </c:pt>
                <c:pt idx="160">
                  <c:v>231000</c:v>
                </c:pt>
                <c:pt idx="161">
                  <c:v>229000</c:v>
                </c:pt>
                <c:pt idx="162">
                  <c:v>233000</c:v>
                </c:pt>
                <c:pt idx="163">
                  <c:v>234000</c:v>
                </c:pt>
                <c:pt idx="164">
                  <c:v>235000</c:v>
                </c:pt>
                <c:pt idx="165">
                  <c:v>236000</c:v>
                </c:pt>
                <c:pt idx="166">
                  <c:v>236000</c:v>
                </c:pt>
                <c:pt idx="167">
                  <c:v>238000</c:v>
                </c:pt>
                <c:pt idx="168">
                  <c:v>237000</c:v>
                </c:pt>
                <c:pt idx="169">
                  <c:v>237000</c:v>
                </c:pt>
                <c:pt idx="170">
                  <c:v>240000</c:v>
                </c:pt>
                <c:pt idx="171">
                  <c:v>230000</c:v>
                </c:pt>
                <c:pt idx="172">
                  <c:v>235000</c:v>
                </c:pt>
                <c:pt idx="173">
                  <c:v>237000</c:v>
                </c:pt>
                <c:pt idx="174">
                  <c:v>240000</c:v>
                </c:pt>
                <c:pt idx="175">
                  <c:v>243000</c:v>
                </c:pt>
                <c:pt idx="176">
                  <c:v>241000</c:v>
                </c:pt>
                <c:pt idx="177">
                  <c:v>242000</c:v>
                </c:pt>
                <c:pt idx="178">
                  <c:v>244000</c:v>
                </c:pt>
                <c:pt idx="179">
                  <c:v>243000</c:v>
                </c:pt>
                <c:pt idx="180">
                  <c:v>241000</c:v>
                </c:pt>
              </c:numCache>
            </c:numRef>
          </c:val>
          <c:smooth val="0"/>
          <c:extLst>
            <c:ext xmlns:c16="http://schemas.microsoft.com/office/drawing/2014/chart" uri="{C3380CC4-5D6E-409C-BE32-E72D297353CC}">
              <c16:uniqueId val="{00000009-1259-4DAC-B608-64C011881057}"/>
            </c:ext>
          </c:extLst>
        </c:ser>
        <c:ser>
          <c:idx val="10"/>
          <c:order val="10"/>
          <c:tx>
            <c:strRef>
              <c:f>'Average UK House Prices'!$L$7</c:f>
              <c:strCache>
                <c:ptCount val="1"/>
                <c:pt idx="0">
                  <c:v>West Midlands</c:v>
                </c:pt>
              </c:strCache>
            </c:strRef>
          </c:tx>
          <c:spPr>
            <a:ln w="28575" cap="rnd">
              <a:solidFill>
                <a:schemeClr val="accent5">
                  <a:lumMod val="60000"/>
                </a:schemeClr>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Prices'!$L$8:$L$188</c:f>
              <c:numCache>
                <c:formatCode>#,##0</c:formatCode>
                <c:ptCount val="181"/>
                <c:pt idx="0">
                  <c:v>140000</c:v>
                </c:pt>
                <c:pt idx="1">
                  <c:v>138000</c:v>
                </c:pt>
                <c:pt idx="2">
                  <c:v>137000</c:v>
                </c:pt>
                <c:pt idx="3">
                  <c:v>139000</c:v>
                </c:pt>
                <c:pt idx="4">
                  <c:v>140000</c:v>
                </c:pt>
                <c:pt idx="5">
                  <c:v>140000</c:v>
                </c:pt>
                <c:pt idx="6">
                  <c:v>140000</c:v>
                </c:pt>
                <c:pt idx="7">
                  <c:v>140000</c:v>
                </c:pt>
                <c:pt idx="8">
                  <c:v>141000</c:v>
                </c:pt>
                <c:pt idx="9">
                  <c:v>139000</c:v>
                </c:pt>
                <c:pt idx="10">
                  <c:v>140000</c:v>
                </c:pt>
                <c:pt idx="11">
                  <c:v>138000</c:v>
                </c:pt>
                <c:pt idx="12">
                  <c:v>139000</c:v>
                </c:pt>
                <c:pt idx="13">
                  <c:v>138000</c:v>
                </c:pt>
                <c:pt idx="14">
                  <c:v>139000</c:v>
                </c:pt>
                <c:pt idx="15">
                  <c:v>138000</c:v>
                </c:pt>
                <c:pt idx="16">
                  <c:v>138000</c:v>
                </c:pt>
                <c:pt idx="17">
                  <c:v>141000</c:v>
                </c:pt>
                <c:pt idx="18">
                  <c:v>141000</c:v>
                </c:pt>
                <c:pt idx="19">
                  <c:v>141000</c:v>
                </c:pt>
                <c:pt idx="20">
                  <c:v>141000</c:v>
                </c:pt>
                <c:pt idx="21">
                  <c:v>140000</c:v>
                </c:pt>
                <c:pt idx="22">
                  <c:v>141000</c:v>
                </c:pt>
                <c:pt idx="23">
                  <c:v>141000</c:v>
                </c:pt>
                <c:pt idx="24">
                  <c:v>139000</c:v>
                </c:pt>
                <c:pt idx="25">
                  <c:v>139000</c:v>
                </c:pt>
                <c:pt idx="26">
                  <c:v>140000</c:v>
                </c:pt>
                <c:pt idx="27">
                  <c:v>140000</c:v>
                </c:pt>
                <c:pt idx="28">
                  <c:v>141000</c:v>
                </c:pt>
                <c:pt idx="29">
                  <c:v>143000</c:v>
                </c:pt>
                <c:pt idx="30">
                  <c:v>144000</c:v>
                </c:pt>
                <c:pt idx="31">
                  <c:v>145000</c:v>
                </c:pt>
                <c:pt idx="32">
                  <c:v>143000</c:v>
                </c:pt>
                <c:pt idx="33">
                  <c:v>145000</c:v>
                </c:pt>
                <c:pt idx="34">
                  <c:v>145000</c:v>
                </c:pt>
                <c:pt idx="35">
                  <c:v>146000</c:v>
                </c:pt>
                <c:pt idx="36">
                  <c:v>146000</c:v>
                </c:pt>
                <c:pt idx="37">
                  <c:v>145000</c:v>
                </c:pt>
                <c:pt idx="38">
                  <c:v>147000</c:v>
                </c:pt>
                <c:pt idx="39">
                  <c:v>149000</c:v>
                </c:pt>
                <c:pt idx="40">
                  <c:v>149000</c:v>
                </c:pt>
                <c:pt idx="41">
                  <c:v>151000</c:v>
                </c:pt>
                <c:pt idx="42">
                  <c:v>151000</c:v>
                </c:pt>
                <c:pt idx="43">
                  <c:v>154000</c:v>
                </c:pt>
                <c:pt idx="44">
                  <c:v>153000</c:v>
                </c:pt>
                <c:pt idx="45">
                  <c:v>153000</c:v>
                </c:pt>
                <c:pt idx="46">
                  <c:v>153000</c:v>
                </c:pt>
                <c:pt idx="47">
                  <c:v>153000</c:v>
                </c:pt>
                <c:pt idx="48">
                  <c:v>152000</c:v>
                </c:pt>
                <c:pt idx="49">
                  <c:v>154000</c:v>
                </c:pt>
                <c:pt idx="50">
                  <c:v>153000</c:v>
                </c:pt>
                <c:pt idx="51">
                  <c:v>155000</c:v>
                </c:pt>
                <c:pt idx="52">
                  <c:v>156000</c:v>
                </c:pt>
                <c:pt idx="53">
                  <c:v>157000</c:v>
                </c:pt>
                <c:pt idx="54">
                  <c:v>159000</c:v>
                </c:pt>
                <c:pt idx="55">
                  <c:v>161000</c:v>
                </c:pt>
                <c:pt idx="56">
                  <c:v>160000</c:v>
                </c:pt>
                <c:pt idx="57">
                  <c:v>160000</c:v>
                </c:pt>
                <c:pt idx="58">
                  <c:v>162000</c:v>
                </c:pt>
                <c:pt idx="59">
                  <c:v>162000</c:v>
                </c:pt>
                <c:pt idx="60">
                  <c:v>163000</c:v>
                </c:pt>
                <c:pt idx="61">
                  <c:v>162000</c:v>
                </c:pt>
                <c:pt idx="62">
                  <c:v>162000</c:v>
                </c:pt>
                <c:pt idx="63">
                  <c:v>166000</c:v>
                </c:pt>
                <c:pt idx="64">
                  <c:v>167000</c:v>
                </c:pt>
                <c:pt idx="65">
                  <c:v>169000</c:v>
                </c:pt>
                <c:pt idx="66">
                  <c:v>169000</c:v>
                </c:pt>
                <c:pt idx="67">
                  <c:v>171000</c:v>
                </c:pt>
                <c:pt idx="68">
                  <c:v>171000</c:v>
                </c:pt>
                <c:pt idx="69">
                  <c:v>170000</c:v>
                </c:pt>
                <c:pt idx="70">
                  <c:v>172000</c:v>
                </c:pt>
                <c:pt idx="71">
                  <c:v>172000</c:v>
                </c:pt>
                <c:pt idx="72">
                  <c:v>171000</c:v>
                </c:pt>
                <c:pt idx="73">
                  <c:v>172000</c:v>
                </c:pt>
                <c:pt idx="74">
                  <c:v>172000</c:v>
                </c:pt>
                <c:pt idx="75">
                  <c:v>174000</c:v>
                </c:pt>
                <c:pt idx="76">
                  <c:v>175000</c:v>
                </c:pt>
                <c:pt idx="77">
                  <c:v>177000</c:v>
                </c:pt>
                <c:pt idx="78">
                  <c:v>179000</c:v>
                </c:pt>
                <c:pt idx="79">
                  <c:v>181000</c:v>
                </c:pt>
                <c:pt idx="80">
                  <c:v>180000</c:v>
                </c:pt>
                <c:pt idx="81">
                  <c:v>181000</c:v>
                </c:pt>
                <c:pt idx="82">
                  <c:v>181000</c:v>
                </c:pt>
                <c:pt idx="83">
                  <c:v>182000</c:v>
                </c:pt>
                <c:pt idx="84">
                  <c:v>180000</c:v>
                </c:pt>
                <c:pt idx="85">
                  <c:v>183000</c:v>
                </c:pt>
                <c:pt idx="86">
                  <c:v>182000</c:v>
                </c:pt>
                <c:pt idx="87">
                  <c:v>183000</c:v>
                </c:pt>
                <c:pt idx="88">
                  <c:v>183000</c:v>
                </c:pt>
                <c:pt idx="89">
                  <c:v>186000</c:v>
                </c:pt>
                <c:pt idx="90">
                  <c:v>188000</c:v>
                </c:pt>
                <c:pt idx="91">
                  <c:v>188000</c:v>
                </c:pt>
                <c:pt idx="92">
                  <c:v>190000</c:v>
                </c:pt>
                <c:pt idx="93">
                  <c:v>190000</c:v>
                </c:pt>
                <c:pt idx="94">
                  <c:v>188000</c:v>
                </c:pt>
                <c:pt idx="95">
                  <c:v>190000</c:v>
                </c:pt>
                <c:pt idx="96">
                  <c:v>187000</c:v>
                </c:pt>
                <c:pt idx="97">
                  <c:v>189000</c:v>
                </c:pt>
                <c:pt idx="98">
                  <c:v>187000</c:v>
                </c:pt>
                <c:pt idx="99">
                  <c:v>187000</c:v>
                </c:pt>
                <c:pt idx="100">
                  <c:v>189000</c:v>
                </c:pt>
                <c:pt idx="101">
                  <c:v>188000</c:v>
                </c:pt>
                <c:pt idx="102">
                  <c:v>189000</c:v>
                </c:pt>
                <c:pt idx="103">
                  <c:v>192000</c:v>
                </c:pt>
                <c:pt idx="104">
                  <c:v>192000</c:v>
                </c:pt>
                <c:pt idx="105">
                  <c:v>191000</c:v>
                </c:pt>
                <c:pt idx="106">
                  <c:v>192000</c:v>
                </c:pt>
                <c:pt idx="107">
                  <c:v>190000</c:v>
                </c:pt>
                <c:pt idx="108">
                  <c:v>193000</c:v>
                </c:pt>
                <c:pt idx="109">
                  <c:v>191000</c:v>
                </c:pt>
                <c:pt idx="110">
                  <c:v>191000</c:v>
                </c:pt>
                <c:pt idx="111">
                  <c:v>187000</c:v>
                </c:pt>
                <c:pt idx="112">
                  <c:v>192000</c:v>
                </c:pt>
                <c:pt idx="113">
                  <c:v>193000</c:v>
                </c:pt>
                <c:pt idx="114">
                  <c:v>195000</c:v>
                </c:pt>
                <c:pt idx="115">
                  <c:v>197000</c:v>
                </c:pt>
                <c:pt idx="116">
                  <c:v>199000</c:v>
                </c:pt>
                <c:pt idx="117">
                  <c:v>200000</c:v>
                </c:pt>
                <c:pt idx="118">
                  <c:v>201000</c:v>
                </c:pt>
                <c:pt idx="119">
                  <c:v>205000</c:v>
                </c:pt>
                <c:pt idx="120">
                  <c:v>204000</c:v>
                </c:pt>
                <c:pt idx="121">
                  <c:v>207000</c:v>
                </c:pt>
                <c:pt idx="122">
                  <c:v>209000</c:v>
                </c:pt>
                <c:pt idx="123">
                  <c:v>206000</c:v>
                </c:pt>
                <c:pt idx="124">
                  <c:v>207000</c:v>
                </c:pt>
                <c:pt idx="125">
                  <c:v>221000</c:v>
                </c:pt>
                <c:pt idx="126">
                  <c:v>208000</c:v>
                </c:pt>
                <c:pt idx="127">
                  <c:v>213000</c:v>
                </c:pt>
                <c:pt idx="128">
                  <c:v>220000</c:v>
                </c:pt>
                <c:pt idx="129">
                  <c:v>212000</c:v>
                </c:pt>
                <c:pt idx="130">
                  <c:v>218000</c:v>
                </c:pt>
                <c:pt idx="131">
                  <c:v>221000</c:v>
                </c:pt>
                <c:pt idx="132">
                  <c:v>221000</c:v>
                </c:pt>
                <c:pt idx="133">
                  <c:v>224000</c:v>
                </c:pt>
                <c:pt idx="134">
                  <c:v>226000</c:v>
                </c:pt>
                <c:pt idx="135">
                  <c:v>227000</c:v>
                </c:pt>
                <c:pt idx="136">
                  <c:v>230000</c:v>
                </c:pt>
                <c:pt idx="137">
                  <c:v>231000</c:v>
                </c:pt>
                <c:pt idx="138">
                  <c:v>238000</c:v>
                </c:pt>
                <c:pt idx="139">
                  <c:v>239000</c:v>
                </c:pt>
                <c:pt idx="140">
                  <c:v>240000</c:v>
                </c:pt>
                <c:pt idx="141">
                  <c:v>242000</c:v>
                </c:pt>
                <c:pt idx="142">
                  <c:v>240000</c:v>
                </c:pt>
                <c:pt idx="143">
                  <c:v>240000</c:v>
                </c:pt>
                <c:pt idx="144">
                  <c:v>238000</c:v>
                </c:pt>
                <c:pt idx="145">
                  <c:v>239000</c:v>
                </c:pt>
                <c:pt idx="146">
                  <c:v>231000</c:v>
                </c:pt>
                <c:pt idx="147">
                  <c:v>232000</c:v>
                </c:pt>
                <c:pt idx="148">
                  <c:v>234000</c:v>
                </c:pt>
                <c:pt idx="149">
                  <c:v>235000</c:v>
                </c:pt>
                <c:pt idx="150">
                  <c:v>238000</c:v>
                </c:pt>
                <c:pt idx="151">
                  <c:v>238000</c:v>
                </c:pt>
                <c:pt idx="152">
                  <c:v>239000</c:v>
                </c:pt>
                <c:pt idx="153">
                  <c:v>237000</c:v>
                </c:pt>
                <c:pt idx="154">
                  <c:v>235000</c:v>
                </c:pt>
                <c:pt idx="155">
                  <c:v>234000</c:v>
                </c:pt>
                <c:pt idx="156">
                  <c:v>232000</c:v>
                </c:pt>
                <c:pt idx="157">
                  <c:v>233000</c:v>
                </c:pt>
                <c:pt idx="158">
                  <c:v>232000</c:v>
                </c:pt>
                <c:pt idx="159">
                  <c:v>234000</c:v>
                </c:pt>
                <c:pt idx="160">
                  <c:v>236000</c:v>
                </c:pt>
                <c:pt idx="161">
                  <c:v>239000</c:v>
                </c:pt>
                <c:pt idx="162">
                  <c:v>240000</c:v>
                </c:pt>
                <c:pt idx="163">
                  <c:v>241000</c:v>
                </c:pt>
                <c:pt idx="164">
                  <c:v>243000</c:v>
                </c:pt>
                <c:pt idx="165">
                  <c:v>241000</c:v>
                </c:pt>
                <c:pt idx="166">
                  <c:v>243000</c:v>
                </c:pt>
                <c:pt idx="167">
                  <c:v>241000</c:v>
                </c:pt>
                <c:pt idx="168">
                  <c:v>242000</c:v>
                </c:pt>
                <c:pt idx="169">
                  <c:v>244000</c:v>
                </c:pt>
                <c:pt idx="170">
                  <c:v>247000</c:v>
                </c:pt>
                <c:pt idx="171">
                  <c:v>238000</c:v>
                </c:pt>
                <c:pt idx="172">
                  <c:v>242000</c:v>
                </c:pt>
                <c:pt idx="173">
                  <c:v>246000</c:v>
                </c:pt>
                <c:pt idx="174">
                  <c:v>249000</c:v>
                </c:pt>
                <c:pt idx="175">
                  <c:v>250000</c:v>
                </c:pt>
                <c:pt idx="176">
                  <c:v>249000</c:v>
                </c:pt>
                <c:pt idx="177">
                  <c:v>248000</c:v>
                </c:pt>
                <c:pt idx="178">
                  <c:v>249000</c:v>
                </c:pt>
                <c:pt idx="179">
                  <c:v>246000</c:v>
                </c:pt>
                <c:pt idx="180">
                  <c:v>247000</c:v>
                </c:pt>
              </c:numCache>
            </c:numRef>
          </c:val>
          <c:smooth val="0"/>
          <c:extLst>
            <c:ext xmlns:c16="http://schemas.microsoft.com/office/drawing/2014/chart" uri="{C3380CC4-5D6E-409C-BE32-E72D297353CC}">
              <c16:uniqueId val="{0000000A-1259-4DAC-B608-64C011881057}"/>
            </c:ext>
          </c:extLst>
        </c:ser>
        <c:ser>
          <c:idx val="11"/>
          <c:order val="11"/>
          <c:tx>
            <c:strRef>
              <c:f>'Average UK House Prices'!$M$7</c:f>
              <c:strCache>
                <c:ptCount val="1"/>
                <c:pt idx="0">
                  <c:v>East </c:v>
                </c:pt>
              </c:strCache>
            </c:strRef>
          </c:tx>
          <c:spPr>
            <a:ln w="28575" cap="rnd">
              <a:solidFill>
                <a:schemeClr val="accent6">
                  <a:lumMod val="60000"/>
                </a:schemeClr>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Prices'!$M$8:$M$188</c:f>
              <c:numCache>
                <c:formatCode>#,##0</c:formatCode>
                <c:ptCount val="181"/>
                <c:pt idx="0">
                  <c:v>187000</c:v>
                </c:pt>
                <c:pt idx="1">
                  <c:v>185000</c:v>
                </c:pt>
                <c:pt idx="2">
                  <c:v>187000</c:v>
                </c:pt>
                <c:pt idx="3">
                  <c:v>187000</c:v>
                </c:pt>
                <c:pt idx="4">
                  <c:v>188000</c:v>
                </c:pt>
                <c:pt idx="5">
                  <c:v>187000</c:v>
                </c:pt>
                <c:pt idx="6">
                  <c:v>190000</c:v>
                </c:pt>
                <c:pt idx="7">
                  <c:v>191000</c:v>
                </c:pt>
                <c:pt idx="8">
                  <c:v>189000</c:v>
                </c:pt>
                <c:pt idx="9">
                  <c:v>189000</c:v>
                </c:pt>
                <c:pt idx="10">
                  <c:v>190000</c:v>
                </c:pt>
                <c:pt idx="11">
                  <c:v>189000</c:v>
                </c:pt>
                <c:pt idx="12">
                  <c:v>190000</c:v>
                </c:pt>
                <c:pt idx="13">
                  <c:v>188000</c:v>
                </c:pt>
                <c:pt idx="14">
                  <c:v>187000</c:v>
                </c:pt>
                <c:pt idx="15">
                  <c:v>191000</c:v>
                </c:pt>
                <c:pt idx="16">
                  <c:v>192000</c:v>
                </c:pt>
                <c:pt idx="17">
                  <c:v>191000</c:v>
                </c:pt>
                <c:pt idx="18">
                  <c:v>194000</c:v>
                </c:pt>
                <c:pt idx="19">
                  <c:v>194000</c:v>
                </c:pt>
                <c:pt idx="20">
                  <c:v>193000</c:v>
                </c:pt>
                <c:pt idx="21">
                  <c:v>194000</c:v>
                </c:pt>
                <c:pt idx="22">
                  <c:v>193000</c:v>
                </c:pt>
                <c:pt idx="23">
                  <c:v>192000</c:v>
                </c:pt>
                <c:pt idx="24">
                  <c:v>192000</c:v>
                </c:pt>
                <c:pt idx="25">
                  <c:v>190000</c:v>
                </c:pt>
                <c:pt idx="26">
                  <c:v>194000</c:v>
                </c:pt>
                <c:pt idx="27">
                  <c:v>195000</c:v>
                </c:pt>
                <c:pt idx="28">
                  <c:v>194000</c:v>
                </c:pt>
                <c:pt idx="29">
                  <c:v>196000</c:v>
                </c:pt>
                <c:pt idx="30">
                  <c:v>199000</c:v>
                </c:pt>
                <c:pt idx="31">
                  <c:v>200000</c:v>
                </c:pt>
                <c:pt idx="32">
                  <c:v>200000</c:v>
                </c:pt>
                <c:pt idx="33">
                  <c:v>202000</c:v>
                </c:pt>
                <c:pt idx="34">
                  <c:v>200000</c:v>
                </c:pt>
                <c:pt idx="35">
                  <c:v>205000</c:v>
                </c:pt>
                <c:pt idx="36">
                  <c:v>204000</c:v>
                </c:pt>
                <c:pt idx="37">
                  <c:v>205000</c:v>
                </c:pt>
                <c:pt idx="38">
                  <c:v>206000</c:v>
                </c:pt>
                <c:pt idx="39">
                  <c:v>210000</c:v>
                </c:pt>
                <c:pt idx="40">
                  <c:v>214000</c:v>
                </c:pt>
                <c:pt idx="41">
                  <c:v>216000</c:v>
                </c:pt>
                <c:pt idx="42">
                  <c:v>219000</c:v>
                </c:pt>
                <c:pt idx="43">
                  <c:v>222000</c:v>
                </c:pt>
                <c:pt idx="44">
                  <c:v>224000</c:v>
                </c:pt>
                <c:pt idx="45">
                  <c:v>225000</c:v>
                </c:pt>
                <c:pt idx="46">
                  <c:v>224000</c:v>
                </c:pt>
                <c:pt idx="47">
                  <c:v>225000</c:v>
                </c:pt>
                <c:pt idx="48">
                  <c:v>226000</c:v>
                </c:pt>
                <c:pt idx="49">
                  <c:v>227000</c:v>
                </c:pt>
                <c:pt idx="50">
                  <c:v>227000</c:v>
                </c:pt>
                <c:pt idx="51">
                  <c:v>229000</c:v>
                </c:pt>
                <c:pt idx="52">
                  <c:v>233000</c:v>
                </c:pt>
                <c:pt idx="53">
                  <c:v>234000</c:v>
                </c:pt>
                <c:pt idx="54">
                  <c:v>239000</c:v>
                </c:pt>
                <c:pt idx="55">
                  <c:v>242000</c:v>
                </c:pt>
                <c:pt idx="56">
                  <c:v>245000</c:v>
                </c:pt>
                <c:pt idx="57">
                  <c:v>246000</c:v>
                </c:pt>
                <c:pt idx="58">
                  <c:v>249000</c:v>
                </c:pt>
                <c:pt idx="59">
                  <c:v>250000</c:v>
                </c:pt>
                <c:pt idx="60">
                  <c:v>253000</c:v>
                </c:pt>
                <c:pt idx="61">
                  <c:v>253000</c:v>
                </c:pt>
                <c:pt idx="62">
                  <c:v>257000</c:v>
                </c:pt>
                <c:pt idx="63">
                  <c:v>257000</c:v>
                </c:pt>
                <c:pt idx="64">
                  <c:v>262000</c:v>
                </c:pt>
                <c:pt idx="65">
                  <c:v>264000</c:v>
                </c:pt>
                <c:pt idx="66">
                  <c:v>268000</c:v>
                </c:pt>
                <c:pt idx="67">
                  <c:v>268000</c:v>
                </c:pt>
                <c:pt idx="68">
                  <c:v>270000</c:v>
                </c:pt>
                <c:pt idx="69">
                  <c:v>270000</c:v>
                </c:pt>
                <c:pt idx="70">
                  <c:v>270000</c:v>
                </c:pt>
                <c:pt idx="71">
                  <c:v>273000</c:v>
                </c:pt>
                <c:pt idx="72">
                  <c:v>272000</c:v>
                </c:pt>
                <c:pt idx="73">
                  <c:v>274000</c:v>
                </c:pt>
                <c:pt idx="74">
                  <c:v>273000</c:v>
                </c:pt>
                <c:pt idx="75">
                  <c:v>277000</c:v>
                </c:pt>
                <c:pt idx="76">
                  <c:v>279000</c:v>
                </c:pt>
                <c:pt idx="77">
                  <c:v>280000</c:v>
                </c:pt>
                <c:pt idx="78">
                  <c:v>285000</c:v>
                </c:pt>
                <c:pt idx="79">
                  <c:v>284000</c:v>
                </c:pt>
                <c:pt idx="80">
                  <c:v>285000</c:v>
                </c:pt>
                <c:pt idx="81">
                  <c:v>285000</c:v>
                </c:pt>
                <c:pt idx="82">
                  <c:v>284000</c:v>
                </c:pt>
                <c:pt idx="83">
                  <c:v>286000</c:v>
                </c:pt>
                <c:pt idx="84">
                  <c:v>286000</c:v>
                </c:pt>
                <c:pt idx="85">
                  <c:v>285000</c:v>
                </c:pt>
                <c:pt idx="86">
                  <c:v>283000</c:v>
                </c:pt>
                <c:pt idx="87">
                  <c:v>285000</c:v>
                </c:pt>
                <c:pt idx="88">
                  <c:v>285000</c:v>
                </c:pt>
                <c:pt idx="89">
                  <c:v>286000</c:v>
                </c:pt>
                <c:pt idx="90">
                  <c:v>291000</c:v>
                </c:pt>
                <c:pt idx="91">
                  <c:v>291000</c:v>
                </c:pt>
                <c:pt idx="92">
                  <c:v>289000</c:v>
                </c:pt>
                <c:pt idx="93">
                  <c:v>290000</c:v>
                </c:pt>
                <c:pt idx="94">
                  <c:v>290000</c:v>
                </c:pt>
                <c:pt idx="95">
                  <c:v>288000</c:v>
                </c:pt>
                <c:pt idx="96">
                  <c:v>286000</c:v>
                </c:pt>
                <c:pt idx="97">
                  <c:v>287000</c:v>
                </c:pt>
                <c:pt idx="98">
                  <c:v>284000</c:v>
                </c:pt>
                <c:pt idx="99">
                  <c:v>285000</c:v>
                </c:pt>
                <c:pt idx="100">
                  <c:v>286000</c:v>
                </c:pt>
                <c:pt idx="101">
                  <c:v>285000</c:v>
                </c:pt>
                <c:pt idx="102">
                  <c:v>288000</c:v>
                </c:pt>
                <c:pt idx="103">
                  <c:v>287000</c:v>
                </c:pt>
                <c:pt idx="104">
                  <c:v>289000</c:v>
                </c:pt>
                <c:pt idx="105">
                  <c:v>288000</c:v>
                </c:pt>
                <c:pt idx="106">
                  <c:v>286000</c:v>
                </c:pt>
                <c:pt idx="107">
                  <c:v>287000</c:v>
                </c:pt>
                <c:pt idx="108">
                  <c:v>286000</c:v>
                </c:pt>
                <c:pt idx="109">
                  <c:v>286000</c:v>
                </c:pt>
                <c:pt idx="110">
                  <c:v>285000</c:v>
                </c:pt>
                <c:pt idx="111">
                  <c:v>288000</c:v>
                </c:pt>
                <c:pt idx="112">
                  <c:v>287000</c:v>
                </c:pt>
                <c:pt idx="113">
                  <c:v>289000</c:v>
                </c:pt>
                <c:pt idx="114">
                  <c:v>289000</c:v>
                </c:pt>
                <c:pt idx="115">
                  <c:v>293000</c:v>
                </c:pt>
                <c:pt idx="116">
                  <c:v>297000</c:v>
                </c:pt>
                <c:pt idx="117">
                  <c:v>296000</c:v>
                </c:pt>
                <c:pt idx="118">
                  <c:v>297000</c:v>
                </c:pt>
                <c:pt idx="119">
                  <c:v>301000</c:v>
                </c:pt>
                <c:pt idx="120">
                  <c:v>298000</c:v>
                </c:pt>
                <c:pt idx="121">
                  <c:v>299000</c:v>
                </c:pt>
                <c:pt idx="122">
                  <c:v>301000</c:v>
                </c:pt>
                <c:pt idx="123">
                  <c:v>299000</c:v>
                </c:pt>
                <c:pt idx="124">
                  <c:v>299000</c:v>
                </c:pt>
                <c:pt idx="125">
                  <c:v>313000</c:v>
                </c:pt>
                <c:pt idx="126">
                  <c:v>299000</c:v>
                </c:pt>
                <c:pt idx="127">
                  <c:v>310000</c:v>
                </c:pt>
                <c:pt idx="128">
                  <c:v>317000</c:v>
                </c:pt>
                <c:pt idx="129">
                  <c:v>312000</c:v>
                </c:pt>
                <c:pt idx="130">
                  <c:v>319000</c:v>
                </c:pt>
                <c:pt idx="131">
                  <c:v>320000</c:v>
                </c:pt>
                <c:pt idx="132">
                  <c:v>323000</c:v>
                </c:pt>
                <c:pt idx="133">
                  <c:v>326000</c:v>
                </c:pt>
                <c:pt idx="134">
                  <c:v>325000</c:v>
                </c:pt>
                <c:pt idx="135">
                  <c:v>329000</c:v>
                </c:pt>
                <c:pt idx="136">
                  <c:v>332000</c:v>
                </c:pt>
                <c:pt idx="137">
                  <c:v>335000</c:v>
                </c:pt>
                <c:pt idx="138">
                  <c:v>341000</c:v>
                </c:pt>
                <c:pt idx="139">
                  <c:v>344000</c:v>
                </c:pt>
                <c:pt idx="140">
                  <c:v>345000</c:v>
                </c:pt>
                <c:pt idx="141">
                  <c:v>344000</c:v>
                </c:pt>
                <c:pt idx="142">
                  <c:v>345000</c:v>
                </c:pt>
                <c:pt idx="143">
                  <c:v>342000</c:v>
                </c:pt>
                <c:pt idx="144">
                  <c:v>341000</c:v>
                </c:pt>
                <c:pt idx="145">
                  <c:v>341000</c:v>
                </c:pt>
                <c:pt idx="146">
                  <c:v>336000</c:v>
                </c:pt>
                <c:pt idx="147">
                  <c:v>332000</c:v>
                </c:pt>
                <c:pt idx="148">
                  <c:v>330000</c:v>
                </c:pt>
                <c:pt idx="149">
                  <c:v>332000</c:v>
                </c:pt>
                <c:pt idx="150">
                  <c:v>336000</c:v>
                </c:pt>
                <c:pt idx="151">
                  <c:v>336000</c:v>
                </c:pt>
                <c:pt idx="152">
                  <c:v>335000</c:v>
                </c:pt>
                <c:pt idx="153">
                  <c:v>332000</c:v>
                </c:pt>
                <c:pt idx="154">
                  <c:v>329000</c:v>
                </c:pt>
                <c:pt idx="155">
                  <c:v>326000</c:v>
                </c:pt>
                <c:pt idx="156">
                  <c:v>329000</c:v>
                </c:pt>
                <c:pt idx="157">
                  <c:v>325000</c:v>
                </c:pt>
                <c:pt idx="158">
                  <c:v>323000</c:v>
                </c:pt>
                <c:pt idx="159">
                  <c:v>326000</c:v>
                </c:pt>
                <c:pt idx="160">
                  <c:v>326000</c:v>
                </c:pt>
                <c:pt idx="161">
                  <c:v>326000</c:v>
                </c:pt>
                <c:pt idx="162">
                  <c:v>331000</c:v>
                </c:pt>
                <c:pt idx="163">
                  <c:v>332000</c:v>
                </c:pt>
                <c:pt idx="164">
                  <c:v>334000</c:v>
                </c:pt>
                <c:pt idx="165">
                  <c:v>334000</c:v>
                </c:pt>
                <c:pt idx="166">
                  <c:v>332000</c:v>
                </c:pt>
                <c:pt idx="167">
                  <c:v>333000</c:v>
                </c:pt>
                <c:pt idx="168">
                  <c:v>333000</c:v>
                </c:pt>
                <c:pt idx="169">
                  <c:v>332000</c:v>
                </c:pt>
                <c:pt idx="170">
                  <c:v>337000</c:v>
                </c:pt>
                <c:pt idx="171">
                  <c:v>325000</c:v>
                </c:pt>
                <c:pt idx="172">
                  <c:v>332000</c:v>
                </c:pt>
                <c:pt idx="173">
                  <c:v>337000</c:v>
                </c:pt>
                <c:pt idx="174">
                  <c:v>338000</c:v>
                </c:pt>
                <c:pt idx="175">
                  <c:v>341000</c:v>
                </c:pt>
                <c:pt idx="176">
                  <c:v>339000</c:v>
                </c:pt>
                <c:pt idx="177">
                  <c:v>341000</c:v>
                </c:pt>
                <c:pt idx="178">
                  <c:v>340000</c:v>
                </c:pt>
                <c:pt idx="179">
                  <c:v>337000</c:v>
                </c:pt>
                <c:pt idx="180">
                  <c:v>336000</c:v>
                </c:pt>
              </c:numCache>
            </c:numRef>
          </c:val>
          <c:smooth val="0"/>
          <c:extLst>
            <c:ext xmlns:c16="http://schemas.microsoft.com/office/drawing/2014/chart" uri="{C3380CC4-5D6E-409C-BE32-E72D297353CC}">
              <c16:uniqueId val="{0000000B-1259-4DAC-B608-64C011881057}"/>
            </c:ext>
          </c:extLst>
        </c:ser>
        <c:ser>
          <c:idx val="12"/>
          <c:order val="12"/>
          <c:tx>
            <c:strRef>
              <c:f>'Average UK House Prices'!$N$7</c:f>
              <c:strCache>
                <c:ptCount val="1"/>
                <c:pt idx="0">
                  <c:v>London</c:v>
                </c:pt>
              </c:strCache>
            </c:strRef>
          </c:tx>
          <c:spPr>
            <a:ln w="28575" cap="rnd">
              <a:solidFill>
                <a:schemeClr val="accent1">
                  <a:lumMod val="80000"/>
                  <a:lumOff val="20000"/>
                </a:schemeClr>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Prices'!$N$8:$N$188</c:f>
              <c:numCache>
                <c:formatCode>#,##0</c:formatCode>
                <c:ptCount val="181"/>
                <c:pt idx="0">
                  <c:v>308000</c:v>
                </c:pt>
                <c:pt idx="1">
                  <c:v>305000</c:v>
                </c:pt>
                <c:pt idx="2">
                  <c:v>307000</c:v>
                </c:pt>
                <c:pt idx="3">
                  <c:v>315000</c:v>
                </c:pt>
                <c:pt idx="4">
                  <c:v>305000</c:v>
                </c:pt>
                <c:pt idx="5">
                  <c:v>306000</c:v>
                </c:pt>
                <c:pt idx="6">
                  <c:v>317000</c:v>
                </c:pt>
                <c:pt idx="7">
                  <c:v>316000</c:v>
                </c:pt>
                <c:pt idx="8">
                  <c:v>316000</c:v>
                </c:pt>
                <c:pt idx="9">
                  <c:v>313000</c:v>
                </c:pt>
                <c:pt idx="10">
                  <c:v>312000</c:v>
                </c:pt>
                <c:pt idx="11">
                  <c:v>313000</c:v>
                </c:pt>
                <c:pt idx="12">
                  <c:v>315000</c:v>
                </c:pt>
                <c:pt idx="13">
                  <c:v>313000</c:v>
                </c:pt>
                <c:pt idx="14">
                  <c:v>311000</c:v>
                </c:pt>
                <c:pt idx="15">
                  <c:v>320000</c:v>
                </c:pt>
                <c:pt idx="16">
                  <c:v>326000</c:v>
                </c:pt>
                <c:pt idx="17">
                  <c:v>328000</c:v>
                </c:pt>
                <c:pt idx="18">
                  <c:v>331000</c:v>
                </c:pt>
                <c:pt idx="19">
                  <c:v>332000</c:v>
                </c:pt>
                <c:pt idx="20">
                  <c:v>330000</c:v>
                </c:pt>
                <c:pt idx="21">
                  <c:v>332000</c:v>
                </c:pt>
                <c:pt idx="22">
                  <c:v>330000</c:v>
                </c:pt>
                <c:pt idx="23">
                  <c:v>336000</c:v>
                </c:pt>
                <c:pt idx="24">
                  <c:v>333000</c:v>
                </c:pt>
                <c:pt idx="25">
                  <c:v>336000</c:v>
                </c:pt>
                <c:pt idx="26">
                  <c:v>334000</c:v>
                </c:pt>
                <c:pt idx="27">
                  <c:v>344000</c:v>
                </c:pt>
                <c:pt idx="28">
                  <c:v>345000</c:v>
                </c:pt>
                <c:pt idx="29">
                  <c:v>347000</c:v>
                </c:pt>
                <c:pt idx="30">
                  <c:v>356000</c:v>
                </c:pt>
                <c:pt idx="31">
                  <c:v>359000</c:v>
                </c:pt>
                <c:pt idx="32">
                  <c:v>365000</c:v>
                </c:pt>
                <c:pt idx="33">
                  <c:v>364000</c:v>
                </c:pt>
                <c:pt idx="34">
                  <c:v>368000</c:v>
                </c:pt>
                <c:pt idx="35">
                  <c:v>377000</c:v>
                </c:pt>
                <c:pt idx="36">
                  <c:v>381000</c:v>
                </c:pt>
                <c:pt idx="37">
                  <c:v>383000</c:v>
                </c:pt>
                <c:pt idx="38">
                  <c:v>387000</c:v>
                </c:pt>
                <c:pt idx="39">
                  <c:v>402000</c:v>
                </c:pt>
                <c:pt idx="40">
                  <c:v>410000</c:v>
                </c:pt>
                <c:pt idx="41">
                  <c:v>414000</c:v>
                </c:pt>
                <c:pt idx="42">
                  <c:v>427000</c:v>
                </c:pt>
                <c:pt idx="43">
                  <c:v>433000</c:v>
                </c:pt>
                <c:pt idx="44">
                  <c:v>432000</c:v>
                </c:pt>
                <c:pt idx="45">
                  <c:v>431000</c:v>
                </c:pt>
                <c:pt idx="46">
                  <c:v>429000</c:v>
                </c:pt>
                <c:pt idx="47">
                  <c:v>431000</c:v>
                </c:pt>
                <c:pt idx="48">
                  <c:v>431000</c:v>
                </c:pt>
                <c:pt idx="49">
                  <c:v>433000</c:v>
                </c:pt>
                <c:pt idx="50">
                  <c:v>433000</c:v>
                </c:pt>
                <c:pt idx="51">
                  <c:v>439000</c:v>
                </c:pt>
                <c:pt idx="52">
                  <c:v>445000</c:v>
                </c:pt>
                <c:pt idx="53">
                  <c:v>449000</c:v>
                </c:pt>
                <c:pt idx="54">
                  <c:v>462000</c:v>
                </c:pt>
                <c:pt idx="55">
                  <c:v>467000</c:v>
                </c:pt>
                <c:pt idx="56">
                  <c:v>471000</c:v>
                </c:pt>
                <c:pt idx="57">
                  <c:v>472000</c:v>
                </c:pt>
                <c:pt idx="58">
                  <c:v>477000</c:v>
                </c:pt>
                <c:pt idx="59">
                  <c:v>482000</c:v>
                </c:pt>
                <c:pt idx="60">
                  <c:v>490000</c:v>
                </c:pt>
                <c:pt idx="61">
                  <c:v>490000</c:v>
                </c:pt>
                <c:pt idx="62">
                  <c:v>497000</c:v>
                </c:pt>
                <c:pt idx="63">
                  <c:v>494000</c:v>
                </c:pt>
                <c:pt idx="64">
                  <c:v>500000</c:v>
                </c:pt>
                <c:pt idx="65">
                  <c:v>501000</c:v>
                </c:pt>
                <c:pt idx="66">
                  <c:v>509000</c:v>
                </c:pt>
                <c:pt idx="67">
                  <c:v>505000</c:v>
                </c:pt>
                <c:pt idx="68">
                  <c:v>505000</c:v>
                </c:pt>
                <c:pt idx="69">
                  <c:v>504000</c:v>
                </c:pt>
                <c:pt idx="70">
                  <c:v>504000</c:v>
                </c:pt>
                <c:pt idx="71">
                  <c:v>506000</c:v>
                </c:pt>
                <c:pt idx="72">
                  <c:v>509000</c:v>
                </c:pt>
                <c:pt idx="73">
                  <c:v>510000</c:v>
                </c:pt>
                <c:pt idx="74">
                  <c:v>509000</c:v>
                </c:pt>
                <c:pt idx="75">
                  <c:v>514000</c:v>
                </c:pt>
                <c:pt idx="76">
                  <c:v>515000</c:v>
                </c:pt>
                <c:pt idx="77">
                  <c:v>514000</c:v>
                </c:pt>
                <c:pt idx="78">
                  <c:v>523000</c:v>
                </c:pt>
                <c:pt idx="79">
                  <c:v>521000</c:v>
                </c:pt>
                <c:pt idx="80">
                  <c:v>518000</c:v>
                </c:pt>
                <c:pt idx="81">
                  <c:v>516000</c:v>
                </c:pt>
                <c:pt idx="82">
                  <c:v>510000</c:v>
                </c:pt>
                <c:pt idx="83">
                  <c:v>510000</c:v>
                </c:pt>
                <c:pt idx="84">
                  <c:v>514000</c:v>
                </c:pt>
                <c:pt idx="85">
                  <c:v>512000</c:v>
                </c:pt>
                <c:pt idx="86">
                  <c:v>506000</c:v>
                </c:pt>
                <c:pt idx="87">
                  <c:v>511000</c:v>
                </c:pt>
                <c:pt idx="88">
                  <c:v>512000</c:v>
                </c:pt>
                <c:pt idx="89">
                  <c:v>514000</c:v>
                </c:pt>
                <c:pt idx="90">
                  <c:v>519000</c:v>
                </c:pt>
                <c:pt idx="91">
                  <c:v>513000</c:v>
                </c:pt>
                <c:pt idx="92">
                  <c:v>510000</c:v>
                </c:pt>
                <c:pt idx="93">
                  <c:v>514000</c:v>
                </c:pt>
                <c:pt idx="94">
                  <c:v>508000</c:v>
                </c:pt>
                <c:pt idx="95">
                  <c:v>507000</c:v>
                </c:pt>
                <c:pt idx="96">
                  <c:v>503000</c:v>
                </c:pt>
                <c:pt idx="97">
                  <c:v>499000</c:v>
                </c:pt>
                <c:pt idx="98">
                  <c:v>497000</c:v>
                </c:pt>
                <c:pt idx="99">
                  <c:v>503000</c:v>
                </c:pt>
                <c:pt idx="100">
                  <c:v>496000</c:v>
                </c:pt>
                <c:pt idx="101">
                  <c:v>504000</c:v>
                </c:pt>
                <c:pt idx="102">
                  <c:v>512000</c:v>
                </c:pt>
                <c:pt idx="103">
                  <c:v>506000</c:v>
                </c:pt>
                <c:pt idx="104">
                  <c:v>511000</c:v>
                </c:pt>
                <c:pt idx="105">
                  <c:v>506000</c:v>
                </c:pt>
                <c:pt idx="106">
                  <c:v>502000</c:v>
                </c:pt>
                <c:pt idx="107">
                  <c:v>513000</c:v>
                </c:pt>
                <c:pt idx="108">
                  <c:v>510000</c:v>
                </c:pt>
                <c:pt idx="109">
                  <c:v>508000</c:v>
                </c:pt>
                <c:pt idx="110">
                  <c:v>517000</c:v>
                </c:pt>
                <c:pt idx="111">
                  <c:v>510000</c:v>
                </c:pt>
                <c:pt idx="112">
                  <c:v>507000</c:v>
                </c:pt>
                <c:pt idx="113">
                  <c:v>514000</c:v>
                </c:pt>
                <c:pt idx="114">
                  <c:v>518000</c:v>
                </c:pt>
                <c:pt idx="115">
                  <c:v>524000</c:v>
                </c:pt>
                <c:pt idx="116">
                  <c:v>528000</c:v>
                </c:pt>
                <c:pt idx="117">
                  <c:v>521000</c:v>
                </c:pt>
                <c:pt idx="118">
                  <c:v>529000</c:v>
                </c:pt>
                <c:pt idx="119">
                  <c:v>529000</c:v>
                </c:pt>
                <c:pt idx="120">
                  <c:v>529000</c:v>
                </c:pt>
                <c:pt idx="121">
                  <c:v>525000</c:v>
                </c:pt>
                <c:pt idx="122">
                  <c:v>534000</c:v>
                </c:pt>
                <c:pt idx="123">
                  <c:v>523000</c:v>
                </c:pt>
                <c:pt idx="124">
                  <c:v>523000</c:v>
                </c:pt>
                <c:pt idx="125">
                  <c:v>538000</c:v>
                </c:pt>
                <c:pt idx="126">
                  <c:v>530000</c:v>
                </c:pt>
                <c:pt idx="127">
                  <c:v>546000</c:v>
                </c:pt>
                <c:pt idx="128">
                  <c:v>542000</c:v>
                </c:pt>
                <c:pt idx="129">
                  <c:v>540000</c:v>
                </c:pt>
                <c:pt idx="130">
                  <c:v>548000</c:v>
                </c:pt>
                <c:pt idx="131">
                  <c:v>548000</c:v>
                </c:pt>
                <c:pt idx="132">
                  <c:v>551000</c:v>
                </c:pt>
                <c:pt idx="133">
                  <c:v>551000</c:v>
                </c:pt>
                <c:pt idx="134">
                  <c:v>550000</c:v>
                </c:pt>
                <c:pt idx="135">
                  <c:v>555000</c:v>
                </c:pt>
                <c:pt idx="136">
                  <c:v>554000</c:v>
                </c:pt>
                <c:pt idx="137">
                  <c:v>572000</c:v>
                </c:pt>
                <c:pt idx="138">
                  <c:v>575000</c:v>
                </c:pt>
                <c:pt idx="139">
                  <c:v>581000</c:v>
                </c:pt>
                <c:pt idx="140">
                  <c:v>579000</c:v>
                </c:pt>
                <c:pt idx="141">
                  <c:v>574000</c:v>
                </c:pt>
                <c:pt idx="142">
                  <c:v>575000</c:v>
                </c:pt>
                <c:pt idx="143">
                  <c:v>572000</c:v>
                </c:pt>
                <c:pt idx="144">
                  <c:v>571000</c:v>
                </c:pt>
                <c:pt idx="145">
                  <c:v>564000</c:v>
                </c:pt>
                <c:pt idx="146">
                  <c:v>555000</c:v>
                </c:pt>
                <c:pt idx="147">
                  <c:v>557000</c:v>
                </c:pt>
                <c:pt idx="148">
                  <c:v>555000</c:v>
                </c:pt>
                <c:pt idx="149">
                  <c:v>556000</c:v>
                </c:pt>
                <c:pt idx="150">
                  <c:v>560000</c:v>
                </c:pt>
                <c:pt idx="151">
                  <c:v>561000</c:v>
                </c:pt>
                <c:pt idx="152">
                  <c:v>566000</c:v>
                </c:pt>
                <c:pt idx="153">
                  <c:v>555000</c:v>
                </c:pt>
                <c:pt idx="154">
                  <c:v>548000</c:v>
                </c:pt>
                <c:pt idx="155">
                  <c:v>549000</c:v>
                </c:pt>
                <c:pt idx="156">
                  <c:v>551000</c:v>
                </c:pt>
                <c:pt idx="157">
                  <c:v>546000</c:v>
                </c:pt>
                <c:pt idx="158">
                  <c:v>547000</c:v>
                </c:pt>
                <c:pt idx="159">
                  <c:v>548000</c:v>
                </c:pt>
                <c:pt idx="160">
                  <c:v>554000</c:v>
                </c:pt>
                <c:pt idx="161">
                  <c:v>557000</c:v>
                </c:pt>
                <c:pt idx="162">
                  <c:v>558000</c:v>
                </c:pt>
                <c:pt idx="163">
                  <c:v>567000</c:v>
                </c:pt>
                <c:pt idx="164">
                  <c:v>567000</c:v>
                </c:pt>
                <c:pt idx="165">
                  <c:v>561000</c:v>
                </c:pt>
                <c:pt idx="166">
                  <c:v>560000</c:v>
                </c:pt>
                <c:pt idx="167">
                  <c:v>557000</c:v>
                </c:pt>
                <c:pt idx="168">
                  <c:v>564000</c:v>
                </c:pt>
                <c:pt idx="169">
                  <c:v>561000</c:v>
                </c:pt>
                <c:pt idx="170">
                  <c:v>555000</c:v>
                </c:pt>
                <c:pt idx="171">
                  <c:v>566000</c:v>
                </c:pt>
                <c:pt idx="172">
                  <c:v>565000</c:v>
                </c:pt>
                <c:pt idx="173">
                  <c:v>567000</c:v>
                </c:pt>
                <c:pt idx="174">
                  <c:v>569000</c:v>
                </c:pt>
                <c:pt idx="175">
                  <c:v>565000</c:v>
                </c:pt>
                <c:pt idx="176">
                  <c:v>565000</c:v>
                </c:pt>
                <c:pt idx="177">
                  <c:v>552000</c:v>
                </c:pt>
                <c:pt idx="178">
                  <c:v>556000</c:v>
                </c:pt>
                <c:pt idx="179">
                  <c:v>550000</c:v>
                </c:pt>
                <c:pt idx="180">
                  <c:v>554000</c:v>
                </c:pt>
              </c:numCache>
            </c:numRef>
          </c:val>
          <c:smooth val="0"/>
          <c:extLst>
            <c:ext xmlns:c16="http://schemas.microsoft.com/office/drawing/2014/chart" uri="{C3380CC4-5D6E-409C-BE32-E72D297353CC}">
              <c16:uniqueId val="{0000000C-1259-4DAC-B608-64C011881057}"/>
            </c:ext>
          </c:extLst>
        </c:ser>
        <c:ser>
          <c:idx val="13"/>
          <c:order val="13"/>
          <c:tx>
            <c:strRef>
              <c:f>'Average UK House Prices'!$O$7</c:f>
              <c:strCache>
                <c:ptCount val="1"/>
                <c:pt idx="0">
                  <c:v>South East</c:v>
                </c:pt>
              </c:strCache>
            </c:strRef>
          </c:tx>
          <c:spPr>
            <a:ln w="28575" cap="rnd">
              <a:solidFill>
                <a:schemeClr val="accent2">
                  <a:lumMod val="80000"/>
                  <a:lumOff val="20000"/>
                </a:schemeClr>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Prices'!$O$8:$O$188</c:f>
              <c:numCache>
                <c:formatCode>#,##0</c:formatCode>
                <c:ptCount val="181"/>
                <c:pt idx="0">
                  <c:v>218000</c:v>
                </c:pt>
                <c:pt idx="1">
                  <c:v>219000</c:v>
                </c:pt>
                <c:pt idx="2">
                  <c:v>217000</c:v>
                </c:pt>
                <c:pt idx="3">
                  <c:v>220000</c:v>
                </c:pt>
                <c:pt idx="4">
                  <c:v>220000</c:v>
                </c:pt>
                <c:pt idx="5">
                  <c:v>221000</c:v>
                </c:pt>
                <c:pt idx="6">
                  <c:v>224000</c:v>
                </c:pt>
                <c:pt idx="7">
                  <c:v>222000</c:v>
                </c:pt>
                <c:pt idx="8">
                  <c:v>223000</c:v>
                </c:pt>
                <c:pt idx="9">
                  <c:v>220000</c:v>
                </c:pt>
                <c:pt idx="10">
                  <c:v>221000</c:v>
                </c:pt>
                <c:pt idx="11">
                  <c:v>221000</c:v>
                </c:pt>
                <c:pt idx="12">
                  <c:v>219000</c:v>
                </c:pt>
                <c:pt idx="13">
                  <c:v>220000</c:v>
                </c:pt>
                <c:pt idx="14">
                  <c:v>221000</c:v>
                </c:pt>
                <c:pt idx="15">
                  <c:v>225000</c:v>
                </c:pt>
                <c:pt idx="16">
                  <c:v>225000</c:v>
                </c:pt>
                <c:pt idx="17">
                  <c:v>226000</c:v>
                </c:pt>
                <c:pt idx="18">
                  <c:v>228000</c:v>
                </c:pt>
                <c:pt idx="19">
                  <c:v>230000</c:v>
                </c:pt>
                <c:pt idx="20">
                  <c:v>230000</c:v>
                </c:pt>
                <c:pt idx="21">
                  <c:v>227000</c:v>
                </c:pt>
                <c:pt idx="22">
                  <c:v>226000</c:v>
                </c:pt>
                <c:pt idx="23">
                  <c:v>228000</c:v>
                </c:pt>
                <c:pt idx="24">
                  <c:v>227000</c:v>
                </c:pt>
                <c:pt idx="25">
                  <c:v>226000</c:v>
                </c:pt>
                <c:pt idx="26">
                  <c:v>227000</c:v>
                </c:pt>
                <c:pt idx="27">
                  <c:v>230000</c:v>
                </c:pt>
                <c:pt idx="28">
                  <c:v>230000</c:v>
                </c:pt>
                <c:pt idx="29">
                  <c:v>233000</c:v>
                </c:pt>
                <c:pt idx="30">
                  <c:v>236000</c:v>
                </c:pt>
                <c:pt idx="31">
                  <c:v>236000</c:v>
                </c:pt>
                <c:pt idx="32">
                  <c:v>237000</c:v>
                </c:pt>
                <c:pt idx="33">
                  <c:v>237000</c:v>
                </c:pt>
                <c:pt idx="34">
                  <c:v>239000</c:v>
                </c:pt>
                <c:pt idx="35">
                  <c:v>241000</c:v>
                </c:pt>
                <c:pt idx="36">
                  <c:v>243000</c:v>
                </c:pt>
                <c:pt idx="37">
                  <c:v>243000</c:v>
                </c:pt>
                <c:pt idx="38">
                  <c:v>245000</c:v>
                </c:pt>
                <c:pt idx="39">
                  <c:v>249000</c:v>
                </c:pt>
                <c:pt idx="40">
                  <c:v>253000</c:v>
                </c:pt>
                <c:pt idx="41">
                  <c:v>255000</c:v>
                </c:pt>
                <c:pt idx="42">
                  <c:v>260000</c:v>
                </c:pt>
                <c:pt idx="43">
                  <c:v>263000</c:v>
                </c:pt>
                <c:pt idx="44">
                  <c:v>265000</c:v>
                </c:pt>
                <c:pt idx="45">
                  <c:v>266000</c:v>
                </c:pt>
                <c:pt idx="46">
                  <c:v>265000</c:v>
                </c:pt>
                <c:pt idx="47">
                  <c:v>266000</c:v>
                </c:pt>
                <c:pt idx="48">
                  <c:v>267000</c:v>
                </c:pt>
                <c:pt idx="49">
                  <c:v>267000</c:v>
                </c:pt>
                <c:pt idx="50">
                  <c:v>267000</c:v>
                </c:pt>
                <c:pt idx="51">
                  <c:v>271000</c:v>
                </c:pt>
                <c:pt idx="52">
                  <c:v>273000</c:v>
                </c:pt>
                <c:pt idx="53">
                  <c:v>277000</c:v>
                </c:pt>
                <c:pt idx="54">
                  <c:v>282000</c:v>
                </c:pt>
                <c:pt idx="55">
                  <c:v>286000</c:v>
                </c:pt>
                <c:pt idx="56">
                  <c:v>287000</c:v>
                </c:pt>
                <c:pt idx="57">
                  <c:v>289000</c:v>
                </c:pt>
                <c:pt idx="58">
                  <c:v>291000</c:v>
                </c:pt>
                <c:pt idx="59">
                  <c:v>293000</c:v>
                </c:pt>
                <c:pt idx="60">
                  <c:v>296000</c:v>
                </c:pt>
                <c:pt idx="61">
                  <c:v>298000</c:v>
                </c:pt>
                <c:pt idx="62">
                  <c:v>302000</c:v>
                </c:pt>
                <c:pt idx="63">
                  <c:v>300000</c:v>
                </c:pt>
                <c:pt idx="64">
                  <c:v>303000</c:v>
                </c:pt>
                <c:pt idx="65">
                  <c:v>307000</c:v>
                </c:pt>
                <c:pt idx="66">
                  <c:v>311000</c:v>
                </c:pt>
                <c:pt idx="67">
                  <c:v>312000</c:v>
                </c:pt>
                <c:pt idx="68">
                  <c:v>310000</c:v>
                </c:pt>
                <c:pt idx="69">
                  <c:v>310000</c:v>
                </c:pt>
                <c:pt idx="70">
                  <c:v>310000</c:v>
                </c:pt>
                <c:pt idx="71">
                  <c:v>312000</c:v>
                </c:pt>
                <c:pt idx="72">
                  <c:v>315000</c:v>
                </c:pt>
                <c:pt idx="73">
                  <c:v>312000</c:v>
                </c:pt>
                <c:pt idx="74">
                  <c:v>313000</c:v>
                </c:pt>
                <c:pt idx="75">
                  <c:v>316000</c:v>
                </c:pt>
                <c:pt idx="76">
                  <c:v>318000</c:v>
                </c:pt>
                <c:pt idx="77">
                  <c:v>321000</c:v>
                </c:pt>
                <c:pt idx="78">
                  <c:v>324000</c:v>
                </c:pt>
                <c:pt idx="79">
                  <c:v>326000</c:v>
                </c:pt>
                <c:pt idx="80">
                  <c:v>325000</c:v>
                </c:pt>
                <c:pt idx="81">
                  <c:v>324000</c:v>
                </c:pt>
                <c:pt idx="82">
                  <c:v>323000</c:v>
                </c:pt>
                <c:pt idx="83">
                  <c:v>323000</c:v>
                </c:pt>
                <c:pt idx="84">
                  <c:v>323000</c:v>
                </c:pt>
                <c:pt idx="85">
                  <c:v>324000</c:v>
                </c:pt>
                <c:pt idx="86">
                  <c:v>322000</c:v>
                </c:pt>
                <c:pt idx="87">
                  <c:v>324000</c:v>
                </c:pt>
                <c:pt idx="88">
                  <c:v>324000</c:v>
                </c:pt>
                <c:pt idx="89">
                  <c:v>327000</c:v>
                </c:pt>
                <c:pt idx="90">
                  <c:v>330000</c:v>
                </c:pt>
                <c:pt idx="91">
                  <c:v>331000</c:v>
                </c:pt>
                <c:pt idx="92">
                  <c:v>330000</c:v>
                </c:pt>
                <c:pt idx="93">
                  <c:v>327000</c:v>
                </c:pt>
                <c:pt idx="94">
                  <c:v>326000</c:v>
                </c:pt>
                <c:pt idx="95">
                  <c:v>324000</c:v>
                </c:pt>
                <c:pt idx="96">
                  <c:v>325000</c:v>
                </c:pt>
                <c:pt idx="97">
                  <c:v>323000</c:v>
                </c:pt>
                <c:pt idx="98">
                  <c:v>320000</c:v>
                </c:pt>
                <c:pt idx="99">
                  <c:v>321000</c:v>
                </c:pt>
                <c:pt idx="100">
                  <c:v>321000</c:v>
                </c:pt>
                <c:pt idx="101">
                  <c:v>323000</c:v>
                </c:pt>
                <c:pt idx="102">
                  <c:v>325000</c:v>
                </c:pt>
                <c:pt idx="103">
                  <c:v>325000</c:v>
                </c:pt>
                <c:pt idx="104">
                  <c:v>326000</c:v>
                </c:pt>
                <c:pt idx="105">
                  <c:v>325000</c:v>
                </c:pt>
                <c:pt idx="106">
                  <c:v>325000</c:v>
                </c:pt>
                <c:pt idx="107">
                  <c:v>324000</c:v>
                </c:pt>
                <c:pt idx="108">
                  <c:v>324000</c:v>
                </c:pt>
                <c:pt idx="109">
                  <c:v>321000</c:v>
                </c:pt>
                <c:pt idx="110">
                  <c:v>326000</c:v>
                </c:pt>
                <c:pt idx="111">
                  <c:v>328000</c:v>
                </c:pt>
                <c:pt idx="112">
                  <c:v>323000</c:v>
                </c:pt>
                <c:pt idx="113">
                  <c:v>324000</c:v>
                </c:pt>
                <c:pt idx="114">
                  <c:v>328000</c:v>
                </c:pt>
                <c:pt idx="115">
                  <c:v>332000</c:v>
                </c:pt>
                <c:pt idx="116">
                  <c:v>334000</c:v>
                </c:pt>
                <c:pt idx="117">
                  <c:v>335000</c:v>
                </c:pt>
                <c:pt idx="118">
                  <c:v>339000</c:v>
                </c:pt>
                <c:pt idx="119">
                  <c:v>340000</c:v>
                </c:pt>
                <c:pt idx="120">
                  <c:v>338000</c:v>
                </c:pt>
                <c:pt idx="121">
                  <c:v>338000</c:v>
                </c:pt>
                <c:pt idx="122">
                  <c:v>342000</c:v>
                </c:pt>
                <c:pt idx="123">
                  <c:v>339000</c:v>
                </c:pt>
                <c:pt idx="124">
                  <c:v>340000</c:v>
                </c:pt>
                <c:pt idx="125">
                  <c:v>355000</c:v>
                </c:pt>
                <c:pt idx="126">
                  <c:v>340000</c:v>
                </c:pt>
                <c:pt idx="127">
                  <c:v>351000</c:v>
                </c:pt>
                <c:pt idx="128">
                  <c:v>362000</c:v>
                </c:pt>
                <c:pt idx="129">
                  <c:v>354000</c:v>
                </c:pt>
                <c:pt idx="130">
                  <c:v>360000</c:v>
                </c:pt>
                <c:pt idx="131">
                  <c:v>363000</c:v>
                </c:pt>
                <c:pt idx="132">
                  <c:v>368000</c:v>
                </c:pt>
                <c:pt idx="133">
                  <c:v>368000</c:v>
                </c:pt>
                <c:pt idx="134">
                  <c:v>370000</c:v>
                </c:pt>
                <c:pt idx="135">
                  <c:v>371000</c:v>
                </c:pt>
                <c:pt idx="136">
                  <c:v>376000</c:v>
                </c:pt>
                <c:pt idx="137">
                  <c:v>381000</c:v>
                </c:pt>
                <c:pt idx="138">
                  <c:v>387000</c:v>
                </c:pt>
                <c:pt idx="139">
                  <c:v>391000</c:v>
                </c:pt>
                <c:pt idx="140">
                  <c:v>392000</c:v>
                </c:pt>
                <c:pt idx="141">
                  <c:v>392000</c:v>
                </c:pt>
                <c:pt idx="142">
                  <c:v>390000</c:v>
                </c:pt>
                <c:pt idx="143">
                  <c:v>388000</c:v>
                </c:pt>
                <c:pt idx="144">
                  <c:v>388000</c:v>
                </c:pt>
                <c:pt idx="145">
                  <c:v>383000</c:v>
                </c:pt>
                <c:pt idx="146">
                  <c:v>380000</c:v>
                </c:pt>
                <c:pt idx="147">
                  <c:v>380000</c:v>
                </c:pt>
                <c:pt idx="148">
                  <c:v>378000</c:v>
                </c:pt>
                <c:pt idx="149">
                  <c:v>378000</c:v>
                </c:pt>
                <c:pt idx="150">
                  <c:v>382000</c:v>
                </c:pt>
                <c:pt idx="151">
                  <c:v>382000</c:v>
                </c:pt>
                <c:pt idx="152">
                  <c:v>379000</c:v>
                </c:pt>
                <c:pt idx="153">
                  <c:v>378000</c:v>
                </c:pt>
                <c:pt idx="154">
                  <c:v>375000</c:v>
                </c:pt>
                <c:pt idx="155">
                  <c:v>368000</c:v>
                </c:pt>
                <c:pt idx="156">
                  <c:v>369000</c:v>
                </c:pt>
                <c:pt idx="157">
                  <c:v>368000</c:v>
                </c:pt>
                <c:pt idx="158">
                  <c:v>367000</c:v>
                </c:pt>
                <c:pt idx="159">
                  <c:v>369000</c:v>
                </c:pt>
                <c:pt idx="160">
                  <c:v>373000</c:v>
                </c:pt>
                <c:pt idx="161">
                  <c:v>373000</c:v>
                </c:pt>
                <c:pt idx="162">
                  <c:v>377000</c:v>
                </c:pt>
                <c:pt idx="163">
                  <c:v>382000</c:v>
                </c:pt>
                <c:pt idx="164">
                  <c:v>381000</c:v>
                </c:pt>
                <c:pt idx="165">
                  <c:v>381000</c:v>
                </c:pt>
                <c:pt idx="166">
                  <c:v>377000</c:v>
                </c:pt>
                <c:pt idx="167">
                  <c:v>379000</c:v>
                </c:pt>
                <c:pt idx="168">
                  <c:v>381000</c:v>
                </c:pt>
                <c:pt idx="169">
                  <c:v>380000</c:v>
                </c:pt>
                <c:pt idx="170">
                  <c:v>382000</c:v>
                </c:pt>
                <c:pt idx="171">
                  <c:v>377000</c:v>
                </c:pt>
                <c:pt idx="172">
                  <c:v>377000</c:v>
                </c:pt>
                <c:pt idx="173">
                  <c:v>381000</c:v>
                </c:pt>
                <c:pt idx="174">
                  <c:v>382000</c:v>
                </c:pt>
                <c:pt idx="175">
                  <c:v>386000</c:v>
                </c:pt>
                <c:pt idx="176">
                  <c:v>383000</c:v>
                </c:pt>
                <c:pt idx="177">
                  <c:v>385000</c:v>
                </c:pt>
                <c:pt idx="178">
                  <c:v>383000</c:v>
                </c:pt>
                <c:pt idx="179">
                  <c:v>378000</c:v>
                </c:pt>
                <c:pt idx="180">
                  <c:v>380000</c:v>
                </c:pt>
              </c:numCache>
            </c:numRef>
          </c:val>
          <c:smooth val="0"/>
          <c:extLst>
            <c:ext xmlns:c16="http://schemas.microsoft.com/office/drawing/2014/chart" uri="{C3380CC4-5D6E-409C-BE32-E72D297353CC}">
              <c16:uniqueId val="{0000000D-1259-4DAC-B608-64C011881057}"/>
            </c:ext>
          </c:extLst>
        </c:ser>
        <c:ser>
          <c:idx val="14"/>
          <c:order val="14"/>
          <c:tx>
            <c:strRef>
              <c:f>'Average UK House Prices'!$P$7</c:f>
              <c:strCache>
                <c:ptCount val="1"/>
                <c:pt idx="0">
                  <c:v>South West</c:v>
                </c:pt>
              </c:strCache>
            </c:strRef>
          </c:tx>
          <c:spPr>
            <a:ln w="28575" cap="rnd">
              <a:solidFill>
                <a:schemeClr val="accent3">
                  <a:lumMod val="80000"/>
                  <a:lumOff val="20000"/>
                </a:schemeClr>
              </a:solidFill>
              <a:round/>
            </a:ln>
            <a:effectLst/>
          </c:spPr>
          <c:marker>
            <c:symbol val="none"/>
          </c:marker>
          <c:cat>
            <c:strRef>
              <c:f>'Average UK House Prices'!$A$8:$A$188</c:f>
              <c:strCache>
                <c:ptCount val="181"/>
                <c:pt idx="0">
                  <c:v>Jan-11</c:v>
                </c:pt>
                <c:pt idx="1">
                  <c:v>Feb-11</c:v>
                </c:pt>
                <c:pt idx="2">
                  <c:v>Mar-11</c:v>
                </c:pt>
                <c:pt idx="3">
                  <c:v>Apr-11</c:v>
                </c:pt>
                <c:pt idx="4">
                  <c:v>May-11</c:v>
                </c:pt>
                <c:pt idx="5">
                  <c:v>Jun-11</c:v>
                </c:pt>
                <c:pt idx="6">
                  <c:v>Jul-11</c:v>
                </c:pt>
                <c:pt idx="7">
                  <c:v>Aug-11</c:v>
                </c:pt>
                <c:pt idx="8">
                  <c:v>Sep-11</c:v>
                </c:pt>
                <c:pt idx="9">
                  <c:v>Oct-11</c:v>
                </c:pt>
                <c:pt idx="10">
                  <c:v>Nov-11</c:v>
                </c:pt>
                <c:pt idx="11">
                  <c:v>Dec-11</c:v>
                </c:pt>
                <c:pt idx="12">
                  <c:v>Jan-12</c:v>
                </c:pt>
                <c:pt idx="13">
                  <c:v>Feb-12</c:v>
                </c:pt>
                <c:pt idx="14">
                  <c:v>Mar-12</c:v>
                </c:pt>
                <c:pt idx="15">
                  <c:v>Apr-12</c:v>
                </c:pt>
                <c:pt idx="16">
                  <c:v>May-12</c:v>
                </c:pt>
                <c:pt idx="17">
                  <c:v>Jun-12</c:v>
                </c:pt>
                <c:pt idx="18">
                  <c:v>Jul-12</c:v>
                </c:pt>
                <c:pt idx="19">
                  <c:v>Aug-12</c:v>
                </c:pt>
                <c:pt idx="20">
                  <c:v>Sep-12</c:v>
                </c:pt>
                <c:pt idx="21">
                  <c:v>Oct-12</c:v>
                </c:pt>
                <c:pt idx="22">
                  <c:v>Nov-12</c:v>
                </c:pt>
                <c:pt idx="23">
                  <c:v>Dec-12</c:v>
                </c:pt>
                <c:pt idx="24">
                  <c:v>Jan-13</c:v>
                </c:pt>
                <c:pt idx="25">
                  <c:v>Feb-13</c:v>
                </c:pt>
                <c:pt idx="26">
                  <c:v>Mar-13</c:v>
                </c:pt>
                <c:pt idx="27">
                  <c:v>Apr-13</c:v>
                </c:pt>
                <c:pt idx="28">
                  <c:v>May-13</c:v>
                </c:pt>
                <c:pt idx="29">
                  <c:v>Jun-13</c:v>
                </c:pt>
                <c:pt idx="30">
                  <c:v>Jul-13</c:v>
                </c:pt>
                <c:pt idx="31">
                  <c:v>Aug-13</c:v>
                </c:pt>
                <c:pt idx="32">
                  <c:v>Sep-13</c:v>
                </c:pt>
                <c:pt idx="33">
                  <c:v>Oct-13</c:v>
                </c:pt>
                <c:pt idx="34">
                  <c:v>Nov-13</c:v>
                </c:pt>
                <c:pt idx="35">
                  <c:v>Dec-13</c:v>
                </c:pt>
                <c:pt idx="36">
                  <c:v>Jan-14</c:v>
                </c:pt>
                <c:pt idx="37">
                  <c:v>Feb-14</c:v>
                </c:pt>
                <c:pt idx="38">
                  <c:v>Mar-14</c:v>
                </c:pt>
                <c:pt idx="39">
                  <c:v>Apr-14</c:v>
                </c:pt>
                <c:pt idx="40">
                  <c:v>May-14</c:v>
                </c:pt>
                <c:pt idx="41">
                  <c:v>Jun-14</c:v>
                </c:pt>
                <c:pt idx="42">
                  <c:v>Jul-14</c:v>
                </c:pt>
                <c:pt idx="43">
                  <c:v>Aug-14</c:v>
                </c:pt>
                <c:pt idx="44">
                  <c:v>Sep-14</c:v>
                </c:pt>
                <c:pt idx="45">
                  <c:v>Oct-14</c:v>
                </c:pt>
                <c:pt idx="46">
                  <c:v>Nov-14</c:v>
                </c:pt>
                <c:pt idx="47">
                  <c:v>Dec-14</c:v>
                </c:pt>
                <c:pt idx="48">
                  <c:v>Jan-15</c:v>
                </c:pt>
                <c:pt idx="49">
                  <c:v>Feb-15</c:v>
                </c:pt>
                <c:pt idx="50">
                  <c:v>Mar-15</c:v>
                </c:pt>
                <c:pt idx="51">
                  <c:v>Apr-15</c:v>
                </c:pt>
                <c:pt idx="52">
                  <c:v>May-15</c:v>
                </c:pt>
                <c:pt idx="53">
                  <c:v>Jun-15</c:v>
                </c:pt>
                <c:pt idx="54">
                  <c:v>Jul-15</c:v>
                </c:pt>
                <c:pt idx="55">
                  <c:v>Aug-15</c:v>
                </c:pt>
                <c:pt idx="56">
                  <c:v>Sep-15</c:v>
                </c:pt>
                <c:pt idx="57">
                  <c:v>Oct-15</c:v>
                </c:pt>
                <c:pt idx="58">
                  <c:v>Nov-15</c:v>
                </c:pt>
                <c:pt idx="59">
                  <c:v>Dec-15</c:v>
                </c:pt>
                <c:pt idx="60">
                  <c:v>Jan-16</c:v>
                </c:pt>
                <c:pt idx="61">
                  <c:v>Feb-16</c:v>
                </c:pt>
                <c:pt idx="62">
                  <c:v>Mar-16</c:v>
                </c:pt>
                <c:pt idx="63">
                  <c:v>Apr-16</c:v>
                </c:pt>
                <c:pt idx="64">
                  <c:v>May-16</c:v>
                </c:pt>
                <c:pt idx="65">
                  <c:v>Jun-16</c:v>
                </c:pt>
                <c:pt idx="66">
                  <c:v>Jul-16</c:v>
                </c:pt>
                <c:pt idx="67">
                  <c:v>Aug-16</c:v>
                </c:pt>
                <c:pt idx="68">
                  <c:v>Sep-16</c:v>
                </c:pt>
                <c:pt idx="69">
                  <c:v>Oct-16</c:v>
                </c:pt>
                <c:pt idx="70">
                  <c:v>Nov-16</c:v>
                </c:pt>
                <c:pt idx="71">
                  <c:v>Dec-16</c:v>
                </c:pt>
                <c:pt idx="72">
                  <c:v>Jan-17</c:v>
                </c:pt>
                <c:pt idx="73">
                  <c:v>Feb-17</c:v>
                </c:pt>
                <c:pt idx="74">
                  <c:v>Mar-17</c:v>
                </c:pt>
                <c:pt idx="75">
                  <c:v>Apr-17</c:v>
                </c:pt>
                <c:pt idx="76">
                  <c:v>May-17</c:v>
                </c:pt>
                <c:pt idx="77">
                  <c:v>Jun-17</c:v>
                </c:pt>
                <c:pt idx="78">
                  <c:v>Jul-17</c:v>
                </c:pt>
                <c:pt idx="79">
                  <c:v>Aug-17</c:v>
                </c:pt>
                <c:pt idx="80">
                  <c:v>Sep-17</c:v>
                </c:pt>
                <c:pt idx="81">
                  <c:v>Oct-17</c:v>
                </c:pt>
                <c:pt idx="82">
                  <c:v>Nov-17</c:v>
                </c:pt>
                <c:pt idx="83">
                  <c:v>Dec-17</c:v>
                </c:pt>
                <c:pt idx="84">
                  <c:v>Jan-18</c:v>
                </c:pt>
                <c:pt idx="85">
                  <c:v>Feb-18</c:v>
                </c:pt>
                <c:pt idx="86">
                  <c:v>Mar-18</c:v>
                </c:pt>
                <c:pt idx="87">
                  <c:v>Apr-18</c:v>
                </c:pt>
                <c:pt idx="88">
                  <c:v>May-18</c:v>
                </c:pt>
                <c:pt idx="89">
                  <c:v>Jun-18</c:v>
                </c:pt>
                <c:pt idx="90">
                  <c:v>Jul-18</c:v>
                </c:pt>
                <c:pt idx="91">
                  <c:v>Aug-18</c:v>
                </c:pt>
                <c:pt idx="92">
                  <c:v>Sep-18</c:v>
                </c:pt>
                <c:pt idx="93">
                  <c:v>Oct-18</c:v>
                </c:pt>
                <c:pt idx="94">
                  <c:v>Nov-18</c:v>
                </c:pt>
                <c:pt idx="95">
                  <c:v>Dec-18</c:v>
                </c:pt>
                <c:pt idx="96">
                  <c:v>Jan-19</c:v>
                </c:pt>
                <c:pt idx="97">
                  <c:v>Feb-19</c:v>
                </c:pt>
                <c:pt idx="98">
                  <c:v>Mar-19</c:v>
                </c:pt>
                <c:pt idx="99">
                  <c:v>Apr-19</c:v>
                </c:pt>
                <c:pt idx="100">
                  <c:v>May-19</c:v>
                </c:pt>
                <c:pt idx="101">
                  <c:v>Jun-19</c:v>
                </c:pt>
                <c:pt idx="102">
                  <c:v>Jul-19</c:v>
                </c:pt>
                <c:pt idx="103">
                  <c:v>Aug-19</c:v>
                </c:pt>
                <c:pt idx="104">
                  <c:v>Sep-19</c:v>
                </c:pt>
                <c:pt idx="105">
                  <c:v>Oct-19</c:v>
                </c:pt>
                <c:pt idx="106">
                  <c:v>Nov-19</c:v>
                </c:pt>
                <c:pt idx="107">
                  <c:v>Dec-19</c:v>
                </c:pt>
                <c:pt idx="108">
                  <c:v>Jan-20</c:v>
                </c:pt>
                <c:pt idx="109">
                  <c:v>Feb-20</c:v>
                </c:pt>
                <c:pt idx="110">
                  <c:v>Mar-20</c:v>
                </c:pt>
                <c:pt idx="111">
                  <c:v>Apr-20</c:v>
                </c:pt>
                <c:pt idx="112">
                  <c:v>May-20</c:v>
                </c:pt>
                <c:pt idx="113">
                  <c:v>Jun-20</c:v>
                </c:pt>
                <c:pt idx="114">
                  <c:v>Jul-20</c:v>
                </c:pt>
                <c:pt idx="115">
                  <c:v>Aug-20</c:v>
                </c:pt>
                <c:pt idx="116">
                  <c:v>Sep-20</c:v>
                </c:pt>
                <c:pt idx="117">
                  <c:v>Oct-20</c:v>
                </c:pt>
                <c:pt idx="118">
                  <c:v>Nov-20</c:v>
                </c:pt>
                <c:pt idx="119">
                  <c:v>Dec-20</c:v>
                </c:pt>
                <c:pt idx="120">
                  <c:v>Jan-21</c:v>
                </c:pt>
                <c:pt idx="121">
                  <c:v>Feb-21</c:v>
                </c:pt>
                <c:pt idx="122">
                  <c:v>Mar-21</c:v>
                </c:pt>
                <c:pt idx="123">
                  <c:v>Apr-21</c:v>
                </c:pt>
                <c:pt idx="124">
                  <c:v>May-21</c:v>
                </c:pt>
                <c:pt idx="125">
                  <c:v>Jun-21</c:v>
                </c:pt>
                <c:pt idx="126">
                  <c:v>Jul-21</c:v>
                </c:pt>
                <c:pt idx="127">
                  <c:v>Aug-21</c:v>
                </c:pt>
                <c:pt idx="128">
                  <c:v>Sep-21</c:v>
                </c:pt>
                <c:pt idx="129">
                  <c:v>Oct-21</c:v>
                </c:pt>
                <c:pt idx="130">
                  <c:v>Nov-21</c:v>
                </c:pt>
                <c:pt idx="131">
                  <c:v>Dec-21</c:v>
                </c:pt>
                <c:pt idx="132">
                  <c:v>Jan-22</c:v>
                </c:pt>
                <c:pt idx="133">
                  <c:v>Feb-22</c:v>
                </c:pt>
                <c:pt idx="134">
                  <c:v>Mar-22</c:v>
                </c:pt>
                <c:pt idx="135">
                  <c:v>Apr-22</c:v>
                </c:pt>
                <c:pt idx="136">
                  <c:v>May-22</c:v>
                </c:pt>
                <c:pt idx="137">
                  <c:v>Jun-22</c:v>
                </c:pt>
                <c:pt idx="138">
                  <c:v>Jul-22</c:v>
                </c:pt>
                <c:pt idx="139">
                  <c:v>Aug-22</c:v>
                </c:pt>
                <c:pt idx="140">
                  <c:v>Sep-22</c:v>
                </c:pt>
                <c:pt idx="141">
                  <c:v>Oct-22</c:v>
                </c:pt>
                <c:pt idx="142">
                  <c:v>Nov-22</c:v>
                </c:pt>
                <c:pt idx="143">
                  <c:v>Dec-22</c:v>
                </c:pt>
                <c:pt idx="144">
                  <c:v>Jan-23</c:v>
                </c:pt>
                <c:pt idx="145">
                  <c:v>Feb-23</c:v>
                </c:pt>
                <c:pt idx="146">
                  <c:v>Mar-23</c:v>
                </c:pt>
                <c:pt idx="147">
                  <c:v>Apr-23</c:v>
                </c:pt>
                <c:pt idx="148">
                  <c:v>May-23</c:v>
                </c:pt>
                <c:pt idx="149">
                  <c:v>Jun-23</c:v>
                </c:pt>
                <c:pt idx="150">
                  <c:v>Jul-23</c:v>
                </c:pt>
                <c:pt idx="151">
                  <c:v>Aug-23</c:v>
                </c:pt>
                <c:pt idx="152">
                  <c:v>Sep-23</c:v>
                </c:pt>
                <c:pt idx="153">
                  <c:v>Oct-23</c:v>
                </c:pt>
                <c:pt idx="154">
                  <c:v>Nov-23</c:v>
                </c:pt>
                <c:pt idx="155">
                  <c:v>Dec-23</c:v>
                </c:pt>
                <c:pt idx="156">
                  <c:v>Jan-24</c:v>
                </c:pt>
                <c:pt idx="157">
                  <c:v>Feb-24</c:v>
                </c:pt>
                <c:pt idx="158">
                  <c:v>Mar-24</c:v>
                </c:pt>
                <c:pt idx="159">
                  <c:v>Apr-24</c:v>
                </c:pt>
                <c:pt idx="160">
                  <c:v>May-24</c:v>
                </c:pt>
                <c:pt idx="161">
                  <c:v>Jun-24</c:v>
                </c:pt>
                <c:pt idx="162">
                  <c:v>Jul-24</c:v>
                </c:pt>
                <c:pt idx="163">
                  <c:v>Aug-24</c:v>
                </c:pt>
                <c:pt idx="164">
                  <c:v>Sep-24</c:v>
                </c:pt>
                <c:pt idx="165">
                  <c:v>Oct-24</c:v>
                </c:pt>
                <c:pt idx="166">
                  <c:v>Nov-24</c:v>
                </c:pt>
                <c:pt idx="167">
                  <c:v>Dec-24</c:v>
                </c:pt>
                <c:pt idx="168">
                  <c:v>Jan 2025 [r]</c:v>
                </c:pt>
                <c:pt idx="169">
                  <c:v>Feb 2025 [r]</c:v>
                </c:pt>
                <c:pt idx="170">
                  <c:v>Mar 2025 [r]</c:v>
                </c:pt>
                <c:pt idx="171">
                  <c:v>Apr 2025 [r]</c:v>
                </c:pt>
                <c:pt idx="172">
                  <c:v>May 2025 [r]</c:v>
                </c:pt>
                <c:pt idx="173">
                  <c:v>Jun 2025 [r]</c:v>
                </c:pt>
                <c:pt idx="174">
                  <c:v>Jul 2025 [r]</c:v>
                </c:pt>
                <c:pt idx="175">
                  <c:v>Aug 2025 [r]</c:v>
                </c:pt>
                <c:pt idx="176">
                  <c:v>Sep 2025 [r]</c:v>
                </c:pt>
                <c:pt idx="177">
                  <c:v>Oct 2025 [r]</c:v>
                </c:pt>
                <c:pt idx="178">
                  <c:v>Nov 2025 [r]</c:v>
                </c:pt>
                <c:pt idx="179">
                  <c:v>Dec 2025 [r]</c:v>
                </c:pt>
                <c:pt idx="180">
                  <c:v>Jan 2026 [p]</c:v>
                </c:pt>
              </c:strCache>
            </c:strRef>
          </c:cat>
          <c:val>
            <c:numRef>
              <c:f>'Average UK House Prices'!$P$8:$P$188</c:f>
              <c:numCache>
                <c:formatCode>#,##0</c:formatCode>
                <c:ptCount val="181"/>
                <c:pt idx="0">
                  <c:v>182000</c:v>
                </c:pt>
                <c:pt idx="1">
                  <c:v>181000</c:v>
                </c:pt>
                <c:pt idx="2">
                  <c:v>181000</c:v>
                </c:pt>
                <c:pt idx="3">
                  <c:v>182000</c:v>
                </c:pt>
                <c:pt idx="4">
                  <c:v>181000</c:v>
                </c:pt>
                <c:pt idx="5">
                  <c:v>183000</c:v>
                </c:pt>
                <c:pt idx="6">
                  <c:v>185000</c:v>
                </c:pt>
                <c:pt idx="7">
                  <c:v>185000</c:v>
                </c:pt>
                <c:pt idx="8">
                  <c:v>183000</c:v>
                </c:pt>
                <c:pt idx="9">
                  <c:v>183000</c:v>
                </c:pt>
                <c:pt idx="10">
                  <c:v>182000</c:v>
                </c:pt>
                <c:pt idx="11">
                  <c:v>181000</c:v>
                </c:pt>
                <c:pt idx="12">
                  <c:v>183000</c:v>
                </c:pt>
                <c:pt idx="13">
                  <c:v>183000</c:v>
                </c:pt>
                <c:pt idx="14">
                  <c:v>182000</c:v>
                </c:pt>
                <c:pt idx="15">
                  <c:v>184000</c:v>
                </c:pt>
                <c:pt idx="16">
                  <c:v>184000</c:v>
                </c:pt>
                <c:pt idx="17">
                  <c:v>185000</c:v>
                </c:pt>
                <c:pt idx="18">
                  <c:v>187000</c:v>
                </c:pt>
                <c:pt idx="19">
                  <c:v>185000</c:v>
                </c:pt>
                <c:pt idx="20">
                  <c:v>185000</c:v>
                </c:pt>
                <c:pt idx="21">
                  <c:v>185000</c:v>
                </c:pt>
                <c:pt idx="22">
                  <c:v>185000</c:v>
                </c:pt>
                <c:pt idx="23">
                  <c:v>181000</c:v>
                </c:pt>
                <c:pt idx="24">
                  <c:v>183000</c:v>
                </c:pt>
                <c:pt idx="25">
                  <c:v>183000</c:v>
                </c:pt>
                <c:pt idx="26">
                  <c:v>184000</c:v>
                </c:pt>
                <c:pt idx="27">
                  <c:v>187000</c:v>
                </c:pt>
                <c:pt idx="28">
                  <c:v>186000</c:v>
                </c:pt>
                <c:pt idx="29">
                  <c:v>187000</c:v>
                </c:pt>
                <c:pt idx="30">
                  <c:v>188000</c:v>
                </c:pt>
                <c:pt idx="31">
                  <c:v>190000</c:v>
                </c:pt>
                <c:pt idx="32">
                  <c:v>191000</c:v>
                </c:pt>
                <c:pt idx="33">
                  <c:v>190000</c:v>
                </c:pt>
                <c:pt idx="34">
                  <c:v>191000</c:v>
                </c:pt>
                <c:pt idx="35">
                  <c:v>192000</c:v>
                </c:pt>
                <c:pt idx="36">
                  <c:v>191000</c:v>
                </c:pt>
                <c:pt idx="37">
                  <c:v>192000</c:v>
                </c:pt>
                <c:pt idx="38">
                  <c:v>194000</c:v>
                </c:pt>
                <c:pt idx="39">
                  <c:v>197000</c:v>
                </c:pt>
                <c:pt idx="40">
                  <c:v>197000</c:v>
                </c:pt>
                <c:pt idx="41">
                  <c:v>198000</c:v>
                </c:pt>
                <c:pt idx="42">
                  <c:v>202000</c:v>
                </c:pt>
                <c:pt idx="43">
                  <c:v>204000</c:v>
                </c:pt>
                <c:pt idx="44">
                  <c:v>206000</c:v>
                </c:pt>
                <c:pt idx="45">
                  <c:v>205000</c:v>
                </c:pt>
                <c:pt idx="46">
                  <c:v>203000</c:v>
                </c:pt>
                <c:pt idx="47">
                  <c:v>204000</c:v>
                </c:pt>
                <c:pt idx="48">
                  <c:v>205000</c:v>
                </c:pt>
                <c:pt idx="49">
                  <c:v>203000</c:v>
                </c:pt>
                <c:pt idx="50">
                  <c:v>205000</c:v>
                </c:pt>
                <c:pt idx="51">
                  <c:v>207000</c:v>
                </c:pt>
                <c:pt idx="52">
                  <c:v>208000</c:v>
                </c:pt>
                <c:pt idx="53">
                  <c:v>210000</c:v>
                </c:pt>
                <c:pt idx="54">
                  <c:v>212000</c:v>
                </c:pt>
                <c:pt idx="55">
                  <c:v>215000</c:v>
                </c:pt>
                <c:pt idx="56">
                  <c:v>217000</c:v>
                </c:pt>
                <c:pt idx="57">
                  <c:v>216000</c:v>
                </c:pt>
                <c:pt idx="58">
                  <c:v>219000</c:v>
                </c:pt>
                <c:pt idx="59">
                  <c:v>219000</c:v>
                </c:pt>
                <c:pt idx="60">
                  <c:v>219000</c:v>
                </c:pt>
                <c:pt idx="61">
                  <c:v>220000</c:v>
                </c:pt>
                <c:pt idx="62">
                  <c:v>225000</c:v>
                </c:pt>
                <c:pt idx="63">
                  <c:v>220000</c:v>
                </c:pt>
                <c:pt idx="64">
                  <c:v>223000</c:v>
                </c:pt>
                <c:pt idx="65">
                  <c:v>226000</c:v>
                </c:pt>
                <c:pt idx="66">
                  <c:v>227000</c:v>
                </c:pt>
                <c:pt idx="67">
                  <c:v>229000</c:v>
                </c:pt>
                <c:pt idx="68">
                  <c:v>229000</c:v>
                </c:pt>
                <c:pt idx="69">
                  <c:v>227000</c:v>
                </c:pt>
                <c:pt idx="70">
                  <c:v>229000</c:v>
                </c:pt>
                <c:pt idx="71">
                  <c:v>228000</c:v>
                </c:pt>
                <c:pt idx="72">
                  <c:v>231000</c:v>
                </c:pt>
                <c:pt idx="73">
                  <c:v>231000</c:v>
                </c:pt>
                <c:pt idx="74">
                  <c:v>230000</c:v>
                </c:pt>
                <c:pt idx="75">
                  <c:v>232000</c:v>
                </c:pt>
                <c:pt idx="76">
                  <c:v>234000</c:v>
                </c:pt>
                <c:pt idx="77">
                  <c:v>237000</c:v>
                </c:pt>
                <c:pt idx="78">
                  <c:v>240000</c:v>
                </c:pt>
                <c:pt idx="79">
                  <c:v>242000</c:v>
                </c:pt>
                <c:pt idx="80">
                  <c:v>241000</c:v>
                </c:pt>
                <c:pt idx="81">
                  <c:v>242000</c:v>
                </c:pt>
                <c:pt idx="82">
                  <c:v>241000</c:v>
                </c:pt>
                <c:pt idx="83">
                  <c:v>241000</c:v>
                </c:pt>
                <c:pt idx="84">
                  <c:v>244000</c:v>
                </c:pt>
                <c:pt idx="85">
                  <c:v>242000</c:v>
                </c:pt>
                <c:pt idx="86">
                  <c:v>242000</c:v>
                </c:pt>
                <c:pt idx="87">
                  <c:v>242000</c:v>
                </c:pt>
                <c:pt idx="88">
                  <c:v>242000</c:v>
                </c:pt>
                <c:pt idx="89">
                  <c:v>244000</c:v>
                </c:pt>
                <c:pt idx="90">
                  <c:v>248000</c:v>
                </c:pt>
                <c:pt idx="91">
                  <c:v>249000</c:v>
                </c:pt>
                <c:pt idx="92">
                  <c:v>250000</c:v>
                </c:pt>
                <c:pt idx="93">
                  <c:v>248000</c:v>
                </c:pt>
                <c:pt idx="94">
                  <c:v>248000</c:v>
                </c:pt>
                <c:pt idx="95">
                  <c:v>248000</c:v>
                </c:pt>
                <c:pt idx="96">
                  <c:v>246000</c:v>
                </c:pt>
                <c:pt idx="97">
                  <c:v>246000</c:v>
                </c:pt>
                <c:pt idx="98">
                  <c:v>244000</c:v>
                </c:pt>
                <c:pt idx="99">
                  <c:v>244000</c:v>
                </c:pt>
                <c:pt idx="100">
                  <c:v>244000</c:v>
                </c:pt>
                <c:pt idx="101">
                  <c:v>244000</c:v>
                </c:pt>
                <c:pt idx="102">
                  <c:v>249000</c:v>
                </c:pt>
                <c:pt idx="103">
                  <c:v>249000</c:v>
                </c:pt>
                <c:pt idx="104">
                  <c:v>250000</c:v>
                </c:pt>
                <c:pt idx="105">
                  <c:v>250000</c:v>
                </c:pt>
                <c:pt idx="106">
                  <c:v>248000</c:v>
                </c:pt>
                <c:pt idx="107">
                  <c:v>247000</c:v>
                </c:pt>
                <c:pt idx="108">
                  <c:v>249000</c:v>
                </c:pt>
                <c:pt idx="109">
                  <c:v>247000</c:v>
                </c:pt>
                <c:pt idx="110">
                  <c:v>250000</c:v>
                </c:pt>
                <c:pt idx="111">
                  <c:v>248000</c:v>
                </c:pt>
                <c:pt idx="112">
                  <c:v>247000</c:v>
                </c:pt>
                <c:pt idx="113">
                  <c:v>250000</c:v>
                </c:pt>
                <c:pt idx="114">
                  <c:v>254000</c:v>
                </c:pt>
                <c:pt idx="115">
                  <c:v>256000</c:v>
                </c:pt>
                <c:pt idx="116">
                  <c:v>260000</c:v>
                </c:pt>
                <c:pt idx="117">
                  <c:v>262000</c:v>
                </c:pt>
                <c:pt idx="118">
                  <c:v>264000</c:v>
                </c:pt>
                <c:pt idx="119">
                  <c:v>267000</c:v>
                </c:pt>
                <c:pt idx="120">
                  <c:v>264000</c:v>
                </c:pt>
                <c:pt idx="121">
                  <c:v>265000</c:v>
                </c:pt>
                <c:pt idx="122">
                  <c:v>269000</c:v>
                </c:pt>
                <c:pt idx="123">
                  <c:v>266000</c:v>
                </c:pt>
                <c:pt idx="124">
                  <c:v>263000</c:v>
                </c:pt>
                <c:pt idx="125">
                  <c:v>282000</c:v>
                </c:pt>
                <c:pt idx="126">
                  <c:v>259000</c:v>
                </c:pt>
                <c:pt idx="127">
                  <c:v>272000</c:v>
                </c:pt>
                <c:pt idx="128">
                  <c:v>284000</c:v>
                </c:pt>
                <c:pt idx="129">
                  <c:v>276000</c:v>
                </c:pt>
                <c:pt idx="130">
                  <c:v>284000</c:v>
                </c:pt>
                <c:pt idx="131">
                  <c:v>285000</c:v>
                </c:pt>
                <c:pt idx="132">
                  <c:v>291000</c:v>
                </c:pt>
                <c:pt idx="133">
                  <c:v>291000</c:v>
                </c:pt>
                <c:pt idx="134">
                  <c:v>292000</c:v>
                </c:pt>
                <c:pt idx="135">
                  <c:v>297000</c:v>
                </c:pt>
                <c:pt idx="136">
                  <c:v>302000</c:v>
                </c:pt>
                <c:pt idx="137">
                  <c:v>300000</c:v>
                </c:pt>
                <c:pt idx="138">
                  <c:v>309000</c:v>
                </c:pt>
                <c:pt idx="139">
                  <c:v>314000</c:v>
                </c:pt>
                <c:pt idx="140">
                  <c:v>314000</c:v>
                </c:pt>
                <c:pt idx="141">
                  <c:v>314000</c:v>
                </c:pt>
                <c:pt idx="142">
                  <c:v>314000</c:v>
                </c:pt>
                <c:pt idx="143">
                  <c:v>309000</c:v>
                </c:pt>
                <c:pt idx="144">
                  <c:v>309000</c:v>
                </c:pt>
                <c:pt idx="145">
                  <c:v>307000</c:v>
                </c:pt>
                <c:pt idx="146">
                  <c:v>303000</c:v>
                </c:pt>
                <c:pt idx="147">
                  <c:v>303000</c:v>
                </c:pt>
                <c:pt idx="148">
                  <c:v>302000</c:v>
                </c:pt>
                <c:pt idx="149">
                  <c:v>301000</c:v>
                </c:pt>
                <c:pt idx="150">
                  <c:v>306000</c:v>
                </c:pt>
                <c:pt idx="151">
                  <c:v>307000</c:v>
                </c:pt>
                <c:pt idx="152">
                  <c:v>305000</c:v>
                </c:pt>
                <c:pt idx="153">
                  <c:v>305000</c:v>
                </c:pt>
                <c:pt idx="154">
                  <c:v>300000</c:v>
                </c:pt>
                <c:pt idx="155">
                  <c:v>295000</c:v>
                </c:pt>
                <c:pt idx="156">
                  <c:v>299000</c:v>
                </c:pt>
                <c:pt idx="157">
                  <c:v>297000</c:v>
                </c:pt>
                <c:pt idx="158">
                  <c:v>295000</c:v>
                </c:pt>
                <c:pt idx="159">
                  <c:v>298000</c:v>
                </c:pt>
                <c:pt idx="160">
                  <c:v>298000</c:v>
                </c:pt>
                <c:pt idx="161">
                  <c:v>297000</c:v>
                </c:pt>
                <c:pt idx="162">
                  <c:v>302000</c:v>
                </c:pt>
                <c:pt idx="163">
                  <c:v>303000</c:v>
                </c:pt>
                <c:pt idx="164">
                  <c:v>304000</c:v>
                </c:pt>
                <c:pt idx="165">
                  <c:v>306000</c:v>
                </c:pt>
                <c:pt idx="166">
                  <c:v>300000</c:v>
                </c:pt>
                <c:pt idx="167">
                  <c:v>300000</c:v>
                </c:pt>
                <c:pt idx="168">
                  <c:v>302000</c:v>
                </c:pt>
                <c:pt idx="169">
                  <c:v>302000</c:v>
                </c:pt>
                <c:pt idx="170">
                  <c:v>304000</c:v>
                </c:pt>
                <c:pt idx="171">
                  <c:v>294000</c:v>
                </c:pt>
                <c:pt idx="172">
                  <c:v>298000</c:v>
                </c:pt>
                <c:pt idx="173">
                  <c:v>301000</c:v>
                </c:pt>
                <c:pt idx="174">
                  <c:v>305000</c:v>
                </c:pt>
                <c:pt idx="175">
                  <c:v>307000</c:v>
                </c:pt>
                <c:pt idx="176">
                  <c:v>304000</c:v>
                </c:pt>
                <c:pt idx="177">
                  <c:v>304000</c:v>
                </c:pt>
                <c:pt idx="178">
                  <c:v>307000</c:v>
                </c:pt>
                <c:pt idx="179">
                  <c:v>301000</c:v>
                </c:pt>
                <c:pt idx="180">
                  <c:v>302000</c:v>
                </c:pt>
              </c:numCache>
            </c:numRef>
          </c:val>
          <c:smooth val="0"/>
          <c:extLst>
            <c:ext xmlns:c16="http://schemas.microsoft.com/office/drawing/2014/chart" uri="{C3380CC4-5D6E-409C-BE32-E72D297353CC}">
              <c16:uniqueId val="{0000000E-1259-4DAC-B608-64C011881057}"/>
            </c:ext>
          </c:extLst>
        </c:ser>
        <c:dLbls>
          <c:showLegendKey val="0"/>
          <c:showVal val="0"/>
          <c:showCatName val="0"/>
          <c:showSerName val="0"/>
          <c:showPercent val="0"/>
          <c:showBubbleSize val="0"/>
        </c:dLbls>
        <c:smooth val="0"/>
        <c:axId val="219815215"/>
        <c:axId val="219825295"/>
      </c:lineChart>
      <c:catAx>
        <c:axId val="21981521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Month -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9825295"/>
        <c:crosses val="autoZero"/>
        <c:auto val="1"/>
        <c:lblAlgn val="ctr"/>
        <c:lblOffset val="100"/>
        <c:noMultiLvlLbl val="0"/>
      </c:catAx>
      <c:valAx>
        <c:axId val="2198252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Average House Price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98152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Internal</a:t>
            </a:r>
            <a:r>
              <a:rPr lang="en-GB" baseline="0"/>
              <a:t> Migration by Local Authority</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tx>
            <c:strRef>
              <c:f>'Internal Migration by LA'!$B$6</c:f>
              <c:strCache>
                <c:ptCount val="1"/>
                <c:pt idx="0">
                  <c:v>Inflow</c:v>
                </c:pt>
              </c:strCache>
            </c:strRef>
          </c:tx>
          <c:spPr>
            <a:solidFill>
              <a:schemeClr val="accent1"/>
            </a:solidFill>
            <a:ln>
              <a:noFill/>
            </a:ln>
            <a:effectLst/>
          </c:spPr>
          <c:invertIfNegative val="0"/>
          <c:cat>
            <c:strRef>
              <c:f>'Internal Migration by LA'!$A$7:$A$14</c:f>
              <c:strCache>
                <c:ptCount val="8"/>
                <c:pt idx="0">
                  <c:v>Birmingham</c:v>
                </c:pt>
                <c:pt idx="1">
                  <c:v>Coventry</c:v>
                </c:pt>
                <c:pt idx="2">
                  <c:v>Dudley</c:v>
                </c:pt>
                <c:pt idx="3">
                  <c:v>Sandwell</c:v>
                </c:pt>
                <c:pt idx="4">
                  <c:v>Solihull</c:v>
                </c:pt>
                <c:pt idx="5">
                  <c:v>Walsall</c:v>
                </c:pt>
                <c:pt idx="6">
                  <c:v>Wolverhampton</c:v>
                </c:pt>
                <c:pt idx="7">
                  <c:v>WMCA</c:v>
                </c:pt>
              </c:strCache>
            </c:strRef>
          </c:cat>
          <c:val>
            <c:numRef>
              <c:f>'Internal Migration by LA'!$B$7:$B$14</c:f>
              <c:numCache>
                <c:formatCode>General</c:formatCode>
                <c:ptCount val="8"/>
                <c:pt idx="0">
                  <c:v>63236</c:v>
                </c:pt>
                <c:pt idx="1">
                  <c:v>25417</c:v>
                </c:pt>
                <c:pt idx="2">
                  <c:v>13889</c:v>
                </c:pt>
                <c:pt idx="3">
                  <c:v>19655</c:v>
                </c:pt>
                <c:pt idx="4">
                  <c:v>12209</c:v>
                </c:pt>
                <c:pt idx="5">
                  <c:v>15977</c:v>
                </c:pt>
                <c:pt idx="6">
                  <c:v>13935</c:v>
                </c:pt>
                <c:pt idx="7">
                  <c:v>164318</c:v>
                </c:pt>
              </c:numCache>
            </c:numRef>
          </c:val>
          <c:extLst>
            <c:ext xmlns:c16="http://schemas.microsoft.com/office/drawing/2014/chart" uri="{C3380CC4-5D6E-409C-BE32-E72D297353CC}">
              <c16:uniqueId val="{00000000-B04B-4E59-BC80-3F6778DD8AA3}"/>
            </c:ext>
          </c:extLst>
        </c:ser>
        <c:ser>
          <c:idx val="1"/>
          <c:order val="1"/>
          <c:tx>
            <c:strRef>
              <c:f>'Internal Migration by LA'!$C$6</c:f>
              <c:strCache>
                <c:ptCount val="1"/>
                <c:pt idx="0">
                  <c:v>Outflow</c:v>
                </c:pt>
              </c:strCache>
            </c:strRef>
          </c:tx>
          <c:spPr>
            <a:solidFill>
              <a:schemeClr val="accent2"/>
            </a:solidFill>
            <a:ln>
              <a:noFill/>
            </a:ln>
            <a:effectLst/>
          </c:spPr>
          <c:invertIfNegative val="0"/>
          <c:cat>
            <c:strRef>
              <c:f>'Internal Migration by LA'!$A$7:$A$14</c:f>
              <c:strCache>
                <c:ptCount val="8"/>
                <c:pt idx="0">
                  <c:v>Birmingham</c:v>
                </c:pt>
                <c:pt idx="1">
                  <c:v>Coventry</c:v>
                </c:pt>
                <c:pt idx="2">
                  <c:v>Dudley</c:v>
                </c:pt>
                <c:pt idx="3">
                  <c:v>Sandwell</c:v>
                </c:pt>
                <c:pt idx="4">
                  <c:v>Solihull</c:v>
                </c:pt>
                <c:pt idx="5">
                  <c:v>Walsall</c:v>
                </c:pt>
                <c:pt idx="6">
                  <c:v>Wolverhampton</c:v>
                </c:pt>
                <c:pt idx="7">
                  <c:v>WMCA</c:v>
                </c:pt>
              </c:strCache>
            </c:strRef>
          </c:cat>
          <c:val>
            <c:numRef>
              <c:f>'Internal Migration by LA'!$C$7:$C$14</c:f>
              <c:numCache>
                <c:formatCode>General</c:formatCode>
                <c:ptCount val="8"/>
                <c:pt idx="0">
                  <c:v>79609</c:v>
                </c:pt>
                <c:pt idx="1">
                  <c:v>32282</c:v>
                </c:pt>
                <c:pt idx="2">
                  <c:v>12877</c:v>
                </c:pt>
                <c:pt idx="3">
                  <c:v>23105</c:v>
                </c:pt>
                <c:pt idx="4">
                  <c:v>11992</c:v>
                </c:pt>
                <c:pt idx="5">
                  <c:v>16348</c:v>
                </c:pt>
                <c:pt idx="6">
                  <c:v>16217</c:v>
                </c:pt>
                <c:pt idx="7">
                  <c:v>192430</c:v>
                </c:pt>
              </c:numCache>
            </c:numRef>
          </c:val>
          <c:extLst>
            <c:ext xmlns:c16="http://schemas.microsoft.com/office/drawing/2014/chart" uri="{C3380CC4-5D6E-409C-BE32-E72D297353CC}">
              <c16:uniqueId val="{00000001-B04B-4E59-BC80-3F6778DD8AA3}"/>
            </c:ext>
          </c:extLst>
        </c:ser>
        <c:ser>
          <c:idx val="2"/>
          <c:order val="2"/>
          <c:tx>
            <c:strRef>
              <c:f>'Internal Migration by LA'!$D$6</c:f>
              <c:strCache>
                <c:ptCount val="1"/>
                <c:pt idx="0">
                  <c:v>Net</c:v>
                </c:pt>
              </c:strCache>
            </c:strRef>
          </c:tx>
          <c:spPr>
            <a:solidFill>
              <a:schemeClr val="accent3"/>
            </a:solidFill>
            <a:ln>
              <a:noFill/>
            </a:ln>
            <a:effectLst/>
          </c:spPr>
          <c:invertIfNegative val="0"/>
          <c:cat>
            <c:strRef>
              <c:f>'Internal Migration by LA'!$A$7:$A$14</c:f>
              <c:strCache>
                <c:ptCount val="8"/>
                <c:pt idx="0">
                  <c:v>Birmingham</c:v>
                </c:pt>
                <c:pt idx="1">
                  <c:v>Coventry</c:v>
                </c:pt>
                <c:pt idx="2">
                  <c:v>Dudley</c:v>
                </c:pt>
                <c:pt idx="3">
                  <c:v>Sandwell</c:v>
                </c:pt>
                <c:pt idx="4">
                  <c:v>Solihull</c:v>
                </c:pt>
                <c:pt idx="5">
                  <c:v>Walsall</c:v>
                </c:pt>
                <c:pt idx="6">
                  <c:v>Wolverhampton</c:v>
                </c:pt>
                <c:pt idx="7">
                  <c:v>WMCA</c:v>
                </c:pt>
              </c:strCache>
            </c:strRef>
          </c:cat>
          <c:val>
            <c:numRef>
              <c:f>'Internal Migration by LA'!$D$7:$D$14</c:f>
              <c:numCache>
                <c:formatCode>General</c:formatCode>
                <c:ptCount val="8"/>
                <c:pt idx="0">
                  <c:v>-16373</c:v>
                </c:pt>
                <c:pt idx="1">
                  <c:v>-6865</c:v>
                </c:pt>
                <c:pt idx="2">
                  <c:v>1012</c:v>
                </c:pt>
                <c:pt idx="3">
                  <c:v>-3450</c:v>
                </c:pt>
                <c:pt idx="4">
                  <c:v>217</c:v>
                </c:pt>
                <c:pt idx="5">
                  <c:v>-371</c:v>
                </c:pt>
                <c:pt idx="6">
                  <c:v>-2282</c:v>
                </c:pt>
                <c:pt idx="7">
                  <c:v>-28112</c:v>
                </c:pt>
              </c:numCache>
            </c:numRef>
          </c:val>
          <c:extLst>
            <c:ext xmlns:c16="http://schemas.microsoft.com/office/drawing/2014/chart" uri="{C3380CC4-5D6E-409C-BE32-E72D297353CC}">
              <c16:uniqueId val="{00000002-B04B-4E59-BC80-3F6778DD8AA3}"/>
            </c:ext>
          </c:extLst>
        </c:ser>
        <c:dLbls>
          <c:showLegendKey val="0"/>
          <c:showVal val="0"/>
          <c:showCatName val="0"/>
          <c:showSerName val="0"/>
          <c:showPercent val="0"/>
          <c:showBubbleSize val="0"/>
        </c:dLbls>
        <c:gapWidth val="219"/>
        <c:overlap val="-27"/>
        <c:axId val="478265951"/>
        <c:axId val="478270751"/>
      </c:barChart>
      <c:catAx>
        <c:axId val="478265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8270751"/>
        <c:crosses val="autoZero"/>
        <c:auto val="1"/>
        <c:lblAlgn val="ctr"/>
        <c:lblOffset val="100"/>
        <c:noMultiLvlLbl val="0"/>
      </c:catAx>
      <c:valAx>
        <c:axId val="4782707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8265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Population by Age Groups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Population!$B$17</c:f>
              <c:strCache>
                <c:ptCount val="1"/>
                <c:pt idx="0">
                  <c:v>All ages</c:v>
                </c:pt>
              </c:strCache>
            </c:strRef>
          </c:tx>
          <c:spPr>
            <a:solidFill>
              <a:schemeClr val="accent1"/>
            </a:solidFill>
            <a:ln>
              <a:noFill/>
            </a:ln>
            <a:effectLst/>
          </c:spPr>
          <c:invertIfNegative val="0"/>
          <c:cat>
            <c:strRef>
              <c:f>Population!$A$18:$A$25</c:f>
              <c:strCache>
                <c:ptCount val="8"/>
                <c:pt idx="0">
                  <c:v>Birmingham</c:v>
                </c:pt>
                <c:pt idx="1">
                  <c:v>Coventry</c:v>
                </c:pt>
                <c:pt idx="2">
                  <c:v>Dudley</c:v>
                </c:pt>
                <c:pt idx="3">
                  <c:v>Sandwell</c:v>
                </c:pt>
                <c:pt idx="4">
                  <c:v>Solihull</c:v>
                </c:pt>
                <c:pt idx="5">
                  <c:v>Walsall</c:v>
                </c:pt>
                <c:pt idx="6">
                  <c:v>Wolverhampton</c:v>
                </c:pt>
                <c:pt idx="7">
                  <c:v>WMCA</c:v>
                </c:pt>
              </c:strCache>
            </c:strRef>
          </c:cat>
          <c:val>
            <c:numRef>
              <c:f>Population!$B$18:$B$25</c:f>
              <c:numCache>
                <c:formatCode>General</c:formatCode>
                <c:ptCount val="8"/>
                <c:pt idx="0">
                  <c:v>1183618</c:v>
                </c:pt>
                <c:pt idx="1">
                  <c:v>369026</c:v>
                </c:pt>
                <c:pt idx="2">
                  <c:v>331930</c:v>
                </c:pt>
                <c:pt idx="3">
                  <c:v>353860</c:v>
                </c:pt>
                <c:pt idx="4">
                  <c:v>221242</c:v>
                </c:pt>
                <c:pt idx="5">
                  <c:v>295678</c:v>
                </c:pt>
                <c:pt idx="6">
                  <c:v>281251</c:v>
                </c:pt>
                <c:pt idx="7">
                  <c:v>3036605</c:v>
                </c:pt>
              </c:numCache>
            </c:numRef>
          </c:val>
          <c:extLst>
            <c:ext xmlns:c16="http://schemas.microsoft.com/office/drawing/2014/chart" uri="{C3380CC4-5D6E-409C-BE32-E72D297353CC}">
              <c16:uniqueId val="{00000000-456E-4361-8278-564EBA6D2B31}"/>
            </c:ext>
          </c:extLst>
        </c:ser>
        <c:ser>
          <c:idx val="1"/>
          <c:order val="1"/>
          <c:tx>
            <c:strRef>
              <c:f>Population!$C$17</c:f>
              <c:strCache>
                <c:ptCount val="1"/>
                <c:pt idx="0">
                  <c:v>Aged 15 and under</c:v>
                </c:pt>
              </c:strCache>
            </c:strRef>
          </c:tx>
          <c:spPr>
            <a:solidFill>
              <a:schemeClr val="accent2"/>
            </a:solidFill>
            <a:ln>
              <a:noFill/>
            </a:ln>
            <a:effectLst/>
          </c:spPr>
          <c:invertIfNegative val="0"/>
          <c:cat>
            <c:strRef>
              <c:f>Population!$A$18:$A$25</c:f>
              <c:strCache>
                <c:ptCount val="8"/>
                <c:pt idx="0">
                  <c:v>Birmingham</c:v>
                </c:pt>
                <c:pt idx="1">
                  <c:v>Coventry</c:v>
                </c:pt>
                <c:pt idx="2">
                  <c:v>Dudley</c:v>
                </c:pt>
                <c:pt idx="3">
                  <c:v>Sandwell</c:v>
                </c:pt>
                <c:pt idx="4">
                  <c:v>Solihull</c:v>
                </c:pt>
                <c:pt idx="5">
                  <c:v>Walsall</c:v>
                </c:pt>
                <c:pt idx="6">
                  <c:v>Wolverhampton</c:v>
                </c:pt>
                <c:pt idx="7">
                  <c:v>WMCA</c:v>
                </c:pt>
              </c:strCache>
            </c:strRef>
          </c:cat>
          <c:val>
            <c:numRef>
              <c:f>Population!$C$18:$C$25</c:f>
              <c:numCache>
                <c:formatCode>General</c:formatCode>
                <c:ptCount val="8"/>
                <c:pt idx="0">
                  <c:v>259195</c:v>
                </c:pt>
                <c:pt idx="1">
                  <c:v>74425</c:v>
                </c:pt>
                <c:pt idx="2">
                  <c:v>63221</c:v>
                </c:pt>
                <c:pt idx="3">
                  <c:v>78758</c:v>
                </c:pt>
                <c:pt idx="4">
                  <c:v>43444</c:v>
                </c:pt>
                <c:pt idx="5">
                  <c:v>63682</c:v>
                </c:pt>
                <c:pt idx="6">
                  <c:v>60611</c:v>
                </c:pt>
                <c:pt idx="7">
                  <c:v>643336</c:v>
                </c:pt>
              </c:numCache>
            </c:numRef>
          </c:val>
          <c:extLst>
            <c:ext xmlns:c16="http://schemas.microsoft.com/office/drawing/2014/chart" uri="{C3380CC4-5D6E-409C-BE32-E72D297353CC}">
              <c16:uniqueId val="{00000001-456E-4361-8278-564EBA6D2B31}"/>
            </c:ext>
          </c:extLst>
        </c:ser>
        <c:ser>
          <c:idx val="2"/>
          <c:order val="2"/>
          <c:tx>
            <c:strRef>
              <c:f>Population!$D$17</c:f>
              <c:strCache>
                <c:ptCount val="1"/>
                <c:pt idx="0">
                  <c:v>Aged 16-64</c:v>
                </c:pt>
              </c:strCache>
            </c:strRef>
          </c:tx>
          <c:spPr>
            <a:solidFill>
              <a:schemeClr val="accent3"/>
            </a:solidFill>
            <a:ln>
              <a:noFill/>
            </a:ln>
            <a:effectLst/>
          </c:spPr>
          <c:invertIfNegative val="0"/>
          <c:cat>
            <c:strRef>
              <c:f>Population!$A$18:$A$25</c:f>
              <c:strCache>
                <c:ptCount val="8"/>
                <c:pt idx="0">
                  <c:v>Birmingham</c:v>
                </c:pt>
                <c:pt idx="1">
                  <c:v>Coventry</c:v>
                </c:pt>
                <c:pt idx="2">
                  <c:v>Dudley</c:v>
                </c:pt>
                <c:pt idx="3">
                  <c:v>Sandwell</c:v>
                </c:pt>
                <c:pt idx="4">
                  <c:v>Solihull</c:v>
                </c:pt>
                <c:pt idx="5">
                  <c:v>Walsall</c:v>
                </c:pt>
                <c:pt idx="6">
                  <c:v>Wolverhampton</c:v>
                </c:pt>
                <c:pt idx="7">
                  <c:v>WMCA</c:v>
                </c:pt>
              </c:strCache>
            </c:strRef>
          </c:cat>
          <c:val>
            <c:numRef>
              <c:f>Population!$D$18:$D$25</c:f>
              <c:numCache>
                <c:formatCode>General</c:formatCode>
                <c:ptCount val="8"/>
                <c:pt idx="0">
                  <c:v>770017</c:v>
                </c:pt>
                <c:pt idx="1">
                  <c:v>243301</c:v>
                </c:pt>
                <c:pt idx="2">
                  <c:v>201634</c:v>
                </c:pt>
                <c:pt idx="3">
                  <c:v>223861</c:v>
                </c:pt>
                <c:pt idx="4">
                  <c:v>130773</c:v>
                </c:pt>
                <c:pt idx="5">
                  <c:v>181408</c:v>
                </c:pt>
                <c:pt idx="6">
                  <c:v>175532</c:v>
                </c:pt>
                <c:pt idx="7">
                  <c:v>1926526</c:v>
                </c:pt>
              </c:numCache>
            </c:numRef>
          </c:val>
          <c:extLst>
            <c:ext xmlns:c16="http://schemas.microsoft.com/office/drawing/2014/chart" uri="{C3380CC4-5D6E-409C-BE32-E72D297353CC}">
              <c16:uniqueId val="{00000002-456E-4361-8278-564EBA6D2B31}"/>
            </c:ext>
          </c:extLst>
        </c:ser>
        <c:ser>
          <c:idx val="3"/>
          <c:order val="3"/>
          <c:tx>
            <c:strRef>
              <c:f>Population!$E$17</c:f>
              <c:strCache>
                <c:ptCount val="1"/>
                <c:pt idx="0">
                  <c:v>Aged 65 and over</c:v>
                </c:pt>
              </c:strCache>
            </c:strRef>
          </c:tx>
          <c:spPr>
            <a:solidFill>
              <a:schemeClr val="accent4"/>
            </a:solidFill>
            <a:ln>
              <a:noFill/>
            </a:ln>
            <a:effectLst/>
          </c:spPr>
          <c:invertIfNegative val="0"/>
          <c:cat>
            <c:strRef>
              <c:f>Population!$A$18:$A$25</c:f>
              <c:strCache>
                <c:ptCount val="8"/>
                <c:pt idx="0">
                  <c:v>Birmingham</c:v>
                </c:pt>
                <c:pt idx="1">
                  <c:v>Coventry</c:v>
                </c:pt>
                <c:pt idx="2">
                  <c:v>Dudley</c:v>
                </c:pt>
                <c:pt idx="3">
                  <c:v>Sandwell</c:v>
                </c:pt>
                <c:pt idx="4">
                  <c:v>Solihull</c:v>
                </c:pt>
                <c:pt idx="5">
                  <c:v>Walsall</c:v>
                </c:pt>
                <c:pt idx="6">
                  <c:v>Wolverhampton</c:v>
                </c:pt>
                <c:pt idx="7">
                  <c:v>WMCA</c:v>
                </c:pt>
              </c:strCache>
            </c:strRef>
          </c:cat>
          <c:val>
            <c:numRef>
              <c:f>Population!$E$18:$E$25</c:f>
              <c:numCache>
                <c:formatCode>General</c:formatCode>
                <c:ptCount val="8"/>
                <c:pt idx="0">
                  <c:v>154406</c:v>
                </c:pt>
                <c:pt idx="1">
                  <c:v>51300</c:v>
                </c:pt>
                <c:pt idx="2">
                  <c:v>67075</c:v>
                </c:pt>
                <c:pt idx="3">
                  <c:v>51241</c:v>
                </c:pt>
                <c:pt idx="4">
                  <c:v>47025</c:v>
                </c:pt>
                <c:pt idx="5">
                  <c:v>50588</c:v>
                </c:pt>
                <c:pt idx="6">
                  <c:v>45108</c:v>
                </c:pt>
                <c:pt idx="7">
                  <c:v>466743</c:v>
                </c:pt>
              </c:numCache>
            </c:numRef>
          </c:val>
          <c:extLst>
            <c:ext xmlns:c16="http://schemas.microsoft.com/office/drawing/2014/chart" uri="{C3380CC4-5D6E-409C-BE32-E72D297353CC}">
              <c16:uniqueId val="{00000003-456E-4361-8278-564EBA6D2B31}"/>
            </c:ext>
          </c:extLst>
        </c:ser>
        <c:dLbls>
          <c:showLegendKey val="0"/>
          <c:showVal val="0"/>
          <c:showCatName val="0"/>
          <c:showSerName val="0"/>
          <c:showPercent val="0"/>
          <c:showBubbleSize val="0"/>
        </c:dLbls>
        <c:gapWidth val="219"/>
        <c:overlap val="-27"/>
        <c:axId val="401471279"/>
        <c:axId val="401472719"/>
      </c:barChart>
      <c:catAx>
        <c:axId val="401471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1472719"/>
        <c:crosses val="autoZero"/>
        <c:auto val="1"/>
        <c:lblAlgn val="ctr"/>
        <c:lblOffset val="100"/>
        <c:noMultiLvlLbl val="0"/>
      </c:catAx>
      <c:valAx>
        <c:axId val="4014727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14712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House Prices : Median Earnings Ratio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cked"/>
        <c:varyColors val="0"/>
        <c:ser>
          <c:idx val="0"/>
          <c:order val="0"/>
          <c:tx>
            <c:strRef>
              <c:f>'Affordability Ratio'!$B$6</c:f>
              <c:strCache>
                <c:ptCount val="1"/>
                <c:pt idx="0">
                  <c:v>2002</c:v>
                </c:pt>
              </c:strCache>
            </c:strRef>
          </c:tx>
          <c:spPr>
            <a:ln w="28575" cap="rnd">
              <a:solidFill>
                <a:schemeClr val="accent1"/>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Ratio'!$B$7:$B$14</c:f>
              <c:numCache>
                <c:formatCode>General</c:formatCode>
                <c:ptCount val="8"/>
                <c:pt idx="0">
                  <c:v>3.8</c:v>
                </c:pt>
                <c:pt idx="1">
                  <c:v>3.62</c:v>
                </c:pt>
                <c:pt idx="2">
                  <c:v>4.03</c:v>
                </c:pt>
                <c:pt idx="3">
                  <c:v>3.47</c:v>
                </c:pt>
                <c:pt idx="4">
                  <c:v>5.65</c:v>
                </c:pt>
                <c:pt idx="5">
                  <c:v>3.83</c:v>
                </c:pt>
                <c:pt idx="6">
                  <c:v>3.57</c:v>
                </c:pt>
                <c:pt idx="7" formatCode="0.00">
                  <c:v>3.9957142857142856</c:v>
                </c:pt>
              </c:numCache>
            </c:numRef>
          </c:val>
          <c:smooth val="0"/>
          <c:extLst>
            <c:ext xmlns:c16="http://schemas.microsoft.com/office/drawing/2014/chart" uri="{C3380CC4-5D6E-409C-BE32-E72D297353CC}">
              <c16:uniqueId val="{00000000-CA3A-4DB2-9802-09F4876C0E85}"/>
            </c:ext>
          </c:extLst>
        </c:ser>
        <c:ser>
          <c:idx val="1"/>
          <c:order val="1"/>
          <c:tx>
            <c:strRef>
              <c:f>'Affordability Ratio'!$C$6</c:f>
              <c:strCache>
                <c:ptCount val="1"/>
                <c:pt idx="0">
                  <c:v>2003</c:v>
                </c:pt>
              </c:strCache>
            </c:strRef>
          </c:tx>
          <c:spPr>
            <a:ln w="28575" cap="rnd">
              <a:solidFill>
                <a:schemeClr val="accent2"/>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Ratio'!$C$7:$C$14</c:f>
              <c:numCache>
                <c:formatCode>General</c:formatCode>
                <c:ptCount val="8"/>
                <c:pt idx="0">
                  <c:v>4.67</c:v>
                </c:pt>
                <c:pt idx="1">
                  <c:v>4.09</c:v>
                </c:pt>
                <c:pt idx="2">
                  <c:v>4.88</c:v>
                </c:pt>
                <c:pt idx="3">
                  <c:v>4.2300000000000004</c:v>
                </c:pt>
                <c:pt idx="4">
                  <c:v>6.71</c:v>
                </c:pt>
                <c:pt idx="5">
                  <c:v>4.55</c:v>
                </c:pt>
                <c:pt idx="6">
                  <c:v>4.28</c:v>
                </c:pt>
                <c:pt idx="7" formatCode="0.00">
                  <c:v>4.7728571428571431</c:v>
                </c:pt>
              </c:numCache>
            </c:numRef>
          </c:val>
          <c:smooth val="0"/>
          <c:extLst>
            <c:ext xmlns:c16="http://schemas.microsoft.com/office/drawing/2014/chart" uri="{C3380CC4-5D6E-409C-BE32-E72D297353CC}">
              <c16:uniqueId val="{00000002-CA3A-4DB2-9802-09F4876C0E85}"/>
            </c:ext>
          </c:extLst>
        </c:ser>
        <c:ser>
          <c:idx val="2"/>
          <c:order val="2"/>
          <c:tx>
            <c:strRef>
              <c:f>'Affordability Ratio'!$D$6</c:f>
              <c:strCache>
                <c:ptCount val="1"/>
                <c:pt idx="0">
                  <c:v>2004</c:v>
                </c:pt>
              </c:strCache>
            </c:strRef>
          </c:tx>
          <c:spPr>
            <a:ln w="28575" cap="rnd">
              <a:solidFill>
                <a:schemeClr val="accent3"/>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Ratio'!$D$7:$D$14</c:f>
              <c:numCache>
                <c:formatCode>General</c:formatCode>
                <c:ptCount val="8"/>
                <c:pt idx="0">
                  <c:v>5.54</c:v>
                </c:pt>
                <c:pt idx="1">
                  <c:v>4.76</c:v>
                </c:pt>
                <c:pt idx="2">
                  <c:v>5.84</c:v>
                </c:pt>
                <c:pt idx="3">
                  <c:v>4.9400000000000004</c:v>
                </c:pt>
                <c:pt idx="4">
                  <c:v>7.2</c:v>
                </c:pt>
                <c:pt idx="5">
                  <c:v>5.38</c:v>
                </c:pt>
                <c:pt idx="6">
                  <c:v>5.09</c:v>
                </c:pt>
                <c:pt idx="7" formatCode="0.00">
                  <c:v>5.5357142857142856</c:v>
                </c:pt>
              </c:numCache>
            </c:numRef>
          </c:val>
          <c:smooth val="0"/>
          <c:extLst>
            <c:ext xmlns:c16="http://schemas.microsoft.com/office/drawing/2014/chart" uri="{C3380CC4-5D6E-409C-BE32-E72D297353CC}">
              <c16:uniqueId val="{00000004-CA3A-4DB2-9802-09F4876C0E85}"/>
            </c:ext>
          </c:extLst>
        </c:ser>
        <c:ser>
          <c:idx val="3"/>
          <c:order val="3"/>
          <c:tx>
            <c:strRef>
              <c:f>'Affordability Ratio'!$E$6</c:f>
              <c:strCache>
                <c:ptCount val="1"/>
                <c:pt idx="0">
                  <c:v>2005</c:v>
                </c:pt>
              </c:strCache>
            </c:strRef>
          </c:tx>
          <c:spPr>
            <a:ln w="28575" cap="rnd">
              <a:solidFill>
                <a:schemeClr val="accent4"/>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Ratio'!$E$7:$E$14</c:f>
              <c:numCache>
                <c:formatCode>General</c:formatCode>
                <c:ptCount val="8"/>
                <c:pt idx="0">
                  <c:v>5.83</c:v>
                </c:pt>
                <c:pt idx="1">
                  <c:v>5.09</c:v>
                </c:pt>
                <c:pt idx="2">
                  <c:v>6</c:v>
                </c:pt>
                <c:pt idx="3">
                  <c:v>5.34</c:v>
                </c:pt>
                <c:pt idx="4">
                  <c:v>7.69</c:v>
                </c:pt>
                <c:pt idx="5">
                  <c:v>5.86</c:v>
                </c:pt>
                <c:pt idx="6">
                  <c:v>5.3</c:v>
                </c:pt>
                <c:pt idx="7" formatCode="0.00">
                  <c:v>5.8728571428571428</c:v>
                </c:pt>
              </c:numCache>
            </c:numRef>
          </c:val>
          <c:smooth val="0"/>
          <c:extLst>
            <c:ext xmlns:c16="http://schemas.microsoft.com/office/drawing/2014/chart" uri="{C3380CC4-5D6E-409C-BE32-E72D297353CC}">
              <c16:uniqueId val="{00000006-CA3A-4DB2-9802-09F4876C0E85}"/>
            </c:ext>
          </c:extLst>
        </c:ser>
        <c:ser>
          <c:idx val="4"/>
          <c:order val="4"/>
          <c:tx>
            <c:strRef>
              <c:f>'Affordability Ratio'!$F$6</c:f>
              <c:strCache>
                <c:ptCount val="1"/>
                <c:pt idx="0">
                  <c:v>2006</c:v>
                </c:pt>
              </c:strCache>
            </c:strRef>
          </c:tx>
          <c:spPr>
            <a:ln w="28575" cap="rnd">
              <a:solidFill>
                <a:schemeClr val="accent5"/>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Ratio'!$F$7:$F$14</c:f>
              <c:numCache>
                <c:formatCode>General</c:formatCode>
                <c:ptCount val="8"/>
                <c:pt idx="0">
                  <c:v>5.72</c:v>
                </c:pt>
                <c:pt idx="1">
                  <c:v>5.33</c:v>
                </c:pt>
                <c:pt idx="2">
                  <c:v>6.14</c:v>
                </c:pt>
                <c:pt idx="3">
                  <c:v>5.71</c:v>
                </c:pt>
                <c:pt idx="4">
                  <c:v>7.5</c:v>
                </c:pt>
                <c:pt idx="5">
                  <c:v>5.95</c:v>
                </c:pt>
                <c:pt idx="6">
                  <c:v>5.75</c:v>
                </c:pt>
                <c:pt idx="7" formatCode="0.00">
                  <c:v>6.0142857142857142</c:v>
                </c:pt>
              </c:numCache>
            </c:numRef>
          </c:val>
          <c:smooth val="0"/>
          <c:extLst>
            <c:ext xmlns:c16="http://schemas.microsoft.com/office/drawing/2014/chart" uri="{C3380CC4-5D6E-409C-BE32-E72D297353CC}">
              <c16:uniqueId val="{00000008-CA3A-4DB2-9802-09F4876C0E85}"/>
            </c:ext>
          </c:extLst>
        </c:ser>
        <c:ser>
          <c:idx val="5"/>
          <c:order val="5"/>
          <c:tx>
            <c:strRef>
              <c:f>'Affordability Ratio'!$G$6</c:f>
              <c:strCache>
                <c:ptCount val="1"/>
                <c:pt idx="0">
                  <c:v>2007</c:v>
                </c:pt>
              </c:strCache>
            </c:strRef>
          </c:tx>
          <c:spPr>
            <a:ln w="28575" cap="rnd">
              <a:solidFill>
                <a:schemeClr val="accent6"/>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Ratio'!$G$7:$G$14</c:f>
              <c:numCache>
                <c:formatCode>General</c:formatCode>
                <c:ptCount val="8"/>
                <c:pt idx="0">
                  <c:v>6.07</c:v>
                </c:pt>
                <c:pt idx="1">
                  <c:v>5.88</c:v>
                </c:pt>
                <c:pt idx="2">
                  <c:v>6.08</c:v>
                </c:pt>
                <c:pt idx="3">
                  <c:v>5.9</c:v>
                </c:pt>
                <c:pt idx="4">
                  <c:v>7.48</c:v>
                </c:pt>
                <c:pt idx="5">
                  <c:v>6.09</c:v>
                </c:pt>
                <c:pt idx="6">
                  <c:v>5.66</c:v>
                </c:pt>
                <c:pt idx="7" formatCode="0.00">
                  <c:v>6.1657142857142855</c:v>
                </c:pt>
              </c:numCache>
            </c:numRef>
          </c:val>
          <c:smooth val="0"/>
          <c:extLst>
            <c:ext xmlns:c16="http://schemas.microsoft.com/office/drawing/2014/chart" uri="{C3380CC4-5D6E-409C-BE32-E72D297353CC}">
              <c16:uniqueId val="{0000000A-CA3A-4DB2-9802-09F4876C0E85}"/>
            </c:ext>
          </c:extLst>
        </c:ser>
        <c:ser>
          <c:idx val="6"/>
          <c:order val="6"/>
          <c:tx>
            <c:strRef>
              <c:f>'Affordability Ratio'!$H$6</c:f>
              <c:strCache>
                <c:ptCount val="1"/>
                <c:pt idx="0">
                  <c:v>2008</c:v>
                </c:pt>
              </c:strCache>
            </c:strRef>
          </c:tx>
          <c:spPr>
            <a:ln w="28575" cap="rnd">
              <a:solidFill>
                <a:schemeClr val="accent1">
                  <a:lumMod val="6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Ratio'!$H$7:$H$14</c:f>
              <c:numCache>
                <c:formatCode>General</c:formatCode>
                <c:ptCount val="8"/>
                <c:pt idx="0">
                  <c:v>5.82</c:v>
                </c:pt>
                <c:pt idx="1">
                  <c:v>5.49</c:v>
                </c:pt>
                <c:pt idx="2">
                  <c:v>5.86</c:v>
                </c:pt>
                <c:pt idx="3">
                  <c:v>5.56</c:v>
                </c:pt>
                <c:pt idx="4">
                  <c:v>7.24</c:v>
                </c:pt>
                <c:pt idx="5">
                  <c:v>5.55</c:v>
                </c:pt>
                <c:pt idx="6">
                  <c:v>5.43</c:v>
                </c:pt>
                <c:pt idx="7" formatCode="0.00">
                  <c:v>5.85</c:v>
                </c:pt>
              </c:numCache>
            </c:numRef>
          </c:val>
          <c:smooth val="0"/>
          <c:extLst>
            <c:ext xmlns:c16="http://schemas.microsoft.com/office/drawing/2014/chart" uri="{C3380CC4-5D6E-409C-BE32-E72D297353CC}">
              <c16:uniqueId val="{0000000C-CA3A-4DB2-9802-09F4876C0E85}"/>
            </c:ext>
          </c:extLst>
        </c:ser>
        <c:ser>
          <c:idx val="7"/>
          <c:order val="7"/>
          <c:tx>
            <c:strRef>
              <c:f>'Affordability Ratio'!$I$6</c:f>
              <c:strCache>
                <c:ptCount val="1"/>
                <c:pt idx="0">
                  <c:v>2009</c:v>
                </c:pt>
              </c:strCache>
            </c:strRef>
          </c:tx>
          <c:spPr>
            <a:ln w="28575" cap="rnd">
              <a:solidFill>
                <a:schemeClr val="accent2">
                  <a:lumMod val="6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Ratio'!$I$7:$I$14</c:f>
              <c:numCache>
                <c:formatCode>General</c:formatCode>
                <c:ptCount val="8"/>
                <c:pt idx="0">
                  <c:v>5.27</c:v>
                </c:pt>
                <c:pt idx="1">
                  <c:v>4.8899999999999997</c:v>
                </c:pt>
                <c:pt idx="2">
                  <c:v>5.74</c:v>
                </c:pt>
                <c:pt idx="3">
                  <c:v>5.0199999999999996</c:v>
                </c:pt>
                <c:pt idx="4">
                  <c:v>6.52</c:v>
                </c:pt>
                <c:pt idx="5">
                  <c:v>5.44</c:v>
                </c:pt>
                <c:pt idx="6">
                  <c:v>5.32</c:v>
                </c:pt>
                <c:pt idx="7" formatCode="0.00">
                  <c:v>5.4571428571428573</c:v>
                </c:pt>
              </c:numCache>
            </c:numRef>
          </c:val>
          <c:smooth val="0"/>
          <c:extLst>
            <c:ext xmlns:c16="http://schemas.microsoft.com/office/drawing/2014/chart" uri="{C3380CC4-5D6E-409C-BE32-E72D297353CC}">
              <c16:uniqueId val="{0000000E-CA3A-4DB2-9802-09F4876C0E85}"/>
            </c:ext>
          </c:extLst>
        </c:ser>
        <c:ser>
          <c:idx val="8"/>
          <c:order val="8"/>
          <c:tx>
            <c:strRef>
              <c:f>'Affordability Ratio'!$J$6</c:f>
              <c:strCache>
                <c:ptCount val="1"/>
                <c:pt idx="0">
                  <c:v>2010</c:v>
                </c:pt>
              </c:strCache>
            </c:strRef>
          </c:tx>
          <c:spPr>
            <a:ln w="28575" cap="rnd">
              <a:solidFill>
                <a:schemeClr val="accent3">
                  <a:lumMod val="6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Ratio'!$J$7:$J$14</c:f>
              <c:numCache>
                <c:formatCode>General</c:formatCode>
                <c:ptCount val="8"/>
                <c:pt idx="0">
                  <c:v>5.45</c:v>
                </c:pt>
                <c:pt idx="1">
                  <c:v>5.15</c:v>
                </c:pt>
                <c:pt idx="2">
                  <c:v>6.06</c:v>
                </c:pt>
                <c:pt idx="3">
                  <c:v>4.92</c:v>
                </c:pt>
                <c:pt idx="4">
                  <c:v>7.61</c:v>
                </c:pt>
                <c:pt idx="5">
                  <c:v>5.61</c:v>
                </c:pt>
                <c:pt idx="6">
                  <c:v>5.37</c:v>
                </c:pt>
                <c:pt idx="7" formatCode="0.00">
                  <c:v>5.7385714285714275</c:v>
                </c:pt>
              </c:numCache>
            </c:numRef>
          </c:val>
          <c:smooth val="0"/>
          <c:extLst>
            <c:ext xmlns:c16="http://schemas.microsoft.com/office/drawing/2014/chart" uri="{C3380CC4-5D6E-409C-BE32-E72D297353CC}">
              <c16:uniqueId val="{00000010-CA3A-4DB2-9802-09F4876C0E85}"/>
            </c:ext>
          </c:extLst>
        </c:ser>
        <c:ser>
          <c:idx val="9"/>
          <c:order val="9"/>
          <c:tx>
            <c:strRef>
              <c:f>'Affordability Ratio'!$K$6</c:f>
              <c:strCache>
                <c:ptCount val="1"/>
                <c:pt idx="0">
                  <c:v>2011</c:v>
                </c:pt>
              </c:strCache>
            </c:strRef>
          </c:tx>
          <c:spPr>
            <a:ln w="28575" cap="rnd">
              <a:solidFill>
                <a:schemeClr val="accent4">
                  <a:lumMod val="6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Ratio'!$K$7:$K$14</c:f>
              <c:numCache>
                <c:formatCode>General</c:formatCode>
                <c:ptCount val="8"/>
                <c:pt idx="0">
                  <c:v>5.2</c:v>
                </c:pt>
                <c:pt idx="1">
                  <c:v>4.8</c:v>
                </c:pt>
                <c:pt idx="2">
                  <c:v>5.6</c:v>
                </c:pt>
                <c:pt idx="3">
                  <c:v>5.0199999999999996</c:v>
                </c:pt>
                <c:pt idx="4">
                  <c:v>7.14</c:v>
                </c:pt>
                <c:pt idx="5">
                  <c:v>5.54</c:v>
                </c:pt>
                <c:pt idx="6">
                  <c:v>5.33</c:v>
                </c:pt>
                <c:pt idx="7" formatCode="0.00">
                  <c:v>5.5185714285714278</c:v>
                </c:pt>
              </c:numCache>
            </c:numRef>
          </c:val>
          <c:smooth val="0"/>
          <c:extLst>
            <c:ext xmlns:c16="http://schemas.microsoft.com/office/drawing/2014/chart" uri="{C3380CC4-5D6E-409C-BE32-E72D297353CC}">
              <c16:uniqueId val="{00000012-CA3A-4DB2-9802-09F4876C0E85}"/>
            </c:ext>
          </c:extLst>
        </c:ser>
        <c:ser>
          <c:idx val="10"/>
          <c:order val="10"/>
          <c:tx>
            <c:strRef>
              <c:f>'Affordability Ratio'!$L$6</c:f>
              <c:strCache>
                <c:ptCount val="1"/>
                <c:pt idx="0">
                  <c:v>2012</c:v>
                </c:pt>
              </c:strCache>
            </c:strRef>
          </c:tx>
          <c:spPr>
            <a:ln w="28575" cap="rnd">
              <a:solidFill>
                <a:schemeClr val="accent5">
                  <a:lumMod val="6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Ratio'!$L$7:$L$14</c:f>
              <c:numCache>
                <c:formatCode>General</c:formatCode>
                <c:ptCount val="8"/>
                <c:pt idx="0">
                  <c:v>5.2</c:v>
                </c:pt>
                <c:pt idx="1">
                  <c:v>4.83</c:v>
                </c:pt>
                <c:pt idx="2">
                  <c:v>5.39</c:v>
                </c:pt>
                <c:pt idx="3">
                  <c:v>4.66</c:v>
                </c:pt>
                <c:pt idx="4">
                  <c:v>6.77</c:v>
                </c:pt>
                <c:pt idx="5">
                  <c:v>5.33</c:v>
                </c:pt>
                <c:pt idx="6">
                  <c:v>4.83</c:v>
                </c:pt>
                <c:pt idx="7" formatCode="0.00">
                  <c:v>5.2871428571428565</c:v>
                </c:pt>
              </c:numCache>
            </c:numRef>
          </c:val>
          <c:smooth val="0"/>
          <c:extLst>
            <c:ext xmlns:c16="http://schemas.microsoft.com/office/drawing/2014/chart" uri="{C3380CC4-5D6E-409C-BE32-E72D297353CC}">
              <c16:uniqueId val="{00000014-CA3A-4DB2-9802-09F4876C0E85}"/>
            </c:ext>
          </c:extLst>
        </c:ser>
        <c:ser>
          <c:idx val="11"/>
          <c:order val="11"/>
          <c:tx>
            <c:strRef>
              <c:f>'Affordability Ratio'!$M$6</c:f>
              <c:strCache>
                <c:ptCount val="1"/>
                <c:pt idx="0">
                  <c:v>2013</c:v>
                </c:pt>
              </c:strCache>
            </c:strRef>
          </c:tx>
          <c:spPr>
            <a:ln w="28575" cap="rnd">
              <a:solidFill>
                <a:schemeClr val="accent6">
                  <a:lumMod val="6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Ratio'!$M$7:$M$14</c:f>
              <c:numCache>
                <c:formatCode>General</c:formatCode>
                <c:ptCount val="8"/>
                <c:pt idx="0">
                  <c:v>5.12</c:v>
                </c:pt>
                <c:pt idx="1">
                  <c:v>4.76</c:v>
                </c:pt>
                <c:pt idx="2">
                  <c:v>5.33</c:v>
                </c:pt>
                <c:pt idx="3">
                  <c:v>4.8099999999999996</c:v>
                </c:pt>
                <c:pt idx="4">
                  <c:v>6.65</c:v>
                </c:pt>
                <c:pt idx="5">
                  <c:v>5.41</c:v>
                </c:pt>
                <c:pt idx="6">
                  <c:v>4.7699999999999996</c:v>
                </c:pt>
                <c:pt idx="7" formatCode="0.00">
                  <c:v>5.2642857142857133</c:v>
                </c:pt>
              </c:numCache>
            </c:numRef>
          </c:val>
          <c:smooth val="0"/>
          <c:extLst>
            <c:ext xmlns:c16="http://schemas.microsoft.com/office/drawing/2014/chart" uri="{C3380CC4-5D6E-409C-BE32-E72D297353CC}">
              <c16:uniqueId val="{00000016-CA3A-4DB2-9802-09F4876C0E85}"/>
            </c:ext>
          </c:extLst>
        </c:ser>
        <c:ser>
          <c:idx val="12"/>
          <c:order val="12"/>
          <c:tx>
            <c:strRef>
              <c:f>'Affordability Ratio'!$N$6</c:f>
              <c:strCache>
                <c:ptCount val="1"/>
                <c:pt idx="0">
                  <c:v>2014</c:v>
                </c:pt>
              </c:strCache>
            </c:strRef>
          </c:tx>
          <c:spPr>
            <a:ln w="28575" cap="rnd">
              <a:solidFill>
                <a:schemeClr val="accent1">
                  <a:lumMod val="80000"/>
                  <a:lumOff val="2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Ratio'!$N$7:$N$14</c:f>
              <c:numCache>
                <c:formatCode>General</c:formatCode>
                <c:ptCount val="8"/>
                <c:pt idx="0">
                  <c:v>5.36</c:v>
                </c:pt>
                <c:pt idx="1">
                  <c:v>5.18</c:v>
                </c:pt>
                <c:pt idx="2">
                  <c:v>5.43</c:v>
                </c:pt>
                <c:pt idx="3">
                  <c:v>5.15</c:v>
                </c:pt>
                <c:pt idx="4">
                  <c:v>7</c:v>
                </c:pt>
                <c:pt idx="5">
                  <c:v>5.73</c:v>
                </c:pt>
                <c:pt idx="6">
                  <c:v>5.26</c:v>
                </c:pt>
                <c:pt idx="7" formatCode="0.00">
                  <c:v>5.5871428571428563</c:v>
                </c:pt>
              </c:numCache>
            </c:numRef>
          </c:val>
          <c:smooth val="0"/>
          <c:extLst>
            <c:ext xmlns:c16="http://schemas.microsoft.com/office/drawing/2014/chart" uri="{C3380CC4-5D6E-409C-BE32-E72D297353CC}">
              <c16:uniqueId val="{00000018-CA3A-4DB2-9802-09F4876C0E85}"/>
            </c:ext>
          </c:extLst>
        </c:ser>
        <c:ser>
          <c:idx val="13"/>
          <c:order val="13"/>
          <c:tx>
            <c:strRef>
              <c:f>'Affordability Ratio'!$O$6</c:f>
              <c:strCache>
                <c:ptCount val="1"/>
                <c:pt idx="0">
                  <c:v>2015</c:v>
                </c:pt>
              </c:strCache>
            </c:strRef>
          </c:tx>
          <c:spPr>
            <a:ln w="28575" cap="rnd">
              <a:solidFill>
                <a:schemeClr val="accent2">
                  <a:lumMod val="80000"/>
                  <a:lumOff val="2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Ratio'!$O$7:$O$14</c:f>
              <c:numCache>
                <c:formatCode>General</c:formatCode>
                <c:ptCount val="8"/>
                <c:pt idx="0">
                  <c:v>5.55</c:v>
                </c:pt>
                <c:pt idx="1">
                  <c:v>5.03</c:v>
                </c:pt>
                <c:pt idx="2">
                  <c:v>5.54</c:v>
                </c:pt>
                <c:pt idx="3">
                  <c:v>5.13</c:v>
                </c:pt>
                <c:pt idx="4">
                  <c:v>7.27</c:v>
                </c:pt>
                <c:pt idx="5">
                  <c:v>5.43</c:v>
                </c:pt>
                <c:pt idx="6">
                  <c:v>5.36</c:v>
                </c:pt>
                <c:pt idx="7" formatCode="0.00">
                  <c:v>5.6157142857142857</c:v>
                </c:pt>
              </c:numCache>
            </c:numRef>
          </c:val>
          <c:smooth val="0"/>
          <c:extLst>
            <c:ext xmlns:c16="http://schemas.microsoft.com/office/drawing/2014/chart" uri="{C3380CC4-5D6E-409C-BE32-E72D297353CC}">
              <c16:uniqueId val="{0000001A-CA3A-4DB2-9802-09F4876C0E85}"/>
            </c:ext>
          </c:extLst>
        </c:ser>
        <c:ser>
          <c:idx val="14"/>
          <c:order val="14"/>
          <c:tx>
            <c:strRef>
              <c:f>'Affordability Ratio'!$P$6</c:f>
              <c:strCache>
                <c:ptCount val="1"/>
                <c:pt idx="0">
                  <c:v>2016</c:v>
                </c:pt>
              </c:strCache>
            </c:strRef>
          </c:tx>
          <c:spPr>
            <a:ln w="28575" cap="rnd">
              <a:solidFill>
                <a:schemeClr val="accent3">
                  <a:lumMod val="80000"/>
                  <a:lumOff val="2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Ratio'!$P$7:$P$14</c:f>
              <c:numCache>
                <c:formatCode>General</c:formatCode>
                <c:ptCount val="8"/>
                <c:pt idx="0">
                  <c:v>5.71</c:v>
                </c:pt>
                <c:pt idx="1">
                  <c:v>5.31</c:v>
                </c:pt>
                <c:pt idx="2">
                  <c:v>5.59</c:v>
                </c:pt>
                <c:pt idx="3">
                  <c:v>5.3</c:v>
                </c:pt>
                <c:pt idx="4">
                  <c:v>7.5</c:v>
                </c:pt>
                <c:pt idx="5">
                  <c:v>5.63</c:v>
                </c:pt>
                <c:pt idx="6">
                  <c:v>5.57</c:v>
                </c:pt>
                <c:pt idx="7" formatCode="0.00">
                  <c:v>5.8014285714285716</c:v>
                </c:pt>
              </c:numCache>
            </c:numRef>
          </c:val>
          <c:smooth val="0"/>
          <c:extLst>
            <c:ext xmlns:c16="http://schemas.microsoft.com/office/drawing/2014/chart" uri="{C3380CC4-5D6E-409C-BE32-E72D297353CC}">
              <c16:uniqueId val="{0000001C-CA3A-4DB2-9802-09F4876C0E85}"/>
            </c:ext>
          </c:extLst>
        </c:ser>
        <c:ser>
          <c:idx val="15"/>
          <c:order val="15"/>
          <c:tx>
            <c:strRef>
              <c:f>'Affordability Ratio'!$Q$6</c:f>
              <c:strCache>
                <c:ptCount val="1"/>
                <c:pt idx="0">
                  <c:v>2017</c:v>
                </c:pt>
              </c:strCache>
            </c:strRef>
          </c:tx>
          <c:spPr>
            <a:ln w="28575" cap="rnd">
              <a:solidFill>
                <a:schemeClr val="accent4">
                  <a:lumMod val="80000"/>
                  <a:lumOff val="2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Ratio'!$Q$7:$Q$14</c:f>
              <c:numCache>
                <c:formatCode>General</c:formatCode>
                <c:ptCount val="8"/>
                <c:pt idx="0">
                  <c:v>5.91</c:v>
                </c:pt>
                <c:pt idx="1">
                  <c:v>5.63</c:v>
                </c:pt>
                <c:pt idx="2">
                  <c:v>5.69</c:v>
                </c:pt>
                <c:pt idx="3">
                  <c:v>5.45</c:v>
                </c:pt>
                <c:pt idx="4">
                  <c:v>8.15</c:v>
                </c:pt>
                <c:pt idx="5">
                  <c:v>6.02</c:v>
                </c:pt>
                <c:pt idx="6">
                  <c:v>5.53</c:v>
                </c:pt>
                <c:pt idx="7" formatCode="0.00">
                  <c:v>6.0542857142857134</c:v>
                </c:pt>
              </c:numCache>
            </c:numRef>
          </c:val>
          <c:smooth val="0"/>
          <c:extLst>
            <c:ext xmlns:c16="http://schemas.microsoft.com/office/drawing/2014/chart" uri="{C3380CC4-5D6E-409C-BE32-E72D297353CC}">
              <c16:uniqueId val="{0000001E-CA3A-4DB2-9802-09F4876C0E85}"/>
            </c:ext>
          </c:extLst>
        </c:ser>
        <c:ser>
          <c:idx val="16"/>
          <c:order val="16"/>
          <c:tx>
            <c:strRef>
              <c:f>'Affordability Ratio'!$R$6</c:f>
              <c:strCache>
                <c:ptCount val="1"/>
                <c:pt idx="0">
                  <c:v>2018</c:v>
                </c:pt>
              </c:strCache>
            </c:strRef>
          </c:tx>
          <c:spPr>
            <a:ln w="28575" cap="rnd">
              <a:solidFill>
                <a:schemeClr val="accent5">
                  <a:lumMod val="80000"/>
                  <a:lumOff val="2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Ratio'!$R$7:$R$14</c:f>
              <c:numCache>
                <c:formatCode>General</c:formatCode>
                <c:ptCount val="8"/>
                <c:pt idx="0">
                  <c:v>6</c:v>
                </c:pt>
                <c:pt idx="1">
                  <c:v>5.91</c:v>
                </c:pt>
                <c:pt idx="2">
                  <c:v>5.87</c:v>
                </c:pt>
                <c:pt idx="3">
                  <c:v>5.68</c:v>
                </c:pt>
                <c:pt idx="4">
                  <c:v>8.0399999999999991</c:v>
                </c:pt>
                <c:pt idx="5">
                  <c:v>6.12</c:v>
                </c:pt>
                <c:pt idx="6">
                  <c:v>5.64</c:v>
                </c:pt>
                <c:pt idx="7" formatCode="0.00">
                  <c:v>6.18</c:v>
                </c:pt>
              </c:numCache>
            </c:numRef>
          </c:val>
          <c:smooth val="0"/>
          <c:extLst>
            <c:ext xmlns:c16="http://schemas.microsoft.com/office/drawing/2014/chart" uri="{C3380CC4-5D6E-409C-BE32-E72D297353CC}">
              <c16:uniqueId val="{00000020-CA3A-4DB2-9802-09F4876C0E85}"/>
            </c:ext>
          </c:extLst>
        </c:ser>
        <c:ser>
          <c:idx val="17"/>
          <c:order val="17"/>
          <c:tx>
            <c:strRef>
              <c:f>'Affordability Ratio'!$S$6</c:f>
              <c:strCache>
                <c:ptCount val="1"/>
                <c:pt idx="0">
                  <c:v>2019</c:v>
                </c:pt>
              </c:strCache>
            </c:strRef>
          </c:tx>
          <c:spPr>
            <a:ln w="28575" cap="rnd">
              <a:solidFill>
                <a:schemeClr val="accent6">
                  <a:lumMod val="80000"/>
                  <a:lumOff val="2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Ratio'!$S$7:$S$14</c:f>
              <c:numCache>
                <c:formatCode>General</c:formatCode>
                <c:ptCount val="8"/>
                <c:pt idx="0">
                  <c:v>6.36</c:v>
                </c:pt>
                <c:pt idx="1">
                  <c:v>6.16</c:v>
                </c:pt>
                <c:pt idx="2">
                  <c:v>5.82</c:v>
                </c:pt>
                <c:pt idx="3">
                  <c:v>6.03</c:v>
                </c:pt>
                <c:pt idx="4">
                  <c:v>7.94</c:v>
                </c:pt>
                <c:pt idx="5">
                  <c:v>5.89</c:v>
                </c:pt>
                <c:pt idx="6">
                  <c:v>5.83</c:v>
                </c:pt>
                <c:pt idx="7" formatCode="0.00">
                  <c:v>6.29</c:v>
                </c:pt>
              </c:numCache>
            </c:numRef>
          </c:val>
          <c:smooth val="0"/>
          <c:extLst>
            <c:ext xmlns:c16="http://schemas.microsoft.com/office/drawing/2014/chart" uri="{C3380CC4-5D6E-409C-BE32-E72D297353CC}">
              <c16:uniqueId val="{00000022-CA3A-4DB2-9802-09F4876C0E85}"/>
            </c:ext>
          </c:extLst>
        </c:ser>
        <c:ser>
          <c:idx val="18"/>
          <c:order val="18"/>
          <c:tx>
            <c:strRef>
              <c:f>'Affordability Ratio'!$T$6</c:f>
              <c:strCache>
                <c:ptCount val="1"/>
                <c:pt idx="0">
                  <c:v>2020</c:v>
                </c:pt>
              </c:strCache>
            </c:strRef>
          </c:tx>
          <c:spPr>
            <a:ln w="28575" cap="rnd">
              <a:solidFill>
                <a:schemeClr val="accent1">
                  <a:lumMod val="8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Ratio'!$T$7:$T$14</c:f>
              <c:numCache>
                <c:formatCode>General</c:formatCode>
                <c:ptCount val="8"/>
                <c:pt idx="0">
                  <c:v>6.13</c:v>
                </c:pt>
                <c:pt idx="1">
                  <c:v>6.15</c:v>
                </c:pt>
                <c:pt idx="2">
                  <c:v>5.65</c:v>
                </c:pt>
                <c:pt idx="3">
                  <c:v>5.98</c:v>
                </c:pt>
                <c:pt idx="4">
                  <c:v>8.08</c:v>
                </c:pt>
                <c:pt idx="5">
                  <c:v>5.76</c:v>
                </c:pt>
                <c:pt idx="6">
                  <c:v>6.17</c:v>
                </c:pt>
                <c:pt idx="7" formatCode="0.00">
                  <c:v>6.2742857142857149</c:v>
                </c:pt>
              </c:numCache>
            </c:numRef>
          </c:val>
          <c:smooth val="0"/>
          <c:extLst>
            <c:ext xmlns:c16="http://schemas.microsoft.com/office/drawing/2014/chart" uri="{C3380CC4-5D6E-409C-BE32-E72D297353CC}">
              <c16:uniqueId val="{00000024-CA3A-4DB2-9802-09F4876C0E85}"/>
            </c:ext>
          </c:extLst>
        </c:ser>
        <c:ser>
          <c:idx val="19"/>
          <c:order val="19"/>
          <c:tx>
            <c:strRef>
              <c:f>'Affordability Ratio'!$U$6</c:f>
              <c:strCache>
                <c:ptCount val="1"/>
                <c:pt idx="0">
                  <c:v>2021</c:v>
                </c:pt>
              </c:strCache>
            </c:strRef>
          </c:tx>
          <c:spPr>
            <a:ln w="28575" cap="rnd">
              <a:solidFill>
                <a:schemeClr val="accent2">
                  <a:lumMod val="8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Ratio'!$U$7:$U$14</c:f>
              <c:numCache>
                <c:formatCode>General</c:formatCode>
                <c:ptCount val="8"/>
                <c:pt idx="0">
                  <c:v>7.1</c:v>
                </c:pt>
                <c:pt idx="1">
                  <c:v>6.52</c:v>
                </c:pt>
                <c:pt idx="2">
                  <c:v>6.83</c:v>
                </c:pt>
                <c:pt idx="3">
                  <c:v>6.48</c:v>
                </c:pt>
                <c:pt idx="4">
                  <c:v>9.01</c:v>
                </c:pt>
                <c:pt idx="5">
                  <c:v>6.52</c:v>
                </c:pt>
                <c:pt idx="6">
                  <c:v>6.25</c:v>
                </c:pt>
                <c:pt idx="7" formatCode="0.00">
                  <c:v>6.9585714285714273</c:v>
                </c:pt>
              </c:numCache>
            </c:numRef>
          </c:val>
          <c:smooth val="0"/>
          <c:extLst>
            <c:ext xmlns:c16="http://schemas.microsoft.com/office/drawing/2014/chart" uri="{C3380CC4-5D6E-409C-BE32-E72D297353CC}">
              <c16:uniqueId val="{00000026-CA3A-4DB2-9802-09F4876C0E85}"/>
            </c:ext>
          </c:extLst>
        </c:ser>
        <c:ser>
          <c:idx val="20"/>
          <c:order val="20"/>
          <c:tx>
            <c:strRef>
              <c:f>'Affordability Ratio'!$V$6</c:f>
              <c:strCache>
                <c:ptCount val="1"/>
                <c:pt idx="0">
                  <c:v>2022</c:v>
                </c:pt>
              </c:strCache>
            </c:strRef>
          </c:tx>
          <c:spPr>
            <a:ln w="28575" cap="rnd">
              <a:solidFill>
                <a:schemeClr val="accent3">
                  <a:lumMod val="8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Ratio'!$V$7:$V$14</c:f>
              <c:numCache>
                <c:formatCode>General</c:formatCode>
                <c:ptCount val="8"/>
                <c:pt idx="0">
                  <c:v>6.87</c:v>
                </c:pt>
                <c:pt idx="1">
                  <c:v>6.16</c:v>
                </c:pt>
                <c:pt idx="2">
                  <c:v>6.86</c:v>
                </c:pt>
                <c:pt idx="3">
                  <c:v>6.86</c:v>
                </c:pt>
                <c:pt idx="4">
                  <c:v>8.43</c:v>
                </c:pt>
                <c:pt idx="5">
                  <c:v>6.71</c:v>
                </c:pt>
                <c:pt idx="6">
                  <c:v>6.23</c:v>
                </c:pt>
                <c:pt idx="7" formatCode="0.00">
                  <c:v>6.8742857142857146</c:v>
                </c:pt>
              </c:numCache>
            </c:numRef>
          </c:val>
          <c:smooth val="0"/>
          <c:extLst>
            <c:ext xmlns:c16="http://schemas.microsoft.com/office/drawing/2014/chart" uri="{C3380CC4-5D6E-409C-BE32-E72D297353CC}">
              <c16:uniqueId val="{00000028-CA3A-4DB2-9802-09F4876C0E85}"/>
            </c:ext>
          </c:extLst>
        </c:ser>
        <c:ser>
          <c:idx val="21"/>
          <c:order val="21"/>
          <c:tx>
            <c:strRef>
              <c:f>'Affordability Ratio'!$W$6</c:f>
              <c:strCache>
                <c:ptCount val="1"/>
                <c:pt idx="0">
                  <c:v>2023</c:v>
                </c:pt>
              </c:strCache>
            </c:strRef>
          </c:tx>
          <c:spPr>
            <a:ln w="28575" cap="rnd">
              <a:solidFill>
                <a:schemeClr val="accent4">
                  <a:lumMod val="8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Ratio'!$W$7:$W$14</c:f>
              <c:numCache>
                <c:formatCode>General</c:formatCode>
                <c:ptCount val="8"/>
                <c:pt idx="0">
                  <c:v>6.9</c:v>
                </c:pt>
                <c:pt idx="1">
                  <c:v>6.28</c:v>
                </c:pt>
                <c:pt idx="2">
                  <c:v>6.96</c:v>
                </c:pt>
                <c:pt idx="3">
                  <c:v>6.72</c:v>
                </c:pt>
                <c:pt idx="4">
                  <c:v>8.35</c:v>
                </c:pt>
                <c:pt idx="5">
                  <c:v>6.63</c:v>
                </c:pt>
                <c:pt idx="6">
                  <c:v>6.48</c:v>
                </c:pt>
                <c:pt idx="7" formatCode="0.00">
                  <c:v>6.9028571428571439</c:v>
                </c:pt>
              </c:numCache>
            </c:numRef>
          </c:val>
          <c:smooth val="0"/>
          <c:extLst>
            <c:ext xmlns:c16="http://schemas.microsoft.com/office/drawing/2014/chart" uri="{C3380CC4-5D6E-409C-BE32-E72D297353CC}">
              <c16:uniqueId val="{0000002A-CA3A-4DB2-9802-09F4876C0E85}"/>
            </c:ext>
          </c:extLst>
        </c:ser>
        <c:ser>
          <c:idx val="22"/>
          <c:order val="22"/>
          <c:tx>
            <c:strRef>
              <c:f>'Affordability Ratio'!$X$6</c:f>
              <c:strCache>
                <c:ptCount val="1"/>
                <c:pt idx="0">
                  <c:v>2024</c:v>
                </c:pt>
              </c:strCache>
            </c:strRef>
          </c:tx>
          <c:spPr>
            <a:ln w="28575" cap="rnd">
              <a:solidFill>
                <a:schemeClr val="accent5">
                  <a:lumMod val="8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Ratio'!$X$7:$X$14</c:f>
              <c:numCache>
                <c:formatCode>General</c:formatCode>
                <c:ptCount val="8"/>
                <c:pt idx="0">
                  <c:v>6.63</c:v>
                </c:pt>
                <c:pt idx="1">
                  <c:v>6.21</c:v>
                </c:pt>
                <c:pt idx="2">
                  <c:v>6.4</c:v>
                </c:pt>
                <c:pt idx="3">
                  <c:v>6.42</c:v>
                </c:pt>
                <c:pt idx="4">
                  <c:v>7.75</c:v>
                </c:pt>
                <c:pt idx="5">
                  <c:v>6.4</c:v>
                </c:pt>
                <c:pt idx="6">
                  <c:v>6.2</c:v>
                </c:pt>
                <c:pt idx="7" formatCode="0.00">
                  <c:v>6.5728571428571438</c:v>
                </c:pt>
              </c:numCache>
            </c:numRef>
          </c:val>
          <c:smooth val="0"/>
          <c:extLst>
            <c:ext xmlns:c16="http://schemas.microsoft.com/office/drawing/2014/chart" uri="{C3380CC4-5D6E-409C-BE32-E72D297353CC}">
              <c16:uniqueId val="{0000002C-CA3A-4DB2-9802-09F4876C0E85}"/>
            </c:ext>
          </c:extLst>
        </c:ser>
        <c:ser>
          <c:idx val="23"/>
          <c:order val="23"/>
          <c:tx>
            <c:strRef>
              <c:f>'Affordability Ratio'!$Y$6</c:f>
              <c:strCache>
                <c:ptCount val="1"/>
                <c:pt idx="0">
                  <c:v>2025</c:v>
                </c:pt>
              </c:strCache>
            </c:strRef>
          </c:tx>
          <c:spPr>
            <a:ln w="28575" cap="rnd">
              <a:solidFill>
                <a:schemeClr val="accent6">
                  <a:lumMod val="8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Ratio'!$Y$7:$Y$14</c:f>
              <c:numCache>
                <c:formatCode>General</c:formatCode>
                <c:ptCount val="8"/>
                <c:pt idx="0">
                  <c:v>6.45</c:v>
                </c:pt>
                <c:pt idx="1">
                  <c:v>5.96</c:v>
                </c:pt>
                <c:pt idx="2">
                  <c:v>6.62</c:v>
                </c:pt>
                <c:pt idx="3">
                  <c:v>6.51</c:v>
                </c:pt>
                <c:pt idx="4">
                  <c:v>6.95</c:v>
                </c:pt>
                <c:pt idx="5">
                  <c:v>6.46</c:v>
                </c:pt>
                <c:pt idx="6">
                  <c:v>6.14</c:v>
                </c:pt>
                <c:pt idx="7" formatCode="0.00">
                  <c:v>6.4414285714285722</c:v>
                </c:pt>
              </c:numCache>
            </c:numRef>
          </c:val>
          <c:smooth val="0"/>
          <c:extLst>
            <c:ext xmlns:c16="http://schemas.microsoft.com/office/drawing/2014/chart" uri="{C3380CC4-5D6E-409C-BE32-E72D297353CC}">
              <c16:uniqueId val="{0000002E-CA3A-4DB2-9802-09F4876C0E85}"/>
            </c:ext>
          </c:extLst>
        </c:ser>
        <c:ser>
          <c:idx val="24"/>
          <c:order val="24"/>
          <c:tx>
            <c:strRef>
              <c:f>'Affordability Ratio'!$Z$6</c:f>
              <c:strCache>
                <c:ptCount val="1"/>
                <c:pt idx="0">
                  <c:v>5-Year Average</c:v>
                </c:pt>
              </c:strCache>
            </c:strRef>
          </c:tx>
          <c:spPr>
            <a:ln w="28575" cap="rnd">
              <a:solidFill>
                <a:schemeClr val="accent1">
                  <a:lumMod val="60000"/>
                  <a:lumOff val="40000"/>
                </a:schemeClr>
              </a:solidFill>
              <a:round/>
            </a:ln>
            <a:effectLst/>
          </c:spPr>
          <c:marker>
            <c:symbol val="none"/>
          </c:marker>
          <c:cat>
            <c:strRef>
              <c:f>'Affordability Ratio'!$A$7:$A$14</c:f>
              <c:strCache>
                <c:ptCount val="8"/>
                <c:pt idx="0">
                  <c:v>Birmingham</c:v>
                </c:pt>
                <c:pt idx="1">
                  <c:v>Coventry</c:v>
                </c:pt>
                <c:pt idx="2">
                  <c:v>Dudley</c:v>
                </c:pt>
                <c:pt idx="3">
                  <c:v>Sandwell</c:v>
                </c:pt>
                <c:pt idx="4">
                  <c:v>Solihull</c:v>
                </c:pt>
                <c:pt idx="5">
                  <c:v>Walsall</c:v>
                </c:pt>
                <c:pt idx="6">
                  <c:v>Wolverhampton</c:v>
                </c:pt>
                <c:pt idx="7">
                  <c:v>WMCA Average</c:v>
                </c:pt>
              </c:strCache>
            </c:strRef>
          </c:cat>
          <c:val>
            <c:numRef>
              <c:f>'Affordability Ratio'!$Z$7:$Z$14</c:f>
              <c:numCache>
                <c:formatCode>General</c:formatCode>
                <c:ptCount val="8"/>
                <c:pt idx="0">
                  <c:v>6.79</c:v>
                </c:pt>
                <c:pt idx="1">
                  <c:v>6.23</c:v>
                </c:pt>
                <c:pt idx="2">
                  <c:v>6.73</c:v>
                </c:pt>
                <c:pt idx="3">
                  <c:v>6.6</c:v>
                </c:pt>
                <c:pt idx="4">
                  <c:v>8.1</c:v>
                </c:pt>
                <c:pt idx="5">
                  <c:v>6.54</c:v>
                </c:pt>
                <c:pt idx="6">
                  <c:v>6.26</c:v>
                </c:pt>
                <c:pt idx="7" formatCode="0.00">
                  <c:v>6.75</c:v>
                </c:pt>
              </c:numCache>
            </c:numRef>
          </c:val>
          <c:smooth val="0"/>
          <c:extLst>
            <c:ext xmlns:c16="http://schemas.microsoft.com/office/drawing/2014/chart" uri="{C3380CC4-5D6E-409C-BE32-E72D297353CC}">
              <c16:uniqueId val="{00000030-CA3A-4DB2-9802-09F4876C0E85}"/>
            </c:ext>
          </c:extLst>
        </c:ser>
        <c:dLbls>
          <c:showLegendKey val="0"/>
          <c:showVal val="0"/>
          <c:showCatName val="0"/>
          <c:showSerName val="0"/>
          <c:showPercent val="0"/>
          <c:showBubbleSize val="0"/>
        </c:dLbls>
        <c:smooth val="0"/>
        <c:axId val="1937674759"/>
        <c:axId val="1937702407"/>
      </c:lineChart>
      <c:catAx>
        <c:axId val="1937674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7702407"/>
        <c:crosses val="autoZero"/>
        <c:auto val="1"/>
        <c:lblAlgn val="ctr"/>
        <c:lblOffset val="100"/>
        <c:noMultiLvlLbl val="0"/>
      </c:catAx>
      <c:valAx>
        <c:axId val="19377024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76747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a:t>% of Income Spent on Median Rent in Private Renting Households - West Midlands vs. UK, EU and OECD averages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'Private Rental Affordability'!$B$37</c:f>
              <c:strCache>
                <c:ptCount val="1"/>
                <c:pt idx="0">
                  <c:v>Ratio (%)</c:v>
                </c:pt>
              </c:strCache>
            </c:strRef>
          </c:tx>
          <c:spPr>
            <a:solidFill>
              <a:schemeClr val="accent1"/>
            </a:solidFill>
            <a:ln>
              <a:noFill/>
            </a:ln>
            <a:effectLst/>
          </c:spPr>
          <c:invertIfNegative val="0"/>
          <c:dPt>
            <c:idx val="4"/>
            <c:invertIfNegative val="0"/>
            <c:bubble3D val="0"/>
            <c:spPr>
              <a:solidFill>
                <a:srgbClr val="F68026"/>
              </a:solidFill>
              <a:ln>
                <a:noFill/>
              </a:ln>
              <a:effectLst/>
            </c:spPr>
            <c:extLst>
              <c:ext xmlns:c16="http://schemas.microsoft.com/office/drawing/2014/chart" uri="{C3380CC4-5D6E-409C-BE32-E72D297353CC}">
                <c16:uniqueId val="{00000001-1D5D-4790-91EE-503DBAE5D75F}"/>
              </c:ext>
            </c:extLst>
          </c:dPt>
          <c:dPt>
            <c:idx val="9"/>
            <c:invertIfNegative val="0"/>
            <c:bubble3D val="0"/>
            <c:spPr>
              <a:solidFill>
                <a:srgbClr val="92D050"/>
              </a:solidFill>
              <a:ln>
                <a:noFill/>
              </a:ln>
              <a:effectLst/>
            </c:spPr>
            <c:extLst>
              <c:ext xmlns:c16="http://schemas.microsoft.com/office/drawing/2014/chart" uri="{C3380CC4-5D6E-409C-BE32-E72D297353CC}">
                <c16:uniqueId val="{00000003-1D5D-4790-91EE-503DBAE5D75F}"/>
              </c:ext>
            </c:extLst>
          </c:dPt>
          <c:dPt>
            <c:idx val="10"/>
            <c:invertIfNegative val="0"/>
            <c:bubble3D val="0"/>
            <c:spPr>
              <a:solidFill>
                <a:srgbClr val="92D050"/>
              </a:solidFill>
              <a:ln>
                <a:noFill/>
              </a:ln>
              <a:effectLst/>
            </c:spPr>
            <c:extLst>
              <c:ext xmlns:c16="http://schemas.microsoft.com/office/drawing/2014/chart" uri="{C3380CC4-5D6E-409C-BE32-E72D297353CC}">
                <c16:uniqueId val="{00000002-02B1-492D-8DA0-2C57A621D599}"/>
              </c:ext>
            </c:extLst>
          </c:dPt>
          <c:cat>
            <c:strRef>
              <c:f>'Private Rental Affordability'!$A$39:$A$50</c:f>
              <c:strCache>
                <c:ptCount val="11"/>
                <c:pt idx="0">
                  <c:v>North East</c:v>
                </c:pt>
                <c:pt idx="1">
                  <c:v>East of England</c:v>
                </c:pt>
                <c:pt idx="2">
                  <c:v>East Midlands</c:v>
                </c:pt>
                <c:pt idx="3">
                  <c:v>North West</c:v>
                </c:pt>
                <c:pt idx="4">
                  <c:v>West Midlands</c:v>
                </c:pt>
                <c:pt idx="5">
                  <c:v>South West</c:v>
                </c:pt>
                <c:pt idx="6">
                  <c:v>South East</c:v>
                </c:pt>
                <c:pt idx="7">
                  <c:v>London</c:v>
                </c:pt>
                <c:pt idx="8">
                  <c:v>England</c:v>
                </c:pt>
                <c:pt idx="9">
                  <c:v>European Union</c:v>
                </c:pt>
                <c:pt idx="10">
                  <c:v>OECD*</c:v>
                </c:pt>
              </c:strCache>
            </c:strRef>
          </c:cat>
          <c:val>
            <c:numRef>
              <c:f>'Private Rental Affordability'!$B$39:$B$50</c:f>
              <c:numCache>
                <c:formatCode>General</c:formatCode>
                <c:ptCount val="12"/>
                <c:pt idx="0">
                  <c:v>23.6</c:v>
                </c:pt>
                <c:pt idx="1">
                  <c:v>24.3</c:v>
                </c:pt>
                <c:pt idx="2">
                  <c:v>24.4</c:v>
                </c:pt>
                <c:pt idx="3">
                  <c:v>25.5</c:v>
                </c:pt>
                <c:pt idx="4">
                  <c:v>28.7</c:v>
                </c:pt>
                <c:pt idx="5">
                  <c:v>28.8</c:v>
                </c:pt>
                <c:pt idx="6">
                  <c:v>29.2</c:v>
                </c:pt>
                <c:pt idx="7">
                  <c:v>34.9</c:v>
                </c:pt>
                <c:pt idx="8">
                  <c:v>26.1</c:v>
                </c:pt>
                <c:pt idx="9">
                  <c:v>19.5</c:v>
                </c:pt>
                <c:pt idx="10">
                  <c:v>14.8</c:v>
                </c:pt>
              </c:numCache>
            </c:numRef>
          </c:val>
          <c:extLst>
            <c:ext xmlns:c16="http://schemas.microsoft.com/office/drawing/2014/chart" uri="{C3380CC4-5D6E-409C-BE32-E72D297353CC}">
              <c16:uniqueId val="{00000000-02B1-492D-8DA0-2C57A621D599}"/>
            </c:ext>
          </c:extLst>
        </c:ser>
        <c:dLbls>
          <c:showLegendKey val="0"/>
          <c:showVal val="0"/>
          <c:showCatName val="0"/>
          <c:showSerName val="0"/>
          <c:showPercent val="0"/>
          <c:showBubbleSize val="0"/>
        </c:dLbls>
        <c:gapWidth val="182"/>
        <c:axId val="1588454800"/>
        <c:axId val="1588455760"/>
      </c:barChart>
      <c:catAx>
        <c:axId val="158845480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Country/Region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8455760"/>
        <c:crosses val="autoZero"/>
        <c:auto val="1"/>
        <c:lblAlgn val="ctr"/>
        <c:lblOffset val="100"/>
        <c:noMultiLvlLbl val="0"/>
      </c:catAx>
      <c:valAx>
        <c:axId val="15884557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of</a:t>
                </a:r>
                <a:r>
                  <a:rPr lang="en-GB" baseline="0"/>
                  <a:t> Income Equivalent to Median Rent</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8454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'Private Rental Affordability'!$B$62</c:f>
              <c:strCache>
                <c:ptCount val="1"/>
                <c:pt idx="0">
                  <c:v>Private rental affordability (%)</c:v>
                </c:pt>
              </c:strCache>
            </c:strRef>
          </c:tx>
          <c:spPr>
            <a:solidFill>
              <a:schemeClr val="accent1"/>
            </a:solidFill>
            <a:ln>
              <a:noFill/>
            </a:ln>
            <a:effectLst/>
          </c:spPr>
          <c:invertIfNegative val="0"/>
          <c:dPt>
            <c:idx val="8"/>
            <c:invertIfNegative val="0"/>
            <c:bubble3D val="0"/>
            <c:spPr>
              <a:solidFill>
                <a:srgbClr val="F68026"/>
              </a:solidFill>
              <a:ln>
                <a:noFill/>
              </a:ln>
              <a:effectLst/>
            </c:spPr>
            <c:extLst>
              <c:ext xmlns:c16="http://schemas.microsoft.com/office/drawing/2014/chart" uri="{C3380CC4-5D6E-409C-BE32-E72D297353CC}">
                <c16:uniqueId val="{00000003-7999-47C5-AA19-71237AC6DEE6}"/>
              </c:ext>
            </c:extLst>
          </c:dPt>
          <c:dPt>
            <c:idx val="10"/>
            <c:invertIfNegative val="0"/>
            <c:bubble3D val="0"/>
            <c:spPr>
              <a:solidFill>
                <a:srgbClr val="92D050"/>
              </a:solidFill>
              <a:ln>
                <a:noFill/>
              </a:ln>
              <a:effectLst/>
            </c:spPr>
            <c:extLst>
              <c:ext xmlns:c16="http://schemas.microsoft.com/office/drawing/2014/chart" uri="{C3380CC4-5D6E-409C-BE32-E72D297353CC}">
                <c16:uniqueId val="{00000001-7999-47C5-AA19-71237AC6DEE6}"/>
              </c:ext>
            </c:extLst>
          </c:dPt>
          <c:dPt>
            <c:idx val="11"/>
            <c:invertIfNegative val="0"/>
            <c:bubble3D val="0"/>
            <c:spPr>
              <a:solidFill>
                <a:srgbClr val="92D050"/>
              </a:solidFill>
              <a:ln>
                <a:noFill/>
              </a:ln>
              <a:effectLst/>
            </c:spPr>
            <c:extLst>
              <c:ext xmlns:c16="http://schemas.microsoft.com/office/drawing/2014/chart" uri="{C3380CC4-5D6E-409C-BE32-E72D297353CC}">
                <c16:uniqueId val="{00000002-7999-47C5-AA19-71237AC6DEE6}"/>
              </c:ext>
            </c:extLst>
          </c:dPt>
          <c:cat>
            <c:strRef>
              <c:f>'Private Rental Affordability'!$A$63:$A$74</c:f>
              <c:strCache>
                <c:ptCount val="12"/>
                <c:pt idx="0">
                  <c:v>London</c:v>
                </c:pt>
                <c:pt idx="1">
                  <c:v>South East</c:v>
                </c:pt>
                <c:pt idx="2">
                  <c:v>North West</c:v>
                </c:pt>
                <c:pt idx="3">
                  <c:v>South West</c:v>
                </c:pt>
                <c:pt idx="4">
                  <c:v>East of England</c:v>
                </c:pt>
                <c:pt idx="5">
                  <c:v>East Midlands</c:v>
                </c:pt>
                <c:pt idx="6">
                  <c:v>Yorkshire and The Humber</c:v>
                </c:pt>
                <c:pt idx="7">
                  <c:v>North East</c:v>
                </c:pt>
                <c:pt idx="8">
                  <c:v>West Midlands</c:v>
                </c:pt>
                <c:pt idx="9">
                  <c:v>England</c:v>
                </c:pt>
                <c:pt idx="10">
                  <c:v>European Union</c:v>
                </c:pt>
                <c:pt idx="11">
                  <c:v>OECD* </c:v>
                </c:pt>
              </c:strCache>
            </c:strRef>
          </c:cat>
          <c:val>
            <c:numRef>
              <c:f>'Private Rental Affordability'!$B$63:$B$74</c:f>
              <c:numCache>
                <c:formatCode>General</c:formatCode>
                <c:ptCount val="12"/>
                <c:pt idx="0">
                  <c:v>41.6</c:v>
                </c:pt>
                <c:pt idx="1">
                  <c:v>29.6</c:v>
                </c:pt>
                <c:pt idx="2">
                  <c:v>28.1</c:v>
                </c:pt>
                <c:pt idx="3">
                  <c:v>31.4</c:v>
                </c:pt>
                <c:pt idx="4">
                  <c:v>28.9</c:v>
                </c:pt>
                <c:pt idx="5">
                  <c:v>24.4</c:v>
                </c:pt>
                <c:pt idx="6">
                  <c:v>27.4</c:v>
                </c:pt>
                <c:pt idx="7">
                  <c:v>19.8</c:v>
                </c:pt>
                <c:pt idx="8">
                  <c:v>29.2</c:v>
                </c:pt>
                <c:pt idx="9">
                  <c:v>36.299999999999997</c:v>
                </c:pt>
                <c:pt idx="10">
                  <c:v>19.7</c:v>
                </c:pt>
                <c:pt idx="11">
                  <c:v>39.700000000000003</c:v>
                </c:pt>
              </c:numCache>
            </c:numRef>
          </c:val>
          <c:extLst>
            <c:ext xmlns:c16="http://schemas.microsoft.com/office/drawing/2014/chart" uri="{C3380CC4-5D6E-409C-BE32-E72D297353CC}">
              <c16:uniqueId val="{00000000-7999-47C5-AA19-71237AC6DEE6}"/>
            </c:ext>
          </c:extLst>
        </c:ser>
        <c:dLbls>
          <c:showLegendKey val="0"/>
          <c:showVal val="0"/>
          <c:showCatName val="0"/>
          <c:showSerName val="0"/>
          <c:showPercent val="0"/>
          <c:showBubbleSize val="0"/>
        </c:dLbls>
        <c:gapWidth val="182"/>
        <c:axId val="1394457776"/>
        <c:axId val="1394452016"/>
      </c:barChart>
      <c:catAx>
        <c:axId val="139445777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Country/Region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4452016"/>
        <c:crosses val="autoZero"/>
        <c:auto val="1"/>
        <c:lblAlgn val="ctr"/>
        <c:lblOffset val="100"/>
        <c:noMultiLvlLbl val="0"/>
      </c:catAx>
      <c:valAx>
        <c:axId val="139445201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
                </a:r>
                <a:r>
                  <a:rPr lang="en-GB" baseline="0"/>
                  <a:t> of Income Equivalent to Median Rent</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4457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Additional Affordable Housing Supply in the West Midlands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strRef>
              <c:f>'Additional Affordable Housing'!$B$6:$K$6</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'Additional Affordable Housing'!$B$7:$K$7</c:f>
              <c:numCache>
                <c:formatCode>General</c:formatCode>
                <c:ptCount val="10"/>
                <c:pt idx="0">
                  <c:v>367</c:v>
                </c:pt>
                <c:pt idx="1">
                  <c:v>588</c:v>
                </c:pt>
                <c:pt idx="2">
                  <c:v>318</c:v>
                </c:pt>
                <c:pt idx="3">
                  <c:v>381</c:v>
                </c:pt>
                <c:pt idx="4">
                  <c:v>745</c:v>
                </c:pt>
                <c:pt idx="5">
                  <c:v>862</c:v>
                </c:pt>
                <c:pt idx="6" formatCode="#,##0">
                  <c:v>1025</c:v>
                </c:pt>
                <c:pt idx="7" formatCode="#,##0">
                  <c:v>1139</c:v>
                </c:pt>
                <c:pt idx="8">
                  <c:v>1086</c:v>
                </c:pt>
                <c:pt idx="9" formatCode="#,##0">
                  <c:v>1375</c:v>
                </c:pt>
              </c:numCache>
            </c:numRef>
          </c:val>
          <c:extLst>
            <c:ext xmlns:c16="http://schemas.microsoft.com/office/drawing/2014/chart" uri="{C3380CC4-5D6E-409C-BE32-E72D297353CC}">
              <c16:uniqueId val="{00000000-2824-4C58-A314-2374BF8B17D6}"/>
            </c:ext>
          </c:extLst>
        </c:ser>
        <c:ser>
          <c:idx val="1"/>
          <c:order val="1"/>
          <c:spPr>
            <a:solidFill>
              <a:schemeClr val="accent2"/>
            </a:solidFill>
            <a:ln>
              <a:noFill/>
            </a:ln>
            <a:effectLst/>
          </c:spPr>
          <c:invertIfNegative val="0"/>
          <c:cat>
            <c:strRef>
              <c:f>'Additional Affordable Housing'!$B$6:$K$6</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'Additional Affordable Housing'!$B$8:$K$8</c:f>
              <c:numCache>
                <c:formatCode>General</c:formatCode>
                <c:ptCount val="10"/>
                <c:pt idx="0">
                  <c:v>125</c:v>
                </c:pt>
                <c:pt idx="1">
                  <c:v>357</c:v>
                </c:pt>
                <c:pt idx="2">
                  <c:v>220</c:v>
                </c:pt>
                <c:pt idx="3">
                  <c:v>185</c:v>
                </c:pt>
                <c:pt idx="4">
                  <c:v>62</c:v>
                </c:pt>
                <c:pt idx="5">
                  <c:v>266</c:v>
                </c:pt>
                <c:pt idx="6">
                  <c:v>285</c:v>
                </c:pt>
                <c:pt idx="7">
                  <c:v>262</c:v>
                </c:pt>
                <c:pt idx="8">
                  <c:v>527</c:v>
                </c:pt>
                <c:pt idx="9">
                  <c:v>490</c:v>
                </c:pt>
              </c:numCache>
            </c:numRef>
          </c:val>
          <c:extLst>
            <c:ext xmlns:c16="http://schemas.microsoft.com/office/drawing/2014/chart" uri="{C3380CC4-5D6E-409C-BE32-E72D297353CC}">
              <c16:uniqueId val="{00000001-2824-4C58-A314-2374BF8B17D6}"/>
            </c:ext>
          </c:extLst>
        </c:ser>
        <c:ser>
          <c:idx val="2"/>
          <c:order val="2"/>
          <c:spPr>
            <a:solidFill>
              <a:schemeClr val="accent3"/>
            </a:solidFill>
            <a:ln>
              <a:noFill/>
            </a:ln>
            <a:effectLst/>
          </c:spPr>
          <c:invertIfNegative val="0"/>
          <c:cat>
            <c:strRef>
              <c:f>'Additional Affordable Housing'!$B$6:$K$6</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'Additional Affordable Housing'!$B$9:$K$9</c:f>
              <c:numCache>
                <c:formatCode>General</c:formatCode>
                <c:ptCount val="10"/>
                <c:pt idx="0">
                  <c:v>28</c:v>
                </c:pt>
                <c:pt idx="1">
                  <c:v>289</c:v>
                </c:pt>
                <c:pt idx="2">
                  <c:v>316</c:v>
                </c:pt>
                <c:pt idx="3">
                  <c:v>118</c:v>
                </c:pt>
                <c:pt idx="4">
                  <c:v>67</c:v>
                </c:pt>
                <c:pt idx="5">
                  <c:v>269</c:v>
                </c:pt>
                <c:pt idx="6">
                  <c:v>305</c:v>
                </c:pt>
                <c:pt idx="7">
                  <c:v>387</c:v>
                </c:pt>
                <c:pt idx="8">
                  <c:v>47</c:v>
                </c:pt>
                <c:pt idx="9">
                  <c:v>50</c:v>
                </c:pt>
              </c:numCache>
            </c:numRef>
          </c:val>
          <c:extLst>
            <c:ext xmlns:c16="http://schemas.microsoft.com/office/drawing/2014/chart" uri="{C3380CC4-5D6E-409C-BE32-E72D297353CC}">
              <c16:uniqueId val="{00000002-2824-4C58-A314-2374BF8B17D6}"/>
            </c:ext>
          </c:extLst>
        </c:ser>
        <c:ser>
          <c:idx val="3"/>
          <c:order val="3"/>
          <c:spPr>
            <a:solidFill>
              <a:schemeClr val="accent4"/>
            </a:solidFill>
            <a:ln>
              <a:noFill/>
            </a:ln>
            <a:effectLst/>
          </c:spPr>
          <c:invertIfNegative val="0"/>
          <c:cat>
            <c:strRef>
              <c:f>'Additional Affordable Housing'!$B$6:$K$6</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'Additional Affordable Housing'!$B$10:$K$10</c:f>
              <c:numCache>
                <c:formatCode>General</c:formatCode>
                <c:ptCount val="10"/>
                <c:pt idx="0">
                  <c:v>23</c:v>
                </c:pt>
                <c:pt idx="1">
                  <c:v>178</c:v>
                </c:pt>
                <c:pt idx="2">
                  <c:v>201</c:v>
                </c:pt>
                <c:pt idx="3">
                  <c:v>114</c:v>
                </c:pt>
                <c:pt idx="4">
                  <c:v>353</c:v>
                </c:pt>
                <c:pt idx="5">
                  <c:v>57</c:v>
                </c:pt>
                <c:pt idx="6">
                  <c:v>98</c:v>
                </c:pt>
                <c:pt idx="7">
                  <c:v>326</c:v>
                </c:pt>
                <c:pt idx="8">
                  <c:v>204</c:v>
                </c:pt>
                <c:pt idx="9">
                  <c:v>62</c:v>
                </c:pt>
              </c:numCache>
            </c:numRef>
          </c:val>
          <c:extLst>
            <c:ext xmlns:c16="http://schemas.microsoft.com/office/drawing/2014/chart" uri="{C3380CC4-5D6E-409C-BE32-E72D297353CC}">
              <c16:uniqueId val="{00000003-2824-4C58-A314-2374BF8B17D6}"/>
            </c:ext>
          </c:extLst>
        </c:ser>
        <c:ser>
          <c:idx val="4"/>
          <c:order val="4"/>
          <c:spPr>
            <a:solidFill>
              <a:schemeClr val="accent5"/>
            </a:solidFill>
            <a:ln>
              <a:noFill/>
            </a:ln>
            <a:effectLst/>
          </c:spPr>
          <c:invertIfNegative val="0"/>
          <c:cat>
            <c:strRef>
              <c:f>'Additional Affordable Housing'!$B$6:$K$6</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'Additional Affordable Housing'!$B$11:$K$11</c:f>
              <c:numCache>
                <c:formatCode>General</c:formatCode>
                <c:ptCount val="10"/>
                <c:pt idx="0">
                  <c:v>52</c:v>
                </c:pt>
                <c:pt idx="1">
                  <c:v>157</c:v>
                </c:pt>
                <c:pt idx="2">
                  <c:v>258</c:v>
                </c:pt>
                <c:pt idx="3">
                  <c:v>119</c:v>
                </c:pt>
                <c:pt idx="4">
                  <c:v>54</c:v>
                </c:pt>
                <c:pt idx="5">
                  <c:v>144</c:v>
                </c:pt>
                <c:pt idx="6">
                  <c:v>104</c:v>
                </c:pt>
                <c:pt idx="7">
                  <c:v>129</c:v>
                </c:pt>
                <c:pt idx="8">
                  <c:v>51</c:v>
                </c:pt>
                <c:pt idx="9">
                  <c:v>134</c:v>
                </c:pt>
              </c:numCache>
            </c:numRef>
          </c:val>
          <c:extLst>
            <c:ext xmlns:c16="http://schemas.microsoft.com/office/drawing/2014/chart" uri="{C3380CC4-5D6E-409C-BE32-E72D297353CC}">
              <c16:uniqueId val="{00000004-2824-4C58-A314-2374BF8B17D6}"/>
            </c:ext>
          </c:extLst>
        </c:ser>
        <c:ser>
          <c:idx val="5"/>
          <c:order val="5"/>
          <c:spPr>
            <a:solidFill>
              <a:schemeClr val="accent6"/>
            </a:solidFill>
            <a:ln>
              <a:noFill/>
            </a:ln>
            <a:effectLst/>
          </c:spPr>
          <c:invertIfNegative val="0"/>
          <c:cat>
            <c:strRef>
              <c:f>'Additional Affordable Housing'!$B$6:$K$6</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'Additional Affordable Housing'!$B$12:$K$12</c:f>
              <c:numCache>
                <c:formatCode>General</c:formatCode>
                <c:ptCount val="10"/>
                <c:pt idx="0">
                  <c:v>203</c:v>
                </c:pt>
                <c:pt idx="1">
                  <c:v>214</c:v>
                </c:pt>
                <c:pt idx="2">
                  <c:v>79</c:v>
                </c:pt>
                <c:pt idx="3">
                  <c:v>0</c:v>
                </c:pt>
                <c:pt idx="4">
                  <c:v>29</c:v>
                </c:pt>
                <c:pt idx="5">
                  <c:v>97</c:v>
                </c:pt>
                <c:pt idx="6">
                  <c:v>93</c:v>
                </c:pt>
                <c:pt idx="7">
                  <c:v>244</c:v>
                </c:pt>
                <c:pt idx="8">
                  <c:v>32</c:v>
                </c:pt>
                <c:pt idx="9">
                  <c:v>151</c:v>
                </c:pt>
              </c:numCache>
            </c:numRef>
          </c:val>
          <c:extLst>
            <c:ext xmlns:c16="http://schemas.microsoft.com/office/drawing/2014/chart" uri="{C3380CC4-5D6E-409C-BE32-E72D297353CC}">
              <c16:uniqueId val="{00000005-2824-4C58-A314-2374BF8B17D6}"/>
            </c:ext>
          </c:extLst>
        </c:ser>
        <c:ser>
          <c:idx val="6"/>
          <c:order val="6"/>
          <c:spPr>
            <a:solidFill>
              <a:schemeClr val="accent1">
                <a:lumMod val="60000"/>
              </a:schemeClr>
            </a:solidFill>
            <a:ln>
              <a:noFill/>
            </a:ln>
            <a:effectLst/>
          </c:spPr>
          <c:invertIfNegative val="0"/>
          <c:cat>
            <c:strRef>
              <c:f>'Additional Affordable Housing'!$B$6:$K$6</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'Additional Affordable Housing'!$B$13:$K$13</c:f>
              <c:numCache>
                <c:formatCode>General</c:formatCode>
                <c:ptCount val="10"/>
                <c:pt idx="0">
                  <c:v>165</c:v>
                </c:pt>
                <c:pt idx="1">
                  <c:v>130</c:v>
                </c:pt>
                <c:pt idx="2">
                  <c:v>112</c:v>
                </c:pt>
                <c:pt idx="3">
                  <c:v>441</c:v>
                </c:pt>
                <c:pt idx="4">
                  <c:v>292</c:v>
                </c:pt>
                <c:pt idx="5">
                  <c:v>113</c:v>
                </c:pt>
                <c:pt idx="6">
                  <c:v>175</c:v>
                </c:pt>
                <c:pt idx="7">
                  <c:v>2</c:v>
                </c:pt>
                <c:pt idx="8">
                  <c:v>63</c:v>
                </c:pt>
                <c:pt idx="9">
                  <c:v>212</c:v>
                </c:pt>
              </c:numCache>
            </c:numRef>
          </c:val>
          <c:extLst>
            <c:ext xmlns:c16="http://schemas.microsoft.com/office/drawing/2014/chart" uri="{C3380CC4-5D6E-409C-BE32-E72D297353CC}">
              <c16:uniqueId val="{00000006-2824-4C58-A314-2374BF8B17D6}"/>
            </c:ext>
          </c:extLst>
        </c:ser>
        <c:dLbls>
          <c:showLegendKey val="0"/>
          <c:showVal val="0"/>
          <c:showCatName val="0"/>
          <c:showSerName val="0"/>
          <c:showPercent val="0"/>
          <c:showBubbleSize val="0"/>
        </c:dLbls>
        <c:gapWidth val="150"/>
        <c:overlap val="100"/>
        <c:axId val="726593631"/>
        <c:axId val="726601791"/>
        <c:extLst>
          <c:ext xmlns:c15="http://schemas.microsoft.com/office/drawing/2012/chart" uri="{02D57815-91ED-43cb-92C2-25804820EDAC}">
            <c15:filteredBarSeries>
              <c15:ser>
                <c:idx val="7"/>
                <c:order val="7"/>
                <c:spPr>
                  <a:solidFill>
                    <a:schemeClr val="accent2">
                      <a:lumMod val="60000"/>
                    </a:schemeClr>
                  </a:solidFill>
                  <a:ln>
                    <a:noFill/>
                  </a:ln>
                  <a:effectLst/>
                </c:spPr>
                <c:invertIfNegative val="0"/>
                <c:cat>
                  <c:strRef>
                    <c:extLst>
                      <c:ext uri="{02D57815-91ED-43cb-92C2-25804820EDAC}">
                        <c15:formulaRef>
                          <c15:sqref>'Additional Affordable Housing'!$B$6:$K$6</c15:sqref>
                        </c15:formulaRef>
                      </c:ext>
                    </c:extLst>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extLst>
                      <c:ext uri="{02D57815-91ED-43cb-92C2-25804820EDAC}">
                        <c15:formulaRef>
                          <c15:sqref>'Additional Affordable Housing'!$B$14:$K$14</c15:sqref>
                        </c15:formulaRef>
                      </c:ext>
                    </c:extLst>
                    <c:numCache>
                      <c:formatCode>General</c:formatCode>
                      <c:ptCount val="10"/>
                      <c:pt idx="0">
                        <c:v>963</c:v>
                      </c:pt>
                      <c:pt idx="1">
                        <c:v>1913</c:v>
                      </c:pt>
                      <c:pt idx="2">
                        <c:v>1504</c:v>
                      </c:pt>
                      <c:pt idx="3">
                        <c:v>1358</c:v>
                      </c:pt>
                      <c:pt idx="4">
                        <c:v>1602</c:v>
                      </c:pt>
                      <c:pt idx="5">
                        <c:v>1808</c:v>
                      </c:pt>
                      <c:pt idx="6">
                        <c:v>2085</c:v>
                      </c:pt>
                      <c:pt idx="7">
                        <c:v>2489</c:v>
                      </c:pt>
                      <c:pt idx="8">
                        <c:v>2010</c:v>
                      </c:pt>
                      <c:pt idx="9" formatCode="#,##0">
                        <c:v>2474</c:v>
                      </c:pt>
                    </c:numCache>
                  </c:numRef>
                </c:val>
                <c:extLst>
                  <c:ext xmlns:c16="http://schemas.microsoft.com/office/drawing/2014/chart" uri="{C3380CC4-5D6E-409C-BE32-E72D297353CC}">
                    <c16:uniqueId val="{00000007-2824-4C58-A314-2374BF8B17D6}"/>
                  </c:ext>
                </c:extLst>
              </c15:ser>
            </c15:filteredBarSeries>
          </c:ext>
        </c:extLst>
      </c:barChart>
      <c:catAx>
        <c:axId val="7265936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6601791"/>
        <c:crosses val="autoZero"/>
        <c:auto val="1"/>
        <c:lblAlgn val="ctr"/>
        <c:lblOffset val="100"/>
        <c:noMultiLvlLbl val="0"/>
      </c:catAx>
      <c:valAx>
        <c:axId val="7266017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65936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'Additional Affordable Housing'!$A$35</c:f>
              <c:strCache>
                <c:ptCount val="1"/>
                <c:pt idx="0">
                  <c:v>Birmingham</c:v>
                </c:pt>
              </c:strCache>
            </c:strRef>
          </c:tx>
          <c:spPr>
            <a:solidFill>
              <a:schemeClr val="accent1"/>
            </a:solidFill>
            <a:ln>
              <a:noFill/>
            </a:ln>
            <a:effectLst/>
          </c:spPr>
          <c:invertIfNegative val="0"/>
          <c:cat>
            <c:strRef>
              <c:f>'Additional Affordable Housing'!$B$34:$L$34</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'Additional Affordable Housing'!$B$35:$L$35</c:f>
              <c:numCache>
                <c:formatCode>General</c:formatCode>
                <c:ptCount val="11"/>
                <c:pt idx="0">
                  <c:v>700</c:v>
                </c:pt>
                <c:pt idx="1">
                  <c:v>345</c:v>
                </c:pt>
                <c:pt idx="2">
                  <c:v>368</c:v>
                </c:pt>
                <c:pt idx="3">
                  <c:v>761</c:v>
                </c:pt>
                <c:pt idx="4">
                  <c:v>541</c:v>
                </c:pt>
                <c:pt idx="5">
                  <c:v>457</c:v>
                </c:pt>
                <c:pt idx="6">
                  <c:v>493</c:v>
                </c:pt>
                <c:pt idx="7">
                  <c:v>376</c:v>
                </c:pt>
                <c:pt idx="8">
                  <c:v>616</c:v>
                </c:pt>
                <c:pt idx="9">
                  <c:v>636</c:v>
                </c:pt>
                <c:pt idx="10" formatCode="#,##0">
                  <c:v>1153</c:v>
                </c:pt>
              </c:numCache>
            </c:numRef>
          </c:val>
          <c:extLst>
            <c:ext xmlns:c16="http://schemas.microsoft.com/office/drawing/2014/chart" uri="{C3380CC4-5D6E-409C-BE32-E72D297353CC}">
              <c16:uniqueId val="{00000000-0F19-4762-8CBA-21A8F0E66B69}"/>
            </c:ext>
          </c:extLst>
        </c:ser>
        <c:ser>
          <c:idx val="1"/>
          <c:order val="1"/>
          <c:tx>
            <c:strRef>
              <c:f>'Additional Affordable Housing'!$A$36</c:f>
              <c:strCache>
                <c:ptCount val="1"/>
                <c:pt idx="0">
                  <c:v>Coventry</c:v>
                </c:pt>
              </c:strCache>
            </c:strRef>
          </c:tx>
          <c:spPr>
            <a:solidFill>
              <a:schemeClr val="accent2"/>
            </a:solidFill>
            <a:ln>
              <a:noFill/>
            </a:ln>
            <a:effectLst/>
          </c:spPr>
          <c:invertIfNegative val="0"/>
          <c:cat>
            <c:strRef>
              <c:f>'Additional Affordable Housing'!$B$34:$L$34</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'Additional Affordable Housing'!$B$36:$L$36</c:f>
              <c:numCache>
                <c:formatCode>General</c:formatCode>
                <c:ptCount val="11"/>
                <c:pt idx="0">
                  <c:v>407</c:v>
                </c:pt>
                <c:pt idx="1">
                  <c:v>241</c:v>
                </c:pt>
                <c:pt idx="2">
                  <c:v>411</c:v>
                </c:pt>
                <c:pt idx="3">
                  <c:v>223</c:v>
                </c:pt>
                <c:pt idx="4">
                  <c:v>336</c:v>
                </c:pt>
                <c:pt idx="5">
                  <c:v>199</c:v>
                </c:pt>
                <c:pt idx="6">
                  <c:v>163</c:v>
                </c:pt>
                <c:pt idx="7">
                  <c:v>173</c:v>
                </c:pt>
                <c:pt idx="8">
                  <c:v>159</c:v>
                </c:pt>
                <c:pt idx="9">
                  <c:v>207</c:v>
                </c:pt>
                <c:pt idx="10">
                  <c:v>371</c:v>
                </c:pt>
              </c:numCache>
            </c:numRef>
          </c:val>
          <c:extLst>
            <c:ext xmlns:c16="http://schemas.microsoft.com/office/drawing/2014/chart" uri="{C3380CC4-5D6E-409C-BE32-E72D297353CC}">
              <c16:uniqueId val="{00000001-0F19-4762-8CBA-21A8F0E66B69}"/>
            </c:ext>
          </c:extLst>
        </c:ser>
        <c:ser>
          <c:idx val="2"/>
          <c:order val="2"/>
          <c:tx>
            <c:strRef>
              <c:f>'Additional Affordable Housing'!$A$37</c:f>
              <c:strCache>
                <c:ptCount val="1"/>
                <c:pt idx="0">
                  <c:v>Dudley</c:v>
                </c:pt>
              </c:strCache>
            </c:strRef>
          </c:tx>
          <c:spPr>
            <a:solidFill>
              <a:schemeClr val="accent3"/>
            </a:solidFill>
            <a:ln>
              <a:noFill/>
            </a:ln>
            <a:effectLst/>
          </c:spPr>
          <c:invertIfNegative val="0"/>
          <c:cat>
            <c:strRef>
              <c:f>'Additional Affordable Housing'!$B$34:$L$34</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'Additional Affordable Housing'!$B$37:$L$37</c:f>
              <c:numCache>
                <c:formatCode>General</c:formatCode>
                <c:ptCount val="11"/>
                <c:pt idx="0">
                  <c:v>278</c:v>
                </c:pt>
                <c:pt idx="1">
                  <c:v>24</c:v>
                </c:pt>
                <c:pt idx="2">
                  <c:v>107</c:v>
                </c:pt>
                <c:pt idx="3">
                  <c:v>192</c:v>
                </c:pt>
                <c:pt idx="4">
                  <c:v>279</c:v>
                </c:pt>
                <c:pt idx="5">
                  <c:v>264</c:v>
                </c:pt>
                <c:pt idx="6">
                  <c:v>131</c:v>
                </c:pt>
                <c:pt idx="7">
                  <c:v>150</c:v>
                </c:pt>
                <c:pt idx="8">
                  <c:v>202</c:v>
                </c:pt>
                <c:pt idx="9">
                  <c:v>430</c:v>
                </c:pt>
                <c:pt idx="10">
                  <c:v>220</c:v>
                </c:pt>
              </c:numCache>
            </c:numRef>
          </c:val>
          <c:extLst>
            <c:ext xmlns:c16="http://schemas.microsoft.com/office/drawing/2014/chart" uri="{C3380CC4-5D6E-409C-BE32-E72D297353CC}">
              <c16:uniqueId val="{00000002-0F19-4762-8CBA-21A8F0E66B69}"/>
            </c:ext>
          </c:extLst>
        </c:ser>
        <c:ser>
          <c:idx val="3"/>
          <c:order val="3"/>
          <c:tx>
            <c:strRef>
              <c:f>'Additional Affordable Housing'!$A$38</c:f>
              <c:strCache>
                <c:ptCount val="1"/>
                <c:pt idx="0">
                  <c:v>Sandwell</c:v>
                </c:pt>
              </c:strCache>
            </c:strRef>
          </c:tx>
          <c:spPr>
            <a:solidFill>
              <a:schemeClr val="accent4"/>
            </a:solidFill>
            <a:ln>
              <a:noFill/>
            </a:ln>
            <a:effectLst/>
          </c:spPr>
          <c:invertIfNegative val="0"/>
          <c:cat>
            <c:strRef>
              <c:f>'Additional Affordable Housing'!$B$34:$L$34</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'Additional Affordable Housing'!$B$38:$L$38</c:f>
              <c:numCache>
                <c:formatCode>General</c:formatCode>
                <c:ptCount val="11"/>
                <c:pt idx="0">
                  <c:v>317</c:v>
                </c:pt>
                <c:pt idx="1">
                  <c:v>238</c:v>
                </c:pt>
                <c:pt idx="2">
                  <c:v>50</c:v>
                </c:pt>
                <c:pt idx="3">
                  <c:v>122</c:v>
                </c:pt>
                <c:pt idx="4">
                  <c:v>61</c:v>
                </c:pt>
                <c:pt idx="5">
                  <c:v>102</c:v>
                </c:pt>
                <c:pt idx="6">
                  <c:v>269</c:v>
                </c:pt>
                <c:pt idx="7">
                  <c:v>317</c:v>
                </c:pt>
                <c:pt idx="8">
                  <c:v>123</c:v>
                </c:pt>
                <c:pt idx="9">
                  <c:v>164</c:v>
                </c:pt>
                <c:pt idx="10">
                  <c:v>226</c:v>
                </c:pt>
              </c:numCache>
            </c:numRef>
          </c:val>
          <c:extLst>
            <c:ext xmlns:c16="http://schemas.microsoft.com/office/drawing/2014/chart" uri="{C3380CC4-5D6E-409C-BE32-E72D297353CC}">
              <c16:uniqueId val="{00000003-0F19-4762-8CBA-21A8F0E66B69}"/>
            </c:ext>
          </c:extLst>
        </c:ser>
        <c:ser>
          <c:idx val="4"/>
          <c:order val="4"/>
          <c:tx>
            <c:strRef>
              <c:f>'Additional Affordable Housing'!$A$39</c:f>
              <c:strCache>
                <c:ptCount val="1"/>
                <c:pt idx="0">
                  <c:v>Solihull</c:v>
                </c:pt>
              </c:strCache>
            </c:strRef>
          </c:tx>
          <c:spPr>
            <a:solidFill>
              <a:schemeClr val="accent5"/>
            </a:solidFill>
            <a:ln>
              <a:noFill/>
            </a:ln>
            <a:effectLst/>
          </c:spPr>
          <c:invertIfNegative val="0"/>
          <c:cat>
            <c:strRef>
              <c:f>'Additional Affordable Housing'!$B$34:$L$34</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'Additional Affordable Housing'!$B$39:$L$39</c:f>
              <c:numCache>
                <c:formatCode>General</c:formatCode>
                <c:ptCount val="11"/>
                <c:pt idx="0">
                  <c:v>290</c:v>
                </c:pt>
                <c:pt idx="1">
                  <c:v>202</c:v>
                </c:pt>
                <c:pt idx="2">
                  <c:v>150</c:v>
                </c:pt>
                <c:pt idx="3">
                  <c:v>186</c:v>
                </c:pt>
                <c:pt idx="4">
                  <c:v>252</c:v>
                </c:pt>
                <c:pt idx="5">
                  <c:v>207</c:v>
                </c:pt>
                <c:pt idx="6">
                  <c:v>304</c:v>
                </c:pt>
                <c:pt idx="7">
                  <c:v>131</c:v>
                </c:pt>
                <c:pt idx="8">
                  <c:v>145</c:v>
                </c:pt>
                <c:pt idx="9">
                  <c:v>60</c:v>
                </c:pt>
                <c:pt idx="10">
                  <c:v>51</c:v>
                </c:pt>
              </c:numCache>
            </c:numRef>
          </c:val>
          <c:extLst>
            <c:ext xmlns:c16="http://schemas.microsoft.com/office/drawing/2014/chart" uri="{C3380CC4-5D6E-409C-BE32-E72D297353CC}">
              <c16:uniqueId val="{00000004-0F19-4762-8CBA-21A8F0E66B69}"/>
            </c:ext>
          </c:extLst>
        </c:ser>
        <c:ser>
          <c:idx val="5"/>
          <c:order val="5"/>
          <c:tx>
            <c:strRef>
              <c:f>'Additional Affordable Housing'!$A$40</c:f>
              <c:strCache>
                <c:ptCount val="1"/>
                <c:pt idx="0">
                  <c:v>Walsall</c:v>
                </c:pt>
              </c:strCache>
            </c:strRef>
          </c:tx>
          <c:spPr>
            <a:solidFill>
              <a:schemeClr val="accent6"/>
            </a:solidFill>
            <a:ln>
              <a:noFill/>
            </a:ln>
            <a:effectLst/>
          </c:spPr>
          <c:invertIfNegative val="0"/>
          <c:cat>
            <c:strRef>
              <c:f>'Additional Affordable Housing'!$B$34:$L$34</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'Additional Affordable Housing'!$B$40:$L$40</c:f>
              <c:numCache>
                <c:formatCode>General</c:formatCode>
                <c:ptCount val="11"/>
                <c:pt idx="0">
                  <c:v>379</c:v>
                </c:pt>
                <c:pt idx="1">
                  <c:v>239</c:v>
                </c:pt>
                <c:pt idx="2">
                  <c:v>207</c:v>
                </c:pt>
                <c:pt idx="3">
                  <c:v>240</c:v>
                </c:pt>
                <c:pt idx="4">
                  <c:v>236</c:v>
                </c:pt>
                <c:pt idx="5">
                  <c:v>11</c:v>
                </c:pt>
                <c:pt idx="6">
                  <c:v>6</c:v>
                </c:pt>
                <c:pt idx="7">
                  <c:v>29</c:v>
                </c:pt>
                <c:pt idx="8">
                  <c:v>70</c:v>
                </c:pt>
                <c:pt idx="9">
                  <c:v>171</c:v>
                </c:pt>
                <c:pt idx="10">
                  <c:v>201</c:v>
                </c:pt>
              </c:numCache>
            </c:numRef>
          </c:val>
          <c:extLst>
            <c:ext xmlns:c16="http://schemas.microsoft.com/office/drawing/2014/chart" uri="{C3380CC4-5D6E-409C-BE32-E72D297353CC}">
              <c16:uniqueId val="{00000005-0F19-4762-8CBA-21A8F0E66B69}"/>
            </c:ext>
          </c:extLst>
        </c:ser>
        <c:ser>
          <c:idx val="6"/>
          <c:order val="6"/>
          <c:tx>
            <c:strRef>
              <c:f>'Additional Affordable Housing'!$A$41</c:f>
              <c:strCache>
                <c:ptCount val="1"/>
                <c:pt idx="0">
                  <c:v>Wolverhampton</c:v>
                </c:pt>
              </c:strCache>
            </c:strRef>
          </c:tx>
          <c:spPr>
            <a:solidFill>
              <a:schemeClr val="accent1">
                <a:lumMod val="60000"/>
              </a:schemeClr>
            </a:solidFill>
            <a:ln>
              <a:noFill/>
            </a:ln>
            <a:effectLst/>
          </c:spPr>
          <c:invertIfNegative val="0"/>
          <c:cat>
            <c:strRef>
              <c:f>'Additional Affordable Housing'!$B$34:$L$34</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'Additional Affordable Housing'!$B$41:$L$41</c:f>
              <c:numCache>
                <c:formatCode>General</c:formatCode>
                <c:ptCount val="11"/>
                <c:pt idx="0">
                  <c:v>170</c:v>
                </c:pt>
                <c:pt idx="1">
                  <c:v>48</c:v>
                </c:pt>
                <c:pt idx="2">
                  <c:v>90</c:v>
                </c:pt>
                <c:pt idx="3">
                  <c:v>157</c:v>
                </c:pt>
                <c:pt idx="4">
                  <c:v>85</c:v>
                </c:pt>
                <c:pt idx="5">
                  <c:v>176</c:v>
                </c:pt>
                <c:pt idx="6">
                  <c:v>352</c:v>
                </c:pt>
                <c:pt idx="7">
                  <c:v>464</c:v>
                </c:pt>
                <c:pt idx="8">
                  <c:v>43</c:v>
                </c:pt>
                <c:pt idx="9">
                  <c:v>12</c:v>
                </c:pt>
                <c:pt idx="10">
                  <c:v>227</c:v>
                </c:pt>
              </c:numCache>
            </c:numRef>
          </c:val>
          <c:extLst>
            <c:ext xmlns:c16="http://schemas.microsoft.com/office/drawing/2014/chart" uri="{C3380CC4-5D6E-409C-BE32-E72D297353CC}">
              <c16:uniqueId val="{00000006-0F19-4762-8CBA-21A8F0E66B69}"/>
            </c:ext>
          </c:extLst>
        </c:ser>
        <c:ser>
          <c:idx val="7"/>
          <c:order val="7"/>
          <c:tx>
            <c:strRef>
              <c:f>'Additional Affordable Housing'!$A$42</c:f>
              <c:strCache>
                <c:ptCount val="1"/>
                <c:pt idx="0">
                  <c:v>WMCA</c:v>
                </c:pt>
              </c:strCache>
            </c:strRef>
          </c:tx>
          <c:spPr>
            <a:solidFill>
              <a:schemeClr val="accent2">
                <a:lumMod val="60000"/>
              </a:schemeClr>
            </a:solidFill>
            <a:ln>
              <a:noFill/>
            </a:ln>
            <a:effectLst/>
          </c:spPr>
          <c:invertIfNegative val="0"/>
          <c:trendline>
            <c:spPr>
              <a:ln w="19050" cap="rnd">
                <a:solidFill>
                  <a:schemeClr val="accent2">
                    <a:lumMod val="60000"/>
                  </a:schemeClr>
                </a:solidFill>
                <a:prstDash val="sysDot"/>
              </a:ln>
              <a:effectLst/>
            </c:spPr>
            <c:trendlineType val="linear"/>
            <c:dispRSqr val="0"/>
            <c:dispEq val="0"/>
          </c:trendline>
          <c:cat>
            <c:strRef>
              <c:f>'Additional Affordable Housing'!$B$34:$L$34</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'Additional Affordable Housing'!$B$42:$L$42</c:f>
              <c:numCache>
                <c:formatCode>General</c:formatCode>
                <c:ptCount val="11"/>
                <c:pt idx="0">
                  <c:v>2541</c:v>
                </c:pt>
                <c:pt idx="1">
                  <c:v>1337</c:v>
                </c:pt>
                <c:pt idx="2">
                  <c:v>1383</c:v>
                </c:pt>
                <c:pt idx="3">
                  <c:v>1881</c:v>
                </c:pt>
                <c:pt idx="4">
                  <c:v>1790</c:v>
                </c:pt>
                <c:pt idx="5">
                  <c:v>1416</c:v>
                </c:pt>
                <c:pt idx="6">
                  <c:v>1718</c:v>
                </c:pt>
                <c:pt idx="7">
                  <c:v>1640</c:v>
                </c:pt>
                <c:pt idx="8">
                  <c:v>1358</c:v>
                </c:pt>
                <c:pt idx="9">
                  <c:v>1680</c:v>
                </c:pt>
                <c:pt idx="10" formatCode="#,##0">
                  <c:v>2449</c:v>
                </c:pt>
              </c:numCache>
            </c:numRef>
          </c:val>
          <c:extLst>
            <c:ext xmlns:c16="http://schemas.microsoft.com/office/drawing/2014/chart" uri="{C3380CC4-5D6E-409C-BE32-E72D297353CC}">
              <c16:uniqueId val="{00000007-0F19-4762-8CBA-21A8F0E66B69}"/>
            </c:ext>
          </c:extLst>
        </c:ser>
        <c:dLbls>
          <c:showLegendKey val="0"/>
          <c:showVal val="0"/>
          <c:showCatName val="0"/>
          <c:showSerName val="0"/>
          <c:showPercent val="0"/>
          <c:showBubbleSize val="0"/>
        </c:dLbls>
        <c:gapWidth val="219"/>
        <c:overlap val="-27"/>
        <c:axId val="927736895"/>
        <c:axId val="502326367"/>
      </c:barChart>
      <c:catAx>
        <c:axId val="927736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326367"/>
        <c:crosses val="autoZero"/>
        <c:auto val="1"/>
        <c:lblAlgn val="ctr"/>
        <c:lblOffset val="100"/>
        <c:noMultiLvlLbl val="0"/>
      </c:catAx>
      <c:valAx>
        <c:axId val="5023263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77368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Median Private Rent Price and Annual Inflation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'Median PR by LA'!$A$9</c:f>
              <c:strCache>
                <c:ptCount val="1"/>
                <c:pt idx="0">
                  <c:v>Birmingham</c:v>
                </c:pt>
              </c:strCache>
            </c:strRef>
          </c:tx>
          <c:spPr>
            <a:ln w="28575" cap="rnd">
              <a:solidFill>
                <a:schemeClr val="accent1"/>
              </a:solidFill>
              <a:round/>
            </a:ln>
            <a:effectLst/>
          </c:spPr>
          <c:marker>
            <c:symbol val="none"/>
          </c:marker>
          <c:cat>
            <c:strRef>
              <c:f>'Median PR by LA'!$B$8:$EE$8</c:f>
              <c:strCache>
                <c:ptCount val="134"/>
                <c:pt idx="0">
                  <c:v>Jan-15</c:v>
                </c:pt>
                <c:pt idx="1">
                  <c:v>Feb-15</c:v>
                </c:pt>
                <c:pt idx="2">
                  <c:v>Mar-15</c:v>
                </c:pt>
                <c:pt idx="3">
                  <c:v>Apr-15</c:v>
                </c:pt>
                <c:pt idx="4">
                  <c:v>May-15</c:v>
                </c:pt>
                <c:pt idx="5">
                  <c:v>Jun-15</c:v>
                </c:pt>
                <c:pt idx="6">
                  <c:v>Jul-15</c:v>
                </c:pt>
                <c:pt idx="7">
                  <c:v>Aug-15</c:v>
                </c:pt>
                <c:pt idx="8">
                  <c:v>Sep-15</c:v>
                </c:pt>
                <c:pt idx="9">
                  <c:v>Oct-15</c:v>
                </c:pt>
                <c:pt idx="10">
                  <c:v>Nov-15</c:v>
                </c:pt>
                <c:pt idx="11">
                  <c:v>Dec-15</c:v>
                </c:pt>
                <c:pt idx="12">
                  <c:v>Jan-16</c:v>
                </c:pt>
                <c:pt idx="13">
                  <c:v>Feb-16</c:v>
                </c:pt>
                <c:pt idx="14">
                  <c:v>Mar-16</c:v>
                </c:pt>
                <c:pt idx="15">
                  <c:v>Apr-16</c:v>
                </c:pt>
                <c:pt idx="16">
                  <c:v>May-16</c:v>
                </c:pt>
                <c:pt idx="17">
                  <c:v>Jun-16</c:v>
                </c:pt>
                <c:pt idx="18">
                  <c:v>Jul-16</c:v>
                </c:pt>
                <c:pt idx="19">
                  <c:v>Aug-16</c:v>
                </c:pt>
                <c:pt idx="20">
                  <c:v>Sep-16</c:v>
                </c:pt>
                <c:pt idx="21">
                  <c:v>Oct-16</c:v>
                </c:pt>
                <c:pt idx="22">
                  <c:v>Nov-16</c:v>
                </c:pt>
                <c:pt idx="23">
                  <c:v>Dec-16</c:v>
                </c:pt>
                <c:pt idx="24">
                  <c:v>Jan-17</c:v>
                </c:pt>
                <c:pt idx="25">
                  <c:v>Feb-17</c:v>
                </c:pt>
                <c:pt idx="26">
                  <c:v>Mar-17</c:v>
                </c:pt>
                <c:pt idx="27">
                  <c:v>Apr-17</c:v>
                </c:pt>
                <c:pt idx="28">
                  <c:v>May-17</c:v>
                </c:pt>
                <c:pt idx="29">
                  <c:v>Jun-17</c:v>
                </c:pt>
                <c:pt idx="30">
                  <c:v>Jul-17</c:v>
                </c:pt>
                <c:pt idx="31">
                  <c:v>Aug-17</c:v>
                </c:pt>
                <c:pt idx="32">
                  <c:v>Sep-17</c:v>
                </c:pt>
                <c:pt idx="33">
                  <c:v>Oct-17</c:v>
                </c:pt>
                <c:pt idx="34">
                  <c:v>Nov-17</c:v>
                </c:pt>
                <c:pt idx="35">
                  <c:v>Dec-17</c:v>
                </c:pt>
                <c:pt idx="36">
                  <c:v>Jan-18</c:v>
                </c:pt>
                <c:pt idx="37">
                  <c:v>Feb-18</c:v>
                </c:pt>
                <c:pt idx="38">
                  <c:v>Mar-18</c:v>
                </c:pt>
                <c:pt idx="39">
                  <c:v>Apr-18</c:v>
                </c:pt>
                <c:pt idx="40">
                  <c:v>May-18</c:v>
                </c:pt>
                <c:pt idx="41">
                  <c:v>Jun-18</c:v>
                </c:pt>
                <c:pt idx="42">
                  <c:v>Jul-18</c:v>
                </c:pt>
                <c:pt idx="43">
                  <c:v>Aug-18</c:v>
                </c:pt>
                <c:pt idx="44">
                  <c:v>Sep-18</c:v>
                </c:pt>
                <c:pt idx="45">
                  <c:v>Oct-18</c:v>
                </c:pt>
                <c:pt idx="46">
                  <c:v>Nov-18</c:v>
                </c:pt>
                <c:pt idx="47">
                  <c:v>Dec-18</c:v>
                </c:pt>
                <c:pt idx="48">
                  <c:v>Jan-19</c:v>
                </c:pt>
                <c:pt idx="49">
                  <c:v>Feb-19</c:v>
                </c:pt>
                <c:pt idx="50">
                  <c:v>Mar-19</c:v>
                </c:pt>
                <c:pt idx="51">
                  <c:v>Apr-19</c:v>
                </c:pt>
                <c:pt idx="52">
                  <c:v>May-19</c:v>
                </c:pt>
                <c:pt idx="53">
                  <c:v>Jun-19</c:v>
                </c:pt>
                <c:pt idx="54">
                  <c:v>Jul-19</c:v>
                </c:pt>
                <c:pt idx="55">
                  <c:v>Aug-19</c:v>
                </c:pt>
                <c:pt idx="56">
                  <c:v>Sep-19</c:v>
                </c:pt>
                <c:pt idx="57">
                  <c:v>Oct-19</c:v>
                </c:pt>
                <c:pt idx="58">
                  <c:v>Nov-19</c:v>
                </c:pt>
                <c:pt idx="59">
                  <c:v>Dec-19</c:v>
                </c:pt>
                <c:pt idx="60">
                  <c:v>Jan-20</c:v>
                </c:pt>
                <c:pt idx="61">
                  <c:v>Feb-20</c:v>
                </c:pt>
                <c:pt idx="62">
                  <c:v>Mar-20</c:v>
                </c:pt>
                <c:pt idx="63">
                  <c:v>Apr-20</c:v>
                </c:pt>
                <c:pt idx="64">
                  <c:v>May-20</c:v>
                </c:pt>
                <c:pt idx="65">
                  <c:v>Jun-20</c:v>
                </c:pt>
                <c:pt idx="66">
                  <c:v>Jul-20</c:v>
                </c:pt>
                <c:pt idx="67">
                  <c:v>Aug-20</c:v>
                </c:pt>
                <c:pt idx="68">
                  <c:v>Sep-20</c:v>
                </c:pt>
                <c:pt idx="69">
                  <c:v>Oct-20</c:v>
                </c:pt>
                <c:pt idx="70">
                  <c:v>Nov-20</c:v>
                </c:pt>
                <c:pt idx="71">
                  <c:v>Dec-20</c:v>
                </c:pt>
                <c:pt idx="72">
                  <c:v>Jan-21</c:v>
                </c:pt>
                <c:pt idx="73">
                  <c:v>Feb-21</c:v>
                </c:pt>
                <c:pt idx="74">
                  <c:v>Mar-21</c:v>
                </c:pt>
                <c:pt idx="75">
                  <c:v>Apr-21</c:v>
                </c:pt>
                <c:pt idx="76">
                  <c:v>May-21</c:v>
                </c:pt>
                <c:pt idx="77">
                  <c:v>Jun-21</c:v>
                </c:pt>
                <c:pt idx="78">
                  <c:v>Jul-21</c:v>
                </c:pt>
                <c:pt idx="79">
                  <c:v>Aug-21</c:v>
                </c:pt>
                <c:pt idx="80">
                  <c:v>Sep-21</c:v>
                </c:pt>
                <c:pt idx="81">
                  <c:v>Oct-21</c:v>
                </c:pt>
                <c:pt idx="82">
                  <c:v>Nov-21</c:v>
                </c:pt>
                <c:pt idx="83">
                  <c:v>Dec-21</c:v>
                </c:pt>
                <c:pt idx="84">
                  <c:v>Jan-22</c:v>
                </c:pt>
                <c:pt idx="85">
                  <c:v>Feb-22</c:v>
                </c:pt>
                <c:pt idx="86">
                  <c:v>Mar-22</c:v>
                </c:pt>
                <c:pt idx="87">
                  <c:v>Apr-22</c:v>
                </c:pt>
                <c:pt idx="88">
                  <c:v>May-22</c:v>
                </c:pt>
                <c:pt idx="89">
                  <c:v>Jun-22</c:v>
                </c:pt>
                <c:pt idx="90">
                  <c:v>Jul-22</c:v>
                </c:pt>
                <c:pt idx="91">
                  <c:v>Aug-22</c:v>
                </c:pt>
                <c:pt idx="92">
                  <c:v>Sep-22</c:v>
                </c:pt>
                <c:pt idx="93">
                  <c:v>Oct-22</c:v>
                </c:pt>
                <c:pt idx="94">
                  <c:v>Nov-22</c:v>
                </c:pt>
                <c:pt idx="95">
                  <c:v>Dec-22</c:v>
                </c:pt>
                <c:pt idx="96">
                  <c:v>Jan-23</c:v>
                </c:pt>
                <c:pt idx="97">
                  <c:v>Feb-23</c:v>
                </c:pt>
                <c:pt idx="98">
                  <c:v>Mar-23</c:v>
                </c:pt>
                <c:pt idx="99">
                  <c:v>Apr-23</c:v>
                </c:pt>
                <c:pt idx="100">
                  <c:v>May-23</c:v>
                </c:pt>
                <c:pt idx="101">
                  <c:v>Jun-23</c:v>
                </c:pt>
                <c:pt idx="102">
                  <c:v>Jul-23</c:v>
                </c:pt>
                <c:pt idx="103">
                  <c:v>Aug-23</c:v>
                </c:pt>
                <c:pt idx="104">
                  <c:v>Sep-23</c:v>
                </c:pt>
                <c:pt idx="105">
                  <c:v>Oct-23</c:v>
                </c:pt>
                <c:pt idx="106">
                  <c:v>Nov-23</c:v>
                </c:pt>
                <c:pt idx="107">
                  <c:v>Dec-23</c:v>
                </c:pt>
                <c:pt idx="108">
                  <c:v>Jan-24</c:v>
                </c:pt>
                <c:pt idx="109">
                  <c:v>Feb-24</c:v>
                </c:pt>
                <c:pt idx="110">
                  <c:v>Mar-24</c:v>
                </c:pt>
                <c:pt idx="111">
                  <c:v>Apr-24</c:v>
                </c:pt>
                <c:pt idx="112">
                  <c:v>May-24</c:v>
                </c:pt>
                <c:pt idx="113">
                  <c:v>Jun-24</c:v>
                </c:pt>
                <c:pt idx="114">
                  <c:v>Jul-24</c:v>
                </c:pt>
                <c:pt idx="115">
                  <c:v>Aug-24</c:v>
                </c:pt>
                <c:pt idx="116">
                  <c:v>Sep-24</c:v>
                </c:pt>
                <c:pt idx="117">
                  <c:v>Oct-24</c:v>
                </c:pt>
                <c:pt idx="118">
                  <c:v>Nov-24</c:v>
                </c:pt>
                <c:pt idx="119">
                  <c:v>Dec-24</c:v>
                </c:pt>
                <c:pt idx="120">
                  <c:v>Jan-25</c:v>
                </c:pt>
                <c:pt idx="121">
                  <c:v>Feb-25</c:v>
                </c:pt>
                <c:pt idx="122">
                  <c:v>Mar-25</c:v>
                </c:pt>
                <c:pt idx="123">
                  <c:v>Apr-25</c:v>
                </c:pt>
                <c:pt idx="124">
                  <c:v>May-25</c:v>
                </c:pt>
                <c:pt idx="125">
                  <c:v>Jun-25</c:v>
                </c:pt>
                <c:pt idx="126">
                  <c:v>Jul-25</c:v>
                </c:pt>
                <c:pt idx="127">
                  <c:v>Aug-25</c:v>
                </c:pt>
                <c:pt idx="128">
                  <c:v>Sep-25</c:v>
                </c:pt>
                <c:pt idx="129">
                  <c:v>Oct-25</c:v>
                </c:pt>
                <c:pt idx="130">
                  <c:v>Nov-25</c:v>
                </c:pt>
                <c:pt idx="131">
                  <c:v>Dec-25</c:v>
                </c:pt>
                <c:pt idx="132">
                  <c:v>Jan-26</c:v>
                </c:pt>
                <c:pt idx="133">
                  <c:v>Feb-26</c:v>
                </c:pt>
              </c:strCache>
            </c:strRef>
          </c:cat>
          <c:val>
            <c:numRef>
              <c:f>'Median PR by LA'!$B$9:$EE$9</c:f>
              <c:numCache>
                <c:formatCode>General</c:formatCode>
                <c:ptCount val="134"/>
                <c:pt idx="0">
                  <c:v>669</c:v>
                </c:pt>
                <c:pt idx="1">
                  <c:v>671</c:v>
                </c:pt>
                <c:pt idx="2">
                  <c:v>674</c:v>
                </c:pt>
                <c:pt idx="3">
                  <c:v>678</c:v>
                </c:pt>
                <c:pt idx="4">
                  <c:v>682</c:v>
                </c:pt>
                <c:pt idx="5">
                  <c:v>684</c:v>
                </c:pt>
                <c:pt idx="6">
                  <c:v>686</c:v>
                </c:pt>
                <c:pt idx="7">
                  <c:v>686</c:v>
                </c:pt>
                <c:pt idx="8">
                  <c:v>687</c:v>
                </c:pt>
                <c:pt idx="9">
                  <c:v>688</c:v>
                </c:pt>
                <c:pt idx="10">
                  <c:v>689</c:v>
                </c:pt>
                <c:pt idx="11">
                  <c:v>693</c:v>
                </c:pt>
                <c:pt idx="12">
                  <c:v>699</c:v>
                </c:pt>
                <c:pt idx="13">
                  <c:v>706</c:v>
                </c:pt>
                <c:pt idx="14">
                  <c:v>707</c:v>
                </c:pt>
                <c:pt idx="15">
                  <c:v>709</c:v>
                </c:pt>
                <c:pt idx="16">
                  <c:v>710</c:v>
                </c:pt>
                <c:pt idx="17">
                  <c:v>711</c:v>
                </c:pt>
                <c:pt idx="18">
                  <c:v>712</c:v>
                </c:pt>
                <c:pt idx="19">
                  <c:v>716</c:v>
                </c:pt>
                <c:pt idx="20">
                  <c:v>719</c:v>
                </c:pt>
                <c:pt idx="21">
                  <c:v>724</c:v>
                </c:pt>
                <c:pt idx="22">
                  <c:v>727</c:v>
                </c:pt>
                <c:pt idx="23">
                  <c:v>731</c:v>
                </c:pt>
                <c:pt idx="24">
                  <c:v>733</c:v>
                </c:pt>
                <c:pt idx="25">
                  <c:v>732</c:v>
                </c:pt>
                <c:pt idx="26">
                  <c:v>730</c:v>
                </c:pt>
                <c:pt idx="27">
                  <c:v>728</c:v>
                </c:pt>
                <c:pt idx="28">
                  <c:v>729</c:v>
                </c:pt>
                <c:pt idx="29">
                  <c:v>733</c:v>
                </c:pt>
                <c:pt idx="30">
                  <c:v>737</c:v>
                </c:pt>
                <c:pt idx="31">
                  <c:v>743</c:v>
                </c:pt>
                <c:pt idx="32">
                  <c:v>746</c:v>
                </c:pt>
                <c:pt idx="33">
                  <c:v>747</c:v>
                </c:pt>
                <c:pt idx="34">
                  <c:v>747</c:v>
                </c:pt>
                <c:pt idx="35">
                  <c:v>746</c:v>
                </c:pt>
                <c:pt idx="36">
                  <c:v>746</c:v>
                </c:pt>
                <c:pt idx="37">
                  <c:v>748</c:v>
                </c:pt>
                <c:pt idx="38">
                  <c:v>750</c:v>
                </c:pt>
                <c:pt idx="39">
                  <c:v>754</c:v>
                </c:pt>
                <c:pt idx="40">
                  <c:v>758</c:v>
                </c:pt>
                <c:pt idx="41">
                  <c:v>760</c:v>
                </c:pt>
                <c:pt idx="42">
                  <c:v>762</c:v>
                </c:pt>
                <c:pt idx="43">
                  <c:v>762</c:v>
                </c:pt>
                <c:pt idx="44">
                  <c:v>763</c:v>
                </c:pt>
                <c:pt idx="45">
                  <c:v>763</c:v>
                </c:pt>
                <c:pt idx="46">
                  <c:v>765</c:v>
                </c:pt>
                <c:pt idx="47">
                  <c:v>768</c:v>
                </c:pt>
                <c:pt idx="48">
                  <c:v>771</c:v>
                </c:pt>
                <c:pt idx="49">
                  <c:v>773</c:v>
                </c:pt>
                <c:pt idx="50">
                  <c:v>772</c:v>
                </c:pt>
                <c:pt idx="51">
                  <c:v>770</c:v>
                </c:pt>
                <c:pt idx="52">
                  <c:v>767</c:v>
                </c:pt>
                <c:pt idx="53">
                  <c:v>765</c:v>
                </c:pt>
                <c:pt idx="54">
                  <c:v>762</c:v>
                </c:pt>
                <c:pt idx="55">
                  <c:v>761</c:v>
                </c:pt>
                <c:pt idx="56">
                  <c:v>765</c:v>
                </c:pt>
                <c:pt idx="57">
                  <c:v>771</c:v>
                </c:pt>
                <c:pt idx="58">
                  <c:v>777</c:v>
                </c:pt>
                <c:pt idx="59">
                  <c:v>779</c:v>
                </c:pt>
                <c:pt idx="60">
                  <c:v>780</c:v>
                </c:pt>
                <c:pt idx="61">
                  <c:v>781</c:v>
                </c:pt>
                <c:pt idx="62">
                  <c:v>782</c:v>
                </c:pt>
                <c:pt idx="63">
                  <c:v>782</c:v>
                </c:pt>
                <c:pt idx="64">
                  <c:v>784</c:v>
                </c:pt>
                <c:pt idx="65">
                  <c:v>787</c:v>
                </c:pt>
                <c:pt idx="66">
                  <c:v>791</c:v>
                </c:pt>
                <c:pt idx="67">
                  <c:v>796</c:v>
                </c:pt>
                <c:pt idx="68">
                  <c:v>800</c:v>
                </c:pt>
                <c:pt idx="69">
                  <c:v>802</c:v>
                </c:pt>
                <c:pt idx="70">
                  <c:v>799</c:v>
                </c:pt>
                <c:pt idx="71">
                  <c:v>794</c:v>
                </c:pt>
                <c:pt idx="72">
                  <c:v>791</c:v>
                </c:pt>
                <c:pt idx="73">
                  <c:v>790</c:v>
                </c:pt>
                <c:pt idx="74">
                  <c:v>793</c:v>
                </c:pt>
                <c:pt idx="75">
                  <c:v>794</c:v>
                </c:pt>
                <c:pt idx="76">
                  <c:v>798</c:v>
                </c:pt>
                <c:pt idx="77">
                  <c:v>801</c:v>
                </c:pt>
                <c:pt idx="78">
                  <c:v>805</c:v>
                </c:pt>
                <c:pt idx="79">
                  <c:v>808</c:v>
                </c:pt>
                <c:pt idx="80">
                  <c:v>811</c:v>
                </c:pt>
                <c:pt idx="81">
                  <c:v>812</c:v>
                </c:pt>
                <c:pt idx="82">
                  <c:v>813</c:v>
                </c:pt>
                <c:pt idx="83">
                  <c:v>816</c:v>
                </c:pt>
                <c:pt idx="84">
                  <c:v>820</c:v>
                </c:pt>
                <c:pt idx="85">
                  <c:v>824</c:v>
                </c:pt>
                <c:pt idx="86">
                  <c:v>822</c:v>
                </c:pt>
                <c:pt idx="87">
                  <c:v>821</c:v>
                </c:pt>
                <c:pt idx="88">
                  <c:v>819</c:v>
                </c:pt>
                <c:pt idx="89">
                  <c:v>824</c:v>
                </c:pt>
                <c:pt idx="90">
                  <c:v>831</c:v>
                </c:pt>
                <c:pt idx="91">
                  <c:v>839</c:v>
                </c:pt>
                <c:pt idx="92">
                  <c:v>843</c:v>
                </c:pt>
                <c:pt idx="93">
                  <c:v>845</c:v>
                </c:pt>
                <c:pt idx="94">
                  <c:v>848</c:v>
                </c:pt>
                <c:pt idx="95">
                  <c:v>852</c:v>
                </c:pt>
                <c:pt idx="96">
                  <c:v>855</c:v>
                </c:pt>
                <c:pt idx="97">
                  <c:v>859</c:v>
                </c:pt>
                <c:pt idx="98">
                  <c:v>864</c:v>
                </c:pt>
                <c:pt idx="99">
                  <c:v>871</c:v>
                </c:pt>
                <c:pt idx="100">
                  <c:v>882</c:v>
                </c:pt>
                <c:pt idx="101">
                  <c:v>891</c:v>
                </c:pt>
                <c:pt idx="102">
                  <c:v>899</c:v>
                </c:pt>
                <c:pt idx="103">
                  <c:v>908</c:v>
                </c:pt>
                <c:pt idx="104">
                  <c:v>920</c:v>
                </c:pt>
                <c:pt idx="105">
                  <c:v>934</c:v>
                </c:pt>
                <c:pt idx="106">
                  <c:v>944</c:v>
                </c:pt>
                <c:pt idx="107">
                  <c:v>950</c:v>
                </c:pt>
                <c:pt idx="108">
                  <c:v>959</c:v>
                </c:pt>
                <c:pt idx="109">
                  <c:v>971</c:v>
                </c:pt>
                <c:pt idx="110">
                  <c:v>983</c:v>
                </c:pt>
                <c:pt idx="111">
                  <c:v>986</c:v>
                </c:pt>
                <c:pt idx="112">
                  <c:v>988</c:v>
                </c:pt>
                <c:pt idx="113">
                  <c:v>992</c:v>
                </c:pt>
                <c:pt idx="114">
                  <c:v>1001</c:v>
                </c:pt>
                <c:pt idx="115">
                  <c:v>1012</c:v>
                </c:pt>
                <c:pt idx="116">
                  <c:v>1019</c:v>
                </c:pt>
                <c:pt idx="117">
                  <c:v>1024</c:v>
                </c:pt>
                <c:pt idx="118">
                  <c:v>1028</c:v>
                </c:pt>
                <c:pt idx="119">
                  <c:v>1036</c:v>
                </c:pt>
                <c:pt idx="120">
                  <c:v>1042</c:v>
                </c:pt>
                <c:pt idx="121">
                  <c:v>1048</c:v>
                </c:pt>
                <c:pt idx="122">
                  <c:v>1050</c:v>
                </c:pt>
                <c:pt idx="123">
                  <c:v>1051</c:v>
                </c:pt>
                <c:pt idx="124">
                  <c:v>1053</c:v>
                </c:pt>
                <c:pt idx="125">
                  <c:v>1059</c:v>
                </c:pt>
                <c:pt idx="126">
                  <c:v>1063</c:v>
                </c:pt>
                <c:pt idx="127">
                  <c:v>1068</c:v>
                </c:pt>
                <c:pt idx="128">
                  <c:v>1070</c:v>
                </c:pt>
                <c:pt idx="129">
                  <c:v>1075</c:v>
                </c:pt>
                <c:pt idx="130">
                  <c:v>1080</c:v>
                </c:pt>
                <c:pt idx="131">
                  <c:v>1084</c:v>
                </c:pt>
                <c:pt idx="132">
                  <c:v>1087</c:v>
                </c:pt>
                <c:pt idx="133">
                  <c:v>1087</c:v>
                </c:pt>
              </c:numCache>
            </c:numRef>
          </c:val>
          <c:smooth val="0"/>
          <c:extLst>
            <c:ext xmlns:c16="http://schemas.microsoft.com/office/drawing/2014/chart" uri="{C3380CC4-5D6E-409C-BE32-E72D297353CC}">
              <c16:uniqueId val="{00000000-E42F-4842-ABC1-62CACAE3E588}"/>
            </c:ext>
          </c:extLst>
        </c:ser>
        <c:ser>
          <c:idx val="1"/>
          <c:order val="1"/>
          <c:tx>
            <c:strRef>
              <c:f>'Median PR by LA'!$A$10</c:f>
              <c:strCache>
                <c:ptCount val="1"/>
                <c:pt idx="0">
                  <c:v>Coventry</c:v>
                </c:pt>
              </c:strCache>
            </c:strRef>
          </c:tx>
          <c:spPr>
            <a:ln w="28575" cap="rnd">
              <a:solidFill>
                <a:schemeClr val="accent2"/>
              </a:solidFill>
              <a:round/>
            </a:ln>
            <a:effectLst/>
          </c:spPr>
          <c:marker>
            <c:symbol val="none"/>
          </c:marker>
          <c:cat>
            <c:strRef>
              <c:f>'Median PR by LA'!$B$8:$EE$8</c:f>
              <c:strCache>
                <c:ptCount val="134"/>
                <c:pt idx="0">
                  <c:v>Jan-15</c:v>
                </c:pt>
                <c:pt idx="1">
                  <c:v>Feb-15</c:v>
                </c:pt>
                <c:pt idx="2">
                  <c:v>Mar-15</c:v>
                </c:pt>
                <c:pt idx="3">
                  <c:v>Apr-15</c:v>
                </c:pt>
                <c:pt idx="4">
                  <c:v>May-15</c:v>
                </c:pt>
                <c:pt idx="5">
                  <c:v>Jun-15</c:v>
                </c:pt>
                <c:pt idx="6">
                  <c:v>Jul-15</c:v>
                </c:pt>
                <c:pt idx="7">
                  <c:v>Aug-15</c:v>
                </c:pt>
                <c:pt idx="8">
                  <c:v>Sep-15</c:v>
                </c:pt>
                <c:pt idx="9">
                  <c:v>Oct-15</c:v>
                </c:pt>
                <c:pt idx="10">
                  <c:v>Nov-15</c:v>
                </c:pt>
                <c:pt idx="11">
                  <c:v>Dec-15</c:v>
                </c:pt>
                <c:pt idx="12">
                  <c:v>Jan-16</c:v>
                </c:pt>
                <c:pt idx="13">
                  <c:v>Feb-16</c:v>
                </c:pt>
                <c:pt idx="14">
                  <c:v>Mar-16</c:v>
                </c:pt>
                <c:pt idx="15">
                  <c:v>Apr-16</c:v>
                </c:pt>
                <c:pt idx="16">
                  <c:v>May-16</c:v>
                </c:pt>
                <c:pt idx="17">
                  <c:v>Jun-16</c:v>
                </c:pt>
                <c:pt idx="18">
                  <c:v>Jul-16</c:v>
                </c:pt>
                <c:pt idx="19">
                  <c:v>Aug-16</c:v>
                </c:pt>
                <c:pt idx="20">
                  <c:v>Sep-16</c:v>
                </c:pt>
                <c:pt idx="21">
                  <c:v>Oct-16</c:v>
                </c:pt>
                <c:pt idx="22">
                  <c:v>Nov-16</c:v>
                </c:pt>
                <c:pt idx="23">
                  <c:v>Dec-16</c:v>
                </c:pt>
                <c:pt idx="24">
                  <c:v>Jan-17</c:v>
                </c:pt>
                <c:pt idx="25">
                  <c:v>Feb-17</c:v>
                </c:pt>
                <c:pt idx="26">
                  <c:v>Mar-17</c:v>
                </c:pt>
                <c:pt idx="27">
                  <c:v>Apr-17</c:v>
                </c:pt>
                <c:pt idx="28">
                  <c:v>May-17</c:v>
                </c:pt>
                <c:pt idx="29">
                  <c:v>Jun-17</c:v>
                </c:pt>
                <c:pt idx="30">
                  <c:v>Jul-17</c:v>
                </c:pt>
                <c:pt idx="31">
                  <c:v>Aug-17</c:v>
                </c:pt>
                <c:pt idx="32">
                  <c:v>Sep-17</c:v>
                </c:pt>
                <c:pt idx="33">
                  <c:v>Oct-17</c:v>
                </c:pt>
                <c:pt idx="34">
                  <c:v>Nov-17</c:v>
                </c:pt>
                <c:pt idx="35">
                  <c:v>Dec-17</c:v>
                </c:pt>
                <c:pt idx="36">
                  <c:v>Jan-18</c:v>
                </c:pt>
                <c:pt idx="37">
                  <c:v>Feb-18</c:v>
                </c:pt>
                <c:pt idx="38">
                  <c:v>Mar-18</c:v>
                </c:pt>
                <c:pt idx="39">
                  <c:v>Apr-18</c:v>
                </c:pt>
                <c:pt idx="40">
                  <c:v>May-18</c:v>
                </c:pt>
                <c:pt idx="41">
                  <c:v>Jun-18</c:v>
                </c:pt>
                <c:pt idx="42">
                  <c:v>Jul-18</c:v>
                </c:pt>
                <c:pt idx="43">
                  <c:v>Aug-18</c:v>
                </c:pt>
                <c:pt idx="44">
                  <c:v>Sep-18</c:v>
                </c:pt>
                <c:pt idx="45">
                  <c:v>Oct-18</c:v>
                </c:pt>
                <c:pt idx="46">
                  <c:v>Nov-18</c:v>
                </c:pt>
                <c:pt idx="47">
                  <c:v>Dec-18</c:v>
                </c:pt>
                <c:pt idx="48">
                  <c:v>Jan-19</c:v>
                </c:pt>
                <c:pt idx="49">
                  <c:v>Feb-19</c:v>
                </c:pt>
                <c:pt idx="50">
                  <c:v>Mar-19</c:v>
                </c:pt>
                <c:pt idx="51">
                  <c:v>Apr-19</c:v>
                </c:pt>
                <c:pt idx="52">
                  <c:v>May-19</c:v>
                </c:pt>
                <c:pt idx="53">
                  <c:v>Jun-19</c:v>
                </c:pt>
                <c:pt idx="54">
                  <c:v>Jul-19</c:v>
                </c:pt>
                <c:pt idx="55">
                  <c:v>Aug-19</c:v>
                </c:pt>
                <c:pt idx="56">
                  <c:v>Sep-19</c:v>
                </c:pt>
                <c:pt idx="57">
                  <c:v>Oct-19</c:v>
                </c:pt>
                <c:pt idx="58">
                  <c:v>Nov-19</c:v>
                </c:pt>
                <c:pt idx="59">
                  <c:v>Dec-19</c:v>
                </c:pt>
                <c:pt idx="60">
                  <c:v>Jan-20</c:v>
                </c:pt>
                <c:pt idx="61">
                  <c:v>Feb-20</c:v>
                </c:pt>
                <c:pt idx="62">
                  <c:v>Mar-20</c:v>
                </c:pt>
                <c:pt idx="63">
                  <c:v>Apr-20</c:v>
                </c:pt>
                <c:pt idx="64">
                  <c:v>May-20</c:v>
                </c:pt>
                <c:pt idx="65">
                  <c:v>Jun-20</c:v>
                </c:pt>
                <c:pt idx="66">
                  <c:v>Jul-20</c:v>
                </c:pt>
                <c:pt idx="67">
                  <c:v>Aug-20</c:v>
                </c:pt>
                <c:pt idx="68">
                  <c:v>Sep-20</c:v>
                </c:pt>
                <c:pt idx="69">
                  <c:v>Oct-20</c:v>
                </c:pt>
                <c:pt idx="70">
                  <c:v>Nov-20</c:v>
                </c:pt>
                <c:pt idx="71">
                  <c:v>Dec-20</c:v>
                </c:pt>
                <c:pt idx="72">
                  <c:v>Jan-21</c:v>
                </c:pt>
                <c:pt idx="73">
                  <c:v>Feb-21</c:v>
                </c:pt>
                <c:pt idx="74">
                  <c:v>Mar-21</c:v>
                </c:pt>
                <c:pt idx="75">
                  <c:v>Apr-21</c:v>
                </c:pt>
                <c:pt idx="76">
                  <c:v>May-21</c:v>
                </c:pt>
                <c:pt idx="77">
                  <c:v>Jun-21</c:v>
                </c:pt>
                <c:pt idx="78">
                  <c:v>Jul-21</c:v>
                </c:pt>
                <c:pt idx="79">
                  <c:v>Aug-21</c:v>
                </c:pt>
                <c:pt idx="80">
                  <c:v>Sep-21</c:v>
                </c:pt>
                <c:pt idx="81">
                  <c:v>Oct-21</c:v>
                </c:pt>
                <c:pt idx="82">
                  <c:v>Nov-21</c:v>
                </c:pt>
                <c:pt idx="83">
                  <c:v>Dec-21</c:v>
                </c:pt>
                <c:pt idx="84">
                  <c:v>Jan-22</c:v>
                </c:pt>
                <c:pt idx="85">
                  <c:v>Feb-22</c:v>
                </c:pt>
                <c:pt idx="86">
                  <c:v>Mar-22</c:v>
                </c:pt>
                <c:pt idx="87">
                  <c:v>Apr-22</c:v>
                </c:pt>
                <c:pt idx="88">
                  <c:v>May-22</c:v>
                </c:pt>
                <c:pt idx="89">
                  <c:v>Jun-22</c:v>
                </c:pt>
                <c:pt idx="90">
                  <c:v>Jul-22</c:v>
                </c:pt>
                <c:pt idx="91">
                  <c:v>Aug-22</c:v>
                </c:pt>
                <c:pt idx="92">
                  <c:v>Sep-22</c:v>
                </c:pt>
                <c:pt idx="93">
                  <c:v>Oct-22</c:v>
                </c:pt>
                <c:pt idx="94">
                  <c:v>Nov-22</c:v>
                </c:pt>
                <c:pt idx="95">
                  <c:v>Dec-22</c:v>
                </c:pt>
                <c:pt idx="96">
                  <c:v>Jan-23</c:v>
                </c:pt>
                <c:pt idx="97">
                  <c:v>Feb-23</c:v>
                </c:pt>
                <c:pt idx="98">
                  <c:v>Mar-23</c:v>
                </c:pt>
                <c:pt idx="99">
                  <c:v>Apr-23</c:v>
                </c:pt>
                <c:pt idx="100">
                  <c:v>May-23</c:v>
                </c:pt>
                <c:pt idx="101">
                  <c:v>Jun-23</c:v>
                </c:pt>
                <c:pt idx="102">
                  <c:v>Jul-23</c:v>
                </c:pt>
                <c:pt idx="103">
                  <c:v>Aug-23</c:v>
                </c:pt>
                <c:pt idx="104">
                  <c:v>Sep-23</c:v>
                </c:pt>
                <c:pt idx="105">
                  <c:v>Oct-23</c:v>
                </c:pt>
                <c:pt idx="106">
                  <c:v>Nov-23</c:v>
                </c:pt>
                <c:pt idx="107">
                  <c:v>Dec-23</c:v>
                </c:pt>
                <c:pt idx="108">
                  <c:v>Jan-24</c:v>
                </c:pt>
                <c:pt idx="109">
                  <c:v>Feb-24</c:v>
                </c:pt>
                <c:pt idx="110">
                  <c:v>Mar-24</c:v>
                </c:pt>
                <c:pt idx="111">
                  <c:v>Apr-24</c:v>
                </c:pt>
                <c:pt idx="112">
                  <c:v>May-24</c:v>
                </c:pt>
                <c:pt idx="113">
                  <c:v>Jun-24</c:v>
                </c:pt>
                <c:pt idx="114">
                  <c:v>Jul-24</c:v>
                </c:pt>
                <c:pt idx="115">
                  <c:v>Aug-24</c:v>
                </c:pt>
                <c:pt idx="116">
                  <c:v>Sep-24</c:v>
                </c:pt>
                <c:pt idx="117">
                  <c:v>Oct-24</c:v>
                </c:pt>
                <c:pt idx="118">
                  <c:v>Nov-24</c:v>
                </c:pt>
                <c:pt idx="119">
                  <c:v>Dec-24</c:v>
                </c:pt>
                <c:pt idx="120">
                  <c:v>Jan-25</c:v>
                </c:pt>
                <c:pt idx="121">
                  <c:v>Feb-25</c:v>
                </c:pt>
                <c:pt idx="122">
                  <c:v>Mar-25</c:v>
                </c:pt>
                <c:pt idx="123">
                  <c:v>Apr-25</c:v>
                </c:pt>
                <c:pt idx="124">
                  <c:v>May-25</c:v>
                </c:pt>
                <c:pt idx="125">
                  <c:v>Jun-25</c:v>
                </c:pt>
                <c:pt idx="126">
                  <c:v>Jul-25</c:v>
                </c:pt>
                <c:pt idx="127">
                  <c:v>Aug-25</c:v>
                </c:pt>
                <c:pt idx="128">
                  <c:v>Sep-25</c:v>
                </c:pt>
                <c:pt idx="129">
                  <c:v>Oct-25</c:v>
                </c:pt>
                <c:pt idx="130">
                  <c:v>Nov-25</c:v>
                </c:pt>
                <c:pt idx="131">
                  <c:v>Dec-25</c:v>
                </c:pt>
                <c:pt idx="132">
                  <c:v>Jan-26</c:v>
                </c:pt>
                <c:pt idx="133">
                  <c:v>Feb-26</c:v>
                </c:pt>
              </c:strCache>
            </c:strRef>
          </c:cat>
          <c:val>
            <c:numRef>
              <c:f>'Median PR by LA'!$B$10:$EE$10</c:f>
              <c:numCache>
                <c:formatCode>General</c:formatCode>
                <c:ptCount val="134"/>
                <c:pt idx="0">
                  <c:v>619</c:v>
                </c:pt>
                <c:pt idx="1">
                  <c:v>619</c:v>
                </c:pt>
                <c:pt idx="2">
                  <c:v>620</c:v>
                </c:pt>
                <c:pt idx="3">
                  <c:v>622</c:v>
                </c:pt>
                <c:pt idx="4">
                  <c:v>623</c:v>
                </c:pt>
                <c:pt idx="5">
                  <c:v>624</c:v>
                </c:pt>
                <c:pt idx="6">
                  <c:v>627</c:v>
                </c:pt>
                <c:pt idx="7">
                  <c:v>630</c:v>
                </c:pt>
                <c:pt idx="8">
                  <c:v>634</c:v>
                </c:pt>
                <c:pt idx="9">
                  <c:v>639</c:v>
                </c:pt>
                <c:pt idx="10">
                  <c:v>643</c:v>
                </c:pt>
                <c:pt idx="11">
                  <c:v>648</c:v>
                </c:pt>
                <c:pt idx="12">
                  <c:v>651</c:v>
                </c:pt>
                <c:pt idx="13">
                  <c:v>654</c:v>
                </c:pt>
                <c:pt idx="14">
                  <c:v>657</c:v>
                </c:pt>
                <c:pt idx="15">
                  <c:v>661</c:v>
                </c:pt>
                <c:pt idx="16">
                  <c:v>664</c:v>
                </c:pt>
                <c:pt idx="17">
                  <c:v>665</c:v>
                </c:pt>
                <c:pt idx="18">
                  <c:v>667</c:v>
                </c:pt>
                <c:pt idx="19">
                  <c:v>669</c:v>
                </c:pt>
                <c:pt idx="20">
                  <c:v>673</c:v>
                </c:pt>
                <c:pt idx="21">
                  <c:v>676</c:v>
                </c:pt>
                <c:pt idx="22">
                  <c:v>679</c:v>
                </c:pt>
                <c:pt idx="23">
                  <c:v>680</c:v>
                </c:pt>
                <c:pt idx="24">
                  <c:v>681</c:v>
                </c:pt>
                <c:pt idx="25">
                  <c:v>682</c:v>
                </c:pt>
                <c:pt idx="26">
                  <c:v>684</c:v>
                </c:pt>
                <c:pt idx="27">
                  <c:v>687</c:v>
                </c:pt>
                <c:pt idx="28">
                  <c:v>689</c:v>
                </c:pt>
                <c:pt idx="29">
                  <c:v>690</c:v>
                </c:pt>
                <c:pt idx="30">
                  <c:v>695</c:v>
                </c:pt>
                <c:pt idx="31">
                  <c:v>700</c:v>
                </c:pt>
                <c:pt idx="32">
                  <c:v>706</c:v>
                </c:pt>
                <c:pt idx="33">
                  <c:v>707</c:v>
                </c:pt>
                <c:pt idx="34">
                  <c:v>709</c:v>
                </c:pt>
                <c:pt idx="35">
                  <c:v>712</c:v>
                </c:pt>
                <c:pt idx="36">
                  <c:v>716</c:v>
                </c:pt>
                <c:pt idx="37">
                  <c:v>719</c:v>
                </c:pt>
                <c:pt idx="38">
                  <c:v>721</c:v>
                </c:pt>
                <c:pt idx="39">
                  <c:v>722</c:v>
                </c:pt>
                <c:pt idx="40">
                  <c:v>723</c:v>
                </c:pt>
                <c:pt idx="41">
                  <c:v>723</c:v>
                </c:pt>
                <c:pt idx="42">
                  <c:v>723</c:v>
                </c:pt>
                <c:pt idx="43">
                  <c:v>726</c:v>
                </c:pt>
                <c:pt idx="44">
                  <c:v>730</c:v>
                </c:pt>
                <c:pt idx="45">
                  <c:v>734</c:v>
                </c:pt>
                <c:pt idx="46">
                  <c:v>736</c:v>
                </c:pt>
                <c:pt idx="47">
                  <c:v>737</c:v>
                </c:pt>
                <c:pt idx="48">
                  <c:v>738</c:v>
                </c:pt>
                <c:pt idx="49">
                  <c:v>738</c:v>
                </c:pt>
                <c:pt idx="50">
                  <c:v>739</c:v>
                </c:pt>
                <c:pt idx="51">
                  <c:v>742</c:v>
                </c:pt>
                <c:pt idx="52">
                  <c:v>744</c:v>
                </c:pt>
                <c:pt idx="53">
                  <c:v>744</c:v>
                </c:pt>
                <c:pt idx="54">
                  <c:v>745</c:v>
                </c:pt>
                <c:pt idx="55">
                  <c:v>747</c:v>
                </c:pt>
                <c:pt idx="56">
                  <c:v>748</c:v>
                </c:pt>
                <c:pt idx="57">
                  <c:v>749</c:v>
                </c:pt>
                <c:pt idx="58">
                  <c:v>748</c:v>
                </c:pt>
                <c:pt idx="59">
                  <c:v>748</c:v>
                </c:pt>
                <c:pt idx="60">
                  <c:v>749</c:v>
                </c:pt>
                <c:pt idx="61">
                  <c:v>750</c:v>
                </c:pt>
                <c:pt idx="62">
                  <c:v>751</c:v>
                </c:pt>
                <c:pt idx="63">
                  <c:v>751</c:v>
                </c:pt>
                <c:pt idx="64">
                  <c:v>751</c:v>
                </c:pt>
                <c:pt idx="65">
                  <c:v>751</c:v>
                </c:pt>
                <c:pt idx="66">
                  <c:v>752</c:v>
                </c:pt>
                <c:pt idx="67">
                  <c:v>753</c:v>
                </c:pt>
                <c:pt idx="68">
                  <c:v>753</c:v>
                </c:pt>
                <c:pt idx="69">
                  <c:v>758</c:v>
                </c:pt>
                <c:pt idx="70">
                  <c:v>765</c:v>
                </c:pt>
                <c:pt idx="71">
                  <c:v>768</c:v>
                </c:pt>
                <c:pt idx="72">
                  <c:v>767</c:v>
                </c:pt>
                <c:pt idx="73">
                  <c:v>765</c:v>
                </c:pt>
                <c:pt idx="74">
                  <c:v>768</c:v>
                </c:pt>
                <c:pt idx="75">
                  <c:v>772</c:v>
                </c:pt>
                <c:pt idx="76">
                  <c:v>776</c:v>
                </c:pt>
                <c:pt idx="77">
                  <c:v>779</c:v>
                </c:pt>
                <c:pt idx="78">
                  <c:v>781</c:v>
                </c:pt>
                <c:pt idx="79">
                  <c:v>784</c:v>
                </c:pt>
                <c:pt idx="80">
                  <c:v>786</c:v>
                </c:pt>
                <c:pt idx="81">
                  <c:v>790</c:v>
                </c:pt>
                <c:pt idx="82">
                  <c:v>793</c:v>
                </c:pt>
                <c:pt idx="83">
                  <c:v>796</c:v>
                </c:pt>
                <c:pt idx="84">
                  <c:v>799</c:v>
                </c:pt>
                <c:pt idx="85">
                  <c:v>801</c:v>
                </c:pt>
                <c:pt idx="86">
                  <c:v>803</c:v>
                </c:pt>
                <c:pt idx="87">
                  <c:v>805</c:v>
                </c:pt>
                <c:pt idx="88">
                  <c:v>807</c:v>
                </c:pt>
                <c:pt idx="89">
                  <c:v>810</c:v>
                </c:pt>
                <c:pt idx="90">
                  <c:v>813</c:v>
                </c:pt>
                <c:pt idx="91">
                  <c:v>815</c:v>
                </c:pt>
                <c:pt idx="92">
                  <c:v>816</c:v>
                </c:pt>
                <c:pt idx="93">
                  <c:v>819</c:v>
                </c:pt>
                <c:pt idx="94">
                  <c:v>822</c:v>
                </c:pt>
                <c:pt idx="95">
                  <c:v>824</c:v>
                </c:pt>
                <c:pt idx="96">
                  <c:v>827</c:v>
                </c:pt>
                <c:pt idx="97">
                  <c:v>828</c:v>
                </c:pt>
                <c:pt idx="98">
                  <c:v>835</c:v>
                </c:pt>
                <c:pt idx="99">
                  <c:v>843</c:v>
                </c:pt>
                <c:pt idx="100">
                  <c:v>853</c:v>
                </c:pt>
                <c:pt idx="101">
                  <c:v>864</c:v>
                </c:pt>
                <c:pt idx="102">
                  <c:v>875</c:v>
                </c:pt>
                <c:pt idx="103">
                  <c:v>885</c:v>
                </c:pt>
                <c:pt idx="104">
                  <c:v>890</c:v>
                </c:pt>
                <c:pt idx="105">
                  <c:v>895</c:v>
                </c:pt>
                <c:pt idx="106">
                  <c:v>901</c:v>
                </c:pt>
                <c:pt idx="107">
                  <c:v>907</c:v>
                </c:pt>
                <c:pt idx="108">
                  <c:v>914</c:v>
                </c:pt>
                <c:pt idx="109">
                  <c:v>920</c:v>
                </c:pt>
                <c:pt idx="110">
                  <c:v>928</c:v>
                </c:pt>
                <c:pt idx="111">
                  <c:v>936</c:v>
                </c:pt>
                <c:pt idx="112">
                  <c:v>944</c:v>
                </c:pt>
                <c:pt idx="113">
                  <c:v>950</c:v>
                </c:pt>
                <c:pt idx="114">
                  <c:v>955</c:v>
                </c:pt>
                <c:pt idx="115">
                  <c:v>963</c:v>
                </c:pt>
                <c:pt idx="116">
                  <c:v>970</c:v>
                </c:pt>
                <c:pt idx="117">
                  <c:v>979</c:v>
                </c:pt>
                <c:pt idx="118">
                  <c:v>982</c:v>
                </c:pt>
                <c:pt idx="119">
                  <c:v>985</c:v>
                </c:pt>
                <c:pt idx="120">
                  <c:v>987</c:v>
                </c:pt>
                <c:pt idx="121">
                  <c:v>991</c:v>
                </c:pt>
                <c:pt idx="122">
                  <c:v>994</c:v>
                </c:pt>
                <c:pt idx="123">
                  <c:v>997</c:v>
                </c:pt>
                <c:pt idx="124">
                  <c:v>998</c:v>
                </c:pt>
                <c:pt idx="125">
                  <c:v>997</c:v>
                </c:pt>
                <c:pt idx="126">
                  <c:v>996</c:v>
                </c:pt>
                <c:pt idx="127">
                  <c:v>996</c:v>
                </c:pt>
                <c:pt idx="128">
                  <c:v>999</c:v>
                </c:pt>
                <c:pt idx="129">
                  <c:v>1003</c:v>
                </c:pt>
                <c:pt idx="130">
                  <c:v>1008</c:v>
                </c:pt>
                <c:pt idx="131">
                  <c:v>1011</c:v>
                </c:pt>
                <c:pt idx="132">
                  <c:v>1016</c:v>
                </c:pt>
                <c:pt idx="133">
                  <c:v>1020</c:v>
                </c:pt>
              </c:numCache>
            </c:numRef>
          </c:val>
          <c:smooth val="0"/>
          <c:extLst>
            <c:ext xmlns:c16="http://schemas.microsoft.com/office/drawing/2014/chart" uri="{C3380CC4-5D6E-409C-BE32-E72D297353CC}">
              <c16:uniqueId val="{00000001-E42F-4842-ABC1-62CACAE3E588}"/>
            </c:ext>
          </c:extLst>
        </c:ser>
        <c:ser>
          <c:idx val="2"/>
          <c:order val="2"/>
          <c:tx>
            <c:strRef>
              <c:f>'Median PR by LA'!$A$11</c:f>
              <c:strCache>
                <c:ptCount val="1"/>
                <c:pt idx="0">
                  <c:v>Dudley</c:v>
                </c:pt>
              </c:strCache>
            </c:strRef>
          </c:tx>
          <c:spPr>
            <a:ln w="28575" cap="rnd">
              <a:solidFill>
                <a:schemeClr val="accent3"/>
              </a:solidFill>
              <a:round/>
            </a:ln>
            <a:effectLst/>
          </c:spPr>
          <c:marker>
            <c:symbol val="none"/>
          </c:marker>
          <c:cat>
            <c:strRef>
              <c:f>'Median PR by LA'!$B$8:$EE$8</c:f>
              <c:strCache>
                <c:ptCount val="134"/>
                <c:pt idx="0">
                  <c:v>Jan-15</c:v>
                </c:pt>
                <c:pt idx="1">
                  <c:v>Feb-15</c:v>
                </c:pt>
                <c:pt idx="2">
                  <c:v>Mar-15</c:v>
                </c:pt>
                <c:pt idx="3">
                  <c:v>Apr-15</c:v>
                </c:pt>
                <c:pt idx="4">
                  <c:v>May-15</c:v>
                </c:pt>
                <c:pt idx="5">
                  <c:v>Jun-15</c:v>
                </c:pt>
                <c:pt idx="6">
                  <c:v>Jul-15</c:v>
                </c:pt>
                <c:pt idx="7">
                  <c:v>Aug-15</c:v>
                </c:pt>
                <c:pt idx="8">
                  <c:v>Sep-15</c:v>
                </c:pt>
                <c:pt idx="9">
                  <c:v>Oct-15</c:v>
                </c:pt>
                <c:pt idx="10">
                  <c:v>Nov-15</c:v>
                </c:pt>
                <c:pt idx="11">
                  <c:v>Dec-15</c:v>
                </c:pt>
                <c:pt idx="12">
                  <c:v>Jan-16</c:v>
                </c:pt>
                <c:pt idx="13">
                  <c:v>Feb-16</c:v>
                </c:pt>
                <c:pt idx="14">
                  <c:v>Mar-16</c:v>
                </c:pt>
                <c:pt idx="15">
                  <c:v>Apr-16</c:v>
                </c:pt>
                <c:pt idx="16">
                  <c:v>May-16</c:v>
                </c:pt>
                <c:pt idx="17">
                  <c:v>Jun-16</c:v>
                </c:pt>
                <c:pt idx="18">
                  <c:v>Jul-16</c:v>
                </c:pt>
                <c:pt idx="19">
                  <c:v>Aug-16</c:v>
                </c:pt>
                <c:pt idx="20">
                  <c:v>Sep-16</c:v>
                </c:pt>
                <c:pt idx="21">
                  <c:v>Oct-16</c:v>
                </c:pt>
                <c:pt idx="22">
                  <c:v>Nov-16</c:v>
                </c:pt>
                <c:pt idx="23">
                  <c:v>Dec-16</c:v>
                </c:pt>
                <c:pt idx="24">
                  <c:v>Jan-17</c:v>
                </c:pt>
                <c:pt idx="25">
                  <c:v>Feb-17</c:v>
                </c:pt>
                <c:pt idx="26">
                  <c:v>Mar-17</c:v>
                </c:pt>
                <c:pt idx="27">
                  <c:v>Apr-17</c:v>
                </c:pt>
                <c:pt idx="28">
                  <c:v>May-17</c:v>
                </c:pt>
                <c:pt idx="29">
                  <c:v>Jun-17</c:v>
                </c:pt>
                <c:pt idx="30">
                  <c:v>Jul-17</c:v>
                </c:pt>
                <c:pt idx="31">
                  <c:v>Aug-17</c:v>
                </c:pt>
                <c:pt idx="32">
                  <c:v>Sep-17</c:v>
                </c:pt>
                <c:pt idx="33">
                  <c:v>Oct-17</c:v>
                </c:pt>
                <c:pt idx="34">
                  <c:v>Nov-17</c:v>
                </c:pt>
                <c:pt idx="35">
                  <c:v>Dec-17</c:v>
                </c:pt>
                <c:pt idx="36">
                  <c:v>Jan-18</c:v>
                </c:pt>
                <c:pt idx="37">
                  <c:v>Feb-18</c:v>
                </c:pt>
                <c:pt idx="38">
                  <c:v>Mar-18</c:v>
                </c:pt>
                <c:pt idx="39">
                  <c:v>Apr-18</c:v>
                </c:pt>
                <c:pt idx="40">
                  <c:v>May-18</c:v>
                </c:pt>
                <c:pt idx="41">
                  <c:v>Jun-18</c:v>
                </c:pt>
                <c:pt idx="42">
                  <c:v>Jul-18</c:v>
                </c:pt>
                <c:pt idx="43">
                  <c:v>Aug-18</c:v>
                </c:pt>
                <c:pt idx="44">
                  <c:v>Sep-18</c:v>
                </c:pt>
                <c:pt idx="45">
                  <c:v>Oct-18</c:v>
                </c:pt>
                <c:pt idx="46">
                  <c:v>Nov-18</c:v>
                </c:pt>
                <c:pt idx="47">
                  <c:v>Dec-18</c:v>
                </c:pt>
                <c:pt idx="48">
                  <c:v>Jan-19</c:v>
                </c:pt>
                <c:pt idx="49">
                  <c:v>Feb-19</c:v>
                </c:pt>
                <c:pt idx="50">
                  <c:v>Mar-19</c:v>
                </c:pt>
                <c:pt idx="51">
                  <c:v>Apr-19</c:v>
                </c:pt>
                <c:pt idx="52">
                  <c:v>May-19</c:v>
                </c:pt>
                <c:pt idx="53">
                  <c:v>Jun-19</c:v>
                </c:pt>
                <c:pt idx="54">
                  <c:v>Jul-19</c:v>
                </c:pt>
                <c:pt idx="55">
                  <c:v>Aug-19</c:v>
                </c:pt>
                <c:pt idx="56">
                  <c:v>Sep-19</c:v>
                </c:pt>
                <c:pt idx="57">
                  <c:v>Oct-19</c:v>
                </c:pt>
                <c:pt idx="58">
                  <c:v>Nov-19</c:v>
                </c:pt>
                <c:pt idx="59">
                  <c:v>Dec-19</c:v>
                </c:pt>
                <c:pt idx="60">
                  <c:v>Jan-20</c:v>
                </c:pt>
                <c:pt idx="61">
                  <c:v>Feb-20</c:v>
                </c:pt>
                <c:pt idx="62">
                  <c:v>Mar-20</c:v>
                </c:pt>
                <c:pt idx="63">
                  <c:v>Apr-20</c:v>
                </c:pt>
                <c:pt idx="64">
                  <c:v>May-20</c:v>
                </c:pt>
                <c:pt idx="65">
                  <c:v>Jun-20</c:v>
                </c:pt>
                <c:pt idx="66">
                  <c:v>Jul-20</c:v>
                </c:pt>
                <c:pt idx="67">
                  <c:v>Aug-20</c:v>
                </c:pt>
                <c:pt idx="68">
                  <c:v>Sep-20</c:v>
                </c:pt>
                <c:pt idx="69">
                  <c:v>Oct-20</c:v>
                </c:pt>
                <c:pt idx="70">
                  <c:v>Nov-20</c:v>
                </c:pt>
                <c:pt idx="71">
                  <c:v>Dec-20</c:v>
                </c:pt>
                <c:pt idx="72">
                  <c:v>Jan-21</c:v>
                </c:pt>
                <c:pt idx="73">
                  <c:v>Feb-21</c:v>
                </c:pt>
                <c:pt idx="74">
                  <c:v>Mar-21</c:v>
                </c:pt>
                <c:pt idx="75">
                  <c:v>Apr-21</c:v>
                </c:pt>
                <c:pt idx="76">
                  <c:v>May-21</c:v>
                </c:pt>
                <c:pt idx="77">
                  <c:v>Jun-21</c:v>
                </c:pt>
                <c:pt idx="78">
                  <c:v>Jul-21</c:v>
                </c:pt>
                <c:pt idx="79">
                  <c:v>Aug-21</c:v>
                </c:pt>
                <c:pt idx="80">
                  <c:v>Sep-21</c:v>
                </c:pt>
                <c:pt idx="81">
                  <c:v>Oct-21</c:v>
                </c:pt>
                <c:pt idx="82">
                  <c:v>Nov-21</c:v>
                </c:pt>
                <c:pt idx="83">
                  <c:v>Dec-21</c:v>
                </c:pt>
                <c:pt idx="84">
                  <c:v>Jan-22</c:v>
                </c:pt>
                <c:pt idx="85">
                  <c:v>Feb-22</c:v>
                </c:pt>
                <c:pt idx="86">
                  <c:v>Mar-22</c:v>
                </c:pt>
                <c:pt idx="87">
                  <c:v>Apr-22</c:v>
                </c:pt>
                <c:pt idx="88">
                  <c:v>May-22</c:v>
                </c:pt>
                <c:pt idx="89">
                  <c:v>Jun-22</c:v>
                </c:pt>
                <c:pt idx="90">
                  <c:v>Jul-22</c:v>
                </c:pt>
                <c:pt idx="91">
                  <c:v>Aug-22</c:v>
                </c:pt>
                <c:pt idx="92">
                  <c:v>Sep-22</c:v>
                </c:pt>
                <c:pt idx="93">
                  <c:v>Oct-22</c:v>
                </c:pt>
                <c:pt idx="94">
                  <c:v>Nov-22</c:v>
                </c:pt>
                <c:pt idx="95">
                  <c:v>Dec-22</c:v>
                </c:pt>
                <c:pt idx="96">
                  <c:v>Jan-23</c:v>
                </c:pt>
                <c:pt idx="97">
                  <c:v>Feb-23</c:v>
                </c:pt>
                <c:pt idx="98">
                  <c:v>Mar-23</c:v>
                </c:pt>
                <c:pt idx="99">
                  <c:v>Apr-23</c:v>
                </c:pt>
                <c:pt idx="100">
                  <c:v>May-23</c:v>
                </c:pt>
                <c:pt idx="101">
                  <c:v>Jun-23</c:v>
                </c:pt>
                <c:pt idx="102">
                  <c:v>Jul-23</c:v>
                </c:pt>
                <c:pt idx="103">
                  <c:v>Aug-23</c:v>
                </c:pt>
                <c:pt idx="104">
                  <c:v>Sep-23</c:v>
                </c:pt>
                <c:pt idx="105">
                  <c:v>Oct-23</c:v>
                </c:pt>
                <c:pt idx="106">
                  <c:v>Nov-23</c:v>
                </c:pt>
                <c:pt idx="107">
                  <c:v>Dec-23</c:v>
                </c:pt>
                <c:pt idx="108">
                  <c:v>Jan-24</c:v>
                </c:pt>
                <c:pt idx="109">
                  <c:v>Feb-24</c:v>
                </c:pt>
                <c:pt idx="110">
                  <c:v>Mar-24</c:v>
                </c:pt>
                <c:pt idx="111">
                  <c:v>Apr-24</c:v>
                </c:pt>
                <c:pt idx="112">
                  <c:v>May-24</c:v>
                </c:pt>
                <c:pt idx="113">
                  <c:v>Jun-24</c:v>
                </c:pt>
                <c:pt idx="114">
                  <c:v>Jul-24</c:v>
                </c:pt>
                <c:pt idx="115">
                  <c:v>Aug-24</c:v>
                </c:pt>
                <c:pt idx="116">
                  <c:v>Sep-24</c:v>
                </c:pt>
                <c:pt idx="117">
                  <c:v>Oct-24</c:v>
                </c:pt>
                <c:pt idx="118">
                  <c:v>Nov-24</c:v>
                </c:pt>
                <c:pt idx="119">
                  <c:v>Dec-24</c:v>
                </c:pt>
                <c:pt idx="120">
                  <c:v>Jan-25</c:v>
                </c:pt>
                <c:pt idx="121">
                  <c:v>Feb-25</c:v>
                </c:pt>
                <c:pt idx="122">
                  <c:v>Mar-25</c:v>
                </c:pt>
                <c:pt idx="123">
                  <c:v>Apr-25</c:v>
                </c:pt>
                <c:pt idx="124">
                  <c:v>May-25</c:v>
                </c:pt>
                <c:pt idx="125">
                  <c:v>Jun-25</c:v>
                </c:pt>
                <c:pt idx="126">
                  <c:v>Jul-25</c:v>
                </c:pt>
                <c:pt idx="127">
                  <c:v>Aug-25</c:v>
                </c:pt>
                <c:pt idx="128">
                  <c:v>Sep-25</c:v>
                </c:pt>
                <c:pt idx="129">
                  <c:v>Oct-25</c:v>
                </c:pt>
                <c:pt idx="130">
                  <c:v>Nov-25</c:v>
                </c:pt>
                <c:pt idx="131">
                  <c:v>Dec-25</c:v>
                </c:pt>
                <c:pt idx="132">
                  <c:v>Jan-26</c:v>
                </c:pt>
                <c:pt idx="133">
                  <c:v>Feb-26</c:v>
                </c:pt>
              </c:strCache>
            </c:strRef>
          </c:cat>
          <c:val>
            <c:numRef>
              <c:f>'Median PR by LA'!$B$11:$EE$11</c:f>
              <c:numCache>
                <c:formatCode>General</c:formatCode>
                <c:ptCount val="134"/>
                <c:pt idx="0">
                  <c:v>550</c:v>
                </c:pt>
                <c:pt idx="1">
                  <c:v>550</c:v>
                </c:pt>
                <c:pt idx="2">
                  <c:v>551</c:v>
                </c:pt>
                <c:pt idx="3">
                  <c:v>551</c:v>
                </c:pt>
                <c:pt idx="4">
                  <c:v>552</c:v>
                </c:pt>
                <c:pt idx="5">
                  <c:v>552</c:v>
                </c:pt>
                <c:pt idx="6">
                  <c:v>553</c:v>
                </c:pt>
                <c:pt idx="7">
                  <c:v>554</c:v>
                </c:pt>
                <c:pt idx="8">
                  <c:v>555</c:v>
                </c:pt>
                <c:pt idx="9">
                  <c:v>556</c:v>
                </c:pt>
                <c:pt idx="10">
                  <c:v>557</c:v>
                </c:pt>
                <c:pt idx="11">
                  <c:v>557</c:v>
                </c:pt>
                <c:pt idx="12">
                  <c:v>558</c:v>
                </c:pt>
                <c:pt idx="13">
                  <c:v>559</c:v>
                </c:pt>
                <c:pt idx="14">
                  <c:v>559</c:v>
                </c:pt>
                <c:pt idx="15">
                  <c:v>560</c:v>
                </c:pt>
                <c:pt idx="16">
                  <c:v>561</c:v>
                </c:pt>
                <c:pt idx="17">
                  <c:v>561</c:v>
                </c:pt>
                <c:pt idx="18">
                  <c:v>561</c:v>
                </c:pt>
                <c:pt idx="19">
                  <c:v>562</c:v>
                </c:pt>
                <c:pt idx="20">
                  <c:v>562</c:v>
                </c:pt>
                <c:pt idx="21">
                  <c:v>562</c:v>
                </c:pt>
                <c:pt idx="22">
                  <c:v>562</c:v>
                </c:pt>
                <c:pt idx="23">
                  <c:v>563</c:v>
                </c:pt>
                <c:pt idx="24">
                  <c:v>564</c:v>
                </c:pt>
                <c:pt idx="25">
                  <c:v>565</c:v>
                </c:pt>
                <c:pt idx="26">
                  <c:v>567</c:v>
                </c:pt>
                <c:pt idx="27">
                  <c:v>567</c:v>
                </c:pt>
                <c:pt idx="28">
                  <c:v>568</c:v>
                </c:pt>
                <c:pt idx="29">
                  <c:v>569</c:v>
                </c:pt>
                <c:pt idx="30">
                  <c:v>571</c:v>
                </c:pt>
                <c:pt idx="31">
                  <c:v>572</c:v>
                </c:pt>
                <c:pt idx="32">
                  <c:v>571</c:v>
                </c:pt>
                <c:pt idx="33">
                  <c:v>571</c:v>
                </c:pt>
                <c:pt idx="34">
                  <c:v>571</c:v>
                </c:pt>
                <c:pt idx="35">
                  <c:v>574</c:v>
                </c:pt>
                <c:pt idx="36">
                  <c:v>577</c:v>
                </c:pt>
                <c:pt idx="37">
                  <c:v>578</c:v>
                </c:pt>
                <c:pt idx="38">
                  <c:v>578</c:v>
                </c:pt>
                <c:pt idx="39">
                  <c:v>577</c:v>
                </c:pt>
                <c:pt idx="40">
                  <c:v>576</c:v>
                </c:pt>
                <c:pt idx="41">
                  <c:v>577</c:v>
                </c:pt>
                <c:pt idx="42">
                  <c:v>578</c:v>
                </c:pt>
                <c:pt idx="43">
                  <c:v>579</c:v>
                </c:pt>
                <c:pt idx="44">
                  <c:v>582</c:v>
                </c:pt>
                <c:pt idx="45">
                  <c:v>587</c:v>
                </c:pt>
                <c:pt idx="46">
                  <c:v>594</c:v>
                </c:pt>
                <c:pt idx="47">
                  <c:v>597</c:v>
                </c:pt>
                <c:pt idx="48">
                  <c:v>599</c:v>
                </c:pt>
                <c:pt idx="49">
                  <c:v>596</c:v>
                </c:pt>
                <c:pt idx="50">
                  <c:v>594</c:v>
                </c:pt>
                <c:pt idx="51">
                  <c:v>592</c:v>
                </c:pt>
                <c:pt idx="52">
                  <c:v>595</c:v>
                </c:pt>
                <c:pt idx="53">
                  <c:v>597</c:v>
                </c:pt>
                <c:pt idx="54">
                  <c:v>600</c:v>
                </c:pt>
                <c:pt idx="55">
                  <c:v>601</c:v>
                </c:pt>
                <c:pt idx="56">
                  <c:v>602</c:v>
                </c:pt>
                <c:pt idx="57">
                  <c:v>603</c:v>
                </c:pt>
                <c:pt idx="58">
                  <c:v>602</c:v>
                </c:pt>
                <c:pt idx="59">
                  <c:v>602</c:v>
                </c:pt>
                <c:pt idx="60">
                  <c:v>601</c:v>
                </c:pt>
                <c:pt idx="61">
                  <c:v>601</c:v>
                </c:pt>
                <c:pt idx="62">
                  <c:v>602</c:v>
                </c:pt>
                <c:pt idx="63">
                  <c:v>607</c:v>
                </c:pt>
                <c:pt idx="64">
                  <c:v>612</c:v>
                </c:pt>
                <c:pt idx="65">
                  <c:v>615</c:v>
                </c:pt>
                <c:pt idx="66">
                  <c:v>616</c:v>
                </c:pt>
                <c:pt idx="67">
                  <c:v>617</c:v>
                </c:pt>
                <c:pt idx="68">
                  <c:v>619</c:v>
                </c:pt>
                <c:pt idx="69">
                  <c:v>621</c:v>
                </c:pt>
                <c:pt idx="70">
                  <c:v>624</c:v>
                </c:pt>
                <c:pt idx="71">
                  <c:v>625</c:v>
                </c:pt>
                <c:pt idx="72">
                  <c:v>626</c:v>
                </c:pt>
                <c:pt idx="73">
                  <c:v>628</c:v>
                </c:pt>
                <c:pt idx="74">
                  <c:v>632</c:v>
                </c:pt>
                <c:pt idx="75">
                  <c:v>636</c:v>
                </c:pt>
                <c:pt idx="76">
                  <c:v>641</c:v>
                </c:pt>
                <c:pt idx="77">
                  <c:v>645</c:v>
                </c:pt>
                <c:pt idx="78">
                  <c:v>650</c:v>
                </c:pt>
                <c:pt idx="79">
                  <c:v>654</c:v>
                </c:pt>
                <c:pt idx="80">
                  <c:v>657</c:v>
                </c:pt>
                <c:pt idx="81">
                  <c:v>659</c:v>
                </c:pt>
                <c:pt idx="82">
                  <c:v>662</c:v>
                </c:pt>
                <c:pt idx="83">
                  <c:v>665</c:v>
                </c:pt>
                <c:pt idx="84">
                  <c:v>668</c:v>
                </c:pt>
                <c:pt idx="85">
                  <c:v>671</c:v>
                </c:pt>
                <c:pt idx="86">
                  <c:v>673</c:v>
                </c:pt>
                <c:pt idx="87">
                  <c:v>675</c:v>
                </c:pt>
                <c:pt idx="88">
                  <c:v>678</c:v>
                </c:pt>
                <c:pt idx="89">
                  <c:v>684</c:v>
                </c:pt>
                <c:pt idx="90">
                  <c:v>690</c:v>
                </c:pt>
                <c:pt idx="91">
                  <c:v>695</c:v>
                </c:pt>
                <c:pt idx="92">
                  <c:v>697</c:v>
                </c:pt>
                <c:pt idx="93">
                  <c:v>699</c:v>
                </c:pt>
                <c:pt idx="94">
                  <c:v>700</c:v>
                </c:pt>
                <c:pt idx="95">
                  <c:v>702</c:v>
                </c:pt>
                <c:pt idx="96">
                  <c:v>703</c:v>
                </c:pt>
                <c:pt idx="97">
                  <c:v>705</c:v>
                </c:pt>
                <c:pt idx="98">
                  <c:v>710</c:v>
                </c:pt>
                <c:pt idx="99">
                  <c:v>718</c:v>
                </c:pt>
                <c:pt idx="100">
                  <c:v>726</c:v>
                </c:pt>
                <c:pt idx="101">
                  <c:v>732</c:v>
                </c:pt>
                <c:pt idx="102">
                  <c:v>735</c:v>
                </c:pt>
                <c:pt idx="103">
                  <c:v>737</c:v>
                </c:pt>
                <c:pt idx="104">
                  <c:v>740</c:v>
                </c:pt>
                <c:pt idx="105">
                  <c:v>744</c:v>
                </c:pt>
                <c:pt idx="106">
                  <c:v>747</c:v>
                </c:pt>
                <c:pt idx="107">
                  <c:v>752</c:v>
                </c:pt>
                <c:pt idx="108">
                  <c:v>757</c:v>
                </c:pt>
                <c:pt idx="109">
                  <c:v>762</c:v>
                </c:pt>
                <c:pt idx="110">
                  <c:v>765</c:v>
                </c:pt>
                <c:pt idx="111">
                  <c:v>767</c:v>
                </c:pt>
                <c:pt idx="112">
                  <c:v>768</c:v>
                </c:pt>
                <c:pt idx="113">
                  <c:v>768</c:v>
                </c:pt>
                <c:pt idx="114">
                  <c:v>768</c:v>
                </c:pt>
                <c:pt idx="115">
                  <c:v>769</c:v>
                </c:pt>
                <c:pt idx="116">
                  <c:v>771</c:v>
                </c:pt>
                <c:pt idx="117">
                  <c:v>772</c:v>
                </c:pt>
                <c:pt idx="118">
                  <c:v>772</c:v>
                </c:pt>
                <c:pt idx="119">
                  <c:v>775</c:v>
                </c:pt>
                <c:pt idx="120">
                  <c:v>778</c:v>
                </c:pt>
                <c:pt idx="121">
                  <c:v>783</c:v>
                </c:pt>
                <c:pt idx="122">
                  <c:v>787</c:v>
                </c:pt>
                <c:pt idx="123">
                  <c:v>795</c:v>
                </c:pt>
                <c:pt idx="124">
                  <c:v>806</c:v>
                </c:pt>
                <c:pt idx="125">
                  <c:v>818</c:v>
                </c:pt>
                <c:pt idx="126">
                  <c:v>826</c:v>
                </c:pt>
                <c:pt idx="127">
                  <c:v>830</c:v>
                </c:pt>
                <c:pt idx="128">
                  <c:v>830</c:v>
                </c:pt>
                <c:pt idx="129">
                  <c:v>834</c:v>
                </c:pt>
                <c:pt idx="130">
                  <c:v>838</c:v>
                </c:pt>
                <c:pt idx="131">
                  <c:v>844</c:v>
                </c:pt>
                <c:pt idx="132">
                  <c:v>846</c:v>
                </c:pt>
                <c:pt idx="133">
                  <c:v>846</c:v>
                </c:pt>
              </c:numCache>
            </c:numRef>
          </c:val>
          <c:smooth val="0"/>
          <c:extLst>
            <c:ext xmlns:c16="http://schemas.microsoft.com/office/drawing/2014/chart" uri="{C3380CC4-5D6E-409C-BE32-E72D297353CC}">
              <c16:uniqueId val="{00000002-E42F-4842-ABC1-62CACAE3E588}"/>
            </c:ext>
          </c:extLst>
        </c:ser>
        <c:ser>
          <c:idx val="3"/>
          <c:order val="3"/>
          <c:tx>
            <c:strRef>
              <c:f>'Median PR by LA'!$A$12</c:f>
              <c:strCache>
                <c:ptCount val="1"/>
                <c:pt idx="0">
                  <c:v>Sandwell</c:v>
                </c:pt>
              </c:strCache>
            </c:strRef>
          </c:tx>
          <c:spPr>
            <a:ln w="28575" cap="rnd">
              <a:solidFill>
                <a:schemeClr val="accent4"/>
              </a:solidFill>
              <a:round/>
            </a:ln>
            <a:effectLst/>
          </c:spPr>
          <c:marker>
            <c:symbol val="none"/>
          </c:marker>
          <c:cat>
            <c:strRef>
              <c:f>'Median PR by LA'!$B$8:$EE$8</c:f>
              <c:strCache>
                <c:ptCount val="134"/>
                <c:pt idx="0">
                  <c:v>Jan-15</c:v>
                </c:pt>
                <c:pt idx="1">
                  <c:v>Feb-15</c:v>
                </c:pt>
                <c:pt idx="2">
                  <c:v>Mar-15</c:v>
                </c:pt>
                <c:pt idx="3">
                  <c:v>Apr-15</c:v>
                </c:pt>
                <c:pt idx="4">
                  <c:v>May-15</c:v>
                </c:pt>
                <c:pt idx="5">
                  <c:v>Jun-15</c:v>
                </c:pt>
                <c:pt idx="6">
                  <c:v>Jul-15</c:v>
                </c:pt>
                <c:pt idx="7">
                  <c:v>Aug-15</c:v>
                </c:pt>
                <c:pt idx="8">
                  <c:v>Sep-15</c:v>
                </c:pt>
                <c:pt idx="9">
                  <c:v>Oct-15</c:v>
                </c:pt>
                <c:pt idx="10">
                  <c:v>Nov-15</c:v>
                </c:pt>
                <c:pt idx="11">
                  <c:v>Dec-15</c:v>
                </c:pt>
                <c:pt idx="12">
                  <c:v>Jan-16</c:v>
                </c:pt>
                <c:pt idx="13">
                  <c:v>Feb-16</c:v>
                </c:pt>
                <c:pt idx="14">
                  <c:v>Mar-16</c:v>
                </c:pt>
                <c:pt idx="15">
                  <c:v>Apr-16</c:v>
                </c:pt>
                <c:pt idx="16">
                  <c:v>May-16</c:v>
                </c:pt>
                <c:pt idx="17">
                  <c:v>Jun-16</c:v>
                </c:pt>
                <c:pt idx="18">
                  <c:v>Jul-16</c:v>
                </c:pt>
                <c:pt idx="19">
                  <c:v>Aug-16</c:v>
                </c:pt>
                <c:pt idx="20">
                  <c:v>Sep-16</c:v>
                </c:pt>
                <c:pt idx="21">
                  <c:v>Oct-16</c:v>
                </c:pt>
                <c:pt idx="22">
                  <c:v>Nov-16</c:v>
                </c:pt>
                <c:pt idx="23">
                  <c:v>Dec-16</c:v>
                </c:pt>
                <c:pt idx="24">
                  <c:v>Jan-17</c:v>
                </c:pt>
                <c:pt idx="25">
                  <c:v>Feb-17</c:v>
                </c:pt>
                <c:pt idx="26">
                  <c:v>Mar-17</c:v>
                </c:pt>
                <c:pt idx="27">
                  <c:v>Apr-17</c:v>
                </c:pt>
                <c:pt idx="28">
                  <c:v>May-17</c:v>
                </c:pt>
                <c:pt idx="29">
                  <c:v>Jun-17</c:v>
                </c:pt>
                <c:pt idx="30">
                  <c:v>Jul-17</c:v>
                </c:pt>
                <c:pt idx="31">
                  <c:v>Aug-17</c:v>
                </c:pt>
                <c:pt idx="32">
                  <c:v>Sep-17</c:v>
                </c:pt>
                <c:pt idx="33">
                  <c:v>Oct-17</c:v>
                </c:pt>
                <c:pt idx="34">
                  <c:v>Nov-17</c:v>
                </c:pt>
                <c:pt idx="35">
                  <c:v>Dec-17</c:v>
                </c:pt>
                <c:pt idx="36">
                  <c:v>Jan-18</c:v>
                </c:pt>
                <c:pt idx="37">
                  <c:v>Feb-18</c:v>
                </c:pt>
                <c:pt idx="38">
                  <c:v>Mar-18</c:v>
                </c:pt>
                <c:pt idx="39">
                  <c:v>Apr-18</c:v>
                </c:pt>
                <c:pt idx="40">
                  <c:v>May-18</c:v>
                </c:pt>
                <c:pt idx="41">
                  <c:v>Jun-18</c:v>
                </c:pt>
                <c:pt idx="42">
                  <c:v>Jul-18</c:v>
                </c:pt>
                <c:pt idx="43">
                  <c:v>Aug-18</c:v>
                </c:pt>
                <c:pt idx="44">
                  <c:v>Sep-18</c:v>
                </c:pt>
                <c:pt idx="45">
                  <c:v>Oct-18</c:v>
                </c:pt>
                <c:pt idx="46">
                  <c:v>Nov-18</c:v>
                </c:pt>
                <c:pt idx="47">
                  <c:v>Dec-18</c:v>
                </c:pt>
                <c:pt idx="48">
                  <c:v>Jan-19</c:v>
                </c:pt>
                <c:pt idx="49">
                  <c:v>Feb-19</c:v>
                </c:pt>
                <c:pt idx="50">
                  <c:v>Mar-19</c:v>
                </c:pt>
                <c:pt idx="51">
                  <c:v>Apr-19</c:v>
                </c:pt>
                <c:pt idx="52">
                  <c:v>May-19</c:v>
                </c:pt>
                <c:pt idx="53">
                  <c:v>Jun-19</c:v>
                </c:pt>
                <c:pt idx="54">
                  <c:v>Jul-19</c:v>
                </c:pt>
                <c:pt idx="55">
                  <c:v>Aug-19</c:v>
                </c:pt>
                <c:pt idx="56">
                  <c:v>Sep-19</c:v>
                </c:pt>
                <c:pt idx="57">
                  <c:v>Oct-19</c:v>
                </c:pt>
                <c:pt idx="58">
                  <c:v>Nov-19</c:v>
                </c:pt>
                <c:pt idx="59">
                  <c:v>Dec-19</c:v>
                </c:pt>
                <c:pt idx="60">
                  <c:v>Jan-20</c:v>
                </c:pt>
                <c:pt idx="61">
                  <c:v>Feb-20</c:v>
                </c:pt>
                <c:pt idx="62">
                  <c:v>Mar-20</c:v>
                </c:pt>
                <c:pt idx="63">
                  <c:v>Apr-20</c:v>
                </c:pt>
                <c:pt idx="64">
                  <c:v>May-20</c:v>
                </c:pt>
                <c:pt idx="65">
                  <c:v>Jun-20</c:v>
                </c:pt>
                <c:pt idx="66">
                  <c:v>Jul-20</c:v>
                </c:pt>
                <c:pt idx="67">
                  <c:v>Aug-20</c:v>
                </c:pt>
                <c:pt idx="68">
                  <c:v>Sep-20</c:v>
                </c:pt>
                <c:pt idx="69">
                  <c:v>Oct-20</c:v>
                </c:pt>
                <c:pt idx="70">
                  <c:v>Nov-20</c:v>
                </c:pt>
                <c:pt idx="71">
                  <c:v>Dec-20</c:v>
                </c:pt>
                <c:pt idx="72">
                  <c:v>Jan-21</c:v>
                </c:pt>
                <c:pt idx="73">
                  <c:v>Feb-21</c:v>
                </c:pt>
                <c:pt idx="74">
                  <c:v>Mar-21</c:v>
                </c:pt>
                <c:pt idx="75">
                  <c:v>Apr-21</c:v>
                </c:pt>
                <c:pt idx="76">
                  <c:v>May-21</c:v>
                </c:pt>
                <c:pt idx="77">
                  <c:v>Jun-21</c:v>
                </c:pt>
                <c:pt idx="78">
                  <c:v>Jul-21</c:v>
                </c:pt>
                <c:pt idx="79">
                  <c:v>Aug-21</c:v>
                </c:pt>
                <c:pt idx="80">
                  <c:v>Sep-21</c:v>
                </c:pt>
                <c:pt idx="81">
                  <c:v>Oct-21</c:v>
                </c:pt>
                <c:pt idx="82">
                  <c:v>Nov-21</c:v>
                </c:pt>
                <c:pt idx="83">
                  <c:v>Dec-21</c:v>
                </c:pt>
                <c:pt idx="84">
                  <c:v>Jan-22</c:v>
                </c:pt>
                <c:pt idx="85">
                  <c:v>Feb-22</c:v>
                </c:pt>
                <c:pt idx="86">
                  <c:v>Mar-22</c:v>
                </c:pt>
                <c:pt idx="87">
                  <c:v>Apr-22</c:v>
                </c:pt>
                <c:pt idx="88">
                  <c:v>May-22</c:v>
                </c:pt>
                <c:pt idx="89">
                  <c:v>Jun-22</c:v>
                </c:pt>
                <c:pt idx="90">
                  <c:v>Jul-22</c:v>
                </c:pt>
                <c:pt idx="91">
                  <c:v>Aug-22</c:v>
                </c:pt>
                <c:pt idx="92">
                  <c:v>Sep-22</c:v>
                </c:pt>
                <c:pt idx="93">
                  <c:v>Oct-22</c:v>
                </c:pt>
                <c:pt idx="94">
                  <c:v>Nov-22</c:v>
                </c:pt>
                <c:pt idx="95">
                  <c:v>Dec-22</c:v>
                </c:pt>
                <c:pt idx="96">
                  <c:v>Jan-23</c:v>
                </c:pt>
                <c:pt idx="97">
                  <c:v>Feb-23</c:v>
                </c:pt>
                <c:pt idx="98">
                  <c:v>Mar-23</c:v>
                </c:pt>
                <c:pt idx="99">
                  <c:v>Apr-23</c:v>
                </c:pt>
                <c:pt idx="100">
                  <c:v>May-23</c:v>
                </c:pt>
                <c:pt idx="101">
                  <c:v>Jun-23</c:v>
                </c:pt>
                <c:pt idx="102">
                  <c:v>Jul-23</c:v>
                </c:pt>
                <c:pt idx="103">
                  <c:v>Aug-23</c:v>
                </c:pt>
                <c:pt idx="104">
                  <c:v>Sep-23</c:v>
                </c:pt>
                <c:pt idx="105">
                  <c:v>Oct-23</c:v>
                </c:pt>
                <c:pt idx="106">
                  <c:v>Nov-23</c:v>
                </c:pt>
                <c:pt idx="107">
                  <c:v>Dec-23</c:v>
                </c:pt>
                <c:pt idx="108">
                  <c:v>Jan-24</c:v>
                </c:pt>
                <c:pt idx="109">
                  <c:v>Feb-24</c:v>
                </c:pt>
                <c:pt idx="110">
                  <c:v>Mar-24</c:v>
                </c:pt>
                <c:pt idx="111">
                  <c:v>Apr-24</c:v>
                </c:pt>
                <c:pt idx="112">
                  <c:v>May-24</c:v>
                </c:pt>
                <c:pt idx="113">
                  <c:v>Jun-24</c:v>
                </c:pt>
                <c:pt idx="114">
                  <c:v>Jul-24</c:v>
                </c:pt>
                <c:pt idx="115">
                  <c:v>Aug-24</c:v>
                </c:pt>
                <c:pt idx="116">
                  <c:v>Sep-24</c:v>
                </c:pt>
                <c:pt idx="117">
                  <c:v>Oct-24</c:v>
                </c:pt>
                <c:pt idx="118">
                  <c:v>Nov-24</c:v>
                </c:pt>
                <c:pt idx="119">
                  <c:v>Dec-24</c:v>
                </c:pt>
                <c:pt idx="120">
                  <c:v>Jan-25</c:v>
                </c:pt>
                <c:pt idx="121">
                  <c:v>Feb-25</c:v>
                </c:pt>
                <c:pt idx="122">
                  <c:v>Mar-25</c:v>
                </c:pt>
                <c:pt idx="123">
                  <c:v>Apr-25</c:v>
                </c:pt>
                <c:pt idx="124">
                  <c:v>May-25</c:v>
                </c:pt>
                <c:pt idx="125">
                  <c:v>Jun-25</c:v>
                </c:pt>
                <c:pt idx="126">
                  <c:v>Jul-25</c:v>
                </c:pt>
                <c:pt idx="127">
                  <c:v>Aug-25</c:v>
                </c:pt>
                <c:pt idx="128">
                  <c:v>Sep-25</c:v>
                </c:pt>
                <c:pt idx="129">
                  <c:v>Oct-25</c:v>
                </c:pt>
                <c:pt idx="130">
                  <c:v>Nov-25</c:v>
                </c:pt>
                <c:pt idx="131">
                  <c:v>Dec-25</c:v>
                </c:pt>
                <c:pt idx="132">
                  <c:v>Jan-26</c:v>
                </c:pt>
                <c:pt idx="133">
                  <c:v>Feb-26</c:v>
                </c:pt>
              </c:strCache>
            </c:strRef>
          </c:cat>
          <c:val>
            <c:numRef>
              <c:f>'Median PR by LA'!$B$12:$EE$12</c:f>
              <c:numCache>
                <c:formatCode>General</c:formatCode>
                <c:ptCount val="134"/>
                <c:pt idx="0">
                  <c:v>559</c:v>
                </c:pt>
                <c:pt idx="1">
                  <c:v>559</c:v>
                </c:pt>
                <c:pt idx="2">
                  <c:v>561</c:v>
                </c:pt>
                <c:pt idx="3">
                  <c:v>562</c:v>
                </c:pt>
                <c:pt idx="4">
                  <c:v>564</c:v>
                </c:pt>
                <c:pt idx="5">
                  <c:v>565</c:v>
                </c:pt>
                <c:pt idx="6">
                  <c:v>566</c:v>
                </c:pt>
                <c:pt idx="7">
                  <c:v>567</c:v>
                </c:pt>
                <c:pt idx="8">
                  <c:v>567</c:v>
                </c:pt>
                <c:pt idx="9">
                  <c:v>568</c:v>
                </c:pt>
                <c:pt idx="10">
                  <c:v>568</c:v>
                </c:pt>
                <c:pt idx="11">
                  <c:v>569</c:v>
                </c:pt>
                <c:pt idx="12">
                  <c:v>569</c:v>
                </c:pt>
                <c:pt idx="13">
                  <c:v>570</c:v>
                </c:pt>
                <c:pt idx="14">
                  <c:v>571</c:v>
                </c:pt>
                <c:pt idx="15">
                  <c:v>572</c:v>
                </c:pt>
                <c:pt idx="16">
                  <c:v>572</c:v>
                </c:pt>
                <c:pt idx="17">
                  <c:v>572</c:v>
                </c:pt>
                <c:pt idx="18">
                  <c:v>572</c:v>
                </c:pt>
                <c:pt idx="19">
                  <c:v>574</c:v>
                </c:pt>
                <c:pt idx="20">
                  <c:v>576</c:v>
                </c:pt>
                <c:pt idx="21">
                  <c:v>579</c:v>
                </c:pt>
                <c:pt idx="22">
                  <c:v>581</c:v>
                </c:pt>
                <c:pt idx="23">
                  <c:v>584</c:v>
                </c:pt>
                <c:pt idx="24">
                  <c:v>586</c:v>
                </c:pt>
                <c:pt idx="25">
                  <c:v>589</c:v>
                </c:pt>
                <c:pt idx="26">
                  <c:v>592</c:v>
                </c:pt>
                <c:pt idx="27">
                  <c:v>595</c:v>
                </c:pt>
                <c:pt idx="28">
                  <c:v>598</c:v>
                </c:pt>
                <c:pt idx="29">
                  <c:v>601</c:v>
                </c:pt>
                <c:pt idx="30">
                  <c:v>603</c:v>
                </c:pt>
                <c:pt idx="31">
                  <c:v>604</c:v>
                </c:pt>
                <c:pt idx="32">
                  <c:v>604</c:v>
                </c:pt>
                <c:pt idx="33">
                  <c:v>603</c:v>
                </c:pt>
                <c:pt idx="34">
                  <c:v>602</c:v>
                </c:pt>
                <c:pt idx="35">
                  <c:v>602</c:v>
                </c:pt>
                <c:pt idx="36">
                  <c:v>601</c:v>
                </c:pt>
                <c:pt idx="37">
                  <c:v>602</c:v>
                </c:pt>
                <c:pt idx="38">
                  <c:v>603</c:v>
                </c:pt>
                <c:pt idx="39">
                  <c:v>604</c:v>
                </c:pt>
                <c:pt idx="40">
                  <c:v>604</c:v>
                </c:pt>
                <c:pt idx="41">
                  <c:v>605</c:v>
                </c:pt>
                <c:pt idx="42">
                  <c:v>603</c:v>
                </c:pt>
                <c:pt idx="43">
                  <c:v>602</c:v>
                </c:pt>
                <c:pt idx="44">
                  <c:v>603</c:v>
                </c:pt>
                <c:pt idx="45">
                  <c:v>605</c:v>
                </c:pt>
                <c:pt idx="46">
                  <c:v>607</c:v>
                </c:pt>
                <c:pt idx="47">
                  <c:v>608</c:v>
                </c:pt>
                <c:pt idx="48">
                  <c:v>610</c:v>
                </c:pt>
                <c:pt idx="49">
                  <c:v>611</c:v>
                </c:pt>
                <c:pt idx="50">
                  <c:v>613</c:v>
                </c:pt>
                <c:pt idx="51">
                  <c:v>615</c:v>
                </c:pt>
                <c:pt idx="52">
                  <c:v>617</c:v>
                </c:pt>
                <c:pt idx="53">
                  <c:v>618</c:v>
                </c:pt>
                <c:pt idx="54">
                  <c:v>619</c:v>
                </c:pt>
                <c:pt idx="55">
                  <c:v>619</c:v>
                </c:pt>
                <c:pt idx="56">
                  <c:v>621</c:v>
                </c:pt>
                <c:pt idx="57">
                  <c:v>623</c:v>
                </c:pt>
                <c:pt idx="58">
                  <c:v>626</c:v>
                </c:pt>
                <c:pt idx="59">
                  <c:v>627</c:v>
                </c:pt>
                <c:pt idx="60">
                  <c:v>630</c:v>
                </c:pt>
                <c:pt idx="61">
                  <c:v>631</c:v>
                </c:pt>
                <c:pt idx="62">
                  <c:v>631</c:v>
                </c:pt>
                <c:pt idx="63">
                  <c:v>630</c:v>
                </c:pt>
                <c:pt idx="64">
                  <c:v>630</c:v>
                </c:pt>
                <c:pt idx="65">
                  <c:v>632</c:v>
                </c:pt>
                <c:pt idx="66">
                  <c:v>634</c:v>
                </c:pt>
                <c:pt idx="67">
                  <c:v>637</c:v>
                </c:pt>
                <c:pt idx="68">
                  <c:v>641</c:v>
                </c:pt>
                <c:pt idx="69">
                  <c:v>645</c:v>
                </c:pt>
                <c:pt idx="70">
                  <c:v>650</c:v>
                </c:pt>
                <c:pt idx="71">
                  <c:v>652</c:v>
                </c:pt>
                <c:pt idx="72">
                  <c:v>653</c:v>
                </c:pt>
                <c:pt idx="73">
                  <c:v>654</c:v>
                </c:pt>
                <c:pt idx="74">
                  <c:v>655</c:v>
                </c:pt>
                <c:pt idx="75">
                  <c:v>657</c:v>
                </c:pt>
                <c:pt idx="76">
                  <c:v>660</c:v>
                </c:pt>
                <c:pt idx="77">
                  <c:v>662</c:v>
                </c:pt>
                <c:pt idx="78">
                  <c:v>664</c:v>
                </c:pt>
                <c:pt idx="79">
                  <c:v>666</c:v>
                </c:pt>
                <c:pt idx="80">
                  <c:v>668</c:v>
                </c:pt>
                <c:pt idx="81">
                  <c:v>670</c:v>
                </c:pt>
                <c:pt idx="82">
                  <c:v>672</c:v>
                </c:pt>
                <c:pt idx="83">
                  <c:v>678</c:v>
                </c:pt>
                <c:pt idx="84">
                  <c:v>683</c:v>
                </c:pt>
                <c:pt idx="85">
                  <c:v>689</c:v>
                </c:pt>
                <c:pt idx="86">
                  <c:v>692</c:v>
                </c:pt>
                <c:pt idx="87">
                  <c:v>695</c:v>
                </c:pt>
                <c:pt idx="88">
                  <c:v>700</c:v>
                </c:pt>
                <c:pt idx="89">
                  <c:v>709</c:v>
                </c:pt>
                <c:pt idx="90">
                  <c:v>717</c:v>
                </c:pt>
                <c:pt idx="91">
                  <c:v>724</c:v>
                </c:pt>
                <c:pt idx="92">
                  <c:v>727</c:v>
                </c:pt>
                <c:pt idx="93">
                  <c:v>730</c:v>
                </c:pt>
                <c:pt idx="94">
                  <c:v>734</c:v>
                </c:pt>
                <c:pt idx="95">
                  <c:v>737</c:v>
                </c:pt>
                <c:pt idx="96">
                  <c:v>742</c:v>
                </c:pt>
                <c:pt idx="97">
                  <c:v>746</c:v>
                </c:pt>
                <c:pt idx="98">
                  <c:v>752</c:v>
                </c:pt>
                <c:pt idx="99">
                  <c:v>760</c:v>
                </c:pt>
                <c:pt idx="100">
                  <c:v>769</c:v>
                </c:pt>
                <c:pt idx="101">
                  <c:v>776</c:v>
                </c:pt>
                <c:pt idx="102">
                  <c:v>783</c:v>
                </c:pt>
                <c:pt idx="103">
                  <c:v>790</c:v>
                </c:pt>
                <c:pt idx="104">
                  <c:v>797</c:v>
                </c:pt>
                <c:pt idx="105">
                  <c:v>803</c:v>
                </c:pt>
                <c:pt idx="106">
                  <c:v>810</c:v>
                </c:pt>
                <c:pt idx="107">
                  <c:v>816</c:v>
                </c:pt>
                <c:pt idx="108">
                  <c:v>822</c:v>
                </c:pt>
                <c:pt idx="109">
                  <c:v>826</c:v>
                </c:pt>
                <c:pt idx="110">
                  <c:v>829</c:v>
                </c:pt>
                <c:pt idx="111">
                  <c:v>830</c:v>
                </c:pt>
                <c:pt idx="112">
                  <c:v>832</c:v>
                </c:pt>
                <c:pt idx="113">
                  <c:v>833</c:v>
                </c:pt>
                <c:pt idx="114">
                  <c:v>838</c:v>
                </c:pt>
                <c:pt idx="115">
                  <c:v>843</c:v>
                </c:pt>
                <c:pt idx="116">
                  <c:v>842</c:v>
                </c:pt>
                <c:pt idx="117">
                  <c:v>841</c:v>
                </c:pt>
                <c:pt idx="118">
                  <c:v>838</c:v>
                </c:pt>
                <c:pt idx="119">
                  <c:v>843</c:v>
                </c:pt>
                <c:pt idx="120">
                  <c:v>845</c:v>
                </c:pt>
                <c:pt idx="121">
                  <c:v>849</c:v>
                </c:pt>
                <c:pt idx="122">
                  <c:v>852</c:v>
                </c:pt>
                <c:pt idx="123">
                  <c:v>859</c:v>
                </c:pt>
                <c:pt idx="124">
                  <c:v>866</c:v>
                </c:pt>
                <c:pt idx="125">
                  <c:v>874</c:v>
                </c:pt>
                <c:pt idx="126">
                  <c:v>879</c:v>
                </c:pt>
                <c:pt idx="127">
                  <c:v>882</c:v>
                </c:pt>
                <c:pt idx="128">
                  <c:v>888</c:v>
                </c:pt>
                <c:pt idx="129">
                  <c:v>897</c:v>
                </c:pt>
                <c:pt idx="130">
                  <c:v>913</c:v>
                </c:pt>
                <c:pt idx="131">
                  <c:v>926</c:v>
                </c:pt>
                <c:pt idx="132">
                  <c:v>936</c:v>
                </c:pt>
                <c:pt idx="133">
                  <c:v>937</c:v>
                </c:pt>
              </c:numCache>
            </c:numRef>
          </c:val>
          <c:smooth val="0"/>
          <c:extLst>
            <c:ext xmlns:c16="http://schemas.microsoft.com/office/drawing/2014/chart" uri="{C3380CC4-5D6E-409C-BE32-E72D297353CC}">
              <c16:uniqueId val="{00000003-E42F-4842-ABC1-62CACAE3E588}"/>
            </c:ext>
          </c:extLst>
        </c:ser>
        <c:ser>
          <c:idx val="4"/>
          <c:order val="4"/>
          <c:tx>
            <c:strRef>
              <c:f>'Median PR by LA'!$A$13</c:f>
              <c:strCache>
                <c:ptCount val="1"/>
                <c:pt idx="0">
                  <c:v>Solihull</c:v>
                </c:pt>
              </c:strCache>
            </c:strRef>
          </c:tx>
          <c:spPr>
            <a:ln w="28575" cap="rnd">
              <a:solidFill>
                <a:schemeClr val="accent5"/>
              </a:solidFill>
              <a:round/>
            </a:ln>
            <a:effectLst/>
          </c:spPr>
          <c:marker>
            <c:symbol val="none"/>
          </c:marker>
          <c:cat>
            <c:strRef>
              <c:f>'Median PR by LA'!$B$8:$EE$8</c:f>
              <c:strCache>
                <c:ptCount val="134"/>
                <c:pt idx="0">
                  <c:v>Jan-15</c:v>
                </c:pt>
                <c:pt idx="1">
                  <c:v>Feb-15</c:v>
                </c:pt>
                <c:pt idx="2">
                  <c:v>Mar-15</c:v>
                </c:pt>
                <c:pt idx="3">
                  <c:v>Apr-15</c:v>
                </c:pt>
                <c:pt idx="4">
                  <c:v>May-15</c:v>
                </c:pt>
                <c:pt idx="5">
                  <c:v>Jun-15</c:v>
                </c:pt>
                <c:pt idx="6">
                  <c:v>Jul-15</c:v>
                </c:pt>
                <c:pt idx="7">
                  <c:v>Aug-15</c:v>
                </c:pt>
                <c:pt idx="8">
                  <c:v>Sep-15</c:v>
                </c:pt>
                <c:pt idx="9">
                  <c:v>Oct-15</c:v>
                </c:pt>
                <c:pt idx="10">
                  <c:v>Nov-15</c:v>
                </c:pt>
                <c:pt idx="11">
                  <c:v>Dec-15</c:v>
                </c:pt>
                <c:pt idx="12">
                  <c:v>Jan-16</c:v>
                </c:pt>
                <c:pt idx="13">
                  <c:v>Feb-16</c:v>
                </c:pt>
                <c:pt idx="14">
                  <c:v>Mar-16</c:v>
                </c:pt>
                <c:pt idx="15">
                  <c:v>Apr-16</c:v>
                </c:pt>
                <c:pt idx="16">
                  <c:v>May-16</c:v>
                </c:pt>
                <c:pt idx="17">
                  <c:v>Jun-16</c:v>
                </c:pt>
                <c:pt idx="18">
                  <c:v>Jul-16</c:v>
                </c:pt>
                <c:pt idx="19">
                  <c:v>Aug-16</c:v>
                </c:pt>
                <c:pt idx="20">
                  <c:v>Sep-16</c:v>
                </c:pt>
                <c:pt idx="21">
                  <c:v>Oct-16</c:v>
                </c:pt>
                <c:pt idx="22">
                  <c:v>Nov-16</c:v>
                </c:pt>
                <c:pt idx="23">
                  <c:v>Dec-16</c:v>
                </c:pt>
                <c:pt idx="24">
                  <c:v>Jan-17</c:v>
                </c:pt>
                <c:pt idx="25">
                  <c:v>Feb-17</c:v>
                </c:pt>
                <c:pt idx="26">
                  <c:v>Mar-17</c:v>
                </c:pt>
                <c:pt idx="27">
                  <c:v>Apr-17</c:v>
                </c:pt>
                <c:pt idx="28">
                  <c:v>May-17</c:v>
                </c:pt>
                <c:pt idx="29">
                  <c:v>Jun-17</c:v>
                </c:pt>
                <c:pt idx="30">
                  <c:v>Jul-17</c:v>
                </c:pt>
                <c:pt idx="31">
                  <c:v>Aug-17</c:v>
                </c:pt>
                <c:pt idx="32">
                  <c:v>Sep-17</c:v>
                </c:pt>
                <c:pt idx="33">
                  <c:v>Oct-17</c:v>
                </c:pt>
                <c:pt idx="34">
                  <c:v>Nov-17</c:v>
                </c:pt>
                <c:pt idx="35">
                  <c:v>Dec-17</c:v>
                </c:pt>
                <c:pt idx="36">
                  <c:v>Jan-18</c:v>
                </c:pt>
                <c:pt idx="37">
                  <c:v>Feb-18</c:v>
                </c:pt>
                <c:pt idx="38">
                  <c:v>Mar-18</c:v>
                </c:pt>
                <c:pt idx="39">
                  <c:v>Apr-18</c:v>
                </c:pt>
                <c:pt idx="40">
                  <c:v>May-18</c:v>
                </c:pt>
                <c:pt idx="41">
                  <c:v>Jun-18</c:v>
                </c:pt>
                <c:pt idx="42">
                  <c:v>Jul-18</c:v>
                </c:pt>
                <c:pt idx="43">
                  <c:v>Aug-18</c:v>
                </c:pt>
                <c:pt idx="44">
                  <c:v>Sep-18</c:v>
                </c:pt>
                <c:pt idx="45">
                  <c:v>Oct-18</c:v>
                </c:pt>
                <c:pt idx="46">
                  <c:v>Nov-18</c:v>
                </c:pt>
                <c:pt idx="47">
                  <c:v>Dec-18</c:v>
                </c:pt>
                <c:pt idx="48">
                  <c:v>Jan-19</c:v>
                </c:pt>
                <c:pt idx="49">
                  <c:v>Feb-19</c:v>
                </c:pt>
                <c:pt idx="50">
                  <c:v>Mar-19</c:v>
                </c:pt>
                <c:pt idx="51">
                  <c:v>Apr-19</c:v>
                </c:pt>
                <c:pt idx="52">
                  <c:v>May-19</c:v>
                </c:pt>
                <c:pt idx="53">
                  <c:v>Jun-19</c:v>
                </c:pt>
                <c:pt idx="54">
                  <c:v>Jul-19</c:v>
                </c:pt>
                <c:pt idx="55">
                  <c:v>Aug-19</c:v>
                </c:pt>
                <c:pt idx="56">
                  <c:v>Sep-19</c:v>
                </c:pt>
                <c:pt idx="57">
                  <c:v>Oct-19</c:v>
                </c:pt>
                <c:pt idx="58">
                  <c:v>Nov-19</c:v>
                </c:pt>
                <c:pt idx="59">
                  <c:v>Dec-19</c:v>
                </c:pt>
                <c:pt idx="60">
                  <c:v>Jan-20</c:v>
                </c:pt>
                <c:pt idx="61">
                  <c:v>Feb-20</c:v>
                </c:pt>
                <c:pt idx="62">
                  <c:v>Mar-20</c:v>
                </c:pt>
                <c:pt idx="63">
                  <c:v>Apr-20</c:v>
                </c:pt>
                <c:pt idx="64">
                  <c:v>May-20</c:v>
                </c:pt>
                <c:pt idx="65">
                  <c:v>Jun-20</c:v>
                </c:pt>
                <c:pt idx="66">
                  <c:v>Jul-20</c:v>
                </c:pt>
                <c:pt idx="67">
                  <c:v>Aug-20</c:v>
                </c:pt>
                <c:pt idx="68">
                  <c:v>Sep-20</c:v>
                </c:pt>
                <c:pt idx="69">
                  <c:v>Oct-20</c:v>
                </c:pt>
                <c:pt idx="70">
                  <c:v>Nov-20</c:v>
                </c:pt>
                <c:pt idx="71">
                  <c:v>Dec-20</c:v>
                </c:pt>
                <c:pt idx="72">
                  <c:v>Jan-21</c:v>
                </c:pt>
                <c:pt idx="73">
                  <c:v>Feb-21</c:v>
                </c:pt>
                <c:pt idx="74">
                  <c:v>Mar-21</c:v>
                </c:pt>
                <c:pt idx="75">
                  <c:v>Apr-21</c:v>
                </c:pt>
                <c:pt idx="76">
                  <c:v>May-21</c:v>
                </c:pt>
                <c:pt idx="77">
                  <c:v>Jun-21</c:v>
                </c:pt>
                <c:pt idx="78">
                  <c:v>Jul-21</c:v>
                </c:pt>
                <c:pt idx="79">
                  <c:v>Aug-21</c:v>
                </c:pt>
                <c:pt idx="80">
                  <c:v>Sep-21</c:v>
                </c:pt>
                <c:pt idx="81">
                  <c:v>Oct-21</c:v>
                </c:pt>
                <c:pt idx="82">
                  <c:v>Nov-21</c:v>
                </c:pt>
                <c:pt idx="83">
                  <c:v>Dec-21</c:v>
                </c:pt>
                <c:pt idx="84">
                  <c:v>Jan-22</c:v>
                </c:pt>
                <c:pt idx="85">
                  <c:v>Feb-22</c:v>
                </c:pt>
                <c:pt idx="86">
                  <c:v>Mar-22</c:v>
                </c:pt>
                <c:pt idx="87">
                  <c:v>Apr-22</c:v>
                </c:pt>
                <c:pt idx="88">
                  <c:v>May-22</c:v>
                </c:pt>
                <c:pt idx="89">
                  <c:v>Jun-22</c:v>
                </c:pt>
                <c:pt idx="90">
                  <c:v>Jul-22</c:v>
                </c:pt>
                <c:pt idx="91">
                  <c:v>Aug-22</c:v>
                </c:pt>
                <c:pt idx="92">
                  <c:v>Sep-22</c:v>
                </c:pt>
                <c:pt idx="93">
                  <c:v>Oct-22</c:v>
                </c:pt>
                <c:pt idx="94">
                  <c:v>Nov-22</c:v>
                </c:pt>
                <c:pt idx="95">
                  <c:v>Dec-22</c:v>
                </c:pt>
                <c:pt idx="96">
                  <c:v>Jan-23</c:v>
                </c:pt>
                <c:pt idx="97">
                  <c:v>Feb-23</c:v>
                </c:pt>
                <c:pt idx="98">
                  <c:v>Mar-23</c:v>
                </c:pt>
                <c:pt idx="99">
                  <c:v>Apr-23</c:v>
                </c:pt>
                <c:pt idx="100">
                  <c:v>May-23</c:v>
                </c:pt>
                <c:pt idx="101">
                  <c:v>Jun-23</c:v>
                </c:pt>
                <c:pt idx="102">
                  <c:v>Jul-23</c:v>
                </c:pt>
                <c:pt idx="103">
                  <c:v>Aug-23</c:v>
                </c:pt>
                <c:pt idx="104">
                  <c:v>Sep-23</c:v>
                </c:pt>
                <c:pt idx="105">
                  <c:v>Oct-23</c:v>
                </c:pt>
                <c:pt idx="106">
                  <c:v>Nov-23</c:v>
                </c:pt>
                <c:pt idx="107">
                  <c:v>Dec-23</c:v>
                </c:pt>
                <c:pt idx="108">
                  <c:v>Jan-24</c:v>
                </c:pt>
                <c:pt idx="109">
                  <c:v>Feb-24</c:v>
                </c:pt>
                <c:pt idx="110">
                  <c:v>Mar-24</c:v>
                </c:pt>
                <c:pt idx="111">
                  <c:v>Apr-24</c:v>
                </c:pt>
                <c:pt idx="112">
                  <c:v>May-24</c:v>
                </c:pt>
                <c:pt idx="113">
                  <c:v>Jun-24</c:v>
                </c:pt>
                <c:pt idx="114">
                  <c:v>Jul-24</c:v>
                </c:pt>
                <c:pt idx="115">
                  <c:v>Aug-24</c:v>
                </c:pt>
                <c:pt idx="116">
                  <c:v>Sep-24</c:v>
                </c:pt>
                <c:pt idx="117">
                  <c:v>Oct-24</c:v>
                </c:pt>
                <c:pt idx="118">
                  <c:v>Nov-24</c:v>
                </c:pt>
                <c:pt idx="119">
                  <c:v>Dec-24</c:v>
                </c:pt>
                <c:pt idx="120">
                  <c:v>Jan-25</c:v>
                </c:pt>
                <c:pt idx="121">
                  <c:v>Feb-25</c:v>
                </c:pt>
                <c:pt idx="122">
                  <c:v>Mar-25</c:v>
                </c:pt>
                <c:pt idx="123">
                  <c:v>Apr-25</c:v>
                </c:pt>
                <c:pt idx="124">
                  <c:v>May-25</c:v>
                </c:pt>
                <c:pt idx="125">
                  <c:v>Jun-25</c:v>
                </c:pt>
                <c:pt idx="126">
                  <c:v>Jul-25</c:v>
                </c:pt>
                <c:pt idx="127">
                  <c:v>Aug-25</c:v>
                </c:pt>
                <c:pt idx="128">
                  <c:v>Sep-25</c:v>
                </c:pt>
                <c:pt idx="129">
                  <c:v>Oct-25</c:v>
                </c:pt>
                <c:pt idx="130">
                  <c:v>Nov-25</c:v>
                </c:pt>
                <c:pt idx="131">
                  <c:v>Dec-25</c:v>
                </c:pt>
                <c:pt idx="132">
                  <c:v>Jan-26</c:v>
                </c:pt>
                <c:pt idx="133">
                  <c:v>Feb-26</c:v>
                </c:pt>
              </c:strCache>
            </c:strRef>
          </c:cat>
          <c:val>
            <c:numRef>
              <c:f>'Median PR by LA'!$B$13:$EE$13</c:f>
              <c:numCache>
                <c:formatCode>General</c:formatCode>
                <c:ptCount val="134"/>
                <c:pt idx="0">
                  <c:v>823</c:v>
                </c:pt>
                <c:pt idx="1">
                  <c:v>825</c:v>
                </c:pt>
                <c:pt idx="2">
                  <c:v>827</c:v>
                </c:pt>
                <c:pt idx="3">
                  <c:v>827</c:v>
                </c:pt>
                <c:pt idx="4">
                  <c:v>829</c:v>
                </c:pt>
                <c:pt idx="5">
                  <c:v>830</c:v>
                </c:pt>
                <c:pt idx="6">
                  <c:v>830</c:v>
                </c:pt>
                <c:pt idx="7">
                  <c:v>829</c:v>
                </c:pt>
                <c:pt idx="8">
                  <c:v>830</c:v>
                </c:pt>
                <c:pt idx="9">
                  <c:v>830</c:v>
                </c:pt>
                <c:pt idx="10">
                  <c:v>829</c:v>
                </c:pt>
                <c:pt idx="11">
                  <c:v>827</c:v>
                </c:pt>
                <c:pt idx="12">
                  <c:v>827</c:v>
                </c:pt>
                <c:pt idx="13">
                  <c:v>827</c:v>
                </c:pt>
                <c:pt idx="14">
                  <c:v>829</c:v>
                </c:pt>
                <c:pt idx="15">
                  <c:v>832</c:v>
                </c:pt>
                <c:pt idx="16">
                  <c:v>836</c:v>
                </c:pt>
                <c:pt idx="17">
                  <c:v>840</c:v>
                </c:pt>
                <c:pt idx="18">
                  <c:v>843</c:v>
                </c:pt>
                <c:pt idx="19">
                  <c:v>847</c:v>
                </c:pt>
                <c:pt idx="20">
                  <c:v>850</c:v>
                </c:pt>
                <c:pt idx="21">
                  <c:v>855</c:v>
                </c:pt>
                <c:pt idx="22">
                  <c:v>859</c:v>
                </c:pt>
                <c:pt idx="23">
                  <c:v>862</c:v>
                </c:pt>
                <c:pt idx="24">
                  <c:v>864</c:v>
                </c:pt>
                <c:pt idx="25">
                  <c:v>864</c:v>
                </c:pt>
                <c:pt idx="26">
                  <c:v>868</c:v>
                </c:pt>
                <c:pt idx="27">
                  <c:v>871</c:v>
                </c:pt>
                <c:pt idx="28">
                  <c:v>875</c:v>
                </c:pt>
                <c:pt idx="29">
                  <c:v>876</c:v>
                </c:pt>
                <c:pt idx="30">
                  <c:v>877</c:v>
                </c:pt>
                <c:pt idx="31">
                  <c:v>877</c:v>
                </c:pt>
                <c:pt idx="32">
                  <c:v>877</c:v>
                </c:pt>
                <c:pt idx="33">
                  <c:v>880</c:v>
                </c:pt>
                <c:pt idx="34">
                  <c:v>881</c:v>
                </c:pt>
                <c:pt idx="35">
                  <c:v>882</c:v>
                </c:pt>
                <c:pt idx="36">
                  <c:v>878</c:v>
                </c:pt>
                <c:pt idx="37">
                  <c:v>877</c:v>
                </c:pt>
                <c:pt idx="38">
                  <c:v>878</c:v>
                </c:pt>
                <c:pt idx="39">
                  <c:v>883</c:v>
                </c:pt>
                <c:pt idx="40">
                  <c:v>887</c:v>
                </c:pt>
                <c:pt idx="41">
                  <c:v>892</c:v>
                </c:pt>
                <c:pt idx="42">
                  <c:v>894</c:v>
                </c:pt>
                <c:pt idx="43">
                  <c:v>897</c:v>
                </c:pt>
                <c:pt idx="44">
                  <c:v>902</c:v>
                </c:pt>
                <c:pt idx="45">
                  <c:v>908</c:v>
                </c:pt>
                <c:pt idx="46">
                  <c:v>913</c:v>
                </c:pt>
                <c:pt idx="47">
                  <c:v>914</c:v>
                </c:pt>
                <c:pt idx="48">
                  <c:v>915</c:v>
                </c:pt>
                <c:pt idx="49">
                  <c:v>916</c:v>
                </c:pt>
                <c:pt idx="50">
                  <c:v>916</c:v>
                </c:pt>
                <c:pt idx="51">
                  <c:v>917</c:v>
                </c:pt>
                <c:pt idx="52">
                  <c:v>916</c:v>
                </c:pt>
                <c:pt idx="53">
                  <c:v>916</c:v>
                </c:pt>
                <c:pt idx="54">
                  <c:v>914</c:v>
                </c:pt>
                <c:pt idx="55">
                  <c:v>914</c:v>
                </c:pt>
                <c:pt idx="56">
                  <c:v>915</c:v>
                </c:pt>
                <c:pt idx="57">
                  <c:v>917</c:v>
                </c:pt>
                <c:pt idx="58">
                  <c:v>917</c:v>
                </c:pt>
                <c:pt idx="59">
                  <c:v>917</c:v>
                </c:pt>
                <c:pt idx="60">
                  <c:v>916</c:v>
                </c:pt>
                <c:pt idx="61">
                  <c:v>919</c:v>
                </c:pt>
                <c:pt idx="62">
                  <c:v>921</c:v>
                </c:pt>
                <c:pt idx="63">
                  <c:v>923</c:v>
                </c:pt>
                <c:pt idx="64">
                  <c:v>924</c:v>
                </c:pt>
                <c:pt idx="65">
                  <c:v>925</c:v>
                </c:pt>
                <c:pt idx="66">
                  <c:v>927</c:v>
                </c:pt>
                <c:pt idx="67">
                  <c:v>929</c:v>
                </c:pt>
                <c:pt idx="68">
                  <c:v>931</c:v>
                </c:pt>
                <c:pt idx="69">
                  <c:v>932</c:v>
                </c:pt>
                <c:pt idx="70">
                  <c:v>932</c:v>
                </c:pt>
                <c:pt idx="71">
                  <c:v>930</c:v>
                </c:pt>
                <c:pt idx="72">
                  <c:v>932</c:v>
                </c:pt>
                <c:pt idx="73">
                  <c:v>934</c:v>
                </c:pt>
                <c:pt idx="74">
                  <c:v>936</c:v>
                </c:pt>
                <c:pt idx="75">
                  <c:v>935</c:v>
                </c:pt>
                <c:pt idx="76">
                  <c:v>936</c:v>
                </c:pt>
                <c:pt idx="77">
                  <c:v>936</c:v>
                </c:pt>
                <c:pt idx="78">
                  <c:v>941</c:v>
                </c:pt>
                <c:pt idx="79">
                  <c:v>946</c:v>
                </c:pt>
                <c:pt idx="80">
                  <c:v>952</c:v>
                </c:pt>
                <c:pt idx="81">
                  <c:v>954</c:v>
                </c:pt>
                <c:pt idx="82">
                  <c:v>957</c:v>
                </c:pt>
                <c:pt idx="83">
                  <c:v>960</c:v>
                </c:pt>
                <c:pt idx="84">
                  <c:v>965</c:v>
                </c:pt>
                <c:pt idx="85">
                  <c:v>970</c:v>
                </c:pt>
                <c:pt idx="86">
                  <c:v>973</c:v>
                </c:pt>
                <c:pt idx="87">
                  <c:v>975</c:v>
                </c:pt>
                <c:pt idx="88">
                  <c:v>975</c:v>
                </c:pt>
                <c:pt idx="89">
                  <c:v>979</c:v>
                </c:pt>
                <c:pt idx="90">
                  <c:v>986</c:v>
                </c:pt>
                <c:pt idx="91">
                  <c:v>995</c:v>
                </c:pt>
                <c:pt idx="92">
                  <c:v>1002</c:v>
                </c:pt>
                <c:pt idx="93">
                  <c:v>1008</c:v>
                </c:pt>
                <c:pt idx="94">
                  <c:v>1011</c:v>
                </c:pt>
                <c:pt idx="95">
                  <c:v>1017</c:v>
                </c:pt>
                <c:pt idx="96">
                  <c:v>1024</c:v>
                </c:pt>
                <c:pt idx="97">
                  <c:v>1032</c:v>
                </c:pt>
                <c:pt idx="98">
                  <c:v>1043</c:v>
                </c:pt>
                <c:pt idx="99">
                  <c:v>1054</c:v>
                </c:pt>
                <c:pt idx="100">
                  <c:v>1064</c:v>
                </c:pt>
                <c:pt idx="101">
                  <c:v>1071</c:v>
                </c:pt>
                <c:pt idx="102">
                  <c:v>1076</c:v>
                </c:pt>
                <c:pt idx="103">
                  <c:v>1079</c:v>
                </c:pt>
                <c:pt idx="104">
                  <c:v>1082</c:v>
                </c:pt>
                <c:pt idx="105">
                  <c:v>1086</c:v>
                </c:pt>
                <c:pt idx="106">
                  <c:v>1092</c:v>
                </c:pt>
                <c:pt idx="107">
                  <c:v>1097</c:v>
                </c:pt>
                <c:pt idx="108">
                  <c:v>1120</c:v>
                </c:pt>
                <c:pt idx="109">
                  <c:v>1142</c:v>
                </c:pt>
                <c:pt idx="110">
                  <c:v>1163</c:v>
                </c:pt>
                <c:pt idx="111">
                  <c:v>1168</c:v>
                </c:pt>
                <c:pt idx="112">
                  <c:v>1175</c:v>
                </c:pt>
                <c:pt idx="113">
                  <c:v>1190</c:v>
                </c:pt>
                <c:pt idx="114">
                  <c:v>1205</c:v>
                </c:pt>
                <c:pt idx="115">
                  <c:v>1217</c:v>
                </c:pt>
                <c:pt idx="116">
                  <c:v>1222</c:v>
                </c:pt>
                <c:pt idx="117">
                  <c:v>1227</c:v>
                </c:pt>
                <c:pt idx="118">
                  <c:v>1231</c:v>
                </c:pt>
                <c:pt idx="119">
                  <c:v>1236</c:v>
                </c:pt>
                <c:pt idx="120">
                  <c:v>1240</c:v>
                </c:pt>
                <c:pt idx="121">
                  <c:v>1244</c:v>
                </c:pt>
                <c:pt idx="122">
                  <c:v>1245</c:v>
                </c:pt>
                <c:pt idx="123">
                  <c:v>1245</c:v>
                </c:pt>
                <c:pt idx="124">
                  <c:v>1245</c:v>
                </c:pt>
                <c:pt idx="125">
                  <c:v>1242</c:v>
                </c:pt>
                <c:pt idx="126">
                  <c:v>1240</c:v>
                </c:pt>
                <c:pt idx="127">
                  <c:v>1240</c:v>
                </c:pt>
                <c:pt idx="128">
                  <c:v>1243</c:v>
                </c:pt>
                <c:pt idx="129">
                  <c:v>1245</c:v>
                </c:pt>
                <c:pt idx="130">
                  <c:v>1247</c:v>
                </c:pt>
                <c:pt idx="131">
                  <c:v>1250</c:v>
                </c:pt>
                <c:pt idx="132">
                  <c:v>1252</c:v>
                </c:pt>
                <c:pt idx="133">
                  <c:v>1254</c:v>
                </c:pt>
              </c:numCache>
            </c:numRef>
          </c:val>
          <c:smooth val="0"/>
          <c:extLst>
            <c:ext xmlns:c16="http://schemas.microsoft.com/office/drawing/2014/chart" uri="{C3380CC4-5D6E-409C-BE32-E72D297353CC}">
              <c16:uniqueId val="{00000004-E42F-4842-ABC1-62CACAE3E588}"/>
            </c:ext>
          </c:extLst>
        </c:ser>
        <c:ser>
          <c:idx val="5"/>
          <c:order val="5"/>
          <c:tx>
            <c:strRef>
              <c:f>'Median PR by LA'!$A$14</c:f>
              <c:strCache>
                <c:ptCount val="1"/>
                <c:pt idx="0">
                  <c:v>Walsall</c:v>
                </c:pt>
              </c:strCache>
            </c:strRef>
          </c:tx>
          <c:spPr>
            <a:ln w="28575" cap="rnd">
              <a:solidFill>
                <a:schemeClr val="accent6"/>
              </a:solidFill>
              <a:round/>
            </a:ln>
            <a:effectLst/>
          </c:spPr>
          <c:marker>
            <c:symbol val="none"/>
          </c:marker>
          <c:cat>
            <c:strRef>
              <c:f>'Median PR by LA'!$B$8:$EE$8</c:f>
              <c:strCache>
                <c:ptCount val="134"/>
                <c:pt idx="0">
                  <c:v>Jan-15</c:v>
                </c:pt>
                <c:pt idx="1">
                  <c:v>Feb-15</c:v>
                </c:pt>
                <c:pt idx="2">
                  <c:v>Mar-15</c:v>
                </c:pt>
                <c:pt idx="3">
                  <c:v>Apr-15</c:v>
                </c:pt>
                <c:pt idx="4">
                  <c:v>May-15</c:v>
                </c:pt>
                <c:pt idx="5">
                  <c:v>Jun-15</c:v>
                </c:pt>
                <c:pt idx="6">
                  <c:v>Jul-15</c:v>
                </c:pt>
                <c:pt idx="7">
                  <c:v>Aug-15</c:v>
                </c:pt>
                <c:pt idx="8">
                  <c:v>Sep-15</c:v>
                </c:pt>
                <c:pt idx="9">
                  <c:v>Oct-15</c:v>
                </c:pt>
                <c:pt idx="10">
                  <c:v>Nov-15</c:v>
                </c:pt>
                <c:pt idx="11">
                  <c:v>Dec-15</c:v>
                </c:pt>
                <c:pt idx="12">
                  <c:v>Jan-16</c:v>
                </c:pt>
                <c:pt idx="13">
                  <c:v>Feb-16</c:v>
                </c:pt>
                <c:pt idx="14">
                  <c:v>Mar-16</c:v>
                </c:pt>
                <c:pt idx="15">
                  <c:v>Apr-16</c:v>
                </c:pt>
                <c:pt idx="16">
                  <c:v>May-16</c:v>
                </c:pt>
                <c:pt idx="17">
                  <c:v>Jun-16</c:v>
                </c:pt>
                <c:pt idx="18">
                  <c:v>Jul-16</c:v>
                </c:pt>
                <c:pt idx="19">
                  <c:v>Aug-16</c:v>
                </c:pt>
                <c:pt idx="20">
                  <c:v>Sep-16</c:v>
                </c:pt>
                <c:pt idx="21">
                  <c:v>Oct-16</c:v>
                </c:pt>
                <c:pt idx="22">
                  <c:v>Nov-16</c:v>
                </c:pt>
                <c:pt idx="23">
                  <c:v>Dec-16</c:v>
                </c:pt>
                <c:pt idx="24">
                  <c:v>Jan-17</c:v>
                </c:pt>
                <c:pt idx="25">
                  <c:v>Feb-17</c:v>
                </c:pt>
                <c:pt idx="26">
                  <c:v>Mar-17</c:v>
                </c:pt>
                <c:pt idx="27">
                  <c:v>Apr-17</c:v>
                </c:pt>
                <c:pt idx="28">
                  <c:v>May-17</c:v>
                </c:pt>
                <c:pt idx="29">
                  <c:v>Jun-17</c:v>
                </c:pt>
                <c:pt idx="30">
                  <c:v>Jul-17</c:v>
                </c:pt>
                <c:pt idx="31">
                  <c:v>Aug-17</c:v>
                </c:pt>
                <c:pt idx="32">
                  <c:v>Sep-17</c:v>
                </c:pt>
                <c:pt idx="33">
                  <c:v>Oct-17</c:v>
                </c:pt>
                <c:pt idx="34">
                  <c:v>Nov-17</c:v>
                </c:pt>
                <c:pt idx="35">
                  <c:v>Dec-17</c:v>
                </c:pt>
                <c:pt idx="36">
                  <c:v>Jan-18</c:v>
                </c:pt>
                <c:pt idx="37">
                  <c:v>Feb-18</c:v>
                </c:pt>
                <c:pt idx="38">
                  <c:v>Mar-18</c:v>
                </c:pt>
                <c:pt idx="39">
                  <c:v>Apr-18</c:v>
                </c:pt>
                <c:pt idx="40">
                  <c:v>May-18</c:v>
                </c:pt>
                <c:pt idx="41">
                  <c:v>Jun-18</c:v>
                </c:pt>
                <c:pt idx="42">
                  <c:v>Jul-18</c:v>
                </c:pt>
                <c:pt idx="43">
                  <c:v>Aug-18</c:v>
                </c:pt>
                <c:pt idx="44">
                  <c:v>Sep-18</c:v>
                </c:pt>
                <c:pt idx="45">
                  <c:v>Oct-18</c:v>
                </c:pt>
                <c:pt idx="46">
                  <c:v>Nov-18</c:v>
                </c:pt>
                <c:pt idx="47">
                  <c:v>Dec-18</c:v>
                </c:pt>
                <c:pt idx="48">
                  <c:v>Jan-19</c:v>
                </c:pt>
                <c:pt idx="49">
                  <c:v>Feb-19</c:v>
                </c:pt>
                <c:pt idx="50">
                  <c:v>Mar-19</c:v>
                </c:pt>
                <c:pt idx="51">
                  <c:v>Apr-19</c:v>
                </c:pt>
                <c:pt idx="52">
                  <c:v>May-19</c:v>
                </c:pt>
                <c:pt idx="53">
                  <c:v>Jun-19</c:v>
                </c:pt>
                <c:pt idx="54">
                  <c:v>Jul-19</c:v>
                </c:pt>
                <c:pt idx="55">
                  <c:v>Aug-19</c:v>
                </c:pt>
                <c:pt idx="56">
                  <c:v>Sep-19</c:v>
                </c:pt>
                <c:pt idx="57">
                  <c:v>Oct-19</c:v>
                </c:pt>
                <c:pt idx="58">
                  <c:v>Nov-19</c:v>
                </c:pt>
                <c:pt idx="59">
                  <c:v>Dec-19</c:v>
                </c:pt>
                <c:pt idx="60">
                  <c:v>Jan-20</c:v>
                </c:pt>
                <c:pt idx="61">
                  <c:v>Feb-20</c:v>
                </c:pt>
                <c:pt idx="62">
                  <c:v>Mar-20</c:v>
                </c:pt>
                <c:pt idx="63">
                  <c:v>Apr-20</c:v>
                </c:pt>
                <c:pt idx="64">
                  <c:v>May-20</c:v>
                </c:pt>
                <c:pt idx="65">
                  <c:v>Jun-20</c:v>
                </c:pt>
                <c:pt idx="66">
                  <c:v>Jul-20</c:v>
                </c:pt>
                <c:pt idx="67">
                  <c:v>Aug-20</c:v>
                </c:pt>
                <c:pt idx="68">
                  <c:v>Sep-20</c:v>
                </c:pt>
                <c:pt idx="69">
                  <c:v>Oct-20</c:v>
                </c:pt>
                <c:pt idx="70">
                  <c:v>Nov-20</c:v>
                </c:pt>
                <c:pt idx="71">
                  <c:v>Dec-20</c:v>
                </c:pt>
                <c:pt idx="72">
                  <c:v>Jan-21</c:v>
                </c:pt>
                <c:pt idx="73">
                  <c:v>Feb-21</c:v>
                </c:pt>
                <c:pt idx="74">
                  <c:v>Mar-21</c:v>
                </c:pt>
                <c:pt idx="75">
                  <c:v>Apr-21</c:v>
                </c:pt>
                <c:pt idx="76">
                  <c:v>May-21</c:v>
                </c:pt>
                <c:pt idx="77">
                  <c:v>Jun-21</c:v>
                </c:pt>
                <c:pt idx="78">
                  <c:v>Jul-21</c:v>
                </c:pt>
                <c:pt idx="79">
                  <c:v>Aug-21</c:v>
                </c:pt>
                <c:pt idx="80">
                  <c:v>Sep-21</c:v>
                </c:pt>
                <c:pt idx="81">
                  <c:v>Oct-21</c:v>
                </c:pt>
                <c:pt idx="82">
                  <c:v>Nov-21</c:v>
                </c:pt>
                <c:pt idx="83">
                  <c:v>Dec-21</c:v>
                </c:pt>
                <c:pt idx="84">
                  <c:v>Jan-22</c:v>
                </c:pt>
                <c:pt idx="85">
                  <c:v>Feb-22</c:v>
                </c:pt>
                <c:pt idx="86">
                  <c:v>Mar-22</c:v>
                </c:pt>
                <c:pt idx="87">
                  <c:v>Apr-22</c:v>
                </c:pt>
                <c:pt idx="88">
                  <c:v>May-22</c:v>
                </c:pt>
                <c:pt idx="89">
                  <c:v>Jun-22</c:v>
                </c:pt>
                <c:pt idx="90">
                  <c:v>Jul-22</c:v>
                </c:pt>
                <c:pt idx="91">
                  <c:v>Aug-22</c:v>
                </c:pt>
                <c:pt idx="92">
                  <c:v>Sep-22</c:v>
                </c:pt>
                <c:pt idx="93">
                  <c:v>Oct-22</c:v>
                </c:pt>
                <c:pt idx="94">
                  <c:v>Nov-22</c:v>
                </c:pt>
                <c:pt idx="95">
                  <c:v>Dec-22</c:v>
                </c:pt>
                <c:pt idx="96">
                  <c:v>Jan-23</c:v>
                </c:pt>
                <c:pt idx="97">
                  <c:v>Feb-23</c:v>
                </c:pt>
                <c:pt idx="98">
                  <c:v>Mar-23</c:v>
                </c:pt>
                <c:pt idx="99">
                  <c:v>Apr-23</c:v>
                </c:pt>
                <c:pt idx="100">
                  <c:v>May-23</c:v>
                </c:pt>
                <c:pt idx="101">
                  <c:v>Jun-23</c:v>
                </c:pt>
                <c:pt idx="102">
                  <c:v>Jul-23</c:v>
                </c:pt>
                <c:pt idx="103">
                  <c:v>Aug-23</c:v>
                </c:pt>
                <c:pt idx="104">
                  <c:v>Sep-23</c:v>
                </c:pt>
                <c:pt idx="105">
                  <c:v>Oct-23</c:v>
                </c:pt>
                <c:pt idx="106">
                  <c:v>Nov-23</c:v>
                </c:pt>
                <c:pt idx="107">
                  <c:v>Dec-23</c:v>
                </c:pt>
                <c:pt idx="108">
                  <c:v>Jan-24</c:v>
                </c:pt>
                <c:pt idx="109">
                  <c:v>Feb-24</c:v>
                </c:pt>
                <c:pt idx="110">
                  <c:v>Mar-24</c:v>
                </c:pt>
                <c:pt idx="111">
                  <c:v>Apr-24</c:v>
                </c:pt>
                <c:pt idx="112">
                  <c:v>May-24</c:v>
                </c:pt>
                <c:pt idx="113">
                  <c:v>Jun-24</c:v>
                </c:pt>
                <c:pt idx="114">
                  <c:v>Jul-24</c:v>
                </c:pt>
                <c:pt idx="115">
                  <c:v>Aug-24</c:v>
                </c:pt>
                <c:pt idx="116">
                  <c:v>Sep-24</c:v>
                </c:pt>
                <c:pt idx="117">
                  <c:v>Oct-24</c:v>
                </c:pt>
                <c:pt idx="118">
                  <c:v>Nov-24</c:v>
                </c:pt>
                <c:pt idx="119">
                  <c:v>Dec-24</c:v>
                </c:pt>
                <c:pt idx="120">
                  <c:v>Jan-25</c:v>
                </c:pt>
                <c:pt idx="121">
                  <c:v>Feb-25</c:v>
                </c:pt>
                <c:pt idx="122">
                  <c:v>Mar-25</c:v>
                </c:pt>
                <c:pt idx="123">
                  <c:v>Apr-25</c:v>
                </c:pt>
                <c:pt idx="124">
                  <c:v>May-25</c:v>
                </c:pt>
                <c:pt idx="125">
                  <c:v>Jun-25</c:v>
                </c:pt>
                <c:pt idx="126">
                  <c:v>Jul-25</c:v>
                </c:pt>
                <c:pt idx="127">
                  <c:v>Aug-25</c:v>
                </c:pt>
                <c:pt idx="128">
                  <c:v>Sep-25</c:v>
                </c:pt>
                <c:pt idx="129">
                  <c:v>Oct-25</c:v>
                </c:pt>
                <c:pt idx="130">
                  <c:v>Nov-25</c:v>
                </c:pt>
                <c:pt idx="131">
                  <c:v>Dec-25</c:v>
                </c:pt>
                <c:pt idx="132">
                  <c:v>Jan-26</c:v>
                </c:pt>
                <c:pt idx="133">
                  <c:v>Feb-26</c:v>
                </c:pt>
              </c:strCache>
            </c:strRef>
          </c:cat>
          <c:val>
            <c:numRef>
              <c:f>'Median PR by LA'!$B$14:$EE$14</c:f>
              <c:numCache>
                <c:formatCode>General</c:formatCode>
                <c:ptCount val="134"/>
                <c:pt idx="0">
                  <c:v>563</c:v>
                </c:pt>
                <c:pt idx="1">
                  <c:v>562</c:v>
                </c:pt>
                <c:pt idx="2">
                  <c:v>563</c:v>
                </c:pt>
                <c:pt idx="3">
                  <c:v>564</c:v>
                </c:pt>
                <c:pt idx="4">
                  <c:v>565</c:v>
                </c:pt>
                <c:pt idx="5">
                  <c:v>566</c:v>
                </c:pt>
                <c:pt idx="6">
                  <c:v>567</c:v>
                </c:pt>
                <c:pt idx="7">
                  <c:v>567</c:v>
                </c:pt>
                <c:pt idx="8">
                  <c:v>567</c:v>
                </c:pt>
                <c:pt idx="9">
                  <c:v>568</c:v>
                </c:pt>
                <c:pt idx="10">
                  <c:v>569</c:v>
                </c:pt>
                <c:pt idx="11">
                  <c:v>570</c:v>
                </c:pt>
                <c:pt idx="12">
                  <c:v>570</c:v>
                </c:pt>
                <c:pt idx="13">
                  <c:v>571</c:v>
                </c:pt>
                <c:pt idx="14">
                  <c:v>572</c:v>
                </c:pt>
                <c:pt idx="15">
                  <c:v>573</c:v>
                </c:pt>
                <c:pt idx="16">
                  <c:v>574</c:v>
                </c:pt>
                <c:pt idx="17">
                  <c:v>574</c:v>
                </c:pt>
                <c:pt idx="18">
                  <c:v>575</c:v>
                </c:pt>
                <c:pt idx="19">
                  <c:v>575</c:v>
                </c:pt>
                <c:pt idx="20">
                  <c:v>576</c:v>
                </c:pt>
                <c:pt idx="21">
                  <c:v>577</c:v>
                </c:pt>
                <c:pt idx="22">
                  <c:v>580</c:v>
                </c:pt>
                <c:pt idx="23">
                  <c:v>583</c:v>
                </c:pt>
                <c:pt idx="24">
                  <c:v>585</c:v>
                </c:pt>
                <c:pt idx="25">
                  <c:v>586</c:v>
                </c:pt>
                <c:pt idx="26">
                  <c:v>587</c:v>
                </c:pt>
                <c:pt idx="27">
                  <c:v>588</c:v>
                </c:pt>
                <c:pt idx="28">
                  <c:v>589</c:v>
                </c:pt>
                <c:pt idx="29">
                  <c:v>589</c:v>
                </c:pt>
                <c:pt idx="30">
                  <c:v>589</c:v>
                </c:pt>
                <c:pt idx="31">
                  <c:v>589</c:v>
                </c:pt>
                <c:pt idx="32">
                  <c:v>590</c:v>
                </c:pt>
                <c:pt idx="33">
                  <c:v>590</c:v>
                </c:pt>
                <c:pt idx="34">
                  <c:v>591</c:v>
                </c:pt>
                <c:pt idx="35">
                  <c:v>592</c:v>
                </c:pt>
                <c:pt idx="36">
                  <c:v>593</c:v>
                </c:pt>
                <c:pt idx="37">
                  <c:v>593</c:v>
                </c:pt>
                <c:pt idx="38">
                  <c:v>594</c:v>
                </c:pt>
                <c:pt idx="39">
                  <c:v>595</c:v>
                </c:pt>
                <c:pt idx="40">
                  <c:v>596</c:v>
                </c:pt>
                <c:pt idx="41">
                  <c:v>596</c:v>
                </c:pt>
                <c:pt idx="42">
                  <c:v>597</c:v>
                </c:pt>
                <c:pt idx="43">
                  <c:v>598</c:v>
                </c:pt>
                <c:pt idx="44">
                  <c:v>599</c:v>
                </c:pt>
                <c:pt idx="45">
                  <c:v>600</c:v>
                </c:pt>
                <c:pt idx="46">
                  <c:v>601</c:v>
                </c:pt>
                <c:pt idx="47">
                  <c:v>600</c:v>
                </c:pt>
                <c:pt idx="48">
                  <c:v>600</c:v>
                </c:pt>
                <c:pt idx="49">
                  <c:v>602</c:v>
                </c:pt>
                <c:pt idx="50">
                  <c:v>604</c:v>
                </c:pt>
                <c:pt idx="51">
                  <c:v>607</c:v>
                </c:pt>
                <c:pt idx="52">
                  <c:v>608</c:v>
                </c:pt>
                <c:pt idx="53">
                  <c:v>609</c:v>
                </c:pt>
                <c:pt idx="54">
                  <c:v>610</c:v>
                </c:pt>
                <c:pt idx="55">
                  <c:v>611</c:v>
                </c:pt>
                <c:pt idx="56">
                  <c:v>613</c:v>
                </c:pt>
                <c:pt idx="57">
                  <c:v>614</c:v>
                </c:pt>
                <c:pt idx="58">
                  <c:v>615</c:v>
                </c:pt>
                <c:pt idx="59">
                  <c:v>616</c:v>
                </c:pt>
                <c:pt idx="60">
                  <c:v>617</c:v>
                </c:pt>
                <c:pt idx="61">
                  <c:v>619</c:v>
                </c:pt>
                <c:pt idx="62">
                  <c:v>620</c:v>
                </c:pt>
                <c:pt idx="63">
                  <c:v>621</c:v>
                </c:pt>
                <c:pt idx="64">
                  <c:v>624</c:v>
                </c:pt>
                <c:pt idx="65">
                  <c:v>627</c:v>
                </c:pt>
                <c:pt idx="66">
                  <c:v>630</c:v>
                </c:pt>
                <c:pt idx="67">
                  <c:v>632</c:v>
                </c:pt>
                <c:pt idx="68">
                  <c:v>633</c:v>
                </c:pt>
                <c:pt idx="69">
                  <c:v>634</c:v>
                </c:pt>
                <c:pt idx="70">
                  <c:v>635</c:v>
                </c:pt>
                <c:pt idx="71">
                  <c:v>637</c:v>
                </c:pt>
                <c:pt idx="72">
                  <c:v>640</c:v>
                </c:pt>
                <c:pt idx="73">
                  <c:v>642</c:v>
                </c:pt>
                <c:pt idx="74">
                  <c:v>646</c:v>
                </c:pt>
                <c:pt idx="75">
                  <c:v>651</c:v>
                </c:pt>
                <c:pt idx="76">
                  <c:v>656</c:v>
                </c:pt>
                <c:pt idx="77">
                  <c:v>659</c:v>
                </c:pt>
                <c:pt idx="78">
                  <c:v>661</c:v>
                </c:pt>
                <c:pt idx="79">
                  <c:v>663</c:v>
                </c:pt>
                <c:pt idx="80">
                  <c:v>665</c:v>
                </c:pt>
                <c:pt idx="81">
                  <c:v>666</c:v>
                </c:pt>
                <c:pt idx="82">
                  <c:v>669</c:v>
                </c:pt>
                <c:pt idx="83">
                  <c:v>675</c:v>
                </c:pt>
                <c:pt idx="84">
                  <c:v>681</c:v>
                </c:pt>
                <c:pt idx="85">
                  <c:v>690</c:v>
                </c:pt>
                <c:pt idx="86">
                  <c:v>695</c:v>
                </c:pt>
                <c:pt idx="87">
                  <c:v>701</c:v>
                </c:pt>
                <c:pt idx="88">
                  <c:v>703</c:v>
                </c:pt>
                <c:pt idx="89">
                  <c:v>706</c:v>
                </c:pt>
                <c:pt idx="90">
                  <c:v>708</c:v>
                </c:pt>
                <c:pt idx="91">
                  <c:v>710</c:v>
                </c:pt>
                <c:pt idx="92">
                  <c:v>710</c:v>
                </c:pt>
                <c:pt idx="93">
                  <c:v>712</c:v>
                </c:pt>
                <c:pt idx="94">
                  <c:v>715</c:v>
                </c:pt>
                <c:pt idx="95">
                  <c:v>719</c:v>
                </c:pt>
                <c:pt idx="96">
                  <c:v>724</c:v>
                </c:pt>
                <c:pt idx="97">
                  <c:v>729</c:v>
                </c:pt>
                <c:pt idx="98">
                  <c:v>734</c:v>
                </c:pt>
                <c:pt idx="99">
                  <c:v>739</c:v>
                </c:pt>
                <c:pt idx="100">
                  <c:v>750</c:v>
                </c:pt>
                <c:pt idx="101">
                  <c:v>758</c:v>
                </c:pt>
                <c:pt idx="102">
                  <c:v>764</c:v>
                </c:pt>
                <c:pt idx="103">
                  <c:v>763</c:v>
                </c:pt>
                <c:pt idx="104">
                  <c:v>765</c:v>
                </c:pt>
                <c:pt idx="105">
                  <c:v>768</c:v>
                </c:pt>
                <c:pt idx="106">
                  <c:v>773</c:v>
                </c:pt>
                <c:pt idx="107">
                  <c:v>777</c:v>
                </c:pt>
                <c:pt idx="108">
                  <c:v>781</c:v>
                </c:pt>
                <c:pt idx="109">
                  <c:v>786</c:v>
                </c:pt>
                <c:pt idx="110">
                  <c:v>791</c:v>
                </c:pt>
                <c:pt idx="111">
                  <c:v>796</c:v>
                </c:pt>
                <c:pt idx="112">
                  <c:v>800</c:v>
                </c:pt>
                <c:pt idx="113">
                  <c:v>806</c:v>
                </c:pt>
                <c:pt idx="114">
                  <c:v>813</c:v>
                </c:pt>
                <c:pt idx="115">
                  <c:v>819</c:v>
                </c:pt>
                <c:pt idx="116">
                  <c:v>825</c:v>
                </c:pt>
                <c:pt idx="117">
                  <c:v>828</c:v>
                </c:pt>
                <c:pt idx="118">
                  <c:v>831</c:v>
                </c:pt>
                <c:pt idx="119">
                  <c:v>835</c:v>
                </c:pt>
                <c:pt idx="120">
                  <c:v>838</c:v>
                </c:pt>
                <c:pt idx="121">
                  <c:v>840</c:v>
                </c:pt>
                <c:pt idx="122">
                  <c:v>840</c:v>
                </c:pt>
                <c:pt idx="123">
                  <c:v>842</c:v>
                </c:pt>
                <c:pt idx="124">
                  <c:v>844</c:v>
                </c:pt>
                <c:pt idx="125">
                  <c:v>844</c:v>
                </c:pt>
                <c:pt idx="126">
                  <c:v>843</c:v>
                </c:pt>
                <c:pt idx="127">
                  <c:v>842</c:v>
                </c:pt>
                <c:pt idx="128">
                  <c:v>850</c:v>
                </c:pt>
                <c:pt idx="129">
                  <c:v>862</c:v>
                </c:pt>
                <c:pt idx="130">
                  <c:v>879</c:v>
                </c:pt>
                <c:pt idx="131">
                  <c:v>890</c:v>
                </c:pt>
                <c:pt idx="132">
                  <c:v>898</c:v>
                </c:pt>
                <c:pt idx="133">
                  <c:v>901</c:v>
                </c:pt>
              </c:numCache>
            </c:numRef>
          </c:val>
          <c:smooth val="0"/>
          <c:extLst>
            <c:ext xmlns:c16="http://schemas.microsoft.com/office/drawing/2014/chart" uri="{C3380CC4-5D6E-409C-BE32-E72D297353CC}">
              <c16:uniqueId val="{00000005-E42F-4842-ABC1-62CACAE3E588}"/>
            </c:ext>
          </c:extLst>
        </c:ser>
        <c:ser>
          <c:idx val="6"/>
          <c:order val="6"/>
          <c:tx>
            <c:strRef>
              <c:f>'Median PR by LA'!$A$15</c:f>
              <c:strCache>
                <c:ptCount val="1"/>
                <c:pt idx="0">
                  <c:v>Wolverhampton</c:v>
                </c:pt>
              </c:strCache>
            </c:strRef>
          </c:tx>
          <c:spPr>
            <a:ln w="28575" cap="rnd">
              <a:solidFill>
                <a:schemeClr val="accent1">
                  <a:lumMod val="60000"/>
                </a:schemeClr>
              </a:solidFill>
              <a:round/>
            </a:ln>
            <a:effectLst/>
          </c:spPr>
          <c:marker>
            <c:symbol val="none"/>
          </c:marker>
          <c:cat>
            <c:strRef>
              <c:f>'Median PR by LA'!$B$8:$EE$8</c:f>
              <c:strCache>
                <c:ptCount val="134"/>
                <c:pt idx="0">
                  <c:v>Jan-15</c:v>
                </c:pt>
                <c:pt idx="1">
                  <c:v>Feb-15</c:v>
                </c:pt>
                <c:pt idx="2">
                  <c:v>Mar-15</c:v>
                </c:pt>
                <c:pt idx="3">
                  <c:v>Apr-15</c:v>
                </c:pt>
                <c:pt idx="4">
                  <c:v>May-15</c:v>
                </c:pt>
                <c:pt idx="5">
                  <c:v>Jun-15</c:v>
                </c:pt>
                <c:pt idx="6">
                  <c:v>Jul-15</c:v>
                </c:pt>
                <c:pt idx="7">
                  <c:v>Aug-15</c:v>
                </c:pt>
                <c:pt idx="8">
                  <c:v>Sep-15</c:v>
                </c:pt>
                <c:pt idx="9">
                  <c:v>Oct-15</c:v>
                </c:pt>
                <c:pt idx="10">
                  <c:v>Nov-15</c:v>
                </c:pt>
                <c:pt idx="11">
                  <c:v>Dec-15</c:v>
                </c:pt>
                <c:pt idx="12">
                  <c:v>Jan-16</c:v>
                </c:pt>
                <c:pt idx="13">
                  <c:v>Feb-16</c:v>
                </c:pt>
                <c:pt idx="14">
                  <c:v>Mar-16</c:v>
                </c:pt>
                <c:pt idx="15">
                  <c:v>Apr-16</c:v>
                </c:pt>
                <c:pt idx="16">
                  <c:v>May-16</c:v>
                </c:pt>
                <c:pt idx="17">
                  <c:v>Jun-16</c:v>
                </c:pt>
                <c:pt idx="18">
                  <c:v>Jul-16</c:v>
                </c:pt>
                <c:pt idx="19">
                  <c:v>Aug-16</c:v>
                </c:pt>
                <c:pt idx="20">
                  <c:v>Sep-16</c:v>
                </c:pt>
                <c:pt idx="21">
                  <c:v>Oct-16</c:v>
                </c:pt>
                <c:pt idx="22">
                  <c:v>Nov-16</c:v>
                </c:pt>
                <c:pt idx="23">
                  <c:v>Dec-16</c:v>
                </c:pt>
                <c:pt idx="24">
                  <c:v>Jan-17</c:v>
                </c:pt>
                <c:pt idx="25">
                  <c:v>Feb-17</c:v>
                </c:pt>
                <c:pt idx="26">
                  <c:v>Mar-17</c:v>
                </c:pt>
                <c:pt idx="27">
                  <c:v>Apr-17</c:v>
                </c:pt>
                <c:pt idx="28">
                  <c:v>May-17</c:v>
                </c:pt>
                <c:pt idx="29">
                  <c:v>Jun-17</c:v>
                </c:pt>
                <c:pt idx="30">
                  <c:v>Jul-17</c:v>
                </c:pt>
                <c:pt idx="31">
                  <c:v>Aug-17</c:v>
                </c:pt>
                <c:pt idx="32">
                  <c:v>Sep-17</c:v>
                </c:pt>
                <c:pt idx="33">
                  <c:v>Oct-17</c:v>
                </c:pt>
                <c:pt idx="34">
                  <c:v>Nov-17</c:v>
                </c:pt>
                <c:pt idx="35">
                  <c:v>Dec-17</c:v>
                </c:pt>
                <c:pt idx="36">
                  <c:v>Jan-18</c:v>
                </c:pt>
                <c:pt idx="37">
                  <c:v>Feb-18</c:v>
                </c:pt>
                <c:pt idx="38">
                  <c:v>Mar-18</c:v>
                </c:pt>
                <c:pt idx="39">
                  <c:v>Apr-18</c:v>
                </c:pt>
                <c:pt idx="40">
                  <c:v>May-18</c:v>
                </c:pt>
                <c:pt idx="41">
                  <c:v>Jun-18</c:v>
                </c:pt>
                <c:pt idx="42">
                  <c:v>Jul-18</c:v>
                </c:pt>
                <c:pt idx="43">
                  <c:v>Aug-18</c:v>
                </c:pt>
                <c:pt idx="44">
                  <c:v>Sep-18</c:v>
                </c:pt>
                <c:pt idx="45">
                  <c:v>Oct-18</c:v>
                </c:pt>
                <c:pt idx="46">
                  <c:v>Nov-18</c:v>
                </c:pt>
                <c:pt idx="47">
                  <c:v>Dec-18</c:v>
                </c:pt>
                <c:pt idx="48">
                  <c:v>Jan-19</c:v>
                </c:pt>
                <c:pt idx="49">
                  <c:v>Feb-19</c:v>
                </c:pt>
                <c:pt idx="50">
                  <c:v>Mar-19</c:v>
                </c:pt>
                <c:pt idx="51">
                  <c:v>Apr-19</c:v>
                </c:pt>
                <c:pt idx="52">
                  <c:v>May-19</c:v>
                </c:pt>
                <c:pt idx="53">
                  <c:v>Jun-19</c:v>
                </c:pt>
                <c:pt idx="54">
                  <c:v>Jul-19</c:v>
                </c:pt>
                <c:pt idx="55">
                  <c:v>Aug-19</c:v>
                </c:pt>
                <c:pt idx="56">
                  <c:v>Sep-19</c:v>
                </c:pt>
                <c:pt idx="57">
                  <c:v>Oct-19</c:v>
                </c:pt>
                <c:pt idx="58">
                  <c:v>Nov-19</c:v>
                </c:pt>
                <c:pt idx="59">
                  <c:v>Dec-19</c:v>
                </c:pt>
                <c:pt idx="60">
                  <c:v>Jan-20</c:v>
                </c:pt>
                <c:pt idx="61">
                  <c:v>Feb-20</c:v>
                </c:pt>
                <c:pt idx="62">
                  <c:v>Mar-20</c:v>
                </c:pt>
                <c:pt idx="63">
                  <c:v>Apr-20</c:v>
                </c:pt>
                <c:pt idx="64">
                  <c:v>May-20</c:v>
                </c:pt>
                <c:pt idx="65">
                  <c:v>Jun-20</c:v>
                </c:pt>
                <c:pt idx="66">
                  <c:v>Jul-20</c:v>
                </c:pt>
                <c:pt idx="67">
                  <c:v>Aug-20</c:v>
                </c:pt>
                <c:pt idx="68">
                  <c:v>Sep-20</c:v>
                </c:pt>
                <c:pt idx="69">
                  <c:v>Oct-20</c:v>
                </c:pt>
                <c:pt idx="70">
                  <c:v>Nov-20</c:v>
                </c:pt>
                <c:pt idx="71">
                  <c:v>Dec-20</c:v>
                </c:pt>
                <c:pt idx="72">
                  <c:v>Jan-21</c:v>
                </c:pt>
                <c:pt idx="73">
                  <c:v>Feb-21</c:v>
                </c:pt>
                <c:pt idx="74">
                  <c:v>Mar-21</c:v>
                </c:pt>
                <c:pt idx="75">
                  <c:v>Apr-21</c:v>
                </c:pt>
                <c:pt idx="76">
                  <c:v>May-21</c:v>
                </c:pt>
                <c:pt idx="77">
                  <c:v>Jun-21</c:v>
                </c:pt>
                <c:pt idx="78">
                  <c:v>Jul-21</c:v>
                </c:pt>
                <c:pt idx="79">
                  <c:v>Aug-21</c:v>
                </c:pt>
                <c:pt idx="80">
                  <c:v>Sep-21</c:v>
                </c:pt>
                <c:pt idx="81">
                  <c:v>Oct-21</c:v>
                </c:pt>
                <c:pt idx="82">
                  <c:v>Nov-21</c:v>
                </c:pt>
                <c:pt idx="83">
                  <c:v>Dec-21</c:v>
                </c:pt>
                <c:pt idx="84">
                  <c:v>Jan-22</c:v>
                </c:pt>
                <c:pt idx="85">
                  <c:v>Feb-22</c:v>
                </c:pt>
                <c:pt idx="86">
                  <c:v>Mar-22</c:v>
                </c:pt>
                <c:pt idx="87">
                  <c:v>Apr-22</c:v>
                </c:pt>
                <c:pt idx="88">
                  <c:v>May-22</c:v>
                </c:pt>
                <c:pt idx="89">
                  <c:v>Jun-22</c:v>
                </c:pt>
                <c:pt idx="90">
                  <c:v>Jul-22</c:v>
                </c:pt>
                <c:pt idx="91">
                  <c:v>Aug-22</c:v>
                </c:pt>
                <c:pt idx="92">
                  <c:v>Sep-22</c:v>
                </c:pt>
                <c:pt idx="93">
                  <c:v>Oct-22</c:v>
                </c:pt>
                <c:pt idx="94">
                  <c:v>Nov-22</c:v>
                </c:pt>
                <c:pt idx="95">
                  <c:v>Dec-22</c:v>
                </c:pt>
                <c:pt idx="96">
                  <c:v>Jan-23</c:v>
                </c:pt>
                <c:pt idx="97">
                  <c:v>Feb-23</c:v>
                </c:pt>
                <c:pt idx="98">
                  <c:v>Mar-23</c:v>
                </c:pt>
                <c:pt idx="99">
                  <c:v>Apr-23</c:v>
                </c:pt>
                <c:pt idx="100">
                  <c:v>May-23</c:v>
                </c:pt>
                <c:pt idx="101">
                  <c:v>Jun-23</c:v>
                </c:pt>
                <c:pt idx="102">
                  <c:v>Jul-23</c:v>
                </c:pt>
                <c:pt idx="103">
                  <c:v>Aug-23</c:v>
                </c:pt>
                <c:pt idx="104">
                  <c:v>Sep-23</c:v>
                </c:pt>
                <c:pt idx="105">
                  <c:v>Oct-23</c:v>
                </c:pt>
                <c:pt idx="106">
                  <c:v>Nov-23</c:v>
                </c:pt>
                <c:pt idx="107">
                  <c:v>Dec-23</c:v>
                </c:pt>
                <c:pt idx="108">
                  <c:v>Jan-24</c:v>
                </c:pt>
                <c:pt idx="109">
                  <c:v>Feb-24</c:v>
                </c:pt>
                <c:pt idx="110">
                  <c:v>Mar-24</c:v>
                </c:pt>
                <c:pt idx="111">
                  <c:v>Apr-24</c:v>
                </c:pt>
                <c:pt idx="112">
                  <c:v>May-24</c:v>
                </c:pt>
                <c:pt idx="113">
                  <c:v>Jun-24</c:v>
                </c:pt>
                <c:pt idx="114">
                  <c:v>Jul-24</c:v>
                </c:pt>
                <c:pt idx="115">
                  <c:v>Aug-24</c:v>
                </c:pt>
                <c:pt idx="116">
                  <c:v>Sep-24</c:v>
                </c:pt>
                <c:pt idx="117">
                  <c:v>Oct-24</c:v>
                </c:pt>
                <c:pt idx="118">
                  <c:v>Nov-24</c:v>
                </c:pt>
                <c:pt idx="119">
                  <c:v>Dec-24</c:v>
                </c:pt>
                <c:pt idx="120">
                  <c:v>Jan-25</c:v>
                </c:pt>
                <c:pt idx="121">
                  <c:v>Feb-25</c:v>
                </c:pt>
                <c:pt idx="122">
                  <c:v>Mar-25</c:v>
                </c:pt>
                <c:pt idx="123">
                  <c:v>Apr-25</c:v>
                </c:pt>
                <c:pt idx="124">
                  <c:v>May-25</c:v>
                </c:pt>
                <c:pt idx="125">
                  <c:v>Jun-25</c:v>
                </c:pt>
                <c:pt idx="126">
                  <c:v>Jul-25</c:v>
                </c:pt>
                <c:pt idx="127">
                  <c:v>Aug-25</c:v>
                </c:pt>
                <c:pt idx="128">
                  <c:v>Sep-25</c:v>
                </c:pt>
                <c:pt idx="129">
                  <c:v>Oct-25</c:v>
                </c:pt>
                <c:pt idx="130">
                  <c:v>Nov-25</c:v>
                </c:pt>
                <c:pt idx="131">
                  <c:v>Dec-25</c:v>
                </c:pt>
                <c:pt idx="132">
                  <c:v>Jan-26</c:v>
                </c:pt>
                <c:pt idx="133">
                  <c:v>Feb-26</c:v>
                </c:pt>
              </c:strCache>
            </c:strRef>
          </c:cat>
          <c:val>
            <c:numRef>
              <c:f>'Median PR by LA'!$B$15:$EE$15</c:f>
              <c:numCache>
                <c:formatCode>General</c:formatCode>
                <c:ptCount val="134"/>
                <c:pt idx="0">
                  <c:v>542</c:v>
                </c:pt>
                <c:pt idx="1">
                  <c:v>543</c:v>
                </c:pt>
                <c:pt idx="2">
                  <c:v>544</c:v>
                </c:pt>
                <c:pt idx="3">
                  <c:v>545</c:v>
                </c:pt>
                <c:pt idx="4">
                  <c:v>545</c:v>
                </c:pt>
                <c:pt idx="5">
                  <c:v>546</c:v>
                </c:pt>
                <c:pt idx="6">
                  <c:v>547</c:v>
                </c:pt>
                <c:pt idx="7">
                  <c:v>548</c:v>
                </c:pt>
                <c:pt idx="8">
                  <c:v>549</c:v>
                </c:pt>
                <c:pt idx="9">
                  <c:v>550</c:v>
                </c:pt>
                <c:pt idx="10">
                  <c:v>551</c:v>
                </c:pt>
                <c:pt idx="11">
                  <c:v>551</c:v>
                </c:pt>
                <c:pt idx="12">
                  <c:v>551</c:v>
                </c:pt>
                <c:pt idx="13">
                  <c:v>551</c:v>
                </c:pt>
                <c:pt idx="14">
                  <c:v>551</c:v>
                </c:pt>
                <c:pt idx="15">
                  <c:v>552</c:v>
                </c:pt>
                <c:pt idx="16">
                  <c:v>552</c:v>
                </c:pt>
                <c:pt idx="17">
                  <c:v>554</c:v>
                </c:pt>
                <c:pt idx="18">
                  <c:v>555</c:v>
                </c:pt>
                <c:pt idx="19">
                  <c:v>556</c:v>
                </c:pt>
                <c:pt idx="20">
                  <c:v>556</c:v>
                </c:pt>
                <c:pt idx="21">
                  <c:v>557</c:v>
                </c:pt>
                <c:pt idx="22">
                  <c:v>558</c:v>
                </c:pt>
                <c:pt idx="23">
                  <c:v>559</c:v>
                </c:pt>
                <c:pt idx="24">
                  <c:v>560</c:v>
                </c:pt>
                <c:pt idx="25">
                  <c:v>560</c:v>
                </c:pt>
                <c:pt idx="26">
                  <c:v>561</c:v>
                </c:pt>
                <c:pt idx="27">
                  <c:v>561</c:v>
                </c:pt>
                <c:pt idx="28">
                  <c:v>562</c:v>
                </c:pt>
                <c:pt idx="29">
                  <c:v>563</c:v>
                </c:pt>
                <c:pt idx="30">
                  <c:v>563</c:v>
                </c:pt>
                <c:pt idx="31">
                  <c:v>563</c:v>
                </c:pt>
                <c:pt idx="32">
                  <c:v>564</c:v>
                </c:pt>
                <c:pt idx="33">
                  <c:v>565</c:v>
                </c:pt>
                <c:pt idx="34">
                  <c:v>566</c:v>
                </c:pt>
                <c:pt idx="35">
                  <c:v>567</c:v>
                </c:pt>
                <c:pt idx="36">
                  <c:v>567</c:v>
                </c:pt>
                <c:pt idx="37">
                  <c:v>568</c:v>
                </c:pt>
                <c:pt idx="38">
                  <c:v>569</c:v>
                </c:pt>
                <c:pt idx="39">
                  <c:v>569</c:v>
                </c:pt>
                <c:pt idx="40">
                  <c:v>570</c:v>
                </c:pt>
                <c:pt idx="41">
                  <c:v>570</c:v>
                </c:pt>
                <c:pt idx="42">
                  <c:v>571</c:v>
                </c:pt>
                <c:pt idx="43">
                  <c:v>571</c:v>
                </c:pt>
                <c:pt idx="44">
                  <c:v>573</c:v>
                </c:pt>
                <c:pt idx="45">
                  <c:v>574</c:v>
                </c:pt>
                <c:pt idx="46">
                  <c:v>576</c:v>
                </c:pt>
                <c:pt idx="47">
                  <c:v>577</c:v>
                </c:pt>
                <c:pt idx="48">
                  <c:v>579</c:v>
                </c:pt>
                <c:pt idx="49">
                  <c:v>580</c:v>
                </c:pt>
                <c:pt idx="50">
                  <c:v>582</c:v>
                </c:pt>
                <c:pt idx="51">
                  <c:v>585</c:v>
                </c:pt>
                <c:pt idx="52">
                  <c:v>588</c:v>
                </c:pt>
                <c:pt idx="53">
                  <c:v>590</c:v>
                </c:pt>
                <c:pt idx="54">
                  <c:v>591</c:v>
                </c:pt>
                <c:pt idx="55">
                  <c:v>594</c:v>
                </c:pt>
                <c:pt idx="56">
                  <c:v>596</c:v>
                </c:pt>
                <c:pt idx="57">
                  <c:v>599</c:v>
                </c:pt>
                <c:pt idx="58">
                  <c:v>602</c:v>
                </c:pt>
                <c:pt idx="59">
                  <c:v>605</c:v>
                </c:pt>
                <c:pt idx="60">
                  <c:v>607</c:v>
                </c:pt>
                <c:pt idx="61">
                  <c:v>609</c:v>
                </c:pt>
                <c:pt idx="62">
                  <c:v>609</c:v>
                </c:pt>
                <c:pt idx="63">
                  <c:v>609</c:v>
                </c:pt>
                <c:pt idx="64">
                  <c:v>609</c:v>
                </c:pt>
                <c:pt idx="65">
                  <c:v>609</c:v>
                </c:pt>
                <c:pt idx="66">
                  <c:v>610</c:v>
                </c:pt>
                <c:pt idx="67">
                  <c:v>612</c:v>
                </c:pt>
                <c:pt idx="68">
                  <c:v>613</c:v>
                </c:pt>
                <c:pt idx="69">
                  <c:v>614</c:v>
                </c:pt>
                <c:pt idx="70">
                  <c:v>615</c:v>
                </c:pt>
                <c:pt idx="71">
                  <c:v>617</c:v>
                </c:pt>
                <c:pt idx="72">
                  <c:v>619</c:v>
                </c:pt>
                <c:pt idx="73">
                  <c:v>622</c:v>
                </c:pt>
                <c:pt idx="74">
                  <c:v>625</c:v>
                </c:pt>
                <c:pt idx="75">
                  <c:v>629</c:v>
                </c:pt>
                <c:pt idx="76">
                  <c:v>634</c:v>
                </c:pt>
                <c:pt idx="77">
                  <c:v>640</c:v>
                </c:pt>
                <c:pt idx="78">
                  <c:v>646</c:v>
                </c:pt>
                <c:pt idx="79">
                  <c:v>649</c:v>
                </c:pt>
                <c:pt idx="80">
                  <c:v>651</c:v>
                </c:pt>
                <c:pt idx="81">
                  <c:v>653</c:v>
                </c:pt>
                <c:pt idx="82">
                  <c:v>655</c:v>
                </c:pt>
                <c:pt idx="83">
                  <c:v>659</c:v>
                </c:pt>
                <c:pt idx="84">
                  <c:v>665</c:v>
                </c:pt>
                <c:pt idx="85">
                  <c:v>670</c:v>
                </c:pt>
                <c:pt idx="86">
                  <c:v>674</c:v>
                </c:pt>
                <c:pt idx="87">
                  <c:v>677</c:v>
                </c:pt>
                <c:pt idx="88">
                  <c:v>679</c:v>
                </c:pt>
                <c:pt idx="89">
                  <c:v>682</c:v>
                </c:pt>
                <c:pt idx="90">
                  <c:v>684</c:v>
                </c:pt>
                <c:pt idx="91">
                  <c:v>687</c:v>
                </c:pt>
                <c:pt idx="92">
                  <c:v>690</c:v>
                </c:pt>
                <c:pt idx="93">
                  <c:v>693</c:v>
                </c:pt>
                <c:pt idx="94">
                  <c:v>695</c:v>
                </c:pt>
                <c:pt idx="95">
                  <c:v>697</c:v>
                </c:pt>
                <c:pt idx="96">
                  <c:v>700</c:v>
                </c:pt>
                <c:pt idx="97">
                  <c:v>701</c:v>
                </c:pt>
                <c:pt idx="98">
                  <c:v>703</c:v>
                </c:pt>
                <c:pt idx="99">
                  <c:v>709</c:v>
                </c:pt>
                <c:pt idx="100">
                  <c:v>716</c:v>
                </c:pt>
                <c:pt idx="101">
                  <c:v>726</c:v>
                </c:pt>
                <c:pt idx="102">
                  <c:v>732</c:v>
                </c:pt>
                <c:pt idx="103">
                  <c:v>733</c:v>
                </c:pt>
                <c:pt idx="104">
                  <c:v>732</c:v>
                </c:pt>
                <c:pt idx="105">
                  <c:v>733</c:v>
                </c:pt>
                <c:pt idx="106">
                  <c:v>737</c:v>
                </c:pt>
                <c:pt idx="107">
                  <c:v>743</c:v>
                </c:pt>
                <c:pt idx="108">
                  <c:v>748</c:v>
                </c:pt>
                <c:pt idx="109">
                  <c:v>754</c:v>
                </c:pt>
                <c:pt idx="110">
                  <c:v>763</c:v>
                </c:pt>
                <c:pt idx="111">
                  <c:v>771</c:v>
                </c:pt>
                <c:pt idx="112">
                  <c:v>778</c:v>
                </c:pt>
                <c:pt idx="113">
                  <c:v>780</c:v>
                </c:pt>
                <c:pt idx="114">
                  <c:v>783</c:v>
                </c:pt>
                <c:pt idx="115">
                  <c:v>794</c:v>
                </c:pt>
                <c:pt idx="116">
                  <c:v>803</c:v>
                </c:pt>
                <c:pt idx="117">
                  <c:v>814</c:v>
                </c:pt>
                <c:pt idx="118">
                  <c:v>818</c:v>
                </c:pt>
                <c:pt idx="119">
                  <c:v>824</c:v>
                </c:pt>
                <c:pt idx="120">
                  <c:v>827</c:v>
                </c:pt>
                <c:pt idx="121">
                  <c:v>829</c:v>
                </c:pt>
                <c:pt idx="122">
                  <c:v>830</c:v>
                </c:pt>
                <c:pt idx="123">
                  <c:v>832</c:v>
                </c:pt>
                <c:pt idx="124">
                  <c:v>837</c:v>
                </c:pt>
                <c:pt idx="125">
                  <c:v>842</c:v>
                </c:pt>
                <c:pt idx="126">
                  <c:v>847</c:v>
                </c:pt>
                <c:pt idx="127">
                  <c:v>851</c:v>
                </c:pt>
                <c:pt idx="128">
                  <c:v>857</c:v>
                </c:pt>
                <c:pt idx="129">
                  <c:v>868</c:v>
                </c:pt>
                <c:pt idx="130">
                  <c:v>888</c:v>
                </c:pt>
                <c:pt idx="131">
                  <c:v>907</c:v>
                </c:pt>
                <c:pt idx="132">
                  <c:v>921</c:v>
                </c:pt>
                <c:pt idx="133">
                  <c:v>926</c:v>
                </c:pt>
              </c:numCache>
            </c:numRef>
          </c:val>
          <c:smooth val="0"/>
          <c:extLst>
            <c:ext xmlns:c16="http://schemas.microsoft.com/office/drawing/2014/chart" uri="{C3380CC4-5D6E-409C-BE32-E72D297353CC}">
              <c16:uniqueId val="{00000006-E42F-4842-ABC1-62CACAE3E588}"/>
            </c:ext>
          </c:extLst>
        </c:ser>
        <c:ser>
          <c:idx val="7"/>
          <c:order val="7"/>
          <c:tx>
            <c:strRef>
              <c:f>'Median PR by LA'!$A$16</c:f>
              <c:strCache>
                <c:ptCount val="1"/>
                <c:pt idx="0">
                  <c:v>WMCA Average</c:v>
                </c:pt>
              </c:strCache>
            </c:strRef>
          </c:tx>
          <c:spPr>
            <a:ln w="28575" cap="rnd">
              <a:solidFill>
                <a:schemeClr val="accent2">
                  <a:lumMod val="60000"/>
                </a:schemeClr>
              </a:solidFill>
              <a:round/>
            </a:ln>
            <a:effectLst/>
          </c:spPr>
          <c:marker>
            <c:symbol val="none"/>
          </c:marker>
          <c:cat>
            <c:strRef>
              <c:f>'Median PR by LA'!$B$8:$EE$8</c:f>
              <c:strCache>
                <c:ptCount val="134"/>
                <c:pt idx="0">
                  <c:v>Jan-15</c:v>
                </c:pt>
                <c:pt idx="1">
                  <c:v>Feb-15</c:v>
                </c:pt>
                <c:pt idx="2">
                  <c:v>Mar-15</c:v>
                </c:pt>
                <c:pt idx="3">
                  <c:v>Apr-15</c:v>
                </c:pt>
                <c:pt idx="4">
                  <c:v>May-15</c:v>
                </c:pt>
                <c:pt idx="5">
                  <c:v>Jun-15</c:v>
                </c:pt>
                <c:pt idx="6">
                  <c:v>Jul-15</c:v>
                </c:pt>
                <c:pt idx="7">
                  <c:v>Aug-15</c:v>
                </c:pt>
                <c:pt idx="8">
                  <c:v>Sep-15</c:v>
                </c:pt>
                <c:pt idx="9">
                  <c:v>Oct-15</c:v>
                </c:pt>
                <c:pt idx="10">
                  <c:v>Nov-15</c:v>
                </c:pt>
                <c:pt idx="11">
                  <c:v>Dec-15</c:v>
                </c:pt>
                <c:pt idx="12">
                  <c:v>Jan-16</c:v>
                </c:pt>
                <c:pt idx="13">
                  <c:v>Feb-16</c:v>
                </c:pt>
                <c:pt idx="14">
                  <c:v>Mar-16</c:v>
                </c:pt>
                <c:pt idx="15">
                  <c:v>Apr-16</c:v>
                </c:pt>
                <c:pt idx="16">
                  <c:v>May-16</c:v>
                </c:pt>
                <c:pt idx="17">
                  <c:v>Jun-16</c:v>
                </c:pt>
                <c:pt idx="18">
                  <c:v>Jul-16</c:v>
                </c:pt>
                <c:pt idx="19">
                  <c:v>Aug-16</c:v>
                </c:pt>
                <c:pt idx="20">
                  <c:v>Sep-16</c:v>
                </c:pt>
                <c:pt idx="21">
                  <c:v>Oct-16</c:v>
                </c:pt>
                <c:pt idx="22">
                  <c:v>Nov-16</c:v>
                </c:pt>
                <c:pt idx="23">
                  <c:v>Dec-16</c:v>
                </c:pt>
                <c:pt idx="24">
                  <c:v>Jan-17</c:v>
                </c:pt>
                <c:pt idx="25">
                  <c:v>Feb-17</c:v>
                </c:pt>
                <c:pt idx="26">
                  <c:v>Mar-17</c:v>
                </c:pt>
                <c:pt idx="27">
                  <c:v>Apr-17</c:v>
                </c:pt>
                <c:pt idx="28">
                  <c:v>May-17</c:v>
                </c:pt>
                <c:pt idx="29">
                  <c:v>Jun-17</c:v>
                </c:pt>
                <c:pt idx="30">
                  <c:v>Jul-17</c:v>
                </c:pt>
                <c:pt idx="31">
                  <c:v>Aug-17</c:v>
                </c:pt>
                <c:pt idx="32">
                  <c:v>Sep-17</c:v>
                </c:pt>
                <c:pt idx="33">
                  <c:v>Oct-17</c:v>
                </c:pt>
                <c:pt idx="34">
                  <c:v>Nov-17</c:v>
                </c:pt>
                <c:pt idx="35">
                  <c:v>Dec-17</c:v>
                </c:pt>
                <c:pt idx="36">
                  <c:v>Jan-18</c:v>
                </c:pt>
                <c:pt idx="37">
                  <c:v>Feb-18</c:v>
                </c:pt>
                <c:pt idx="38">
                  <c:v>Mar-18</c:v>
                </c:pt>
                <c:pt idx="39">
                  <c:v>Apr-18</c:v>
                </c:pt>
                <c:pt idx="40">
                  <c:v>May-18</c:v>
                </c:pt>
                <c:pt idx="41">
                  <c:v>Jun-18</c:v>
                </c:pt>
                <c:pt idx="42">
                  <c:v>Jul-18</c:v>
                </c:pt>
                <c:pt idx="43">
                  <c:v>Aug-18</c:v>
                </c:pt>
                <c:pt idx="44">
                  <c:v>Sep-18</c:v>
                </c:pt>
                <c:pt idx="45">
                  <c:v>Oct-18</c:v>
                </c:pt>
                <c:pt idx="46">
                  <c:v>Nov-18</c:v>
                </c:pt>
                <c:pt idx="47">
                  <c:v>Dec-18</c:v>
                </c:pt>
                <c:pt idx="48">
                  <c:v>Jan-19</c:v>
                </c:pt>
                <c:pt idx="49">
                  <c:v>Feb-19</c:v>
                </c:pt>
                <c:pt idx="50">
                  <c:v>Mar-19</c:v>
                </c:pt>
                <c:pt idx="51">
                  <c:v>Apr-19</c:v>
                </c:pt>
                <c:pt idx="52">
                  <c:v>May-19</c:v>
                </c:pt>
                <c:pt idx="53">
                  <c:v>Jun-19</c:v>
                </c:pt>
                <c:pt idx="54">
                  <c:v>Jul-19</c:v>
                </c:pt>
                <c:pt idx="55">
                  <c:v>Aug-19</c:v>
                </c:pt>
                <c:pt idx="56">
                  <c:v>Sep-19</c:v>
                </c:pt>
                <c:pt idx="57">
                  <c:v>Oct-19</c:v>
                </c:pt>
                <c:pt idx="58">
                  <c:v>Nov-19</c:v>
                </c:pt>
                <c:pt idx="59">
                  <c:v>Dec-19</c:v>
                </c:pt>
                <c:pt idx="60">
                  <c:v>Jan-20</c:v>
                </c:pt>
                <c:pt idx="61">
                  <c:v>Feb-20</c:v>
                </c:pt>
                <c:pt idx="62">
                  <c:v>Mar-20</c:v>
                </c:pt>
                <c:pt idx="63">
                  <c:v>Apr-20</c:v>
                </c:pt>
                <c:pt idx="64">
                  <c:v>May-20</c:v>
                </c:pt>
                <c:pt idx="65">
                  <c:v>Jun-20</c:v>
                </c:pt>
                <c:pt idx="66">
                  <c:v>Jul-20</c:v>
                </c:pt>
                <c:pt idx="67">
                  <c:v>Aug-20</c:v>
                </c:pt>
                <c:pt idx="68">
                  <c:v>Sep-20</c:v>
                </c:pt>
                <c:pt idx="69">
                  <c:v>Oct-20</c:v>
                </c:pt>
                <c:pt idx="70">
                  <c:v>Nov-20</c:v>
                </c:pt>
                <c:pt idx="71">
                  <c:v>Dec-20</c:v>
                </c:pt>
                <c:pt idx="72">
                  <c:v>Jan-21</c:v>
                </c:pt>
                <c:pt idx="73">
                  <c:v>Feb-21</c:v>
                </c:pt>
                <c:pt idx="74">
                  <c:v>Mar-21</c:v>
                </c:pt>
                <c:pt idx="75">
                  <c:v>Apr-21</c:v>
                </c:pt>
                <c:pt idx="76">
                  <c:v>May-21</c:v>
                </c:pt>
                <c:pt idx="77">
                  <c:v>Jun-21</c:v>
                </c:pt>
                <c:pt idx="78">
                  <c:v>Jul-21</c:v>
                </c:pt>
                <c:pt idx="79">
                  <c:v>Aug-21</c:v>
                </c:pt>
                <c:pt idx="80">
                  <c:v>Sep-21</c:v>
                </c:pt>
                <c:pt idx="81">
                  <c:v>Oct-21</c:v>
                </c:pt>
                <c:pt idx="82">
                  <c:v>Nov-21</c:v>
                </c:pt>
                <c:pt idx="83">
                  <c:v>Dec-21</c:v>
                </c:pt>
                <c:pt idx="84">
                  <c:v>Jan-22</c:v>
                </c:pt>
                <c:pt idx="85">
                  <c:v>Feb-22</c:v>
                </c:pt>
                <c:pt idx="86">
                  <c:v>Mar-22</c:v>
                </c:pt>
                <c:pt idx="87">
                  <c:v>Apr-22</c:v>
                </c:pt>
                <c:pt idx="88">
                  <c:v>May-22</c:v>
                </c:pt>
                <c:pt idx="89">
                  <c:v>Jun-22</c:v>
                </c:pt>
                <c:pt idx="90">
                  <c:v>Jul-22</c:v>
                </c:pt>
                <c:pt idx="91">
                  <c:v>Aug-22</c:v>
                </c:pt>
                <c:pt idx="92">
                  <c:v>Sep-22</c:v>
                </c:pt>
                <c:pt idx="93">
                  <c:v>Oct-22</c:v>
                </c:pt>
                <c:pt idx="94">
                  <c:v>Nov-22</c:v>
                </c:pt>
                <c:pt idx="95">
                  <c:v>Dec-22</c:v>
                </c:pt>
                <c:pt idx="96">
                  <c:v>Jan-23</c:v>
                </c:pt>
                <c:pt idx="97">
                  <c:v>Feb-23</c:v>
                </c:pt>
                <c:pt idx="98">
                  <c:v>Mar-23</c:v>
                </c:pt>
                <c:pt idx="99">
                  <c:v>Apr-23</c:v>
                </c:pt>
                <c:pt idx="100">
                  <c:v>May-23</c:v>
                </c:pt>
                <c:pt idx="101">
                  <c:v>Jun-23</c:v>
                </c:pt>
                <c:pt idx="102">
                  <c:v>Jul-23</c:v>
                </c:pt>
                <c:pt idx="103">
                  <c:v>Aug-23</c:v>
                </c:pt>
                <c:pt idx="104">
                  <c:v>Sep-23</c:v>
                </c:pt>
                <c:pt idx="105">
                  <c:v>Oct-23</c:v>
                </c:pt>
                <c:pt idx="106">
                  <c:v>Nov-23</c:v>
                </c:pt>
                <c:pt idx="107">
                  <c:v>Dec-23</c:v>
                </c:pt>
                <c:pt idx="108">
                  <c:v>Jan-24</c:v>
                </c:pt>
                <c:pt idx="109">
                  <c:v>Feb-24</c:v>
                </c:pt>
                <c:pt idx="110">
                  <c:v>Mar-24</c:v>
                </c:pt>
                <c:pt idx="111">
                  <c:v>Apr-24</c:v>
                </c:pt>
                <c:pt idx="112">
                  <c:v>May-24</c:v>
                </c:pt>
                <c:pt idx="113">
                  <c:v>Jun-24</c:v>
                </c:pt>
                <c:pt idx="114">
                  <c:v>Jul-24</c:v>
                </c:pt>
                <c:pt idx="115">
                  <c:v>Aug-24</c:v>
                </c:pt>
                <c:pt idx="116">
                  <c:v>Sep-24</c:v>
                </c:pt>
                <c:pt idx="117">
                  <c:v>Oct-24</c:v>
                </c:pt>
                <c:pt idx="118">
                  <c:v>Nov-24</c:v>
                </c:pt>
                <c:pt idx="119">
                  <c:v>Dec-24</c:v>
                </c:pt>
                <c:pt idx="120">
                  <c:v>Jan-25</c:v>
                </c:pt>
                <c:pt idx="121">
                  <c:v>Feb-25</c:v>
                </c:pt>
                <c:pt idx="122">
                  <c:v>Mar-25</c:v>
                </c:pt>
                <c:pt idx="123">
                  <c:v>Apr-25</c:v>
                </c:pt>
                <c:pt idx="124">
                  <c:v>May-25</c:v>
                </c:pt>
                <c:pt idx="125">
                  <c:v>Jun-25</c:v>
                </c:pt>
                <c:pt idx="126">
                  <c:v>Jul-25</c:v>
                </c:pt>
                <c:pt idx="127">
                  <c:v>Aug-25</c:v>
                </c:pt>
                <c:pt idx="128">
                  <c:v>Sep-25</c:v>
                </c:pt>
                <c:pt idx="129">
                  <c:v>Oct-25</c:v>
                </c:pt>
                <c:pt idx="130">
                  <c:v>Nov-25</c:v>
                </c:pt>
                <c:pt idx="131">
                  <c:v>Dec-25</c:v>
                </c:pt>
                <c:pt idx="132">
                  <c:v>Jan-26</c:v>
                </c:pt>
                <c:pt idx="133">
                  <c:v>Feb-26</c:v>
                </c:pt>
              </c:strCache>
            </c:strRef>
          </c:cat>
          <c:val>
            <c:numRef>
              <c:f>'Median PR by LA'!$B$16:$EE$16</c:f>
              <c:numCache>
                <c:formatCode>0.0</c:formatCode>
                <c:ptCount val="134"/>
                <c:pt idx="0">
                  <c:v>617.85714285714289</c:v>
                </c:pt>
                <c:pt idx="1">
                  <c:v>618.42857142857144</c:v>
                </c:pt>
                <c:pt idx="2">
                  <c:v>620</c:v>
                </c:pt>
                <c:pt idx="3">
                  <c:v>621.28571428571433</c:v>
                </c:pt>
                <c:pt idx="4">
                  <c:v>622.85714285714289</c:v>
                </c:pt>
                <c:pt idx="5">
                  <c:v>623.85714285714289</c:v>
                </c:pt>
                <c:pt idx="6">
                  <c:v>625.14285714285711</c:v>
                </c:pt>
                <c:pt idx="7">
                  <c:v>625.85714285714289</c:v>
                </c:pt>
                <c:pt idx="8">
                  <c:v>627</c:v>
                </c:pt>
                <c:pt idx="9">
                  <c:v>628.42857142857144</c:v>
                </c:pt>
                <c:pt idx="10">
                  <c:v>629.42857142857144</c:v>
                </c:pt>
                <c:pt idx="11">
                  <c:v>630.71428571428567</c:v>
                </c:pt>
                <c:pt idx="12">
                  <c:v>632.14285714285711</c:v>
                </c:pt>
                <c:pt idx="13">
                  <c:v>634</c:v>
                </c:pt>
                <c:pt idx="14">
                  <c:v>635.14285714285711</c:v>
                </c:pt>
                <c:pt idx="15">
                  <c:v>637</c:v>
                </c:pt>
                <c:pt idx="16">
                  <c:v>638.42857142857144</c:v>
                </c:pt>
                <c:pt idx="17">
                  <c:v>639.57142857142856</c:v>
                </c:pt>
                <c:pt idx="18">
                  <c:v>640.71428571428567</c:v>
                </c:pt>
                <c:pt idx="19">
                  <c:v>642.71428571428567</c:v>
                </c:pt>
                <c:pt idx="20">
                  <c:v>644.57142857142856</c:v>
                </c:pt>
                <c:pt idx="21">
                  <c:v>647.14285714285711</c:v>
                </c:pt>
                <c:pt idx="22">
                  <c:v>649.42857142857144</c:v>
                </c:pt>
                <c:pt idx="23">
                  <c:v>651.71428571428567</c:v>
                </c:pt>
                <c:pt idx="24">
                  <c:v>653.28571428571433</c:v>
                </c:pt>
                <c:pt idx="25">
                  <c:v>654</c:v>
                </c:pt>
                <c:pt idx="26">
                  <c:v>655.57142857142856</c:v>
                </c:pt>
                <c:pt idx="27">
                  <c:v>656.71428571428567</c:v>
                </c:pt>
                <c:pt idx="28">
                  <c:v>658.57142857142856</c:v>
                </c:pt>
                <c:pt idx="29">
                  <c:v>660.14285714285711</c:v>
                </c:pt>
                <c:pt idx="30">
                  <c:v>662.14285714285711</c:v>
                </c:pt>
                <c:pt idx="31">
                  <c:v>664</c:v>
                </c:pt>
                <c:pt idx="32">
                  <c:v>665.42857142857144</c:v>
                </c:pt>
                <c:pt idx="33">
                  <c:v>666.14285714285711</c:v>
                </c:pt>
                <c:pt idx="34">
                  <c:v>666.71428571428567</c:v>
                </c:pt>
                <c:pt idx="35">
                  <c:v>667.85714285714289</c:v>
                </c:pt>
                <c:pt idx="36">
                  <c:v>668.28571428571433</c:v>
                </c:pt>
                <c:pt idx="37">
                  <c:v>669.28571428571433</c:v>
                </c:pt>
                <c:pt idx="38">
                  <c:v>670.42857142857144</c:v>
                </c:pt>
                <c:pt idx="39">
                  <c:v>672</c:v>
                </c:pt>
                <c:pt idx="40">
                  <c:v>673.42857142857144</c:v>
                </c:pt>
                <c:pt idx="41">
                  <c:v>674.71428571428567</c:v>
                </c:pt>
                <c:pt idx="42">
                  <c:v>675.42857142857144</c:v>
                </c:pt>
                <c:pt idx="43">
                  <c:v>676.42857142857144</c:v>
                </c:pt>
                <c:pt idx="44">
                  <c:v>678.85714285714289</c:v>
                </c:pt>
                <c:pt idx="45">
                  <c:v>681.57142857142856</c:v>
                </c:pt>
                <c:pt idx="46">
                  <c:v>684.57142857142856</c:v>
                </c:pt>
                <c:pt idx="47">
                  <c:v>685.85714285714289</c:v>
                </c:pt>
                <c:pt idx="48">
                  <c:v>687.42857142857144</c:v>
                </c:pt>
                <c:pt idx="49">
                  <c:v>688</c:v>
                </c:pt>
                <c:pt idx="50">
                  <c:v>688.57142857142856</c:v>
                </c:pt>
                <c:pt idx="51">
                  <c:v>689.71428571428567</c:v>
                </c:pt>
                <c:pt idx="52">
                  <c:v>690.71428571428567</c:v>
                </c:pt>
                <c:pt idx="53">
                  <c:v>691.28571428571433</c:v>
                </c:pt>
                <c:pt idx="54">
                  <c:v>691.57142857142856</c:v>
                </c:pt>
                <c:pt idx="55">
                  <c:v>692.42857142857144</c:v>
                </c:pt>
                <c:pt idx="56">
                  <c:v>694.28571428571433</c:v>
                </c:pt>
                <c:pt idx="57">
                  <c:v>696.57142857142856</c:v>
                </c:pt>
                <c:pt idx="58">
                  <c:v>698.14285714285711</c:v>
                </c:pt>
                <c:pt idx="59">
                  <c:v>699.14285714285711</c:v>
                </c:pt>
                <c:pt idx="60">
                  <c:v>700</c:v>
                </c:pt>
                <c:pt idx="61">
                  <c:v>701.42857142857144</c:v>
                </c:pt>
                <c:pt idx="62">
                  <c:v>702.28571428571433</c:v>
                </c:pt>
                <c:pt idx="63">
                  <c:v>703.28571428571433</c:v>
                </c:pt>
                <c:pt idx="64">
                  <c:v>704.85714285714289</c:v>
                </c:pt>
                <c:pt idx="65">
                  <c:v>706.57142857142856</c:v>
                </c:pt>
                <c:pt idx="66">
                  <c:v>708.57142857142856</c:v>
                </c:pt>
                <c:pt idx="67">
                  <c:v>710.85714285714289</c:v>
                </c:pt>
                <c:pt idx="68">
                  <c:v>712.85714285714289</c:v>
                </c:pt>
                <c:pt idx="69">
                  <c:v>715.14285714285711</c:v>
                </c:pt>
                <c:pt idx="70">
                  <c:v>717.14285714285711</c:v>
                </c:pt>
                <c:pt idx="71">
                  <c:v>717.57142857142856</c:v>
                </c:pt>
                <c:pt idx="72">
                  <c:v>718.28571428571433</c:v>
                </c:pt>
                <c:pt idx="73">
                  <c:v>719.28571428571433</c:v>
                </c:pt>
                <c:pt idx="74">
                  <c:v>722.14285714285711</c:v>
                </c:pt>
                <c:pt idx="75">
                  <c:v>724.85714285714289</c:v>
                </c:pt>
                <c:pt idx="76">
                  <c:v>728.71428571428567</c:v>
                </c:pt>
                <c:pt idx="77">
                  <c:v>731.71428571428567</c:v>
                </c:pt>
                <c:pt idx="78">
                  <c:v>735.42857142857144</c:v>
                </c:pt>
                <c:pt idx="79">
                  <c:v>738.57142857142856</c:v>
                </c:pt>
                <c:pt idx="80">
                  <c:v>741.42857142857144</c:v>
                </c:pt>
                <c:pt idx="81">
                  <c:v>743.42857142857144</c:v>
                </c:pt>
                <c:pt idx="82">
                  <c:v>745.85714285714289</c:v>
                </c:pt>
                <c:pt idx="83">
                  <c:v>749.85714285714289</c:v>
                </c:pt>
                <c:pt idx="84">
                  <c:v>754.42857142857144</c:v>
                </c:pt>
                <c:pt idx="85">
                  <c:v>759.28571428571433</c:v>
                </c:pt>
                <c:pt idx="86">
                  <c:v>761.71428571428567</c:v>
                </c:pt>
                <c:pt idx="87">
                  <c:v>764.14285714285711</c:v>
                </c:pt>
                <c:pt idx="88">
                  <c:v>765.85714285714289</c:v>
                </c:pt>
                <c:pt idx="89">
                  <c:v>770.57142857142856</c:v>
                </c:pt>
                <c:pt idx="90">
                  <c:v>775.57142857142856</c:v>
                </c:pt>
                <c:pt idx="91">
                  <c:v>780.71428571428567</c:v>
                </c:pt>
                <c:pt idx="92">
                  <c:v>783.57142857142856</c:v>
                </c:pt>
                <c:pt idx="93">
                  <c:v>786.57142857142856</c:v>
                </c:pt>
                <c:pt idx="94">
                  <c:v>789.28571428571433</c:v>
                </c:pt>
                <c:pt idx="95">
                  <c:v>792.57142857142856</c:v>
                </c:pt>
                <c:pt idx="96">
                  <c:v>796.42857142857144</c:v>
                </c:pt>
                <c:pt idx="97">
                  <c:v>800</c:v>
                </c:pt>
                <c:pt idx="98">
                  <c:v>805.85714285714289</c:v>
                </c:pt>
                <c:pt idx="99">
                  <c:v>813.42857142857144</c:v>
                </c:pt>
                <c:pt idx="100">
                  <c:v>822.85714285714289</c:v>
                </c:pt>
                <c:pt idx="101">
                  <c:v>831.14285714285711</c:v>
                </c:pt>
                <c:pt idx="102">
                  <c:v>837.71428571428567</c:v>
                </c:pt>
                <c:pt idx="103">
                  <c:v>842.14285714285711</c:v>
                </c:pt>
                <c:pt idx="104">
                  <c:v>846.57142857142856</c:v>
                </c:pt>
                <c:pt idx="105">
                  <c:v>851.85714285714289</c:v>
                </c:pt>
                <c:pt idx="106">
                  <c:v>857.71428571428567</c:v>
                </c:pt>
                <c:pt idx="107">
                  <c:v>863.14285714285711</c:v>
                </c:pt>
                <c:pt idx="108">
                  <c:v>871.57142857142856</c:v>
                </c:pt>
                <c:pt idx="109">
                  <c:v>880.14285714285711</c:v>
                </c:pt>
                <c:pt idx="110">
                  <c:v>888.85714285714289</c:v>
                </c:pt>
                <c:pt idx="111">
                  <c:v>893.42857142857144</c:v>
                </c:pt>
                <c:pt idx="112">
                  <c:v>897.85714285714289</c:v>
                </c:pt>
                <c:pt idx="113">
                  <c:v>902.71428571428567</c:v>
                </c:pt>
                <c:pt idx="114">
                  <c:v>909</c:v>
                </c:pt>
                <c:pt idx="115">
                  <c:v>916.71428571428567</c:v>
                </c:pt>
                <c:pt idx="116">
                  <c:v>921.71428571428567</c:v>
                </c:pt>
                <c:pt idx="117">
                  <c:v>926.42857142857144</c:v>
                </c:pt>
                <c:pt idx="118">
                  <c:v>928.57142857142856</c:v>
                </c:pt>
                <c:pt idx="119">
                  <c:v>933.42857142857144</c:v>
                </c:pt>
                <c:pt idx="120">
                  <c:v>936.71428571428567</c:v>
                </c:pt>
                <c:pt idx="121">
                  <c:v>940.57142857142856</c:v>
                </c:pt>
                <c:pt idx="122">
                  <c:v>942.57142857142856</c:v>
                </c:pt>
                <c:pt idx="123">
                  <c:v>945.85714285714289</c:v>
                </c:pt>
                <c:pt idx="124">
                  <c:v>949.85714285714289</c:v>
                </c:pt>
                <c:pt idx="125">
                  <c:v>953.71428571428567</c:v>
                </c:pt>
                <c:pt idx="126">
                  <c:v>956.28571428571433</c:v>
                </c:pt>
                <c:pt idx="127">
                  <c:v>958.42857142857144</c:v>
                </c:pt>
                <c:pt idx="128">
                  <c:v>962.42857142857144</c:v>
                </c:pt>
                <c:pt idx="129">
                  <c:v>969.14285714285711</c:v>
                </c:pt>
                <c:pt idx="130">
                  <c:v>979</c:v>
                </c:pt>
                <c:pt idx="131">
                  <c:v>987.42857142857144</c:v>
                </c:pt>
                <c:pt idx="132">
                  <c:v>993.71428571428567</c:v>
                </c:pt>
                <c:pt idx="133">
                  <c:v>995.85714285714289</c:v>
                </c:pt>
              </c:numCache>
            </c:numRef>
          </c:val>
          <c:smooth val="0"/>
          <c:extLst>
            <c:ext xmlns:c16="http://schemas.microsoft.com/office/drawing/2014/chart" uri="{C3380CC4-5D6E-409C-BE32-E72D297353CC}">
              <c16:uniqueId val="{00000007-E42F-4842-ABC1-62CACAE3E588}"/>
            </c:ext>
          </c:extLst>
        </c:ser>
        <c:dLbls>
          <c:showLegendKey val="0"/>
          <c:showVal val="0"/>
          <c:showCatName val="0"/>
          <c:showSerName val="0"/>
          <c:showPercent val="0"/>
          <c:showBubbleSize val="0"/>
        </c:dLbls>
        <c:smooth val="0"/>
        <c:axId val="276878064"/>
        <c:axId val="276885264"/>
      </c:lineChart>
      <c:catAx>
        <c:axId val="2768780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Month</a:t>
                </a:r>
                <a:r>
                  <a:rPr lang="en-GB" baseline="0"/>
                  <a:t> - Year</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885264"/>
        <c:crosses val="autoZero"/>
        <c:auto val="1"/>
        <c:lblAlgn val="ctr"/>
        <c:lblOffset val="100"/>
        <c:noMultiLvlLbl val="0"/>
      </c:catAx>
      <c:valAx>
        <c:axId val="276885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Median Priate</a:t>
                </a:r>
                <a:r>
                  <a:rPr lang="en-GB" baseline="0"/>
                  <a:t> Rent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878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Rough Sleeping in the West Midlands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'[1]Rough Sleeping'!$A$4</c:f>
              <c:strCache>
                <c:ptCount val="1"/>
                <c:pt idx="0">
                  <c:v>Birmingham</c:v>
                </c:pt>
              </c:strCache>
            </c:strRef>
          </c:tx>
          <c:spPr>
            <a:ln w="28575" cap="rnd">
              <a:solidFill>
                <a:schemeClr val="accent1"/>
              </a:solidFill>
              <a:round/>
            </a:ln>
            <a:effectLst/>
          </c:spPr>
          <c:marker>
            <c:symbol val="none"/>
          </c:marker>
          <c:cat>
            <c:strRef>
              <c:f>'[1]Rough Sleeping'!$B$3:$F$3</c:f>
              <c:strCache>
                <c:ptCount val="5"/>
                <c:pt idx="0">
                  <c:v>Autumn 2020 Snapshot</c:v>
                </c:pt>
                <c:pt idx="1">
                  <c:v>Autumn 2021 Snapshot</c:v>
                </c:pt>
                <c:pt idx="2">
                  <c:v>Autumn 2022 Snapshot</c:v>
                </c:pt>
                <c:pt idx="3">
                  <c:v>Autumn 2023 Snapshot</c:v>
                </c:pt>
                <c:pt idx="4">
                  <c:v>Autumn 2024 Snapshot</c:v>
                </c:pt>
              </c:strCache>
            </c:strRef>
          </c:cat>
          <c:val>
            <c:numRef>
              <c:f>'[1]Rough Sleeping'!$B$4:$F$4</c:f>
              <c:numCache>
                <c:formatCode>General</c:formatCode>
                <c:ptCount val="5"/>
                <c:pt idx="0">
                  <c:v>1.47994414516685</c:v>
                </c:pt>
                <c:pt idx="1">
                  <c:v>2.7114848878451099</c:v>
                </c:pt>
                <c:pt idx="2">
                  <c:v>3.37890230727045</c:v>
                </c:pt>
                <c:pt idx="3">
                  <c:v>3.0873488163876499</c:v>
                </c:pt>
                <c:pt idx="4">
                  <c:v>5.0598216713019797</c:v>
                </c:pt>
              </c:numCache>
            </c:numRef>
          </c:val>
          <c:smooth val="0"/>
          <c:extLst>
            <c:ext xmlns:c16="http://schemas.microsoft.com/office/drawing/2014/chart" uri="{C3380CC4-5D6E-409C-BE32-E72D297353CC}">
              <c16:uniqueId val="{00000000-54F4-4DD7-995C-DB97088EE8D4}"/>
            </c:ext>
          </c:extLst>
        </c:ser>
        <c:ser>
          <c:idx val="1"/>
          <c:order val="1"/>
          <c:tx>
            <c:strRef>
              <c:f>'[1]Rough Sleeping'!$A$5</c:f>
              <c:strCache>
                <c:ptCount val="1"/>
                <c:pt idx="0">
                  <c:v>Coventry</c:v>
                </c:pt>
              </c:strCache>
            </c:strRef>
          </c:tx>
          <c:spPr>
            <a:ln w="28575" cap="rnd">
              <a:solidFill>
                <a:schemeClr val="accent2"/>
              </a:solidFill>
              <a:round/>
            </a:ln>
            <a:effectLst/>
          </c:spPr>
          <c:marker>
            <c:symbol val="none"/>
          </c:marker>
          <c:cat>
            <c:strRef>
              <c:f>'[1]Rough Sleeping'!$B$3:$F$3</c:f>
              <c:strCache>
                <c:ptCount val="5"/>
                <c:pt idx="0">
                  <c:v>Autumn 2020 Snapshot</c:v>
                </c:pt>
                <c:pt idx="1">
                  <c:v>Autumn 2021 Snapshot</c:v>
                </c:pt>
                <c:pt idx="2">
                  <c:v>Autumn 2022 Snapshot</c:v>
                </c:pt>
                <c:pt idx="3">
                  <c:v>Autumn 2023 Snapshot</c:v>
                </c:pt>
                <c:pt idx="4">
                  <c:v>Autumn 2024 Snapshot</c:v>
                </c:pt>
              </c:strCache>
            </c:strRef>
          </c:cat>
          <c:val>
            <c:numRef>
              <c:f>'[1]Rough Sleeping'!$B$5:$F$5</c:f>
              <c:numCache>
                <c:formatCode>General</c:formatCode>
                <c:ptCount val="5"/>
                <c:pt idx="0">
                  <c:v>2.3208452518407201</c:v>
                </c:pt>
                <c:pt idx="1">
                  <c:v>3.4868415317694801</c:v>
                </c:pt>
                <c:pt idx="2">
                  <c:v>3.6838779332878002</c:v>
                </c:pt>
                <c:pt idx="3">
                  <c:v>3.0496088183597498</c:v>
                </c:pt>
                <c:pt idx="4">
                  <c:v>4.4357946448869097</c:v>
                </c:pt>
              </c:numCache>
            </c:numRef>
          </c:val>
          <c:smooth val="0"/>
          <c:extLst>
            <c:ext xmlns:c16="http://schemas.microsoft.com/office/drawing/2014/chart" uri="{C3380CC4-5D6E-409C-BE32-E72D297353CC}">
              <c16:uniqueId val="{00000001-54F4-4DD7-995C-DB97088EE8D4}"/>
            </c:ext>
          </c:extLst>
        </c:ser>
        <c:ser>
          <c:idx val="2"/>
          <c:order val="2"/>
          <c:tx>
            <c:strRef>
              <c:f>'[1]Rough Sleeping'!$A$6</c:f>
              <c:strCache>
                <c:ptCount val="1"/>
                <c:pt idx="0">
                  <c:v>Dudley</c:v>
                </c:pt>
              </c:strCache>
            </c:strRef>
          </c:tx>
          <c:spPr>
            <a:ln w="28575" cap="rnd">
              <a:solidFill>
                <a:schemeClr val="accent3"/>
              </a:solidFill>
              <a:round/>
            </a:ln>
            <a:effectLst/>
          </c:spPr>
          <c:marker>
            <c:symbol val="none"/>
          </c:marker>
          <c:cat>
            <c:strRef>
              <c:f>'[1]Rough Sleeping'!$B$3:$F$3</c:f>
              <c:strCache>
                <c:ptCount val="5"/>
                <c:pt idx="0">
                  <c:v>Autumn 2020 Snapshot</c:v>
                </c:pt>
                <c:pt idx="1">
                  <c:v>Autumn 2021 Snapshot</c:v>
                </c:pt>
                <c:pt idx="2">
                  <c:v>Autumn 2022 Snapshot</c:v>
                </c:pt>
                <c:pt idx="3">
                  <c:v>Autumn 2023 Snapshot</c:v>
                </c:pt>
                <c:pt idx="4">
                  <c:v>Autumn 2024 Snapshot</c:v>
                </c:pt>
              </c:strCache>
            </c:strRef>
          </c:cat>
          <c:val>
            <c:numRef>
              <c:f>'[1]Rough Sleeping'!$B$6:$F$6</c:f>
              <c:numCache>
                <c:formatCode>General</c:formatCode>
                <c:ptCount val="5"/>
                <c:pt idx="0">
                  <c:v>1.24026008253931</c:v>
                </c:pt>
                <c:pt idx="1">
                  <c:v>1.2361283224811599</c:v>
                </c:pt>
                <c:pt idx="2">
                  <c:v>2.1543035290569401</c:v>
                </c:pt>
                <c:pt idx="3">
                  <c:v>1.53054977347863</c:v>
                </c:pt>
                <c:pt idx="4">
                  <c:v>1.53054977347863</c:v>
                </c:pt>
              </c:numCache>
            </c:numRef>
          </c:val>
          <c:smooth val="0"/>
          <c:extLst>
            <c:ext xmlns:c16="http://schemas.microsoft.com/office/drawing/2014/chart" uri="{C3380CC4-5D6E-409C-BE32-E72D297353CC}">
              <c16:uniqueId val="{00000002-54F4-4DD7-995C-DB97088EE8D4}"/>
            </c:ext>
          </c:extLst>
        </c:ser>
        <c:ser>
          <c:idx val="3"/>
          <c:order val="3"/>
          <c:tx>
            <c:strRef>
              <c:f>'[1]Rough Sleeping'!$A$7</c:f>
              <c:strCache>
                <c:ptCount val="1"/>
                <c:pt idx="0">
                  <c:v>Sandwell</c:v>
                </c:pt>
              </c:strCache>
            </c:strRef>
          </c:tx>
          <c:spPr>
            <a:ln w="28575" cap="rnd">
              <a:solidFill>
                <a:schemeClr val="accent4"/>
              </a:solidFill>
              <a:round/>
            </a:ln>
            <a:effectLst/>
          </c:spPr>
          <c:marker>
            <c:symbol val="none"/>
          </c:marker>
          <c:cat>
            <c:strRef>
              <c:f>'[1]Rough Sleeping'!$B$3:$F$3</c:f>
              <c:strCache>
                <c:ptCount val="5"/>
                <c:pt idx="0">
                  <c:v>Autumn 2020 Snapshot</c:v>
                </c:pt>
                <c:pt idx="1">
                  <c:v>Autumn 2021 Snapshot</c:v>
                </c:pt>
                <c:pt idx="2">
                  <c:v>Autumn 2022 Snapshot</c:v>
                </c:pt>
                <c:pt idx="3">
                  <c:v>Autumn 2023 Snapshot</c:v>
                </c:pt>
                <c:pt idx="4">
                  <c:v>Autumn 2024 Snapshot</c:v>
                </c:pt>
              </c:strCache>
            </c:strRef>
          </c:cat>
          <c:val>
            <c:numRef>
              <c:f>'[1]Rough Sleeping'!$B$7:$F$7</c:f>
              <c:numCache>
                <c:formatCode>General</c:formatCode>
                <c:ptCount val="5"/>
                <c:pt idx="0">
                  <c:v>1.1715226279595601</c:v>
                </c:pt>
                <c:pt idx="1">
                  <c:v>0.87746237880050904</c:v>
                </c:pt>
                <c:pt idx="2">
                  <c:v>0.58041337040240104</c:v>
                </c:pt>
                <c:pt idx="3">
                  <c:v>0.86318266959381496</c:v>
                </c:pt>
                <c:pt idx="4">
                  <c:v>2.30182045225017</c:v>
                </c:pt>
              </c:numCache>
            </c:numRef>
          </c:val>
          <c:smooth val="0"/>
          <c:extLst>
            <c:ext xmlns:c16="http://schemas.microsoft.com/office/drawing/2014/chart" uri="{C3380CC4-5D6E-409C-BE32-E72D297353CC}">
              <c16:uniqueId val="{00000003-54F4-4DD7-995C-DB97088EE8D4}"/>
            </c:ext>
          </c:extLst>
        </c:ser>
        <c:ser>
          <c:idx val="4"/>
          <c:order val="4"/>
          <c:tx>
            <c:strRef>
              <c:f>'[1]Rough Sleeping'!$A$8</c:f>
              <c:strCache>
                <c:ptCount val="1"/>
                <c:pt idx="0">
                  <c:v>Solihull</c:v>
                </c:pt>
              </c:strCache>
            </c:strRef>
          </c:tx>
          <c:spPr>
            <a:ln w="28575" cap="rnd">
              <a:solidFill>
                <a:schemeClr val="accent5"/>
              </a:solidFill>
              <a:round/>
            </a:ln>
            <a:effectLst/>
          </c:spPr>
          <c:marker>
            <c:symbol val="none"/>
          </c:marker>
          <c:cat>
            <c:strRef>
              <c:f>'[1]Rough Sleeping'!$B$3:$F$3</c:f>
              <c:strCache>
                <c:ptCount val="5"/>
                <c:pt idx="0">
                  <c:v>Autumn 2020 Snapshot</c:v>
                </c:pt>
                <c:pt idx="1">
                  <c:v>Autumn 2021 Snapshot</c:v>
                </c:pt>
                <c:pt idx="2">
                  <c:v>Autumn 2022 Snapshot</c:v>
                </c:pt>
                <c:pt idx="3">
                  <c:v>Autumn 2023 Snapshot</c:v>
                </c:pt>
                <c:pt idx="4">
                  <c:v>Autumn 2024 Snapshot</c:v>
                </c:pt>
              </c:strCache>
            </c:strRef>
          </c:cat>
          <c:val>
            <c:numRef>
              <c:f>'[1]Rough Sleeping'!$B$8:$F$8</c:f>
              <c:numCache>
                <c:formatCode>General</c:formatCode>
                <c:ptCount val="5"/>
                <c:pt idx="0">
                  <c:v>0.46203888519257802</c:v>
                </c:pt>
                <c:pt idx="1">
                  <c:v>1.8460658030155499</c:v>
                </c:pt>
                <c:pt idx="2">
                  <c:v>3.6733644344855501</c:v>
                </c:pt>
                <c:pt idx="3">
                  <c:v>2.74231808147427</c:v>
                </c:pt>
                <c:pt idx="4">
                  <c:v>5.4846361629485401</c:v>
                </c:pt>
              </c:numCache>
            </c:numRef>
          </c:val>
          <c:smooth val="0"/>
          <c:extLst>
            <c:ext xmlns:c16="http://schemas.microsoft.com/office/drawing/2014/chart" uri="{C3380CC4-5D6E-409C-BE32-E72D297353CC}">
              <c16:uniqueId val="{00000004-54F4-4DD7-995C-DB97088EE8D4}"/>
            </c:ext>
          </c:extLst>
        </c:ser>
        <c:ser>
          <c:idx val="5"/>
          <c:order val="5"/>
          <c:tx>
            <c:strRef>
              <c:f>'[1]Rough Sleeping'!$A$9</c:f>
              <c:strCache>
                <c:ptCount val="1"/>
                <c:pt idx="0">
                  <c:v>Walsall</c:v>
                </c:pt>
              </c:strCache>
            </c:strRef>
          </c:tx>
          <c:spPr>
            <a:ln w="28575" cap="rnd">
              <a:solidFill>
                <a:schemeClr val="accent6"/>
              </a:solidFill>
              <a:round/>
            </a:ln>
            <a:effectLst/>
          </c:spPr>
          <c:marker>
            <c:symbol val="none"/>
          </c:marker>
          <c:cat>
            <c:strRef>
              <c:f>'[1]Rough Sleeping'!$B$3:$F$3</c:f>
              <c:strCache>
                <c:ptCount val="5"/>
                <c:pt idx="0">
                  <c:v>Autumn 2020 Snapshot</c:v>
                </c:pt>
                <c:pt idx="1">
                  <c:v>Autumn 2021 Snapshot</c:v>
                </c:pt>
                <c:pt idx="2">
                  <c:v>Autumn 2022 Snapshot</c:v>
                </c:pt>
                <c:pt idx="3">
                  <c:v>Autumn 2023 Snapshot</c:v>
                </c:pt>
                <c:pt idx="4">
                  <c:v>Autumn 2024 Snapshot</c:v>
                </c:pt>
              </c:strCache>
            </c:strRef>
          </c:cat>
          <c:val>
            <c:numRef>
              <c:f>'[1]Rough Sleeping'!$B$9:$F$9</c:f>
              <c:numCache>
                <c:formatCode>General</c:formatCode>
                <c:ptCount val="5"/>
                <c:pt idx="0">
                  <c:v>1.4055900315555001</c:v>
                </c:pt>
                <c:pt idx="1">
                  <c:v>1.4065093251568299</c:v>
                </c:pt>
                <c:pt idx="2">
                  <c:v>2.7950722875570402</c:v>
                </c:pt>
                <c:pt idx="3">
                  <c:v>2.7706971073922202</c:v>
                </c:pt>
                <c:pt idx="4">
                  <c:v>4.5023827995123602</c:v>
                </c:pt>
              </c:numCache>
            </c:numRef>
          </c:val>
          <c:smooth val="0"/>
          <c:extLst>
            <c:ext xmlns:c16="http://schemas.microsoft.com/office/drawing/2014/chart" uri="{C3380CC4-5D6E-409C-BE32-E72D297353CC}">
              <c16:uniqueId val="{00000005-54F4-4DD7-995C-DB97088EE8D4}"/>
            </c:ext>
          </c:extLst>
        </c:ser>
        <c:ser>
          <c:idx val="6"/>
          <c:order val="6"/>
          <c:tx>
            <c:strRef>
              <c:f>'[1]Rough Sleeping'!$A$10</c:f>
              <c:strCache>
                <c:ptCount val="1"/>
                <c:pt idx="0">
                  <c:v>Wolverhampton</c:v>
                </c:pt>
              </c:strCache>
            </c:strRef>
          </c:tx>
          <c:spPr>
            <a:ln w="28575" cap="rnd">
              <a:solidFill>
                <a:schemeClr val="accent1">
                  <a:lumMod val="60000"/>
                </a:schemeClr>
              </a:solidFill>
              <a:round/>
            </a:ln>
            <a:effectLst/>
          </c:spPr>
          <c:marker>
            <c:symbol val="none"/>
          </c:marker>
          <c:cat>
            <c:strRef>
              <c:f>'[1]Rough Sleeping'!$B$3:$F$3</c:f>
              <c:strCache>
                <c:ptCount val="5"/>
                <c:pt idx="0">
                  <c:v>Autumn 2020 Snapshot</c:v>
                </c:pt>
                <c:pt idx="1">
                  <c:v>Autumn 2021 Snapshot</c:v>
                </c:pt>
                <c:pt idx="2">
                  <c:v>Autumn 2022 Snapshot</c:v>
                </c:pt>
                <c:pt idx="3">
                  <c:v>Autumn 2023 Snapshot</c:v>
                </c:pt>
                <c:pt idx="4">
                  <c:v>Autumn 2024 Snapshot</c:v>
                </c:pt>
              </c:strCache>
            </c:strRef>
          </c:cat>
          <c:val>
            <c:numRef>
              <c:f>'[1]Rough Sleeping'!$B$10:$F$10</c:f>
              <c:numCache>
                <c:formatCode>General</c:formatCode>
                <c:ptCount val="5"/>
                <c:pt idx="0">
                  <c:v>2.2803023680940102</c:v>
                </c:pt>
                <c:pt idx="1">
                  <c:v>1.8920759857715901</c:v>
                </c:pt>
                <c:pt idx="2">
                  <c:v>4.1061936331601299</c:v>
                </c:pt>
                <c:pt idx="3">
                  <c:v>2.2024410388180198</c:v>
                </c:pt>
                <c:pt idx="4">
                  <c:v>2.9365880517573602</c:v>
                </c:pt>
              </c:numCache>
            </c:numRef>
          </c:val>
          <c:smooth val="0"/>
          <c:extLst>
            <c:ext xmlns:c16="http://schemas.microsoft.com/office/drawing/2014/chart" uri="{C3380CC4-5D6E-409C-BE32-E72D297353CC}">
              <c16:uniqueId val="{00000006-54F4-4DD7-995C-DB97088EE8D4}"/>
            </c:ext>
          </c:extLst>
        </c:ser>
        <c:dLbls>
          <c:showLegendKey val="0"/>
          <c:showVal val="0"/>
          <c:showCatName val="0"/>
          <c:showSerName val="0"/>
          <c:showPercent val="0"/>
          <c:showBubbleSize val="0"/>
        </c:dLbls>
        <c:smooth val="0"/>
        <c:axId val="702120464"/>
        <c:axId val="1816221632"/>
      </c:lineChart>
      <c:catAx>
        <c:axId val="70212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6221632"/>
        <c:crosses val="autoZero"/>
        <c:auto val="1"/>
        <c:lblAlgn val="ctr"/>
        <c:lblOffset val="100"/>
        <c:noMultiLvlLbl val="0"/>
      </c:catAx>
      <c:valAx>
        <c:axId val="1816221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GB" sz="1000" b="0" i="0" u="none" strike="noStrike" kern="1200" baseline="0">
                    <a:solidFill>
                      <a:sysClr val="windowText" lastClr="000000">
                        <a:lumMod val="65000"/>
                        <a:lumOff val="35000"/>
                      </a:sysClr>
                    </a:solidFill>
                  </a:rPr>
                  <a:t>Rough Sleeping per 100,000 people</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212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Households on LA Housing Registers (1987  - 2025)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Birmingham </c:v>
          </c:tx>
          <c:spPr>
            <a:ln w="28575" cap="rnd">
              <a:solidFill>
                <a:schemeClr val="accent1"/>
              </a:solidFill>
              <a:round/>
            </a:ln>
            <a:effectLst/>
          </c:spPr>
          <c:marker>
            <c:symbol val="none"/>
          </c:marker>
          <c:cat>
            <c:strRef>
              <c:f>'LA Housing Registers (Waiting)'!$D$7:$AP$7</c:f>
              <c:strCach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strCache>
            </c:strRef>
          </c:cat>
          <c:val>
            <c:numRef>
              <c:f>'LA Housing Registers (Waiting)'!$D$8:$AP$8</c:f>
              <c:numCache>
                <c:formatCode>#,##0</c:formatCode>
                <c:ptCount val="39"/>
                <c:pt idx="0">
                  <c:v>25231</c:v>
                </c:pt>
                <c:pt idx="1">
                  <c:v>21455</c:v>
                </c:pt>
                <c:pt idx="2">
                  <c:v>20394</c:v>
                </c:pt>
                <c:pt idx="3">
                  <c:v>20465</c:v>
                </c:pt>
                <c:pt idx="4">
                  <c:v>23375</c:v>
                </c:pt>
                <c:pt idx="5">
                  <c:v>20441</c:v>
                </c:pt>
                <c:pt idx="6">
                  <c:v>17837</c:v>
                </c:pt>
                <c:pt idx="7">
                  <c:v>16612</c:v>
                </c:pt>
                <c:pt idx="8">
                  <c:v>16843</c:v>
                </c:pt>
                <c:pt idx="9">
                  <c:v>13639</c:v>
                </c:pt>
                <c:pt idx="10">
                  <c:v>12308</c:v>
                </c:pt>
                <c:pt idx="11">
                  <c:v>12573</c:v>
                </c:pt>
                <c:pt idx="12">
                  <c:v>14089</c:v>
                </c:pt>
                <c:pt idx="13">
                  <c:v>14077</c:v>
                </c:pt>
                <c:pt idx="14">
                  <c:v>14524</c:v>
                </c:pt>
                <c:pt idx="15">
                  <c:v>16095</c:v>
                </c:pt>
                <c:pt idx="16">
                  <c:v>18725</c:v>
                </c:pt>
                <c:pt idx="17">
                  <c:v>18639</c:v>
                </c:pt>
                <c:pt idx="18">
                  <c:v>17493</c:v>
                </c:pt>
                <c:pt idx="19">
                  <c:v>14614</c:v>
                </c:pt>
                <c:pt idx="20">
                  <c:v>14748</c:v>
                </c:pt>
                <c:pt idx="21">
                  <c:v>19192</c:v>
                </c:pt>
                <c:pt idx="22">
                  <c:v>19190</c:v>
                </c:pt>
                <c:pt idx="23">
                  <c:v>17749</c:v>
                </c:pt>
                <c:pt idx="24">
                  <c:v>16429</c:v>
                </c:pt>
                <c:pt idx="25">
                  <c:v>17454</c:v>
                </c:pt>
                <c:pt idx="26">
                  <c:v>19496</c:v>
                </c:pt>
                <c:pt idx="27">
                  <c:v>17541</c:v>
                </c:pt>
                <c:pt idx="28">
                  <c:v>16130</c:v>
                </c:pt>
                <c:pt idx="29">
                  <c:v>15110</c:v>
                </c:pt>
                <c:pt idx="30">
                  <c:v>12692</c:v>
                </c:pt>
                <c:pt idx="31">
                  <c:v>6398</c:v>
                </c:pt>
                <c:pt idx="32">
                  <c:v>12927</c:v>
                </c:pt>
                <c:pt idx="33">
                  <c:v>14208</c:v>
                </c:pt>
                <c:pt idx="34">
                  <c:v>17307</c:v>
                </c:pt>
                <c:pt idx="35">
                  <c:v>21867</c:v>
                </c:pt>
                <c:pt idx="36">
                  <c:v>20625</c:v>
                </c:pt>
                <c:pt idx="37">
                  <c:v>23969</c:v>
                </c:pt>
                <c:pt idx="38">
                  <c:v>25996</c:v>
                </c:pt>
              </c:numCache>
            </c:numRef>
          </c:val>
          <c:smooth val="0"/>
          <c:extLst>
            <c:ext xmlns:c16="http://schemas.microsoft.com/office/drawing/2014/chart" uri="{C3380CC4-5D6E-409C-BE32-E72D297353CC}">
              <c16:uniqueId val="{0000004F-2265-473B-BDC4-2C56F88F4C1C}"/>
            </c:ext>
          </c:extLst>
        </c:ser>
        <c:ser>
          <c:idx val="1"/>
          <c:order val="1"/>
          <c:tx>
            <c:v>Coventry </c:v>
          </c:tx>
          <c:spPr>
            <a:ln w="28575" cap="rnd">
              <a:solidFill>
                <a:schemeClr val="accent2"/>
              </a:solidFill>
              <a:round/>
            </a:ln>
            <a:effectLst/>
          </c:spPr>
          <c:marker>
            <c:symbol val="none"/>
          </c:marker>
          <c:cat>
            <c:strRef>
              <c:f>'LA Housing Registers (Waiting)'!$D$7:$AP$7</c:f>
              <c:strCach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strCache>
            </c:strRef>
          </c:cat>
          <c:val>
            <c:numRef>
              <c:f>'LA Housing Registers (Waiting)'!$D$9:$AP$9</c:f>
              <c:numCache>
                <c:formatCode>#,##0</c:formatCode>
                <c:ptCount val="39"/>
                <c:pt idx="0">
                  <c:v>9926</c:v>
                </c:pt>
                <c:pt idx="1">
                  <c:v>10053</c:v>
                </c:pt>
                <c:pt idx="2">
                  <c:v>9582</c:v>
                </c:pt>
                <c:pt idx="3">
                  <c:v>6984</c:v>
                </c:pt>
                <c:pt idx="4">
                  <c:v>6851</c:v>
                </c:pt>
                <c:pt idx="5">
                  <c:v>8664</c:v>
                </c:pt>
                <c:pt idx="6">
                  <c:v>8917</c:v>
                </c:pt>
                <c:pt idx="7">
                  <c:v>7690</c:v>
                </c:pt>
                <c:pt idx="8">
                  <c:v>6857</c:v>
                </c:pt>
                <c:pt idx="9">
                  <c:v>6297</c:v>
                </c:pt>
                <c:pt idx="10">
                  <c:v>7422</c:v>
                </c:pt>
                <c:pt idx="11">
                  <c:v>7767</c:v>
                </c:pt>
                <c:pt idx="12">
                  <c:v>8915</c:v>
                </c:pt>
                <c:pt idx="13">
                  <c:v>8458</c:v>
                </c:pt>
                <c:pt idx="14">
                  <c:v>6295</c:v>
                </c:pt>
                <c:pt idx="15">
                  <c:v>7104</c:v>
                </c:pt>
                <c:pt idx="16">
                  <c:v>8930</c:v>
                </c:pt>
                <c:pt idx="17">
                  <c:v>9650</c:v>
                </c:pt>
                <c:pt idx="18">
                  <c:v>10245</c:v>
                </c:pt>
                <c:pt idx="19">
                  <c:v>6000</c:v>
                </c:pt>
                <c:pt idx="20">
                  <c:v>6493</c:v>
                </c:pt>
                <c:pt idx="21">
                  <c:v>19912</c:v>
                </c:pt>
                <c:pt idx="22">
                  <c:v>22935</c:v>
                </c:pt>
                <c:pt idx="23">
                  <c:v>15794</c:v>
                </c:pt>
                <c:pt idx="24">
                  <c:v>20460</c:v>
                </c:pt>
                <c:pt idx="25">
                  <c:v>22718</c:v>
                </c:pt>
                <c:pt idx="26">
                  <c:v>12079</c:v>
                </c:pt>
                <c:pt idx="27">
                  <c:v>14360</c:v>
                </c:pt>
                <c:pt idx="28">
                  <c:v>14051</c:v>
                </c:pt>
                <c:pt idx="29">
                  <c:v>14030</c:v>
                </c:pt>
                <c:pt idx="30">
                  <c:v>14223</c:v>
                </c:pt>
                <c:pt idx="31">
                  <c:v>13632</c:v>
                </c:pt>
                <c:pt idx="32">
                  <c:v>13768</c:v>
                </c:pt>
                <c:pt idx="33">
                  <c:v>13608</c:v>
                </c:pt>
                <c:pt idx="34">
                  <c:v>13338</c:v>
                </c:pt>
                <c:pt idx="35">
                  <c:v>4851</c:v>
                </c:pt>
                <c:pt idx="36">
                  <c:v>7469</c:v>
                </c:pt>
                <c:pt idx="37">
                  <c:v>8918</c:v>
                </c:pt>
                <c:pt idx="38">
                  <c:v>10056</c:v>
                </c:pt>
              </c:numCache>
            </c:numRef>
          </c:val>
          <c:smooth val="0"/>
          <c:extLst>
            <c:ext xmlns:c16="http://schemas.microsoft.com/office/drawing/2014/chart" uri="{C3380CC4-5D6E-409C-BE32-E72D297353CC}">
              <c16:uniqueId val="{00000051-2265-473B-BDC4-2C56F88F4C1C}"/>
            </c:ext>
          </c:extLst>
        </c:ser>
        <c:ser>
          <c:idx val="2"/>
          <c:order val="2"/>
          <c:tx>
            <c:v>Dudley </c:v>
          </c:tx>
          <c:spPr>
            <a:ln w="28575" cap="rnd">
              <a:solidFill>
                <a:schemeClr val="accent3"/>
              </a:solidFill>
              <a:round/>
            </a:ln>
            <a:effectLst/>
          </c:spPr>
          <c:marker>
            <c:symbol val="none"/>
          </c:marker>
          <c:cat>
            <c:strRef>
              <c:f>'LA Housing Registers (Waiting)'!$D$7:$AP$7</c:f>
              <c:strCach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strCache>
            </c:strRef>
          </c:cat>
          <c:val>
            <c:numRef>
              <c:f>'LA Housing Registers (Waiting)'!$D$10:$AP$10</c:f>
              <c:numCache>
                <c:formatCode>#,##0</c:formatCode>
                <c:ptCount val="39"/>
                <c:pt idx="0">
                  <c:v>6430</c:v>
                </c:pt>
                <c:pt idx="1">
                  <c:v>7263</c:v>
                </c:pt>
                <c:pt idx="2">
                  <c:v>7394</c:v>
                </c:pt>
                <c:pt idx="3">
                  <c:v>8020</c:v>
                </c:pt>
                <c:pt idx="4">
                  <c:v>7057</c:v>
                </c:pt>
                <c:pt idx="5">
                  <c:v>8210</c:v>
                </c:pt>
                <c:pt idx="6">
                  <c:v>8627</c:v>
                </c:pt>
                <c:pt idx="7">
                  <c:v>7347</c:v>
                </c:pt>
                <c:pt idx="8">
                  <c:v>6761</c:v>
                </c:pt>
                <c:pt idx="9">
                  <c:v>6861</c:v>
                </c:pt>
                <c:pt idx="10">
                  <c:v>6448</c:v>
                </c:pt>
                <c:pt idx="11">
                  <c:v>6363</c:v>
                </c:pt>
                <c:pt idx="12">
                  <c:v>5316</c:v>
                </c:pt>
                <c:pt idx="13">
                  <c:v>4358</c:v>
                </c:pt>
                <c:pt idx="14">
                  <c:v>4918</c:v>
                </c:pt>
                <c:pt idx="15">
                  <c:v>5589</c:v>
                </c:pt>
                <c:pt idx="16">
                  <c:v>4108</c:v>
                </c:pt>
                <c:pt idx="17">
                  <c:v>6029</c:v>
                </c:pt>
                <c:pt idx="18">
                  <c:v>5826</c:v>
                </c:pt>
                <c:pt idx="19">
                  <c:v>5768</c:v>
                </c:pt>
                <c:pt idx="20">
                  <c:v>5145</c:v>
                </c:pt>
                <c:pt idx="21">
                  <c:v>5382</c:v>
                </c:pt>
                <c:pt idx="22">
                  <c:v>5448</c:v>
                </c:pt>
                <c:pt idx="23">
                  <c:v>6294</c:v>
                </c:pt>
                <c:pt idx="24">
                  <c:v>6157</c:v>
                </c:pt>
                <c:pt idx="25">
                  <c:v>6687</c:v>
                </c:pt>
                <c:pt idx="26">
                  <c:v>6412</c:v>
                </c:pt>
                <c:pt idx="27">
                  <c:v>3996</c:v>
                </c:pt>
                <c:pt idx="28">
                  <c:v>2370</c:v>
                </c:pt>
                <c:pt idx="29">
                  <c:v>2298</c:v>
                </c:pt>
                <c:pt idx="30">
                  <c:v>1901</c:v>
                </c:pt>
                <c:pt idx="31">
                  <c:v>2143</c:v>
                </c:pt>
                <c:pt idx="32">
                  <c:v>2460</c:v>
                </c:pt>
                <c:pt idx="33">
                  <c:v>2450</c:v>
                </c:pt>
                <c:pt idx="34">
                  <c:v>2665</c:v>
                </c:pt>
                <c:pt idx="35">
                  <c:v>3396</c:v>
                </c:pt>
                <c:pt idx="36">
                  <c:v>3627</c:v>
                </c:pt>
                <c:pt idx="37">
                  <c:v>3447</c:v>
                </c:pt>
                <c:pt idx="38">
                  <c:v>3852</c:v>
                </c:pt>
              </c:numCache>
            </c:numRef>
          </c:val>
          <c:smooth val="0"/>
          <c:extLst>
            <c:ext xmlns:c16="http://schemas.microsoft.com/office/drawing/2014/chart" uri="{C3380CC4-5D6E-409C-BE32-E72D297353CC}">
              <c16:uniqueId val="{00000053-2265-473B-BDC4-2C56F88F4C1C}"/>
            </c:ext>
          </c:extLst>
        </c:ser>
        <c:ser>
          <c:idx val="3"/>
          <c:order val="3"/>
          <c:tx>
            <c:v>Sandwell </c:v>
          </c:tx>
          <c:spPr>
            <a:ln w="28575" cap="rnd">
              <a:solidFill>
                <a:schemeClr val="accent4"/>
              </a:solidFill>
              <a:round/>
            </a:ln>
            <a:effectLst/>
          </c:spPr>
          <c:marker>
            <c:symbol val="none"/>
          </c:marker>
          <c:cat>
            <c:strRef>
              <c:f>'LA Housing Registers (Waiting)'!$D$7:$AP$7</c:f>
              <c:strCach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strCache>
            </c:strRef>
          </c:cat>
          <c:val>
            <c:numRef>
              <c:f>'LA Housing Registers (Waiting)'!$D$11:$AP$11</c:f>
              <c:numCache>
                <c:formatCode>#,##0</c:formatCode>
                <c:ptCount val="39"/>
                <c:pt idx="0">
                  <c:v>11935</c:v>
                </c:pt>
                <c:pt idx="1">
                  <c:v>11176</c:v>
                </c:pt>
                <c:pt idx="2">
                  <c:v>11549</c:v>
                </c:pt>
                <c:pt idx="3">
                  <c:v>13769</c:v>
                </c:pt>
                <c:pt idx="4">
                  <c:v>11641</c:v>
                </c:pt>
                <c:pt idx="5">
                  <c:v>13299</c:v>
                </c:pt>
                <c:pt idx="6">
                  <c:v>14780</c:v>
                </c:pt>
                <c:pt idx="7">
                  <c:v>8537</c:v>
                </c:pt>
                <c:pt idx="8">
                  <c:v>9664</c:v>
                </c:pt>
                <c:pt idx="9">
                  <c:v>10835</c:v>
                </c:pt>
                <c:pt idx="10">
                  <c:v>11499</c:v>
                </c:pt>
                <c:pt idx="11">
                  <c:v>11515</c:v>
                </c:pt>
                <c:pt idx="12">
                  <c:v>12331</c:v>
                </c:pt>
                <c:pt idx="13">
                  <c:v>14090</c:v>
                </c:pt>
                <c:pt idx="14">
                  <c:v>14572</c:v>
                </c:pt>
                <c:pt idx="15">
                  <c:v>14797</c:v>
                </c:pt>
                <c:pt idx="16">
                  <c:v>16853</c:v>
                </c:pt>
                <c:pt idx="17">
                  <c:v>18588</c:v>
                </c:pt>
                <c:pt idx="18">
                  <c:v>19655</c:v>
                </c:pt>
                <c:pt idx="19">
                  <c:v>15366</c:v>
                </c:pt>
                <c:pt idx="20">
                  <c:v>13191</c:v>
                </c:pt>
                <c:pt idx="21">
                  <c:v>8847</c:v>
                </c:pt>
                <c:pt idx="22">
                  <c:v>11767</c:v>
                </c:pt>
                <c:pt idx="23">
                  <c:v>8887</c:v>
                </c:pt>
                <c:pt idx="24">
                  <c:v>8682</c:v>
                </c:pt>
                <c:pt idx="25">
                  <c:v>9761</c:v>
                </c:pt>
                <c:pt idx="26">
                  <c:v>9190</c:v>
                </c:pt>
                <c:pt idx="27">
                  <c:v>7570</c:v>
                </c:pt>
                <c:pt idx="28">
                  <c:v>3681</c:v>
                </c:pt>
                <c:pt idx="29">
                  <c:v>2919</c:v>
                </c:pt>
                <c:pt idx="30">
                  <c:v>2952</c:v>
                </c:pt>
                <c:pt idx="31">
                  <c:v>2946</c:v>
                </c:pt>
                <c:pt idx="32">
                  <c:v>2935</c:v>
                </c:pt>
                <c:pt idx="33">
                  <c:v>3712</c:v>
                </c:pt>
                <c:pt idx="34">
                  <c:v>6288</c:v>
                </c:pt>
                <c:pt idx="35">
                  <c:v>7384</c:v>
                </c:pt>
                <c:pt idx="36">
                  <c:v>9214</c:v>
                </c:pt>
                <c:pt idx="37">
                  <c:v>15004</c:v>
                </c:pt>
                <c:pt idx="38">
                  <c:v>19108</c:v>
                </c:pt>
              </c:numCache>
            </c:numRef>
          </c:val>
          <c:smooth val="0"/>
          <c:extLst>
            <c:ext xmlns:c16="http://schemas.microsoft.com/office/drawing/2014/chart" uri="{C3380CC4-5D6E-409C-BE32-E72D297353CC}">
              <c16:uniqueId val="{00000055-2265-473B-BDC4-2C56F88F4C1C}"/>
            </c:ext>
          </c:extLst>
        </c:ser>
        <c:ser>
          <c:idx val="4"/>
          <c:order val="4"/>
          <c:tx>
            <c:v>Solihull</c:v>
          </c:tx>
          <c:spPr>
            <a:ln w="28575" cap="rnd">
              <a:solidFill>
                <a:schemeClr val="accent5"/>
              </a:solidFill>
              <a:round/>
            </a:ln>
            <a:effectLst/>
          </c:spPr>
          <c:marker>
            <c:symbol val="none"/>
          </c:marker>
          <c:cat>
            <c:strRef>
              <c:f>'LA Housing Registers (Waiting)'!$D$7:$AP$7</c:f>
              <c:strCach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strCache>
            </c:strRef>
          </c:cat>
          <c:val>
            <c:numRef>
              <c:f>'LA Housing Registers (Waiting)'!$D$12:$AP$12</c:f>
              <c:numCache>
                <c:formatCode>#,##0</c:formatCode>
                <c:ptCount val="39"/>
                <c:pt idx="0">
                  <c:v>1406</c:v>
                </c:pt>
                <c:pt idx="1">
                  <c:v>1551</c:v>
                </c:pt>
                <c:pt idx="2">
                  <c:v>2113</c:v>
                </c:pt>
                <c:pt idx="3">
                  <c:v>2361</c:v>
                </c:pt>
                <c:pt idx="4">
                  <c:v>2517</c:v>
                </c:pt>
                <c:pt idx="5">
                  <c:v>1667</c:v>
                </c:pt>
                <c:pt idx="6">
                  <c:v>1535</c:v>
                </c:pt>
                <c:pt idx="7">
                  <c:v>1404</c:v>
                </c:pt>
                <c:pt idx="8">
                  <c:v>1255</c:v>
                </c:pt>
                <c:pt idx="9">
                  <c:v>1169</c:v>
                </c:pt>
                <c:pt idx="10">
                  <c:v>1008</c:v>
                </c:pt>
                <c:pt idx="11">
                  <c:v>1261</c:v>
                </c:pt>
                <c:pt idx="12" formatCode="General">
                  <c:v>902</c:v>
                </c:pt>
                <c:pt idx="13">
                  <c:v>1041</c:v>
                </c:pt>
                <c:pt idx="14">
                  <c:v>1137</c:v>
                </c:pt>
                <c:pt idx="15">
                  <c:v>1357</c:v>
                </c:pt>
                <c:pt idx="16">
                  <c:v>1943</c:v>
                </c:pt>
                <c:pt idx="17">
                  <c:v>3111</c:v>
                </c:pt>
                <c:pt idx="18">
                  <c:v>3402</c:v>
                </c:pt>
                <c:pt idx="19">
                  <c:v>4488</c:v>
                </c:pt>
                <c:pt idx="20">
                  <c:v>3670</c:v>
                </c:pt>
                <c:pt idx="21">
                  <c:v>5785</c:v>
                </c:pt>
                <c:pt idx="22">
                  <c:v>8875</c:v>
                </c:pt>
                <c:pt idx="23">
                  <c:v>11745</c:v>
                </c:pt>
                <c:pt idx="24">
                  <c:v>13310</c:v>
                </c:pt>
                <c:pt idx="25">
                  <c:v>15467</c:v>
                </c:pt>
                <c:pt idx="26">
                  <c:v>16440</c:v>
                </c:pt>
                <c:pt idx="27">
                  <c:v>18526</c:v>
                </c:pt>
                <c:pt idx="28">
                  <c:v>8268</c:v>
                </c:pt>
                <c:pt idx="29">
                  <c:v>7008</c:v>
                </c:pt>
                <c:pt idx="30">
                  <c:v>8229</c:v>
                </c:pt>
                <c:pt idx="31">
                  <c:v>7822</c:v>
                </c:pt>
                <c:pt idx="32">
                  <c:v>7150</c:v>
                </c:pt>
                <c:pt idx="33">
                  <c:v>2629</c:v>
                </c:pt>
                <c:pt idx="34">
                  <c:v>2828</c:v>
                </c:pt>
                <c:pt idx="35">
                  <c:v>2980</c:v>
                </c:pt>
                <c:pt idx="36">
                  <c:v>2829</c:v>
                </c:pt>
                <c:pt idx="37">
                  <c:v>3539</c:v>
                </c:pt>
                <c:pt idx="38">
                  <c:v>3293</c:v>
                </c:pt>
              </c:numCache>
            </c:numRef>
          </c:val>
          <c:smooth val="0"/>
          <c:extLst>
            <c:ext xmlns:c16="http://schemas.microsoft.com/office/drawing/2014/chart" uri="{C3380CC4-5D6E-409C-BE32-E72D297353CC}">
              <c16:uniqueId val="{00000057-2265-473B-BDC4-2C56F88F4C1C}"/>
            </c:ext>
          </c:extLst>
        </c:ser>
        <c:ser>
          <c:idx val="5"/>
          <c:order val="5"/>
          <c:tx>
            <c:v>Walsall </c:v>
          </c:tx>
          <c:spPr>
            <a:ln w="28575" cap="rnd">
              <a:solidFill>
                <a:schemeClr val="accent6"/>
              </a:solidFill>
              <a:round/>
            </a:ln>
            <a:effectLst/>
          </c:spPr>
          <c:marker>
            <c:symbol val="none"/>
          </c:marker>
          <c:cat>
            <c:strRef>
              <c:f>'LA Housing Registers (Waiting)'!$D$7:$AP$7</c:f>
              <c:strCach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strCache>
            </c:strRef>
          </c:cat>
          <c:val>
            <c:numRef>
              <c:f>'LA Housing Registers (Waiting)'!$D$13:$AP$13</c:f>
              <c:numCache>
                <c:formatCode>#,##0</c:formatCode>
                <c:ptCount val="39"/>
                <c:pt idx="0">
                  <c:v>15961</c:v>
                </c:pt>
                <c:pt idx="1">
                  <c:v>17063</c:v>
                </c:pt>
                <c:pt idx="2">
                  <c:v>17383</c:v>
                </c:pt>
                <c:pt idx="3">
                  <c:v>18812</c:v>
                </c:pt>
                <c:pt idx="4">
                  <c:v>19695</c:v>
                </c:pt>
                <c:pt idx="5">
                  <c:v>18499</c:v>
                </c:pt>
                <c:pt idx="6">
                  <c:v>12109</c:v>
                </c:pt>
                <c:pt idx="7">
                  <c:v>9280</c:v>
                </c:pt>
                <c:pt idx="8">
                  <c:v>7302</c:v>
                </c:pt>
                <c:pt idx="9">
                  <c:v>6268</c:v>
                </c:pt>
                <c:pt idx="10">
                  <c:v>5795</c:v>
                </c:pt>
                <c:pt idx="11">
                  <c:v>7949</c:v>
                </c:pt>
                <c:pt idx="12">
                  <c:v>8235</c:v>
                </c:pt>
                <c:pt idx="13">
                  <c:v>8933</c:v>
                </c:pt>
                <c:pt idx="14">
                  <c:v>3701</c:v>
                </c:pt>
                <c:pt idx="15">
                  <c:v>3962</c:v>
                </c:pt>
                <c:pt idx="16">
                  <c:v>5163</c:v>
                </c:pt>
                <c:pt idx="17">
                  <c:v>6875</c:v>
                </c:pt>
                <c:pt idx="18">
                  <c:v>12024</c:v>
                </c:pt>
                <c:pt idx="19">
                  <c:v>6977</c:v>
                </c:pt>
                <c:pt idx="20">
                  <c:v>4881</c:v>
                </c:pt>
                <c:pt idx="21">
                  <c:v>10779</c:v>
                </c:pt>
                <c:pt idx="22">
                  <c:v>16394</c:v>
                </c:pt>
                <c:pt idx="23">
                  <c:v>12327</c:v>
                </c:pt>
                <c:pt idx="24">
                  <c:v>14511</c:v>
                </c:pt>
                <c:pt idx="25">
                  <c:v>17189</c:v>
                </c:pt>
                <c:pt idx="26">
                  <c:v>3745</c:v>
                </c:pt>
                <c:pt idx="27">
                  <c:v>3831</c:v>
                </c:pt>
                <c:pt idx="28">
                  <c:v>5398</c:v>
                </c:pt>
                <c:pt idx="29">
                  <c:v>6441</c:v>
                </c:pt>
                <c:pt idx="30">
                  <c:v>8330</c:v>
                </c:pt>
                <c:pt idx="31">
                  <c:v>11924</c:v>
                </c:pt>
                <c:pt idx="32">
                  <c:v>8078</c:v>
                </c:pt>
                <c:pt idx="33">
                  <c:v>10129</c:v>
                </c:pt>
                <c:pt idx="34">
                  <c:v>14327</c:v>
                </c:pt>
                <c:pt idx="35">
                  <c:v>13728</c:v>
                </c:pt>
                <c:pt idx="36">
                  <c:v>14630</c:v>
                </c:pt>
                <c:pt idx="37">
                  <c:v>3840</c:v>
                </c:pt>
                <c:pt idx="38">
                  <c:v>3012</c:v>
                </c:pt>
              </c:numCache>
            </c:numRef>
          </c:val>
          <c:smooth val="0"/>
          <c:extLst>
            <c:ext xmlns:c16="http://schemas.microsoft.com/office/drawing/2014/chart" uri="{C3380CC4-5D6E-409C-BE32-E72D297353CC}">
              <c16:uniqueId val="{00000059-2265-473B-BDC4-2C56F88F4C1C}"/>
            </c:ext>
          </c:extLst>
        </c:ser>
        <c:ser>
          <c:idx val="6"/>
          <c:order val="6"/>
          <c:tx>
            <c:v>Wolverhampton </c:v>
          </c:tx>
          <c:spPr>
            <a:ln w="28575" cap="rnd">
              <a:solidFill>
                <a:schemeClr val="accent1">
                  <a:lumMod val="60000"/>
                </a:schemeClr>
              </a:solidFill>
              <a:round/>
            </a:ln>
            <a:effectLst/>
          </c:spPr>
          <c:marker>
            <c:symbol val="none"/>
          </c:marker>
          <c:cat>
            <c:strRef>
              <c:f>'LA Housing Registers (Waiting)'!$D$7:$AP$7</c:f>
              <c:strCach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strCache>
            </c:strRef>
          </c:cat>
          <c:val>
            <c:numRef>
              <c:f>'LA Housing Registers (Waiting)'!$D$14:$AP$14</c:f>
              <c:numCache>
                <c:formatCode>#,##0</c:formatCode>
                <c:ptCount val="39"/>
                <c:pt idx="0">
                  <c:v>6212</c:v>
                </c:pt>
                <c:pt idx="1">
                  <c:v>5875</c:v>
                </c:pt>
                <c:pt idx="2">
                  <c:v>6795</c:v>
                </c:pt>
                <c:pt idx="3">
                  <c:v>7013</c:v>
                </c:pt>
                <c:pt idx="4">
                  <c:v>7658</c:v>
                </c:pt>
                <c:pt idx="5">
                  <c:v>7916</c:v>
                </c:pt>
                <c:pt idx="6">
                  <c:v>6862</c:v>
                </c:pt>
                <c:pt idx="7">
                  <c:v>6061</c:v>
                </c:pt>
                <c:pt idx="8">
                  <c:v>4665</c:v>
                </c:pt>
                <c:pt idx="9">
                  <c:v>4384</c:v>
                </c:pt>
                <c:pt idx="10">
                  <c:v>4660</c:v>
                </c:pt>
                <c:pt idx="11">
                  <c:v>3682</c:v>
                </c:pt>
                <c:pt idx="12">
                  <c:v>3584</c:v>
                </c:pt>
                <c:pt idx="13">
                  <c:v>3353</c:v>
                </c:pt>
                <c:pt idx="14">
                  <c:v>3285</c:v>
                </c:pt>
                <c:pt idx="15">
                  <c:v>4016</c:v>
                </c:pt>
                <c:pt idx="16">
                  <c:v>4371</c:v>
                </c:pt>
                <c:pt idx="17">
                  <c:v>5326</c:v>
                </c:pt>
                <c:pt idx="18">
                  <c:v>6603</c:v>
                </c:pt>
                <c:pt idx="19">
                  <c:v>6347</c:v>
                </c:pt>
                <c:pt idx="20">
                  <c:v>6029</c:v>
                </c:pt>
                <c:pt idx="21">
                  <c:v>4965</c:v>
                </c:pt>
                <c:pt idx="22">
                  <c:v>4440</c:v>
                </c:pt>
                <c:pt idx="23">
                  <c:v>7194</c:v>
                </c:pt>
                <c:pt idx="24">
                  <c:v>11011</c:v>
                </c:pt>
                <c:pt idx="25">
                  <c:v>9346</c:v>
                </c:pt>
                <c:pt idx="26">
                  <c:v>9855</c:v>
                </c:pt>
                <c:pt idx="27">
                  <c:v>9917</c:v>
                </c:pt>
                <c:pt idx="28">
                  <c:v>8279</c:v>
                </c:pt>
                <c:pt idx="29">
                  <c:v>5511</c:v>
                </c:pt>
                <c:pt idx="30">
                  <c:v>7561</c:v>
                </c:pt>
                <c:pt idx="31">
                  <c:v>7310</c:v>
                </c:pt>
                <c:pt idx="32">
                  <c:v>7523</c:v>
                </c:pt>
                <c:pt idx="33">
                  <c:v>7032</c:v>
                </c:pt>
                <c:pt idx="34">
                  <c:v>9256</c:v>
                </c:pt>
                <c:pt idx="35">
                  <c:v>3156</c:v>
                </c:pt>
                <c:pt idx="36">
                  <c:v>6382</c:v>
                </c:pt>
                <c:pt idx="37">
                  <c:v>6638</c:v>
                </c:pt>
                <c:pt idx="38">
                  <c:v>8260</c:v>
                </c:pt>
              </c:numCache>
            </c:numRef>
          </c:val>
          <c:smooth val="0"/>
          <c:extLst>
            <c:ext xmlns:c16="http://schemas.microsoft.com/office/drawing/2014/chart" uri="{C3380CC4-5D6E-409C-BE32-E72D297353CC}">
              <c16:uniqueId val="{0000005B-2265-473B-BDC4-2C56F88F4C1C}"/>
            </c:ext>
          </c:extLst>
        </c:ser>
        <c:dLbls>
          <c:showLegendKey val="0"/>
          <c:showVal val="0"/>
          <c:showCatName val="0"/>
          <c:showSerName val="0"/>
          <c:showPercent val="0"/>
          <c:showBubbleSize val="0"/>
        </c:dLbls>
        <c:smooth val="0"/>
        <c:axId val="72077831"/>
        <c:axId val="72079879"/>
      </c:lineChart>
      <c:catAx>
        <c:axId val="7207783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Local Authority (LA)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079879"/>
        <c:crosses val="autoZero"/>
        <c:auto val="1"/>
        <c:lblAlgn val="ctr"/>
        <c:lblOffset val="100"/>
        <c:noMultiLvlLbl val="0"/>
      </c:catAx>
      <c:valAx>
        <c:axId val="720798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Households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0778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5</xdr:col>
      <xdr:colOff>257175</xdr:colOff>
      <xdr:row>3</xdr:row>
      <xdr:rowOff>28575</xdr:rowOff>
    </xdr:to>
    <xdr:pic>
      <xdr:nvPicPr>
        <xdr:cNvPr id="2" name="Picture 1">
          <a:extLst>
            <a:ext uri="{FF2B5EF4-FFF2-40B4-BE49-F238E27FC236}">
              <a16:creationId xmlns:a16="http://schemas.microsoft.com/office/drawing/2014/main" id="{21E8DE71-30F0-249E-4B41-05DD00900C87}"/>
            </a:ext>
          </a:extLst>
        </xdr:cNvPr>
        <xdr:cNvPicPr>
          <a:picLocks noChangeAspect="1"/>
        </xdr:cNvPicPr>
      </xdr:nvPicPr>
      <xdr:blipFill>
        <a:blip xmlns:r="http://schemas.openxmlformats.org/officeDocument/2006/relationships" r:embed="rId1"/>
        <a:stretch>
          <a:fillRect/>
        </a:stretch>
      </xdr:blipFill>
      <xdr:spPr>
        <a:xfrm>
          <a:off x="0" y="57150"/>
          <a:ext cx="3952875" cy="8096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1250315</xdr:colOff>
      <xdr:row>44</xdr:row>
      <xdr:rowOff>93980</xdr:rowOff>
    </xdr:to>
    <xdr:graphicFrame macro="">
      <xdr:nvGraphicFramePr>
        <xdr:cNvPr id="2" name="Chart 1">
          <a:extLst>
            <a:ext uri="{FF2B5EF4-FFF2-40B4-BE49-F238E27FC236}">
              <a16:creationId xmlns:a16="http://schemas.microsoft.com/office/drawing/2014/main" id="{3ACE72A0-1BDE-4A30-944F-92CD90E8EA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923925</xdr:colOff>
      <xdr:row>16</xdr:row>
      <xdr:rowOff>152400</xdr:rowOff>
    </xdr:from>
    <xdr:to>
      <xdr:col>9</xdr:col>
      <xdr:colOff>850265</xdr:colOff>
      <xdr:row>43</xdr:row>
      <xdr:rowOff>65405</xdr:rowOff>
    </xdr:to>
    <xdr:graphicFrame macro="">
      <xdr:nvGraphicFramePr>
        <xdr:cNvPr id="2" name="Chart 1">
          <a:extLst>
            <a:ext uri="{FF2B5EF4-FFF2-40B4-BE49-F238E27FC236}">
              <a16:creationId xmlns:a16="http://schemas.microsoft.com/office/drawing/2014/main" id="{85567C57-0DDE-4E5C-95B6-08592D0054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1028700</xdr:colOff>
      <xdr:row>18</xdr:row>
      <xdr:rowOff>76200</xdr:rowOff>
    </xdr:from>
    <xdr:to>
      <xdr:col>8</xdr:col>
      <xdr:colOff>869315</xdr:colOff>
      <xdr:row>44</xdr:row>
      <xdr:rowOff>170180</xdr:rowOff>
    </xdr:to>
    <xdr:graphicFrame macro="">
      <xdr:nvGraphicFramePr>
        <xdr:cNvPr id="2" name="Chart 1">
          <a:extLst>
            <a:ext uri="{FF2B5EF4-FFF2-40B4-BE49-F238E27FC236}">
              <a16:creationId xmlns:a16="http://schemas.microsoft.com/office/drawing/2014/main" id="{93F8A1A6-840C-4703-BDC2-80ADC937E0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21</xdr:row>
      <xdr:rowOff>44450</xdr:rowOff>
    </xdr:from>
    <xdr:to>
      <xdr:col>3</xdr:col>
      <xdr:colOff>882650</xdr:colOff>
      <xdr:row>43</xdr:row>
      <xdr:rowOff>794</xdr:rowOff>
    </xdr:to>
    <xdr:pic>
      <xdr:nvPicPr>
        <xdr:cNvPr id="2" name="Picture 1" descr="Length of time it takes to save for a deposit per region">
          <a:extLst>
            <a:ext uri="{FF2B5EF4-FFF2-40B4-BE49-F238E27FC236}">
              <a16:creationId xmlns:a16="http://schemas.microsoft.com/office/drawing/2014/main" id="{7A1EE372-6B03-4258-A6F0-336045E9F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73500"/>
          <a:ext cx="4835525" cy="3937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200023</xdr:colOff>
      <xdr:row>192</xdr:row>
      <xdr:rowOff>87312</xdr:rowOff>
    </xdr:from>
    <xdr:to>
      <xdr:col>12</xdr:col>
      <xdr:colOff>101599</xdr:colOff>
      <xdr:row>220</xdr:row>
      <xdr:rowOff>171450</xdr:rowOff>
    </xdr:to>
    <xdr:graphicFrame macro="">
      <xdr:nvGraphicFramePr>
        <xdr:cNvPr id="4" name="Chart 3">
          <a:extLst>
            <a:ext uri="{FF2B5EF4-FFF2-40B4-BE49-F238E27FC236}">
              <a16:creationId xmlns:a16="http://schemas.microsoft.com/office/drawing/2014/main" id="{B79443C3-C89B-44C4-3DA1-0D780408C65A}"/>
            </a:ext>
            <a:ext uri="{147F2762-F138-4A5C-976F-8EAC2B608ADB}">
              <a16:predDERef xmlns:a16="http://schemas.microsoft.com/office/drawing/2014/main" pred="{669BB4C6-8A35-D4DE-1C46-027C6084AA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16</xdr:row>
      <xdr:rowOff>17462</xdr:rowOff>
    </xdr:from>
    <xdr:to>
      <xdr:col>7</xdr:col>
      <xdr:colOff>139700</xdr:colOff>
      <xdr:row>31</xdr:row>
      <xdr:rowOff>58737</xdr:rowOff>
    </xdr:to>
    <xdr:graphicFrame macro="">
      <xdr:nvGraphicFramePr>
        <xdr:cNvPr id="2" name="Chart 1">
          <a:extLst>
            <a:ext uri="{FF2B5EF4-FFF2-40B4-BE49-F238E27FC236}">
              <a16:creationId xmlns:a16="http://schemas.microsoft.com/office/drawing/2014/main" id="{0636866E-9C24-3C11-CC1C-61B1206F11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196850</xdr:colOff>
      <xdr:row>17</xdr:row>
      <xdr:rowOff>122236</xdr:rowOff>
    </xdr:from>
    <xdr:to>
      <xdr:col>22</xdr:col>
      <xdr:colOff>104775</xdr:colOff>
      <xdr:row>34</xdr:row>
      <xdr:rowOff>142874</xdr:rowOff>
    </xdr:to>
    <xdr:graphicFrame macro="">
      <xdr:nvGraphicFramePr>
        <xdr:cNvPr id="2" name="Chart 1">
          <a:extLst>
            <a:ext uri="{FF2B5EF4-FFF2-40B4-BE49-F238E27FC236}">
              <a16:creationId xmlns:a16="http://schemas.microsoft.com/office/drawing/2014/main" id="{B6FB2B74-D866-7136-19EB-4D822F53E3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16</xdr:row>
      <xdr:rowOff>186265</xdr:rowOff>
    </xdr:from>
    <xdr:to>
      <xdr:col>9</xdr:col>
      <xdr:colOff>334432</xdr:colOff>
      <xdr:row>40</xdr:row>
      <xdr:rowOff>110066</xdr:rowOff>
    </xdr:to>
    <xdr:graphicFrame macro="">
      <xdr:nvGraphicFramePr>
        <xdr:cNvPr id="3" name="Chart 2">
          <a:extLst>
            <a:ext uri="{FF2B5EF4-FFF2-40B4-BE49-F238E27FC236}">
              <a16:creationId xmlns:a16="http://schemas.microsoft.com/office/drawing/2014/main" id="{7F3A6F93-BC75-AC15-4823-DC0E6DF2D3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361950</xdr:colOff>
      <xdr:row>15</xdr:row>
      <xdr:rowOff>38100</xdr:rowOff>
    </xdr:from>
    <xdr:to>
      <xdr:col>11</xdr:col>
      <xdr:colOff>457200</xdr:colOff>
      <xdr:row>39</xdr:row>
      <xdr:rowOff>171450</xdr:rowOff>
    </xdr:to>
    <xdr:graphicFrame macro="">
      <xdr:nvGraphicFramePr>
        <xdr:cNvPr id="3" name="Chart 2">
          <a:extLst>
            <a:ext uri="{FF2B5EF4-FFF2-40B4-BE49-F238E27FC236}">
              <a16:creationId xmlns:a16="http://schemas.microsoft.com/office/drawing/2014/main" id="{BB1F7DEC-86C8-F68B-B177-C8FEBD9004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3174</xdr:colOff>
      <xdr:row>36</xdr:row>
      <xdr:rowOff>6350</xdr:rowOff>
    </xdr:from>
    <xdr:to>
      <xdr:col>7</xdr:col>
      <xdr:colOff>215899</xdr:colOff>
      <xdr:row>51</xdr:row>
      <xdr:rowOff>6350</xdr:rowOff>
    </xdr:to>
    <xdr:graphicFrame macro="">
      <xdr:nvGraphicFramePr>
        <xdr:cNvPr id="2" name="Chart 1">
          <a:extLst>
            <a:ext uri="{FF2B5EF4-FFF2-40B4-BE49-F238E27FC236}">
              <a16:creationId xmlns:a16="http://schemas.microsoft.com/office/drawing/2014/main" id="{A2F80DD7-51B8-A14A-8C21-73559D2158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9525</xdr:colOff>
      <xdr:row>61</xdr:row>
      <xdr:rowOff>0</xdr:rowOff>
    </xdr:from>
    <xdr:to>
      <xdr:col>6</xdr:col>
      <xdr:colOff>1730375</xdr:colOff>
      <xdr:row>74</xdr:row>
      <xdr:rowOff>165100</xdr:rowOff>
    </xdr:to>
    <xdr:graphicFrame macro="">
      <xdr:nvGraphicFramePr>
        <xdr:cNvPr id="3" name="Chart 2">
          <a:extLst>
            <a:ext uri="{FF2B5EF4-FFF2-40B4-BE49-F238E27FC236}">
              <a16:creationId xmlns:a16="http://schemas.microsoft.com/office/drawing/2014/main" id="{CDCE5183-7330-7547-D3D5-DC4B739703A2}"/>
            </a:ext>
            <a:ext uri="{147F2762-F138-4A5C-976F-8EAC2B608ADB}">
              <a16:predDERef xmlns:a16="http://schemas.microsoft.com/office/drawing/2014/main" pred="{A2F80DD7-51B8-A14A-8C21-73559D2158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1038225</xdr:colOff>
      <xdr:row>15</xdr:row>
      <xdr:rowOff>0</xdr:rowOff>
    </xdr:from>
    <xdr:to>
      <xdr:col>7</xdr:col>
      <xdr:colOff>581025</xdr:colOff>
      <xdr:row>29</xdr:row>
      <xdr:rowOff>165100</xdr:rowOff>
    </xdr:to>
    <xdr:graphicFrame macro="">
      <xdr:nvGraphicFramePr>
        <xdr:cNvPr id="2" name="Chart 1">
          <a:extLst>
            <a:ext uri="{FF2B5EF4-FFF2-40B4-BE49-F238E27FC236}">
              <a16:creationId xmlns:a16="http://schemas.microsoft.com/office/drawing/2014/main" id="{3530D7B0-615E-3A12-B9B4-680FFA65EB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1444625</xdr:colOff>
      <xdr:row>43</xdr:row>
      <xdr:rowOff>19050</xdr:rowOff>
    </xdr:from>
    <xdr:to>
      <xdr:col>7</xdr:col>
      <xdr:colOff>600075</xdr:colOff>
      <xdr:row>58</xdr:row>
      <xdr:rowOff>0</xdr:rowOff>
    </xdr:to>
    <xdr:graphicFrame macro="">
      <xdr:nvGraphicFramePr>
        <xdr:cNvPr id="8" name="Chart 3">
          <a:extLst>
            <a:ext uri="{FF2B5EF4-FFF2-40B4-BE49-F238E27FC236}">
              <a16:creationId xmlns:a16="http://schemas.microsoft.com/office/drawing/2014/main" id="{3A60AB74-74CD-FBFD-88C8-88BD6289B03C}"/>
            </a:ext>
            <a:ext uri="{147F2762-F138-4A5C-976F-8EAC2B608ADB}">
              <a16:predDERef xmlns:a16="http://schemas.microsoft.com/office/drawing/2014/main" pred="{3530D7B0-615E-3A12-B9B4-680FFA65EB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30162</xdr:colOff>
      <xdr:row>19</xdr:row>
      <xdr:rowOff>112711</xdr:rowOff>
    </xdr:from>
    <xdr:to>
      <xdr:col>14</xdr:col>
      <xdr:colOff>152400</xdr:colOff>
      <xdr:row>38</xdr:row>
      <xdr:rowOff>171450</xdr:rowOff>
    </xdr:to>
    <xdr:graphicFrame macro="">
      <xdr:nvGraphicFramePr>
        <xdr:cNvPr id="2" name="Chart 2">
          <a:extLst>
            <a:ext uri="{FF2B5EF4-FFF2-40B4-BE49-F238E27FC236}">
              <a16:creationId xmlns:a16="http://schemas.microsoft.com/office/drawing/2014/main" id="{3CDAEB29-1EBC-B43A-6448-490B0AA212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17</xdr:row>
      <xdr:rowOff>93662</xdr:rowOff>
    </xdr:from>
    <xdr:to>
      <xdr:col>7</xdr:col>
      <xdr:colOff>96839</xdr:colOff>
      <xdr:row>36</xdr:row>
      <xdr:rowOff>168275</xdr:rowOff>
    </xdr:to>
    <xdr:graphicFrame macro="">
      <xdr:nvGraphicFramePr>
        <xdr:cNvPr id="2" name="Chart 1">
          <a:extLst>
            <a:ext uri="{FF2B5EF4-FFF2-40B4-BE49-F238E27FC236}">
              <a16:creationId xmlns:a16="http://schemas.microsoft.com/office/drawing/2014/main" id="{50905DA9-E235-453E-8B7F-D204828E1A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314325</xdr:colOff>
      <xdr:row>16</xdr:row>
      <xdr:rowOff>19050</xdr:rowOff>
    </xdr:from>
    <xdr:to>
      <xdr:col>23</xdr:col>
      <xdr:colOff>57150</xdr:colOff>
      <xdr:row>74</xdr:row>
      <xdr:rowOff>28575</xdr:rowOff>
    </xdr:to>
    <xdr:graphicFrame macro="">
      <xdr:nvGraphicFramePr>
        <xdr:cNvPr id="4" name="Chart 3">
          <a:extLst>
            <a:ext uri="{FF2B5EF4-FFF2-40B4-BE49-F238E27FC236}">
              <a16:creationId xmlns:a16="http://schemas.microsoft.com/office/drawing/2014/main" id="{BF4DAAAF-71EF-569C-A38A-DB76C1193E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635000</xdr:colOff>
      <xdr:row>26</xdr:row>
      <xdr:rowOff>104775</xdr:rowOff>
    </xdr:from>
    <xdr:to>
      <xdr:col>3</xdr:col>
      <xdr:colOff>962025</xdr:colOff>
      <xdr:row>44</xdr:row>
      <xdr:rowOff>139700</xdr:rowOff>
    </xdr:to>
    <xdr:graphicFrame macro="">
      <xdr:nvGraphicFramePr>
        <xdr:cNvPr id="3" name="Chart 2">
          <a:extLst>
            <a:ext uri="{FF2B5EF4-FFF2-40B4-BE49-F238E27FC236}">
              <a16:creationId xmlns:a16="http://schemas.microsoft.com/office/drawing/2014/main" id="{4053C529-DD2A-D7C2-4695-582E82E6FF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IIG/Shared%20Documents/Research%20and%20Intelligence/Directorates/Housing/Housing%20Monitor%20Versions/20251117%20-WMCA%20Housing%20Monitor%20-%20Nov%2025.xlsx" TargetMode="External"/><Relationship Id="rId2" Type="http://schemas.openxmlformats.org/officeDocument/2006/relationships/externalLinkPath" Target="https://wmcanet.sharepoint.com/sites/RIIG/Shared%20Documents/Research%20and%20Intelligence/Directorates/Housing/Housing%20Monitor%20Versions/20251117%20-WMCA%20Housing%20Monitor%20-%20Nov%2025.xlsx" TargetMode="External"/><Relationship Id="rId1" Type="http://schemas.openxmlformats.org/officeDocument/2006/relationships/externalLinkPath" Target="/sites/RIIG/Shared%20Documents/Research%20and%20Intelligence/Directorates/Housing/Housing%20Monitor%20Versions/20251117%20-WMCA%20Housing%20Monitor%20-%20Nov%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HudaSaid\AppData\Local\Microsoft\Windows\INetCache\Content.Outlook\VO3Q3J9Y\AccessibilitySegments2026.xlsx" TargetMode="External"/><Relationship Id="rId1" Type="http://schemas.openxmlformats.org/officeDocument/2006/relationships/externalLinkPath" Target="file:///C:\Users\HudaSaid\AppData\Local\Microsoft\Windows\INetCache\Content.Outlook\VO3Q3J9Y\AccessibilitySegments20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wmcanet-my.sharepoint.com/personal/huda_said_wmca_org_uk/Documents/AccessibilitySegments2026.xlsx" TargetMode="External"/><Relationship Id="rId1" Type="http://schemas.openxmlformats.org/officeDocument/2006/relationships/externalLinkPath" Target="https://wmcanet-my.sharepoint.com/personal/huda_said_wmca_org_uk/Documents/AccessibilitySegments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uw9RV5U6Q0etdGcJ_EivbQO19W13eF9PsFGFqn1OpG0PrFJkR4HtQ7CEKsLoh_6Z" itemId="0122ZWHAVRKJ6TOG47ORBJRDSUM4I64DCF">
      <xxl21:absoluteUrl r:id="rId2"/>
      <xxl21:relativeUrl r:id="rId3"/>
    </xxl21:alternateUrls>
    <sheetNames>
      <sheetName val="Version Control"/>
      <sheetName val=" CONTENTS"/>
      <sheetName val="Tenures by LA"/>
      <sheetName val="Supply (New Homes Bonus)"/>
      <sheetName val="Dwellings Started"/>
      <sheetName val="Dwellings Completed"/>
      <sheetName val="Affordable Supply"/>
      <sheetName val="Right to Buy"/>
      <sheetName val="Net Additional Dwellings"/>
      <sheetName val="Dwellings Started WM"/>
      <sheetName val="Housing Transactions"/>
      <sheetName val="Young People living at Home"/>
      <sheetName val="Over and under occupancy "/>
      <sheetName val="Affordability Ratios"/>
      <sheetName val="Private Rent-Income Ratio"/>
      <sheetName val="LA Social Housing Waiting List"/>
      <sheetName val="LA Social Housing Waiting WMCA"/>
      <sheetName val="LAs Social Stock Total 2024"/>
      <sheetName val="Social Housing Lettings (CORE)"/>
      <sheetName val="Additional Affordable Housing"/>
      <sheetName val="Additional Affordable Housing %"/>
      <sheetName val="LHA Rates Rents and TA"/>
      <sheetName val="BMRA PRS Average Rates"/>
      <sheetName val="Temporary Accomodation"/>
      <sheetName val="Rough Sleeping"/>
      <sheetName val="Planning Approvals"/>
      <sheetName val="Housing Approvals"/>
      <sheetName val="HS Land Use"/>
      <sheetName val="HS Population"/>
      <sheetName val="ASHE Hours and Earnings"/>
      <sheetName val="Fuel Poverty"/>
      <sheetName val="Non-decency"/>
      <sheetName val="Condition of Dwelling Stock"/>
      <sheetName val="Active Travel "/>
      <sheetName val="Greenspace Provision"/>
      <sheetName val="EPC Ratings"/>
      <sheetName val="Time to key amenities (car)"/>
      <sheetName val="Time to key amenities (bike)"/>
      <sheetName val="Time to key amenities (walk)"/>
      <sheetName val="Years for Deposit-Saving"/>
      <sheetName val="Benefits vs. Bricks"/>
      <sheetName val="Construction Price Indicies "/>
      <sheetName val="Property Transactions"/>
      <sheetName val="Average UK House Prices"/>
      <sheetName val="House Prices Quarterly"/>
      <sheetName val="First Time Buyers vs. Owners"/>
      <sheetName val="Private Rent Prices"/>
      <sheetName val="PRS Rates"/>
      <sheetName val="PRS Decency"/>
      <sheetName val="PRS Damp"/>
      <sheetName val="Additional AH Supply"/>
      <sheetName val="Immigration Data"/>
      <sheetName val="Internal Migration by LA"/>
      <sheetName val="Population"/>
      <sheetName val="Moves from WMCA Are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B3" t="str">
            <v>Autumn 2020 Snapshot</v>
          </cell>
          <cell r="C3" t="str">
            <v>Autumn 2021 Snapshot</v>
          </cell>
          <cell r="D3" t="str">
            <v>Autumn 2022 Snapshot</v>
          </cell>
          <cell r="E3" t="str">
            <v>Autumn 2023 Snapshot</v>
          </cell>
          <cell r="F3" t="str">
            <v>Autumn 2024 Snapshot</v>
          </cell>
        </row>
        <row r="4">
          <cell r="A4" t="str">
            <v>Birmingham</v>
          </cell>
          <cell r="B4">
            <v>1.47994414516685</v>
          </cell>
          <cell r="C4">
            <v>2.7114848878451099</v>
          </cell>
          <cell r="D4">
            <v>3.37890230727045</v>
          </cell>
          <cell r="E4">
            <v>3.0873488163876499</v>
          </cell>
          <cell r="F4">
            <v>5.0598216713019797</v>
          </cell>
        </row>
        <row r="5">
          <cell r="A5" t="str">
            <v>Coventry</v>
          </cell>
          <cell r="B5">
            <v>2.3208452518407201</v>
          </cell>
          <cell r="C5">
            <v>3.4868415317694801</v>
          </cell>
          <cell r="D5">
            <v>3.6838779332878002</v>
          </cell>
          <cell r="E5">
            <v>3.0496088183597498</v>
          </cell>
          <cell r="F5">
            <v>4.4357946448869097</v>
          </cell>
        </row>
        <row r="6">
          <cell r="A6" t="str">
            <v>Dudley</v>
          </cell>
          <cell r="B6">
            <v>1.24026008253931</v>
          </cell>
          <cell r="C6">
            <v>1.2361283224811599</v>
          </cell>
          <cell r="D6">
            <v>2.1543035290569401</v>
          </cell>
          <cell r="E6">
            <v>1.53054977347863</v>
          </cell>
          <cell r="F6">
            <v>1.53054977347863</v>
          </cell>
        </row>
        <row r="7">
          <cell r="A7" t="str">
            <v>Sandwell</v>
          </cell>
          <cell r="B7">
            <v>1.1715226279595601</v>
          </cell>
          <cell r="C7">
            <v>0.87746237880050904</v>
          </cell>
          <cell r="D7">
            <v>0.58041337040240104</v>
          </cell>
          <cell r="E7">
            <v>0.86318266959381496</v>
          </cell>
          <cell r="F7">
            <v>2.30182045225017</v>
          </cell>
        </row>
        <row r="8">
          <cell r="A8" t="str">
            <v>Solihull</v>
          </cell>
          <cell r="B8">
            <v>0.46203888519257802</v>
          </cell>
          <cell r="C8">
            <v>1.8460658030155499</v>
          </cell>
          <cell r="D8">
            <v>3.6733644344855501</v>
          </cell>
          <cell r="E8">
            <v>2.74231808147427</v>
          </cell>
          <cell r="F8">
            <v>5.4846361629485401</v>
          </cell>
        </row>
        <row r="9">
          <cell r="A9" t="str">
            <v>Walsall</v>
          </cell>
          <cell r="B9">
            <v>1.4055900315555001</v>
          </cell>
          <cell r="C9">
            <v>1.4065093251568299</v>
          </cell>
          <cell r="D9">
            <v>2.7950722875570402</v>
          </cell>
          <cell r="E9">
            <v>2.7706971073922202</v>
          </cell>
          <cell r="F9">
            <v>4.5023827995123602</v>
          </cell>
        </row>
        <row r="10">
          <cell r="A10" t="str">
            <v>Wolverhampton</v>
          </cell>
          <cell r="B10">
            <v>2.2803023680940102</v>
          </cell>
          <cell r="C10">
            <v>1.8920759857715901</v>
          </cell>
          <cell r="D10">
            <v>4.1061936331601299</v>
          </cell>
          <cell r="E10">
            <v>2.2024410388180198</v>
          </cell>
          <cell r="F10">
            <v>2.9365880517573602</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row r="4">
          <cell r="G4" t="str">
            <v>highly-connected</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l"/>
      <sheetName val="Detail1"/>
      <sheetName val="car"/>
      <sheetName val="mixed"/>
      <sheetName val="walk"/>
      <sheetName val="day-scenario"/>
      <sheetName val="day-scenario (2)"/>
      <sheetName val="AccessibilitySegmentsData"/>
      <sheetName val="JobAccess"/>
      <sheetName val="JobsData"/>
    </sheetNames>
    <sheetDataSet>
      <sheetData sheetId="0"/>
      <sheetData sheetId="1"/>
      <sheetData sheetId="2">
        <row r="4">
          <cell r="G4" t="str">
            <v>highly-connected</v>
          </cell>
          <cell r="H4" t="str">
            <v>connected</v>
          </cell>
          <cell r="I4" t="str">
            <v>limited</v>
          </cell>
          <cell r="J4" t="str">
            <v>disconnected</v>
          </cell>
          <cell r="K4" t="str">
            <v>very-disconnected</v>
          </cell>
        </row>
        <row r="5">
          <cell r="F5" t="str">
            <v>WMCA</v>
          </cell>
          <cell r="G5">
            <v>10</v>
          </cell>
          <cell r="H5">
            <v>50.2</v>
          </cell>
          <cell r="I5">
            <v>30.299999999999997</v>
          </cell>
          <cell r="J5">
            <v>5.9000000000000057</v>
          </cell>
          <cell r="K5">
            <v>3.5999999999999943</v>
          </cell>
        </row>
        <row r="6">
          <cell r="F6" t="str">
            <v>Birmingham</v>
          </cell>
          <cell r="G6">
            <v>17.399999999999999</v>
          </cell>
          <cell r="H6">
            <v>51.199999999999996</v>
          </cell>
          <cell r="I6">
            <v>24.5</v>
          </cell>
          <cell r="J6">
            <v>3.3000000000000114</v>
          </cell>
          <cell r="K6">
            <v>3.5999999999999943</v>
          </cell>
        </row>
        <row r="7">
          <cell r="F7" t="str">
            <v>Coventry</v>
          </cell>
          <cell r="G7">
            <v>5.3</v>
          </cell>
          <cell r="H7">
            <v>56</v>
          </cell>
          <cell r="I7">
            <v>31.200000000000003</v>
          </cell>
          <cell r="J7">
            <v>3.7999999999999972</v>
          </cell>
          <cell r="K7">
            <v>3.7000000000000028</v>
          </cell>
        </row>
        <row r="8">
          <cell r="F8" t="str">
            <v>Dudley</v>
          </cell>
          <cell r="G8">
            <v>5.4</v>
          </cell>
          <cell r="H8">
            <v>41.800000000000004</v>
          </cell>
          <cell r="I8">
            <v>42.099999999999994</v>
          </cell>
          <cell r="J8">
            <v>7.6000000000000085</v>
          </cell>
          <cell r="K8">
            <v>3.0999999999999943</v>
          </cell>
        </row>
        <row r="9">
          <cell r="F9" t="str">
            <v>Sandwell</v>
          </cell>
          <cell r="G9">
            <v>8.1999999999999993</v>
          </cell>
          <cell r="H9">
            <v>61.3</v>
          </cell>
          <cell r="I9">
            <v>22.599999999999994</v>
          </cell>
          <cell r="J9">
            <v>4</v>
          </cell>
          <cell r="K9">
            <v>3.9000000000000057</v>
          </cell>
        </row>
        <row r="10">
          <cell r="F10" t="str">
            <v>Solihull</v>
          </cell>
          <cell r="G10">
            <v>1.9</v>
          </cell>
          <cell r="H10">
            <v>44.5</v>
          </cell>
          <cell r="I10">
            <v>28.4</v>
          </cell>
          <cell r="J10">
            <v>20.100000000000009</v>
          </cell>
          <cell r="K10">
            <v>5.0999999999999943</v>
          </cell>
        </row>
        <row r="11">
          <cell r="F11" t="str">
            <v>Walsall</v>
          </cell>
          <cell r="G11">
            <v>5.9</v>
          </cell>
          <cell r="H11">
            <v>42.6</v>
          </cell>
          <cell r="I11">
            <v>38.799999999999997</v>
          </cell>
          <cell r="J11">
            <v>9.7000000000000028</v>
          </cell>
          <cell r="K11">
            <v>3</v>
          </cell>
        </row>
        <row r="12">
          <cell r="F12" t="str">
            <v>Wolverhampton</v>
          </cell>
          <cell r="G12">
            <v>2.5</v>
          </cell>
          <cell r="H12">
            <v>47.7</v>
          </cell>
          <cell r="I12">
            <v>41.8</v>
          </cell>
          <cell r="J12">
            <v>5.2999999999999972</v>
          </cell>
          <cell r="K12">
            <v>2.7000000000000028</v>
          </cell>
        </row>
      </sheetData>
      <sheetData sheetId="3"/>
      <sheetData sheetId="4">
        <row r="4">
          <cell r="G4" t="str">
            <v>highly-connected</v>
          </cell>
          <cell r="H4" t="str">
            <v>connected</v>
          </cell>
          <cell r="I4" t="str">
            <v>limited</v>
          </cell>
          <cell r="J4" t="str">
            <v>disconnected</v>
          </cell>
          <cell r="K4" t="str">
            <v>very-disconnected</v>
          </cell>
        </row>
        <row r="5">
          <cell r="F5" t="str">
            <v>WMCA</v>
          </cell>
          <cell r="G5">
            <v>0.1</v>
          </cell>
          <cell r="H5">
            <v>0.5</v>
          </cell>
          <cell r="I5">
            <v>7.7000000000000011</v>
          </cell>
          <cell r="J5">
            <v>27.599999999999998</v>
          </cell>
          <cell r="K5">
            <v>64.099999999999994</v>
          </cell>
        </row>
        <row r="6">
          <cell r="F6" t="str">
            <v>Birmingham</v>
          </cell>
          <cell r="G6">
            <v>0.1</v>
          </cell>
          <cell r="H6">
            <v>0.8</v>
          </cell>
          <cell r="I6">
            <v>13.7</v>
          </cell>
          <cell r="J6">
            <v>36.1</v>
          </cell>
          <cell r="K6">
            <v>49.3</v>
          </cell>
        </row>
        <row r="7">
          <cell r="F7" t="str">
            <v>Coventry</v>
          </cell>
          <cell r="G7">
            <v>0</v>
          </cell>
          <cell r="H7">
            <v>0</v>
          </cell>
          <cell r="I7">
            <v>4.0999999999999996</v>
          </cell>
          <cell r="J7">
            <v>22.1</v>
          </cell>
          <cell r="K7">
            <v>73.8</v>
          </cell>
        </row>
        <row r="8">
          <cell r="F8" t="str">
            <v>Dudley</v>
          </cell>
          <cell r="G8">
            <v>0</v>
          </cell>
          <cell r="H8">
            <v>0</v>
          </cell>
          <cell r="I8">
            <v>3.8</v>
          </cell>
          <cell r="J8">
            <v>22.599999999999998</v>
          </cell>
          <cell r="K8">
            <v>73.599999999999994</v>
          </cell>
        </row>
        <row r="9">
          <cell r="F9" t="str">
            <v>Sandwell</v>
          </cell>
          <cell r="G9">
            <v>0</v>
          </cell>
          <cell r="H9">
            <v>0</v>
          </cell>
          <cell r="I9">
            <v>7.3</v>
          </cell>
          <cell r="J9">
            <v>28.400000000000002</v>
          </cell>
          <cell r="K9">
            <v>64.3</v>
          </cell>
        </row>
        <row r="10">
          <cell r="F10" t="str">
            <v>Solihull</v>
          </cell>
          <cell r="G10">
            <v>0</v>
          </cell>
          <cell r="H10">
            <v>0</v>
          </cell>
          <cell r="I10">
            <v>1.1000000000000001</v>
          </cell>
          <cell r="J10">
            <v>21.4</v>
          </cell>
          <cell r="K10">
            <v>77.5</v>
          </cell>
        </row>
        <row r="11">
          <cell r="F11" t="str">
            <v>Walsall</v>
          </cell>
          <cell r="G11">
            <v>0.9</v>
          </cell>
          <cell r="H11">
            <v>1.4</v>
          </cell>
          <cell r="I11">
            <v>4</v>
          </cell>
          <cell r="J11">
            <v>15.8</v>
          </cell>
          <cell r="K11">
            <v>77.900000000000006</v>
          </cell>
        </row>
        <row r="12">
          <cell r="F12" t="str">
            <v>Wolverhampton</v>
          </cell>
          <cell r="G12">
            <v>0</v>
          </cell>
          <cell r="H12">
            <v>0</v>
          </cell>
          <cell r="I12">
            <v>1.7</v>
          </cell>
          <cell r="J12">
            <v>20.7</v>
          </cell>
          <cell r="K12">
            <v>77.599999999999994</v>
          </cell>
        </row>
      </sheetData>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IEBxjPAc-EK7pnwsqqmd5ffB3ZP3a_1Js5ZM6ZsajFHf3raLzYu-QJdDL4JzEiEK" itemId="01NU7I7CUWIYINBTTBS5DZVQ5EKLIMHYMK">
      <xxl21:absoluteUrl r:id="rId2"/>
    </xxl21:alternateUrls>
    <sheetNames>
      <sheetName val="all"/>
      <sheetName val="car (2)"/>
      <sheetName val="car"/>
      <sheetName val="mixed"/>
      <sheetName val="walk"/>
      <sheetName val="day-scenario"/>
      <sheetName val="day-scenario (2)"/>
      <sheetName val="AccessibilitySegmentsData"/>
      <sheetName val="JobAccess"/>
      <sheetName val="JobsData"/>
    </sheetNames>
    <sheetDataSet>
      <sheetData sheetId="0"/>
      <sheetData sheetId="1"/>
      <sheetData sheetId="2"/>
      <sheetData sheetId="3">
        <row r="4">
          <cell r="G4" t="str">
            <v>highly-connected</v>
          </cell>
          <cell r="H4" t="str">
            <v>connected</v>
          </cell>
          <cell r="I4" t="str">
            <v>limited</v>
          </cell>
          <cell r="J4" t="str">
            <v>disconnected</v>
          </cell>
          <cell r="K4" t="str">
            <v>very-disconnected</v>
          </cell>
        </row>
        <row r="5">
          <cell r="F5" t="str">
            <v>WMCA</v>
          </cell>
          <cell r="G5">
            <v>8.3000000000000007</v>
          </cell>
          <cell r="H5">
            <v>32.5</v>
          </cell>
          <cell r="I5">
            <v>28.400000000000006</v>
          </cell>
          <cell r="J5">
            <v>25.599999999999994</v>
          </cell>
          <cell r="K5">
            <v>5.2000000000000028</v>
          </cell>
        </row>
        <row r="6">
          <cell r="F6" t="str">
            <v>Birmingham</v>
          </cell>
          <cell r="G6">
            <v>16.2</v>
          </cell>
          <cell r="H6">
            <v>41.900000000000006</v>
          </cell>
          <cell r="I6">
            <v>27.199999999999996</v>
          </cell>
          <cell r="J6">
            <v>13.600000000000009</v>
          </cell>
          <cell r="K6">
            <v>1.0999999999999943</v>
          </cell>
        </row>
        <row r="7">
          <cell r="F7" t="str">
            <v>Coventry</v>
          </cell>
          <cell r="G7">
            <v>3.2</v>
          </cell>
          <cell r="H7">
            <v>28.8</v>
          </cell>
          <cell r="I7">
            <v>28.5</v>
          </cell>
          <cell r="J7">
            <v>31.700000000000003</v>
          </cell>
          <cell r="K7">
            <v>7.7999999999999972</v>
          </cell>
        </row>
        <row r="8">
          <cell r="F8" t="str">
            <v>Dudley</v>
          </cell>
          <cell r="G8">
            <v>1.8</v>
          </cell>
          <cell r="H8">
            <v>21.2</v>
          </cell>
          <cell r="I8">
            <v>36.200000000000003</v>
          </cell>
          <cell r="J8">
            <v>34.299999999999997</v>
          </cell>
          <cell r="K8">
            <v>6.5</v>
          </cell>
        </row>
        <row r="9">
          <cell r="F9" t="str">
            <v>Sandwell</v>
          </cell>
          <cell r="G9">
            <v>7.3</v>
          </cell>
          <cell r="H9">
            <v>42.300000000000004</v>
          </cell>
          <cell r="I9">
            <v>32.199999999999996</v>
          </cell>
          <cell r="J9">
            <v>15.600000000000009</v>
          </cell>
          <cell r="K9">
            <v>2.5999999999999943</v>
          </cell>
        </row>
        <row r="10">
          <cell r="F10" t="str">
            <v>Solihull</v>
          </cell>
          <cell r="G10">
            <v>1</v>
          </cell>
          <cell r="H10">
            <v>16.100000000000001</v>
          </cell>
          <cell r="I10">
            <v>15.199999999999996</v>
          </cell>
          <cell r="J10">
            <v>46.900000000000006</v>
          </cell>
          <cell r="K10">
            <v>20.799999999999997</v>
          </cell>
        </row>
        <row r="11">
          <cell r="F11" t="str">
            <v>Walsall</v>
          </cell>
          <cell r="G11">
            <v>4.2</v>
          </cell>
          <cell r="H11">
            <v>16.7</v>
          </cell>
          <cell r="I11">
            <v>19.399999999999999</v>
          </cell>
          <cell r="J11">
            <v>50.7</v>
          </cell>
          <cell r="K11">
            <v>9</v>
          </cell>
        </row>
        <row r="12">
          <cell r="F12" t="str">
            <v>Wolverhampton</v>
          </cell>
          <cell r="G12">
            <v>0.6</v>
          </cell>
          <cell r="H12">
            <v>28.4</v>
          </cell>
          <cell r="I12">
            <v>39</v>
          </cell>
          <cell r="J12">
            <v>27.299999999999997</v>
          </cell>
          <cell r="K12">
            <v>4.7000000000000028</v>
          </cell>
        </row>
      </sheetData>
      <sheetData sheetId="4"/>
      <sheetData sheetId="5"/>
      <sheetData sheetId="6"/>
      <sheetData sheetId="7"/>
      <sheetData sheetId="8"/>
      <sheetData sheetId="9"/>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HudaSaid\AppData\Local\Microsoft\Windows\INetCache\Content.Outlook\VO3Q3J9Y\AccessibilitySegments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https://wmcanet-my.sharepoint.com/personal/huda_said_wmca_org_uk/Documents/AccessibilitySegments2026.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wen O'Neill" refreshedDate="46077.021107060187" createdVersion="8" refreshedVersion="8" minRefreshableVersion="3" recordCount="673" xr:uid="{880E7DF3-A482-48DA-839A-0D60B58ACC69}">
  <cacheSource type="worksheet">
    <worksheetSource ref="A1:F1048576" sheet="AccessibilitySegmentsData" r:id="rId2"/>
  </cacheSource>
  <cacheFields count="6">
    <cacheField name="segmentPopulationPercentage" numFmtId="0">
      <sharedItems containsString="0" containsBlank="1" containsNumber="1" minValue="0" maxValue="98.9"/>
    </cacheField>
    <cacheField name="scenarioName" numFmtId="0">
      <sharedItems containsBlank="1" count="5">
        <s v="2026-01-base"/>
        <s v="2026-01-eve"/>
        <s v="2026-01-sat"/>
        <s v="2026-01-sun"/>
        <m/>
      </sharedItems>
    </cacheField>
    <cacheField name="segmentName" numFmtId="0">
      <sharedItems containsBlank="1" count="26">
        <s v="connected-car"/>
        <s v="connected-mixed"/>
        <s v="connected-mixedbus"/>
        <s v="connected-walk"/>
        <s v="connected-walkbus"/>
        <s v="disconnected-car"/>
        <s v="disconnected-mixed"/>
        <s v="disconnected-mixedbus"/>
        <s v="disconnected-walk"/>
        <s v="disconnected-walkbus"/>
        <s v="highly-connected-car"/>
        <s v="highly-connected-mixed"/>
        <s v="highly-connected-mixedbus"/>
        <s v="highly-connected-walk"/>
        <s v="highly-connected-walkbus"/>
        <s v="limited-car"/>
        <s v="limited-mixed"/>
        <s v="limited-mixedbus"/>
        <s v="limited-walk"/>
        <s v="limited-walkbus"/>
        <s v="strategic-centre"/>
        <m/>
        <s v="connected-b" u="1"/>
        <s v="disconnected-j" u="1"/>
        <s v="highly-connected-b" u="1"/>
        <s v="limited-b" u="1"/>
      </sharedItems>
    </cacheField>
    <cacheField name="lacode" numFmtId="0">
      <sharedItems containsBlank="1"/>
    </cacheField>
    <cacheField name="laname" numFmtId="0">
      <sharedItems containsBlank="1" count="9">
        <s v="Birmingham"/>
        <s v="Coventry"/>
        <s v="Dudley"/>
        <s v="Sandwell"/>
        <s v="Solihull"/>
        <s v="Walsall"/>
        <s v="Wolverhampton"/>
        <s v="WMCA"/>
        <m/>
      </sharedItems>
    </cacheField>
    <cacheField name="segmentPopulation" numFmtId="0">
      <sharedItems containsString="0" containsBlank="1" containsNumber="1" minValue="0" maxValue="2815352.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wen O'Neill" refreshedDate="46077.021107060187" createdVersion="8" refreshedVersion="8" minRefreshableVersion="3" recordCount="673" xr:uid="{30D68674-494C-41C1-B4A3-C2A490ADCCC1}">
  <cacheSource type="worksheet">
    <worksheetSource ref="A1:F1048576" sheet="AccessibilitySegmentsData" r:id="rId2"/>
  </cacheSource>
  <cacheFields count="6">
    <cacheField name="segmentPopulationPercentage" numFmtId="0">
      <sharedItems containsString="0" containsBlank="1" containsNumber="1" minValue="0" maxValue="98.9"/>
    </cacheField>
    <cacheField name="scenarioName" numFmtId="0">
      <sharedItems containsBlank="1" count="5">
        <s v="2026-01-base"/>
        <s v="2026-01-eve"/>
        <s v="2026-01-sat"/>
        <s v="2026-01-sun"/>
        <m/>
      </sharedItems>
    </cacheField>
    <cacheField name="segmentName" numFmtId="0">
      <sharedItems containsBlank="1" count="26">
        <s v="connected-car"/>
        <s v="connected-mixed"/>
        <s v="connected-mixedbus"/>
        <s v="connected-walk"/>
        <s v="connected-walkbus"/>
        <s v="disconnected-car"/>
        <s v="disconnected-mixed"/>
        <s v="disconnected-mixedbus"/>
        <s v="disconnected-walk"/>
        <s v="disconnected-walkbus"/>
        <s v="highly-connected-car"/>
        <s v="highly-connected-mixed"/>
        <s v="highly-connected-mixedbus"/>
        <s v="highly-connected-walk"/>
        <s v="highly-connected-walkbus"/>
        <s v="limited-car"/>
        <s v="limited-mixed"/>
        <s v="limited-mixedbus"/>
        <s v="limited-walk"/>
        <s v="limited-walkbus"/>
        <s v="strategic-centre"/>
        <m/>
        <s v="connected-b" u="1"/>
        <s v="disconnected-j" u="1"/>
        <s v="highly-connected-b" u="1"/>
        <s v="limited-b" u="1"/>
      </sharedItems>
    </cacheField>
    <cacheField name="lacode" numFmtId="0">
      <sharedItems containsBlank="1"/>
    </cacheField>
    <cacheField name="laname" numFmtId="0">
      <sharedItems containsBlank="1" count="9">
        <s v="Birmingham"/>
        <s v="Coventry"/>
        <s v="Dudley"/>
        <s v="Sandwell"/>
        <s v="Solihull"/>
        <s v="Walsall"/>
        <s v="Wolverhampton"/>
        <s v="WMCA"/>
        <m/>
      </sharedItems>
    </cacheField>
    <cacheField name="segmentPopulation" numFmtId="0">
      <sharedItems containsString="0" containsBlank="1" containsNumber="1" minValue="0" maxValue="2815352.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3">
  <r>
    <n v="68.599999999999994"/>
    <x v="0"/>
    <x v="0"/>
    <s v="E08000025"/>
    <x v="0"/>
    <n v="785700.7"/>
  </r>
  <r>
    <n v="61.3"/>
    <x v="0"/>
    <x v="0"/>
    <s v="E08000026"/>
    <x v="1"/>
    <n v="211610.9"/>
  </r>
  <r>
    <n v="47.2"/>
    <x v="0"/>
    <x v="0"/>
    <s v="E08000027"/>
    <x v="2"/>
    <n v="152845.79999999999"/>
  </r>
  <r>
    <n v="69.5"/>
    <x v="0"/>
    <x v="0"/>
    <s v="E08000028"/>
    <x v="3"/>
    <n v="237418.3"/>
  </r>
  <r>
    <n v="46.4"/>
    <x v="0"/>
    <x v="0"/>
    <s v="E08000029"/>
    <x v="4"/>
    <n v="100382"/>
  </r>
  <r>
    <n v="48.5"/>
    <x v="0"/>
    <x v="0"/>
    <s v="E08000030"/>
    <x v="5"/>
    <n v="137712.9"/>
  </r>
  <r>
    <n v="50.2"/>
    <x v="0"/>
    <x v="0"/>
    <s v="E08000031"/>
    <x v="6"/>
    <n v="132521.60000000001"/>
  </r>
  <r>
    <n v="60.2"/>
    <x v="0"/>
    <x v="0"/>
    <s v="E47000007"/>
    <x v="7"/>
    <n v="1758192.2"/>
  </r>
  <r>
    <n v="58.1"/>
    <x v="0"/>
    <x v="1"/>
    <s v="E08000025"/>
    <x v="0"/>
    <n v="665275.6"/>
  </r>
  <r>
    <n v="32"/>
    <x v="0"/>
    <x v="1"/>
    <s v="E08000026"/>
    <x v="1"/>
    <n v="110565.8"/>
  </r>
  <r>
    <n v="23"/>
    <x v="0"/>
    <x v="1"/>
    <s v="E08000027"/>
    <x v="2"/>
    <n v="74323.399999999994"/>
  </r>
  <r>
    <n v="49.6"/>
    <x v="0"/>
    <x v="1"/>
    <s v="E08000028"/>
    <x v="3"/>
    <n v="169525"/>
  </r>
  <r>
    <n v="17.100000000000001"/>
    <x v="0"/>
    <x v="1"/>
    <s v="E08000029"/>
    <x v="4"/>
    <n v="36927.599999999999"/>
  </r>
  <r>
    <n v="20.9"/>
    <x v="0"/>
    <x v="1"/>
    <s v="E08000030"/>
    <x v="5"/>
    <n v="59303.9"/>
  </r>
  <r>
    <n v="29"/>
    <x v="0"/>
    <x v="1"/>
    <s v="E08000031"/>
    <x v="6"/>
    <n v="76475.3"/>
  </r>
  <r>
    <n v="40.799999999999997"/>
    <x v="0"/>
    <x v="1"/>
    <s v="E47000007"/>
    <x v="7"/>
    <n v="1192396.6000000001"/>
  </r>
  <r>
    <n v="57.9"/>
    <x v="0"/>
    <x v="2"/>
    <s v="E08000025"/>
    <x v="0"/>
    <n v="663137.19999999995"/>
  </r>
  <r>
    <n v="32.1"/>
    <x v="0"/>
    <x v="2"/>
    <s v="E08000026"/>
    <x v="1"/>
    <n v="110805.8"/>
  </r>
  <r>
    <n v="22.7"/>
    <x v="0"/>
    <x v="2"/>
    <s v="E08000027"/>
    <x v="2"/>
    <n v="73565"/>
  </r>
  <r>
    <n v="46.6"/>
    <x v="0"/>
    <x v="2"/>
    <s v="E08000028"/>
    <x v="3"/>
    <n v="159185.70000000001"/>
  </r>
  <r>
    <n v="15.7"/>
    <x v="0"/>
    <x v="2"/>
    <s v="E08000029"/>
    <x v="4"/>
    <n v="33850.6"/>
  </r>
  <r>
    <n v="20.100000000000001"/>
    <x v="0"/>
    <x v="2"/>
    <s v="E08000030"/>
    <x v="5"/>
    <n v="57042.9"/>
  </r>
  <r>
    <n v="28.8"/>
    <x v="0"/>
    <x v="2"/>
    <s v="E08000031"/>
    <x v="6"/>
    <n v="75979.3"/>
  </r>
  <r>
    <n v="40.200000000000003"/>
    <x v="0"/>
    <x v="2"/>
    <s v="E47000007"/>
    <x v="7"/>
    <n v="1173566.3999999999"/>
  </r>
  <r>
    <n v="0.9"/>
    <x v="0"/>
    <x v="3"/>
    <s v="E08000025"/>
    <x v="0"/>
    <n v="10062"/>
  </r>
  <r>
    <n v="0"/>
    <x v="0"/>
    <x v="3"/>
    <s v="E08000026"/>
    <x v="1"/>
    <n v="0"/>
  </r>
  <r>
    <n v="0"/>
    <x v="0"/>
    <x v="3"/>
    <s v="E08000027"/>
    <x v="2"/>
    <n v="0"/>
  </r>
  <r>
    <n v="0"/>
    <x v="0"/>
    <x v="3"/>
    <s v="E08000028"/>
    <x v="3"/>
    <n v="0"/>
  </r>
  <r>
    <n v="0"/>
    <x v="0"/>
    <x v="3"/>
    <s v="E08000029"/>
    <x v="4"/>
    <n v="0"/>
  </r>
  <r>
    <n v="2.2999999999999998"/>
    <x v="0"/>
    <x v="3"/>
    <s v="E08000030"/>
    <x v="5"/>
    <n v="6631"/>
  </r>
  <r>
    <n v="0"/>
    <x v="0"/>
    <x v="3"/>
    <s v="E08000031"/>
    <x v="6"/>
    <n v="0"/>
  </r>
  <r>
    <n v="0.6"/>
    <x v="0"/>
    <x v="3"/>
    <s v="E47000007"/>
    <x v="7"/>
    <n v="16692.900000000001"/>
  </r>
  <r>
    <n v="0.9"/>
    <x v="0"/>
    <x v="4"/>
    <s v="E08000025"/>
    <x v="0"/>
    <n v="10062"/>
  </r>
  <r>
    <n v="0"/>
    <x v="0"/>
    <x v="4"/>
    <s v="E08000026"/>
    <x v="1"/>
    <n v="0"/>
  </r>
  <r>
    <n v="0"/>
    <x v="0"/>
    <x v="4"/>
    <s v="E08000027"/>
    <x v="2"/>
    <n v="0"/>
  </r>
  <r>
    <n v="0"/>
    <x v="0"/>
    <x v="4"/>
    <s v="E08000028"/>
    <x v="3"/>
    <n v="0"/>
  </r>
  <r>
    <n v="0"/>
    <x v="0"/>
    <x v="4"/>
    <s v="E08000029"/>
    <x v="4"/>
    <n v="0"/>
  </r>
  <r>
    <n v="2.2999999999999998"/>
    <x v="0"/>
    <x v="4"/>
    <s v="E08000030"/>
    <x v="5"/>
    <n v="6631"/>
  </r>
  <r>
    <n v="0"/>
    <x v="0"/>
    <x v="4"/>
    <s v="E08000031"/>
    <x v="6"/>
    <n v="0"/>
  </r>
  <r>
    <n v="0.6"/>
    <x v="0"/>
    <x v="4"/>
    <s v="E47000007"/>
    <x v="7"/>
    <n v="16692.900000000001"/>
  </r>
  <r>
    <n v="96.4"/>
    <x v="0"/>
    <x v="5"/>
    <s v="E08000025"/>
    <x v="0"/>
    <n v="1103629.8"/>
  </r>
  <r>
    <n v="96.3"/>
    <x v="0"/>
    <x v="5"/>
    <s v="E08000026"/>
    <x v="1"/>
    <n v="332523.8"/>
  </r>
  <r>
    <n v="96.9"/>
    <x v="0"/>
    <x v="5"/>
    <s v="E08000027"/>
    <x v="2"/>
    <n v="313359.8"/>
  </r>
  <r>
    <n v="96.1"/>
    <x v="0"/>
    <x v="5"/>
    <s v="E08000028"/>
    <x v="3"/>
    <n v="328451.90000000002"/>
  </r>
  <r>
    <n v="94.9"/>
    <x v="0"/>
    <x v="5"/>
    <s v="E08000029"/>
    <x v="4"/>
    <n v="205069.7"/>
  </r>
  <r>
    <n v="97"/>
    <x v="0"/>
    <x v="5"/>
    <s v="E08000030"/>
    <x v="5"/>
    <n v="275661.09999999998"/>
  </r>
  <r>
    <n v="97.3"/>
    <x v="0"/>
    <x v="5"/>
    <s v="E08000031"/>
    <x v="6"/>
    <n v="256656.5"/>
  </r>
  <r>
    <n v="96.4"/>
    <x v="0"/>
    <x v="5"/>
    <s v="E47000007"/>
    <x v="7"/>
    <n v="2815352.5"/>
  </r>
  <r>
    <n v="98.9"/>
    <x v="0"/>
    <x v="6"/>
    <s v="E08000025"/>
    <x v="0"/>
    <n v="1132694.1000000001"/>
  </r>
  <r>
    <n v="92.2"/>
    <x v="0"/>
    <x v="6"/>
    <s v="E08000026"/>
    <x v="1"/>
    <n v="318648.40000000002"/>
  </r>
  <r>
    <n v="93.5"/>
    <x v="0"/>
    <x v="6"/>
    <s v="E08000027"/>
    <x v="2"/>
    <n v="302583.40000000002"/>
  </r>
  <r>
    <n v="97.4"/>
    <x v="0"/>
    <x v="6"/>
    <s v="E08000028"/>
    <x v="3"/>
    <n v="332920.90000000002"/>
  </r>
  <r>
    <n v="79.2"/>
    <x v="0"/>
    <x v="6"/>
    <s v="E08000029"/>
    <x v="4"/>
    <n v="171307.2"/>
  </r>
  <r>
    <n v="91"/>
    <x v="0"/>
    <x v="6"/>
    <s v="E08000030"/>
    <x v="5"/>
    <n v="258699.8"/>
  </r>
  <r>
    <n v="95.3"/>
    <x v="0"/>
    <x v="6"/>
    <s v="E08000031"/>
    <x v="6"/>
    <n v="251335.8"/>
  </r>
  <r>
    <n v="94.8"/>
    <x v="0"/>
    <x v="6"/>
    <s v="E47000007"/>
    <x v="7"/>
    <n v="2768189.7"/>
  </r>
  <r>
    <n v="98.9"/>
    <x v="0"/>
    <x v="7"/>
    <s v="E08000025"/>
    <x v="0"/>
    <n v="1132694.1000000001"/>
  </r>
  <r>
    <n v="92.2"/>
    <x v="0"/>
    <x v="7"/>
    <s v="E08000026"/>
    <x v="1"/>
    <n v="318408.09999999998"/>
  </r>
  <r>
    <n v="93.5"/>
    <x v="0"/>
    <x v="7"/>
    <s v="E08000027"/>
    <x v="2"/>
    <n v="302583.40000000002"/>
  </r>
  <r>
    <n v="97.4"/>
    <x v="0"/>
    <x v="7"/>
    <s v="E08000028"/>
    <x v="3"/>
    <n v="332920.90000000002"/>
  </r>
  <r>
    <n v="76.099999999999994"/>
    <x v="0"/>
    <x v="7"/>
    <s v="E08000029"/>
    <x v="4"/>
    <n v="164550.79999999999"/>
  </r>
  <r>
    <n v="91"/>
    <x v="0"/>
    <x v="7"/>
    <s v="E08000030"/>
    <x v="5"/>
    <n v="258699.8"/>
  </r>
  <r>
    <n v="95.3"/>
    <x v="0"/>
    <x v="7"/>
    <s v="E08000031"/>
    <x v="6"/>
    <n v="251335.8"/>
  </r>
  <r>
    <n v="94.6"/>
    <x v="0"/>
    <x v="7"/>
    <s v="E47000007"/>
    <x v="7"/>
    <n v="2761193"/>
  </r>
  <r>
    <n v="50.7"/>
    <x v="0"/>
    <x v="8"/>
    <s v="E08000025"/>
    <x v="0"/>
    <n v="581025.1"/>
  </r>
  <r>
    <n v="26.2"/>
    <x v="0"/>
    <x v="8"/>
    <s v="E08000026"/>
    <x v="1"/>
    <n v="90529.3"/>
  </r>
  <r>
    <n v="26.4"/>
    <x v="0"/>
    <x v="8"/>
    <s v="E08000027"/>
    <x v="2"/>
    <n v="85466.1"/>
  </r>
  <r>
    <n v="35.700000000000003"/>
    <x v="0"/>
    <x v="8"/>
    <s v="E08000028"/>
    <x v="3"/>
    <n v="121907.6"/>
  </r>
  <r>
    <n v="22.5"/>
    <x v="0"/>
    <x v="8"/>
    <s v="E08000029"/>
    <x v="4"/>
    <n v="48540"/>
  </r>
  <r>
    <n v="22.1"/>
    <x v="0"/>
    <x v="8"/>
    <s v="E08000030"/>
    <x v="5"/>
    <n v="62843.4"/>
  </r>
  <r>
    <n v="22.4"/>
    <x v="0"/>
    <x v="8"/>
    <s v="E08000031"/>
    <x v="6"/>
    <n v="59131"/>
  </r>
  <r>
    <n v="35.9"/>
    <x v="0"/>
    <x v="8"/>
    <s v="E47000007"/>
    <x v="7"/>
    <n v="1049442.3999999999"/>
  </r>
  <r>
    <n v="50.7"/>
    <x v="0"/>
    <x v="9"/>
    <s v="E08000025"/>
    <x v="0"/>
    <n v="581025.1"/>
  </r>
  <r>
    <n v="26.2"/>
    <x v="0"/>
    <x v="9"/>
    <s v="E08000026"/>
    <x v="1"/>
    <n v="90529.3"/>
  </r>
  <r>
    <n v="26.4"/>
    <x v="0"/>
    <x v="9"/>
    <s v="E08000027"/>
    <x v="2"/>
    <n v="85466.1"/>
  </r>
  <r>
    <n v="35.700000000000003"/>
    <x v="0"/>
    <x v="9"/>
    <s v="E08000028"/>
    <x v="3"/>
    <n v="121907.6"/>
  </r>
  <r>
    <n v="22.4"/>
    <x v="0"/>
    <x v="9"/>
    <s v="E08000029"/>
    <x v="4"/>
    <n v="48411.7"/>
  </r>
  <r>
    <n v="22.1"/>
    <x v="0"/>
    <x v="9"/>
    <s v="E08000030"/>
    <x v="5"/>
    <n v="62843.4"/>
  </r>
  <r>
    <n v="22.4"/>
    <x v="0"/>
    <x v="9"/>
    <s v="E08000031"/>
    <x v="6"/>
    <n v="59131"/>
  </r>
  <r>
    <n v="35.9"/>
    <x v="0"/>
    <x v="9"/>
    <s v="E47000007"/>
    <x v="7"/>
    <n v="1049314.1000000001"/>
  </r>
  <r>
    <n v="17.399999999999999"/>
    <x v="0"/>
    <x v="10"/>
    <s v="E08000025"/>
    <x v="0"/>
    <n v="199311.7"/>
  </r>
  <r>
    <n v="5.3"/>
    <x v="0"/>
    <x v="10"/>
    <s v="E08000026"/>
    <x v="1"/>
    <n v="18295.900000000001"/>
  </r>
  <r>
    <n v="5.4"/>
    <x v="0"/>
    <x v="10"/>
    <s v="E08000027"/>
    <x v="2"/>
    <n v="17500.3"/>
  </r>
  <r>
    <n v="8.1999999999999993"/>
    <x v="0"/>
    <x v="10"/>
    <s v="E08000028"/>
    <x v="3"/>
    <n v="27990.7"/>
  </r>
  <r>
    <n v="1.9"/>
    <x v="0"/>
    <x v="10"/>
    <s v="E08000029"/>
    <x v="4"/>
    <n v="4185"/>
  </r>
  <r>
    <n v="5.9"/>
    <x v="0"/>
    <x v="10"/>
    <s v="E08000030"/>
    <x v="5"/>
    <n v="16891"/>
  </r>
  <r>
    <n v="2.5"/>
    <x v="0"/>
    <x v="10"/>
    <s v="E08000031"/>
    <x v="6"/>
    <n v="6480.9"/>
  </r>
  <r>
    <n v="10"/>
    <x v="0"/>
    <x v="10"/>
    <s v="E47000007"/>
    <x v="7"/>
    <n v="290655.59999999998"/>
  </r>
  <r>
    <n v="16.2"/>
    <x v="0"/>
    <x v="11"/>
    <s v="E08000025"/>
    <x v="0"/>
    <n v="185687.5"/>
  </r>
  <r>
    <n v="3.2"/>
    <x v="0"/>
    <x v="11"/>
    <s v="E08000026"/>
    <x v="1"/>
    <n v="11144.8"/>
  </r>
  <r>
    <n v="1.8"/>
    <x v="0"/>
    <x v="11"/>
    <s v="E08000027"/>
    <x v="2"/>
    <n v="5801.3"/>
  </r>
  <r>
    <n v="7.3"/>
    <x v="0"/>
    <x v="11"/>
    <s v="E08000028"/>
    <x v="3"/>
    <n v="25097.4"/>
  </r>
  <r>
    <n v="1"/>
    <x v="0"/>
    <x v="11"/>
    <s v="E08000029"/>
    <x v="4"/>
    <n v="2142.6"/>
  </r>
  <r>
    <n v="4.2"/>
    <x v="0"/>
    <x v="11"/>
    <s v="E08000030"/>
    <x v="5"/>
    <n v="11829.8"/>
  </r>
  <r>
    <n v="0.6"/>
    <x v="0"/>
    <x v="11"/>
    <s v="E08000031"/>
    <x v="6"/>
    <n v="1530"/>
  </r>
  <r>
    <n v="8.3000000000000007"/>
    <x v="0"/>
    <x v="11"/>
    <s v="E47000007"/>
    <x v="7"/>
    <n v="243233.3"/>
  </r>
  <r>
    <n v="15.7"/>
    <x v="0"/>
    <x v="12"/>
    <s v="E08000025"/>
    <x v="0"/>
    <n v="179201.5"/>
  </r>
  <r>
    <n v="3.2"/>
    <x v="0"/>
    <x v="12"/>
    <s v="E08000026"/>
    <x v="1"/>
    <n v="11144.8"/>
  </r>
  <r>
    <n v="1.7"/>
    <x v="0"/>
    <x v="12"/>
    <s v="E08000027"/>
    <x v="2"/>
    <n v="5500"/>
  </r>
  <r>
    <n v="7.2"/>
    <x v="0"/>
    <x v="12"/>
    <s v="E08000028"/>
    <x v="3"/>
    <n v="24730.400000000001"/>
  </r>
  <r>
    <n v="0.8"/>
    <x v="0"/>
    <x v="12"/>
    <s v="E08000029"/>
    <x v="4"/>
    <n v="1790.9"/>
  </r>
  <r>
    <n v="3.9"/>
    <x v="0"/>
    <x v="12"/>
    <s v="E08000030"/>
    <x v="5"/>
    <n v="11144.6"/>
  </r>
  <r>
    <n v="0.5"/>
    <x v="0"/>
    <x v="12"/>
    <s v="E08000031"/>
    <x v="6"/>
    <n v="1285.9000000000001"/>
  </r>
  <r>
    <n v="8"/>
    <x v="0"/>
    <x v="12"/>
    <s v="E47000007"/>
    <x v="7"/>
    <n v="234798.1"/>
  </r>
  <r>
    <n v="0.1"/>
    <x v="0"/>
    <x v="13"/>
    <s v="E08000025"/>
    <x v="0"/>
    <n v="689.1"/>
  </r>
  <r>
    <n v="0"/>
    <x v="0"/>
    <x v="13"/>
    <s v="E08000026"/>
    <x v="1"/>
    <n v="0"/>
  </r>
  <r>
    <n v="0"/>
    <x v="0"/>
    <x v="13"/>
    <s v="E08000027"/>
    <x v="2"/>
    <n v="0"/>
  </r>
  <r>
    <n v="0"/>
    <x v="0"/>
    <x v="13"/>
    <s v="E08000028"/>
    <x v="3"/>
    <n v="0"/>
  </r>
  <r>
    <n v="0"/>
    <x v="0"/>
    <x v="13"/>
    <s v="E08000029"/>
    <x v="4"/>
    <n v="0"/>
  </r>
  <r>
    <n v="0.9"/>
    <x v="0"/>
    <x v="13"/>
    <s v="E08000030"/>
    <x v="5"/>
    <n v="2638.1"/>
  </r>
  <r>
    <n v="0"/>
    <x v="0"/>
    <x v="13"/>
    <s v="E08000031"/>
    <x v="6"/>
    <n v="0"/>
  </r>
  <r>
    <n v="0.1"/>
    <x v="0"/>
    <x v="13"/>
    <s v="E47000007"/>
    <x v="7"/>
    <n v="3327.3"/>
  </r>
  <r>
    <n v="0.1"/>
    <x v="0"/>
    <x v="14"/>
    <s v="E08000025"/>
    <x v="0"/>
    <n v="689.1"/>
  </r>
  <r>
    <n v="0"/>
    <x v="0"/>
    <x v="14"/>
    <s v="E08000026"/>
    <x v="1"/>
    <n v="0"/>
  </r>
  <r>
    <n v="0"/>
    <x v="0"/>
    <x v="14"/>
    <s v="E08000027"/>
    <x v="2"/>
    <n v="0"/>
  </r>
  <r>
    <n v="0"/>
    <x v="0"/>
    <x v="14"/>
    <s v="E08000028"/>
    <x v="3"/>
    <n v="0"/>
  </r>
  <r>
    <n v="0"/>
    <x v="0"/>
    <x v="14"/>
    <s v="E08000029"/>
    <x v="4"/>
    <n v="0"/>
  </r>
  <r>
    <n v="0.9"/>
    <x v="0"/>
    <x v="14"/>
    <s v="E08000030"/>
    <x v="5"/>
    <n v="2638.1"/>
  </r>
  <r>
    <n v="0"/>
    <x v="0"/>
    <x v="14"/>
    <s v="E08000031"/>
    <x v="6"/>
    <n v="0"/>
  </r>
  <r>
    <n v="0.1"/>
    <x v="0"/>
    <x v="14"/>
    <s v="E47000007"/>
    <x v="7"/>
    <n v="3327.3"/>
  </r>
  <r>
    <n v="93.1"/>
    <x v="0"/>
    <x v="15"/>
    <s v="E08000025"/>
    <x v="0"/>
    <n v="1065455"/>
  </r>
  <r>
    <n v="92.5"/>
    <x v="0"/>
    <x v="15"/>
    <s v="E08000026"/>
    <x v="1"/>
    <n v="319448.7"/>
  </r>
  <r>
    <n v="89.3"/>
    <x v="0"/>
    <x v="15"/>
    <s v="E08000027"/>
    <x v="2"/>
    <n v="289038"/>
  </r>
  <r>
    <n v="92.1"/>
    <x v="0"/>
    <x v="15"/>
    <s v="E08000028"/>
    <x v="3"/>
    <n v="314927.40000000002"/>
  </r>
  <r>
    <n v="74.8"/>
    <x v="0"/>
    <x v="15"/>
    <s v="E08000029"/>
    <x v="4"/>
    <n v="161618.29999999999"/>
  </r>
  <r>
    <n v="87.3"/>
    <x v="0"/>
    <x v="15"/>
    <s v="E08000030"/>
    <x v="5"/>
    <n v="248180.3"/>
  </r>
  <r>
    <n v="92"/>
    <x v="0"/>
    <x v="15"/>
    <s v="E08000031"/>
    <x v="6"/>
    <n v="242627.9"/>
  </r>
  <r>
    <n v="90.5"/>
    <x v="0"/>
    <x v="15"/>
    <s v="E47000007"/>
    <x v="7"/>
    <n v="2641295.7000000002"/>
  </r>
  <r>
    <n v="85.3"/>
    <x v="0"/>
    <x v="16"/>
    <s v="E08000025"/>
    <x v="0"/>
    <n v="976538.9"/>
  </r>
  <r>
    <n v="60.5"/>
    <x v="0"/>
    <x v="16"/>
    <s v="E08000026"/>
    <x v="1"/>
    <n v="208964.1"/>
  </r>
  <r>
    <n v="59.2"/>
    <x v="0"/>
    <x v="16"/>
    <s v="E08000027"/>
    <x v="2"/>
    <n v="191368.5"/>
  </r>
  <r>
    <n v="81.8"/>
    <x v="0"/>
    <x v="16"/>
    <s v="E08000028"/>
    <x v="3"/>
    <n v="279713.59999999998"/>
  </r>
  <r>
    <n v="32.299999999999997"/>
    <x v="0"/>
    <x v="16"/>
    <s v="E08000029"/>
    <x v="4"/>
    <n v="69751"/>
  </r>
  <r>
    <n v="40.299999999999997"/>
    <x v="0"/>
    <x v="16"/>
    <s v="E08000030"/>
    <x v="5"/>
    <n v="114643.3"/>
  </r>
  <r>
    <n v="68"/>
    <x v="0"/>
    <x v="16"/>
    <s v="E08000031"/>
    <x v="6"/>
    <n v="179279.4"/>
  </r>
  <r>
    <n v="69.2"/>
    <x v="0"/>
    <x v="16"/>
    <s v="E47000007"/>
    <x v="7"/>
    <n v="2020258.7"/>
  </r>
  <r>
    <n v="84.8"/>
    <x v="0"/>
    <x v="17"/>
    <s v="E08000025"/>
    <x v="0"/>
    <n v="970420.6"/>
  </r>
  <r>
    <n v="60.6"/>
    <x v="0"/>
    <x v="17"/>
    <s v="E08000026"/>
    <x v="1"/>
    <n v="209418.1"/>
  </r>
  <r>
    <n v="56.1"/>
    <x v="0"/>
    <x v="17"/>
    <s v="E08000027"/>
    <x v="2"/>
    <n v="181584"/>
  </r>
  <r>
    <n v="74.2"/>
    <x v="0"/>
    <x v="17"/>
    <s v="E08000028"/>
    <x v="3"/>
    <n v="253550"/>
  </r>
  <r>
    <n v="27.1"/>
    <x v="0"/>
    <x v="17"/>
    <s v="E08000029"/>
    <x v="4"/>
    <n v="58689.9"/>
  </r>
  <r>
    <n v="39.1"/>
    <x v="0"/>
    <x v="17"/>
    <s v="E08000030"/>
    <x v="5"/>
    <n v="111182.8"/>
  </r>
  <r>
    <n v="67.400000000000006"/>
    <x v="0"/>
    <x v="17"/>
    <s v="E08000031"/>
    <x v="6"/>
    <n v="177712.8"/>
  </r>
  <r>
    <n v="67.2"/>
    <x v="0"/>
    <x v="17"/>
    <s v="E47000007"/>
    <x v="7"/>
    <n v="1962558.2"/>
  </r>
  <r>
    <n v="14.6"/>
    <x v="0"/>
    <x v="18"/>
    <s v="E08000025"/>
    <x v="0"/>
    <n v="166656.70000000001"/>
  </r>
  <r>
    <n v="4.0999999999999996"/>
    <x v="0"/>
    <x v="18"/>
    <s v="E08000026"/>
    <x v="1"/>
    <n v="14229.5"/>
  </r>
  <r>
    <n v="3.8"/>
    <x v="0"/>
    <x v="18"/>
    <s v="E08000027"/>
    <x v="2"/>
    <n v="12219.7"/>
  </r>
  <r>
    <n v="7.3"/>
    <x v="0"/>
    <x v="18"/>
    <s v="E08000028"/>
    <x v="3"/>
    <n v="24799.9"/>
  </r>
  <r>
    <n v="1.1000000000000001"/>
    <x v="0"/>
    <x v="18"/>
    <s v="E08000029"/>
    <x v="4"/>
    <n v="2358.5"/>
  </r>
  <r>
    <n v="6.3"/>
    <x v="0"/>
    <x v="18"/>
    <s v="E08000030"/>
    <x v="5"/>
    <n v="17833.2"/>
  </r>
  <r>
    <n v="1.7"/>
    <x v="0"/>
    <x v="18"/>
    <s v="E08000031"/>
    <x v="6"/>
    <n v="4485.5"/>
  </r>
  <r>
    <n v="8.3000000000000007"/>
    <x v="0"/>
    <x v="18"/>
    <s v="E47000007"/>
    <x v="7"/>
    <n v="242582.9"/>
  </r>
  <r>
    <n v="14.6"/>
    <x v="0"/>
    <x v="19"/>
    <s v="E08000025"/>
    <x v="0"/>
    <n v="166656.70000000001"/>
  </r>
  <r>
    <n v="4.0999999999999996"/>
    <x v="0"/>
    <x v="19"/>
    <s v="E08000026"/>
    <x v="1"/>
    <n v="14229.5"/>
  </r>
  <r>
    <n v="3.8"/>
    <x v="0"/>
    <x v="19"/>
    <s v="E08000027"/>
    <x v="2"/>
    <n v="12213.2"/>
  </r>
  <r>
    <n v="7.3"/>
    <x v="0"/>
    <x v="19"/>
    <s v="E08000028"/>
    <x v="3"/>
    <n v="24799.9"/>
  </r>
  <r>
    <n v="0.9"/>
    <x v="0"/>
    <x v="19"/>
    <s v="E08000029"/>
    <x v="4"/>
    <n v="1869.7"/>
  </r>
  <r>
    <n v="5.9"/>
    <x v="0"/>
    <x v="19"/>
    <s v="E08000030"/>
    <x v="5"/>
    <n v="16811.7"/>
  </r>
  <r>
    <n v="1.7"/>
    <x v="0"/>
    <x v="19"/>
    <s v="E08000031"/>
    <x v="6"/>
    <n v="4485.5"/>
  </r>
  <r>
    <n v="8.3000000000000007"/>
    <x v="0"/>
    <x v="19"/>
    <s v="E47000007"/>
    <x v="7"/>
    <n v="241066.2"/>
  </r>
  <r>
    <n v="58.2"/>
    <x v="0"/>
    <x v="20"/>
    <s v="E08000025"/>
    <x v="0"/>
    <n v="666304"/>
  </r>
  <r>
    <n v="0"/>
    <x v="0"/>
    <x v="20"/>
    <s v="E08000026"/>
    <x v="1"/>
    <n v="139"/>
  </r>
  <r>
    <n v="27"/>
    <x v="0"/>
    <x v="20"/>
    <s v="E08000027"/>
    <x v="2"/>
    <n v="87503"/>
  </r>
  <r>
    <n v="92.8"/>
    <x v="0"/>
    <x v="20"/>
    <s v="E08000028"/>
    <x v="3"/>
    <n v="317069"/>
  </r>
  <r>
    <n v="24.3"/>
    <x v="0"/>
    <x v="20"/>
    <s v="E08000029"/>
    <x v="4"/>
    <n v="52597"/>
  </r>
  <r>
    <n v="55.7"/>
    <x v="0"/>
    <x v="20"/>
    <s v="E08000030"/>
    <x v="5"/>
    <n v="158288"/>
  </r>
  <r>
    <n v="33.299999999999997"/>
    <x v="0"/>
    <x v="20"/>
    <s v="E08000031"/>
    <x v="6"/>
    <n v="87879"/>
  </r>
  <r>
    <n v="46.9"/>
    <x v="0"/>
    <x v="20"/>
    <s v="E47000007"/>
    <x v="7"/>
    <n v="1369779"/>
  </r>
  <r>
    <n v="68.599999999999994"/>
    <x v="1"/>
    <x v="0"/>
    <s v="E08000025"/>
    <x v="0"/>
    <n v="785700.7"/>
  </r>
  <r>
    <n v="61.3"/>
    <x v="1"/>
    <x v="0"/>
    <s v="E08000026"/>
    <x v="1"/>
    <n v="211610.9"/>
  </r>
  <r>
    <n v="47.2"/>
    <x v="1"/>
    <x v="0"/>
    <s v="E08000027"/>
    <x v="2"/>
    <n v="152845.79999999999"/>
  </r>
  <r>
    <n v="69.5"/>
    <x v="1"/>
    <x v="0"/>
    <s v="E08000028"/>
    <x v="3"/>
    <n v="237418.3"/>
  </r>
  <r>
    <n v="46.4"/>
    <x v="1"/>
    <x v="0"/>
    <s v="E08000029"/>
    <x v="4"/>
    <n v="100382"/>
  </r>
  <r>
    <n v="48.5"/>
    <x v="1"/>
    <x v="0"/>
    <s v="E08000030"/>
    <x v="5"/>
    <n v="137712.9"/>
  </r>
  <r>
    <n v="50.2"/>
    <x v="1"/>
    <x v="0"/>
    <s v="E08000031"/>
    <x v="6"/>
    <n v="132521.60000000001"/>
  </r>
  <r>
    <n v="60.2"/>
    <x v="1"/>
    <x v="0"/>
    <s v="E47000007"/>
    <x v="7"/>
    <n v="1758192.2"/>
  </r>
  <r>
    <n v="58.3"/>
    <x v="1"/>
    <x v="1"/>
    <s v="E08000025"/>
    <x v="0"/>
    <n v="667039.1"/>
  </r>
  <r>
    <n v="31.1"/>
    <x v="1"/>
    <x v="1"/>
    <s v="E08000026"/>
    <x v="1"/>
    <n v="107283.5"/>
  </r>
  <r>
    <n v="23.1"/>
    <x v="1"/>
    <x v="1"/>
    <s v="E08000027"/>
    <x v="2"/>
    <n v="74716.600000000006"/>
  </r>
  <r>
    <n v="50.3"/>
    <x v="1"/>
    <x v="1"/>
    <s v="E08000028"/>
    <x v="3"/>
    <n v="172041.2"/>
  </r>
  <r>
    <n v="18.7"/>
    <x v="1"/>
    <x v="1"/>
    <s v="E08000029"/>
    <x v="4"/>
    <n v="40485.199999999997"/>
  </r>
  <r>
    <n v="20.7"/>
    <x v="1"/>
    <x v="1"/>
    <s v="E08000030"/>
    <x v="5"/>
    <n v="58935"/>
  </r>
  <r>
    <n v="28.9"/>
    <x v="1"/>
    <x v="1"/>
    <s v="E08000031"/>
    <x v="6"/>
    <n v="76272.7"/>
  </r>
  <r>
    <n v="41"/>
    <x v="1"/>
    <x v="1"/>
    <s v="E47000007"/>
    <x v="7"/>
    <n v="1196773.3"/>
  </r>
  <r>
    <n v="58"/>
    <x v="1"/>
    <x v="2"/>
    <s v="E08000025"/>
    <x v="0"/>
    <n v="664046"/>
  </r>
  <r>
    <n v="31.1"/>
    <x v="1"/>
    <x v="2"/>
    <s v="E08000026"/>
    <x v="1"/>
    <n v="107283.5"/>
  </r>
  <r>
    <n v="23.1"/>
    <x v="1"/>
    <x v="2"/>
    <s v="E08000027"/>
    <x v="2"/>
    <n v="74716.600000000006"/>
  </r>
  <r>
    <n v="48.9"/>
    <x v="1"/>
    <x v="2"/>
    <s v="E08000028"/>
    <x v="3"/>
    <n v="167150.39999999999"/>
  </r>
  <r>
    <n v="17.399999999999999"/>
    <x v="1"/>
    <x v="2"/>
    <s v="E08000029"/>
    <x v="4"/>
    <n v="37550.300000000003"/>
  </r>
  <r>
    <n v="21"/>
    <x v="1"/>
    <x v="2"/>
    <s v="E08000030"/>
    <x v="5"/>
    <n v="59665.9"/>
  </r>
  <r>
    <n v="28.9"/>
    <x v="1"/>
    <x v="2"/>
    <s v="E08000031"/>
    <x v="6"/>
    <n v="76145.7"/>
  </r>
  <r>
    <n v="40.6"/>
    <x v="1"/>
    <x v="2"/>
    <s v="E47000007"/>
    <x v="7"/>
    <n v="1186558.3999999999"/>
  </r>
  <r>
    <n v="0.9"/>
    <x v="1"/>
    <x v="3"/>
    <s v="E08000025"/>
    <x v="0"/>
    <n v="10062"/>
  </r>
  <r>
    <n v="0"/>
    <x v="1"/>
    <x v="3"/>
    <s v="E08000026"/>
    <x v="1"/>
    <n v="0"/>
  </r>
  <r>
    <n v="0"/>
    <x v="1"/>
    <x v="3"/>
    <s v="E08000027"/>
    <x v="2"/>
    <n v="0"/>
  </r>
  <r>
    <n v="0"/>
    <x v="1"/>
    <x v="3"/>
    <s v="E08000028"/>
    <x v="3"/>
    <n v="0"/>
  </r>
  <r>
    <n v="0"/>
    <x v="1"/>
    <x v="3"/>
    <s v="E08000029"/>
    <x v="4"/>
    <n v="0"/>
  </r>
  <r>
    <n v="2.2999999999999998"/>
    <x v="1"/>
    <x v="3"/>
    <s v="E08000030"/>
    <x v="5"/>
    <n v="6641.5"/>
  </r>
  <r>
    <n v="0"/>
    <x v="1"/>
    <x v="3"/>
    <s v="E08000031"/>
    <x v="6"/>
    <n v="0"/>
  </r>
  <r>
    <n v="0.6"/>
    <x v="1"/>
    <x v="3"/>
    <s v="E47000007"/>
    <x v="7"/>
    <n v="16703.5"/>
  </r>
  <r>
    <n v="0.9"/>
    <x v="1"/>
    <x v="4"/>
    <s v="E08000025"/>
    <x v="0"/>
    <n v="10062"/>
  </r>
  <r>
    <n v="0"/>
    <x v="1"/>
    <x v="4"/>
    <s v="E08000026"/>
    <x v="1"/>
    <n v="0"/>
  </r>
  <r>
    <n v="0"/>
    <x v="1"/>
    <x v="4"/>
    <s v="E08000027"/>
    <x v="2"/>
    <n v="0"/>
  </r>
  <r>
    <n v="0"/>
    <x v="1"/>
    <x v="4"/>
    <s v="E08000028"/>
    <x v="3"/>
    <n v="0"/>
  </r>
  <r>
    <n v="0"/>
    <x v="1"/>
    <x v="4"/>
    <s v="E08000029"/>
    <x v="4"/>
    <n v="0"/>
  </r>
  <r>
    <n v="2.2999999999999998"/>
    <x v="1"/>
    <x v="4"/>
    <s v="E08000030"/>
    <x v="5"/>
    <n v="6641.5"/>
  </r>
  <r>
    <n v="0"/>
    <x v="1"/>
    <x v="4"/>
    <s v="E08000031"/>
    <x v="6"/>
    <n v="0"/>
  </r>
  <r>
    <n v="0.6"/>
    <x v="1"/>
    <x v="4"/>
    <s v="E47000007"/>
    <x v="7"/>
    <n v="16703.5"/>
  </r>
  <r>
    <n v="96.4"/>
    <x v="1"/>
    <x v="5"/>
    <s v="E08000025"/>
    <x v="0"/>
    <n v="1103629.8"/>
  </r>
  <r>
    <n v="96.3"/>
    <x v="1"/>
    <x v="5"/>
    <s v="E08000026"/>
    <x v="1"/>
    <n v="332523.8"/>
  </r>
  <r>
    <n v="96.9"/>
    <x v="1"/>
    <x v="5"/>
    <s v="E08000027"/>
    <x v="2"/>
    <n v="313359.8"/>
  </r>
  <r>
    <n v="96.1"/>
    <x v="1"/>
    <x v="5"/>
    <s v="E08000028"/>
    <x v="3"/>
    <n v="328451.90000000002"/>
  </r>
  <r>
    <n v="94.9"/>
    <x v="1"/>
    <x v="5"/>
    <s v="E08000029"/>
    <x v="4"/>
    <n v="205069.7"/>
  </r>
  <r>
    <n v="97"/>
    <x v="1"/>
    <x v="5"/>
    <s v="E08000030"/>
    <x v="5"/>
    <n v="275661.09999999998"/>
  </r>
  <r>
    <n v="97.3"/>
    <x v="1"/>
    <x v="5"/>
    <s v="E08000031"/>
    <x v="6"/>
    <n v="256656.5"/>
  </r>
  <r>
    <n v="96.4"/>
    <x v="1"/>
    <x v="5"/>
    <s v="E47000007"/>
    <x v="7"/>
    <n v="2815352.5"/>
  </r>
  <r>
    <n v="98.9"/>
    <x v="1"/>
    <x v="6"/>
    <s v="E08000025"/>
    <x v="0"/>
    <n v="1132694.1000000001"/>
  </r>
  <r>
    <n v="92.1"/>
    <x v="1"/>
    <x v="6"/>
    <s v="E08000026"/>
    <x v="1"/>
    <n v="318209.90000000002"/>
  </r>
  <r>
    <n v="92.7"/>
    <x v="1"/>
    <x v="6"/>
    <s v="E08000027"/>
    <x v="2"/>
    <n v="299958.7"/>
  </r>
  <r>
    <n v="97.4"/>
    <x v="1"/>
    <x v="6"/>
    <s v="E08000028"/>
    <x v="3"/>
    <n v="332920.90000000002"/>
  </r>
  <r>
    <n v="82.2"/>
    <x v="1"/>
    <x v="6"/>
    <s v="E08000029"/>
    <x v="4"/>
    <n v="177787.5"/>
  </r>
  <r>
    <n v="90.2"/>
    <x v="1"/>
    <x v="6"/>
    <s v="E08000030"/>
    <x v="5"/>
    <n v="256463.4"/>
  </r>
  <r>
    <n v="95.3"/>
    <x v="1"/>
    <x v="6"/>
    <s v="E08000031"/>
    <x v="6"/>
    <n v="251335.8"/>
  </r>
  <r>
    <n v="94.8"/>
    <x v="1"/>
    <x v="6"/>
    <s v="E47000007"/>
    <x v="7"/>
    <n v="2769370.3"/>
  </r>
  <r>
    <n v="98.9"/>
    <x v="1"/>
    <x v="7"/>
    <s v="E08000025"/>
    <x v="0"/>
    <n v="1132694.1000000001"/>
  </r>
  <r>
    <n v="91.7"/>
    <x v="1"/>
    <x v="7"/>
    <s v="E08000026"/>
    <x v="1"/>
    <n v="316750.7"/>
  </r>
  <r>
    <n v="92.3"/>
    <x v="1"/>
    <x v="7"/>
    <s v="E08000027"/>
    <x v="2"/>
    <n v="298718.7"/>
  </r>
  <r>
    <n v="97.4"/>
    <x v="1"/>
    <x v="7"/>
    <s v="E08000028"/>
    <x v="3"/>
    <n v="332920.90000000002"/>
  </r>
  <r>
    <n v="80.099999999999994"/>
    <x v="1"/>
    <x v="7"/>
    <s v="E08000029"/>
    <x v="4"/>
    <n v="173122.5"/>
  </r>
  <r>
    <n v="90.2"/>
    <x v="1"/>
    <x v="7"/>
    <s v="E08000030"/>
    <x v="5"/>
    <n v="256463.4"/>
  </r>
  <r>
    <n v="95.2"/>
    <x v="1"/>
    <x v="7"/>
    <s v="E08000031"/>
    <x v="6"/>
    <n v="251027.8"/>
  </r>
  <r>
    <n v="94.6"/>
    <x v="1"/>
    <x v="7"/>
    <s v="E47000007"/>
    <x v="7"/>
    <n v="2761698.1"/>
  </r>
  <r>
    <n v="50.7"/>
    <x v="1"/>
    <x v="8"/>
    <s v="E08000025"/>
    <x v="0"/>
    <n v="581025.1"/>
  </r>
  <r>
    <n v="26.1"/>
    <x v="1"/>
    <x v="8"/>
    <s v="E08000026"/>
    <x v="1"/>
    <n v="90314.9"/>
  </r>
  <r>
    <n v="26.4"/>
    <x v="1"/>
    <x v="8"/>
    <s v="E08000027"/>
    <x v="2"/>
    <n v="85466.1"/>
  </r>
  <r>
    <n v="35.700000000000003"/>
    <x v="1"/>
    <x v="8"/>
    <s v="E08000028"/>
    <x v="3"/>
    <n v="121907.6"/>
  </r>
  <r>
    <n v="22.9"/>
    <x v="1"/>
    <x v="8"/>
    <s v="E08000029"/>
    <x v="4"/>
    <n v="49597.5"/>
  </r>
  <r>
    <n v="21.8"/>
    <x v="1"/>
    <x v="8"/>
    <s v="E08000030"/>
    <x v="5"/>
    <n v="61861.9"/>
  </r>
  <r>
    <n v="22.4"/>
    <x v="1"/>
    <x v="8"/>
    <s v="E08000031"/>
    <x v="6"/>
    <n v="59131"/>
  </r>
  <r>
    <n v="35.9"/>
    <x v="1"/>
    <x v="8"/>
    <s v="E47000007"/>
    <x v="7"/>
    <n v="1049304.2"/>
  </r>
  <r>
    <n v="50.7"/>
    <x v="1"/>
    <x v="9"/>
    <s v="E08000025"/>
    <x v="0"/>
    <n v="581025.1"/>
  </r>
  <r>
    <n v="26.1"/>
    <x v="1"/>
    <x v="9"/>
    <s v="E08000026"/>
    <x v="1"/>
    <n v="90314.9"/>
  </r>
  <r>
    <n v="26.4"/>
    <x v="1"/>
    <x v="9"/>
    <s v="E08000027"/>
    <x v="2"/>
    <n v="85466.1"/>
  </r>
  <r>
    <n v="35.700000000000003"/>
    <x v="1"/>
    <x v="9"/>
    <s v="E08000028"/>
    <x v="3"/>
    <n v="121907.6"/>
  </r>
  <r>
    <n v="22.9"/>
    <x v="1"/>
    <x v="9"/>
    <s v="E08000029"/>
    <x v="4"/>
    <n v="49597.5"/>
  </r>
  <r>
    <n v="21.8"/>
    <x v="1"/>
    <x v="9"/>
    <s v="E08000030"/>
    <x v="5"/>
    <n v="61861.9"/>
  </r>
  <r>
    <n v="22.4"/>
    <x v="1"/>
    <x v="9"/>
    <s v="E08000031"/>
    <x v="6"/>
    <n v="59095.1"/>
  </r>
  <r>
    <n v="35.9"/>
    <x v="1"/>
    <x v="9"/>
    <s v="E47000007"/>
    <x v="7"/>
    <n v="1049268.2"/>
  </r>
  <r>
    <n v="17.399999999999999"/>
    <x v="1"/>
    <x v="10"/>
    <s v="E08000025"/>
    <x v="0"/>
    <n v="199311.7"/>
  </r>
  <r>
    <n v="5.3"/>
    <x v="1"/>
    <x v="10"/>
    <s v="E08000026"/>
    <x v="1"/>
    <n v="18295.900000000001"/>
  </r>
  <r>
    <n v="5.4"/>
    <x v="1"/>
    <x v="10"/>
    <s v="E08000027"/>
    <x v="2"/>
    <n v="17500.3"/>
  </r>
  <r>
    <n v="8.1999999999999993"/>
    <x v="1"/>
    <x v="10"/>
    <s v="E08000028"/>
    <x v="3"/>
    <n v="27990.7"/>
  </r>
  <r>
    <n v="1.9"/>
    <x v="1"/>
    <x v="10"/>
    <s v="E08000029"/>
    <x v="4"/>
    <n v="4185"/>
  </r>
  <r>
    <n v="5.9"/>
    <x v="1"/>
    <x v="10"/>
    <s v="E08000030"/>
    <x v="5"/>
    <n v="16891"/>
  </r>
  <r>
    <n v="2.5"/>
    <x v="1"/>
    <x v="10"/>
    <s v="E08000031"/>
    <x v="6"/>
    <n v="6480.9"/>
  </r>
  <r>
    <n v="10"/>
    <x v="1"/>
    <x v="10"/>
    <s v="E47000007"/>
    <x v="7"/>
    <n v="290655.59999999998"/>
  </r>
  <r>
    <n v="16.100000000000001"/>
    <x v="1"/>
    <x v="11"/>
    <s v="E08000025"/>
    <x v="0"/>
    <n v="184588.7"/>
  </r>
  <r>
    <n v="2.9"/>
    <x v="1"/>
    <x v="11"/>
    <s v="E08000026"/>
    <x v="1"/>
    <n v="10012.799999999999"/>
  </r>
  <r>
    <n v="1.7"/>
    <x v="1"/>
    <x v="11"/>
    <s v="E08000027"/>
    <x v="2"/>
    <n v="5628.8"/>
  </r>
  <r>
    <n v="7.3"/>
    <x v="1"/>
    <x v="11"/>
    <s v="E08000028"/>
    <x v="3"/>
    <n v="25097.4"/>
  </r>
  <r>
    <n v="0.9"/>
    <x v="1"/>
    <x v="11"/>
    <s v="E08000029"/>
    <x v="4"/>
    <n v="2030.3"/>
  </r>
  <r>
    <n v="3.2"/>
    <x v="1"/>
    <x v="11"/>
    <s v="E08000030"/>
    <x v="5"/>
    <n v="9128.7999999999993"/>
  </r>
  <r>
    <n v="0.4"/>
    <x v="1"/>
    <x v="11"/>
    <s v="E08000031"/>
    <x v="6"/>
    <n v="1070.9000000000001"/>
  </r>
  <r>
    <n v="8.1"/>
    <x v="1"/>
    <x v="11"/>
    <s v="E47000007"/>
    <x v="7"/>
    <n v="237557.8"/>
  </r>
  <r>
    <n v="15.8"/>
    <x v="1"/>
    <x v="12"/>
    <s v="E08000025"/>
    <x v="0"/>
    <n v="180798.6"/>
  </r>
  <r>
    <n v="2.9"/>
    <x v="1"/>
    <x v="12"/>
    <s v="E08000026"/>
    <x v="1"/>
    <n v="10012.799999999999"/>
  </r>
  <r>
    <n v="1.7"/>
    <x v="1"/>
    <x v="12"/>
    <s v="E08000027"/>
    <x v="2"/>
    <n v="5575.8"/>
  </r>
  <r>
    <n v="7.2"/>
    <x v="1"/>
    <x v="12"/>
    <s v="E08000028"/>
    <x v="3"/>
    <n v="24672.1"/>
  </r>
  <r>
    <n v="0.7"/>
    <x v="1"/>
    <x v="12"/>
    <s v="E08000029"/>
    <x v="4"/>
    <n v="1430.5"/>
  </r>
  <r>
    <n v="3.3"/>
    <x v="1"/>
    <x v="12"/>
    <s v="E08000030"/>
    <x v="5"/>
    <n v="9492.7999999999993"/>
  </r>
  <r>
    <n v="0.4"/>
    <x v="1"/>
    <x v="12"/>
    <s v="E08000031"/>
    <x v="6"/>
    <n v="1070.9000000000001"/>
  </r>
  <r>
    <n v="8"/>
    <x v="1"/>
    <x v="12"/>
    <s v="E47000007"/>
    <x v="7"/>
    <n v="233053.6"/>
  </r>
  <r>
    <n v="0.1"/>
    <x v="1"/>
    <x v="13"/>
    <s v="E08000025"/>
    <x v="0"/>
    <n v="689.1"/>
  </r>
  <r>
    <n v="0"/>
    <x v="1"/>
    <x v="13"/>
    <s v="E08000026"/>
    <x v="1"/>
    <n v="0"/>
  </r>
  <r>
    <n v="0"/>
    <x v="1"/>
    <x v="13"/>
    <s v="E08000027"/>
    <x v="2"/>
    <n v="0"/>
  </r>
  <r>
    <n v="0"/>
    <x v="1"/>
    <x v="13"/>
    <s v="E08000028"/>
    <x v="3"/>
    <n v="0"/>
  </r>
  <r>
    <n v="0"/>
    <x v="1"/>
    <x v="13"/>
    <s v="E08000029"/>
    <x v="4"/>
    <n v="0"/>
  </r>
  <r>
    <n v="0.8"/>
    <x v="1"/>
    <x v="13"/>
    <s v="E08000030"/>
    <x v="5"/>
    <n v="2220.6"/>
  </r>
  <r>
    <n v="0"/>
    <x v="1"/>
    <x v="13"/>
    <s v="E08000031"/>
    <x v="6"/>
    <n v="0"/>
  </r>
  <r>
    <n v="0.1"/>
    <x v="1"/>
    <x v="13"/>
    <s v="E47000007"/>
    <x v="7"/>
    <n v="2909.8"/>
  </r>
  <r>
    <n v="0.1"/>
    <x v="1"/>
    <x v="14"/>
    <s v="E08000025"/>
    <x v="0"/>
    <n v="689.1"/>
  </r>
  <r>
    <n v="0"/>
    <x v="1"/>
    <x v="14"/>
    <s v="E08000026"/>
    <x v="1"/>
    <n v="0"/>
  </r>
  <r>
    <n v="0"/>
    <x v="1"/>
    <x v="14"/>
    <s v="E08000027"/>
    <x v="2"/>
    <n v="0"/>
  </r>
  <r>
    <n v="0"/>
    <x v="1"/>
    <x v="14"/>
    <s v="E08000028"/>
    <x v="3"/>
    <n v="0"/>
  </r>
  <r>
    <n v="0"/>
    <x v="1"/>
    <x v="14"/>
    <s v="E08000029"/>
    <x v="4"/>
    <n v="0"/>
  </r>
  <r>
    <n v="0.8"/>
    <x v="1"/>
    <x v="14"/>
    <s v="E08000030"/>
    <x v="5"/>
    <n v="2220.6"/>
  </r>
  <r>
    <n v="0"/>
    <x v="1"/>
    <x v="14"/>
    <s v="E08000031"/>
    <x v="6"/>
    <n v="0"/>
  </r>
  <r>
    <n v="0.1"/>
    <x v="1"/>
    <x v="14"/>
    <s v="E47000007"/>
    <x v="7"/>
    <n v="2909.8"/>
  </r>
  <r>
    <n v="93.1"/>
    <x v="1"/>
    <x v="15"/>
    <s v="E08000025"/>
    <x v="0"/>
    <n v="1065455"/>
  </r>
  <r>
    <n v="92.5"/>
    <x v="1"/>
    <x v="15"/>
    <s v="E08000026"/>
    <x v="1"/>
    <n v="319448.7"/>
  </r>
  <r>
    <n v="89.3"/>
    <x v="1"/>
    <x v="15"/>
    <s v="E08000027"/>
    <x v="2"/>
    <n v="289038"/>
  </r>
  <r>
    <n v="92.1"/>
    <x v="1"/>
    <x v="15"/>
    <s v="E08000028"/>
    <x v="3"/>
    <n v="314927.40000000002"/>
  </r>
  <r>
    <n v="74.8"/>
    <x v="1"/>
    <x v="15"/>
    <s v="E08000029"/>
    <x v="4"/>
    <n v="161618.29999999999"/>
  </r>
  <r>
    <n v="87.3"/>
    <x v="1"/>
    <x v="15"/>
    <s v="E08000030"/>
    <x v="5"/>
    <n v="248180.3"/>
  </r>
  <r>
    <n v="92"/>
    <x v="1"/>
    <x v="15"/>
    <s v="E08000031"/>
    <x v="6"/>
    <n v="242627.9"/>
  </r>
  <r>
    <n v="90.5"/>
    <x v="1"/>
    <x v="15"/>
    <s v="E47000007"/>
    <x v="7"/>
    <n v="2641295.7000000002"/>
  </r>
  <r>
    <n v="86.1"/>
    <x v="1"/>
    <x v="16"/>
    <s v="E08000025"/>
    <x v="0"/>
    <n v="985355.3"/>
  </r>
  <r>
    <n v="59.6"/>
    <x v="1"/>
    <x v="16"/>
    <s v="E08000026"/>
    <x v="1"/>
    <n v="206002.9"/>
  </r>
  <r>
    <n v="60.8"/>
    <x v="1"/>
    <x v="16"/>
    <s v="E08000027"/>
    <x v="2"/>
    <n v="196705.6"/>
  </r>
  <r>
    <n v="83.2"/>
    <x v="1"/>
    <x v="16"/>
    <s v="E08000028"/>
    <x v="3"/>
    <n v="284496.59999999998"/>
  </r>
  <r>
    <n v="37.700000000000003"/>
    <x v="1"/>
    <x v="16"/>
    <s v="E08000029"/>
    <x v="4"/>
    <n v="81446.8"/>
  </r>
  <r>
    <n v="40.200000000000003"/>
    <x v="1"/>
    <x v="16"/>
    <s v="E08000030"/>
    <x v="5"/>
    <n v="114203.2"/>
  </r>
  <r>
    <n v="65.599999999999994"/>
    <x v="1"/>
    <x v="16"/>
    <s v="E08000031"/>
    <x v="6"/>
    <n v="172974.2"/>
  </r>
  <r>
    <n v="69.900000000000006"/>
    <x v="1"/>
    <x v="16"/>
    <s v="E47000007"/>
    <x v="7"/>
    <n v="2041184.4"/>
  </r>
  <r>
    <n v="85.5"/>
    <x v="1"/>
    <x v="17"/>
    <s v="E08000025"/>
    <x v="0"/>
    <n v="978767.6"/>
  </r>
  <r>
    <n v="59.2"/>
    <x v="1"/>
    <x v="17"/>
    <s v="E08000026"/>
    <x v="1"/>
    <n v="204559"/>
  </r>
  <r>
    <n v="58.8"/>
    <x v="1"/>
    <x v="17"/>
    <s v="E08000027"/>
    <x v="2"/>
    <n v="190325.5"/>
  </r>
  <r>
    <n v="79.2"/>
    <x v="1"/>
    <x v="17"/>
    <s v="E08000028"/>
    <x v="3"/>
    <n v="270650.40000000002"/>
  </r>
  <r>
    <n v="33.6"/>
    <x v="1"/>
    <x v="17"/>
    <s v="E08000029"/>
    <x v="4"/>
    <n v="72691.399999999994"/>
  </r>
  <r>
    <n v="40.5"/>
    <x v="1"/>
    <x v="17"/>
    <s v="E08000030"/>
    <x v="5"/>
    <n v="115088.2"/>
  </r>
  <r>
    <n v="65"/>
    <x v="1"/>
    <x v="17"/>
    <s v="E08000031"/>
    <x v="6"/>
    <n v="171356.79999999999"/>
  </r>
  <r>
    <n v="68.599999999999994"/>
    <x v="1"/>
    <x v="17"/>
    <s v="E47000007"/>
    <x v="7"/>
    <n v="2003438.9"/>
  </r>
  <r>
    <n v="14.5"/>
    <x v="1"/>
    <x v="18"/>
    <s v="E08000025"/>
    <x v="0"/>
    <n v="166567.20000000001"/>
  </r>
  <r>
    <n v="4.0999999999999996"/>
    <x v="1"/>
    <x v="18"/>
    <s v="E08000026"/>
    <x v="1"/>
    <n v="14155"/>
  </r>
  <r>
    <n v="3.8"/>
    <x v="1"/>
    <x v="18"/>
    <s v="E08000027"/>
    <x v="2"/>
    <n v="12389.3"/>
  </r>
  <r>
    <n v="7.3"/>
    <x v="1"/>
    <x v="18"/>
    <s v="E08000028"/>
    <x v="3"/>
    <n v="24799.9"/>
  </r>
  <r>
    <n v="1.1000000000000001"/>
    <x v="1"/>
    <x v="18"/>
    <s v="E08000029"/>
    <x v="4"/>
    <n v="2375.6999999999998"/>
  </r>
  <r>
    <n v="5.9"/>
    <x v="1"/>
    <x v="18"/>
    <s v="E08000030"/>
    <x v="5"/>
    <n v="16852.900000000001"/>
  </r>
  <r>
    <n v="1.4"/>
    <x v="1"/>
    <x v="18"/>
    <s v="E08000031"/>
    <x v="6"/>
    <n v="3645.5"/>
  </r>
  <r>
    <n v="8.1999999999999993"/>
    <x v="1"/>
    <x v="18"/>
    <s v="E47000007"/>
    <x v="7"/>
    <n v="240785.5"/>
  </r>
  <r>
    <n v="14.5"/>
    <x v="1"/>
    <x v="19"/>
    <s v="E08000025"/>
    <x v="0"/>
    <n v="165974.39999999999"/>
  </r>
  <r>
    <n v="4.0999999999999996"/>
    <x v="1"/>
    <x v="19"/>
    <s v="E08000026"/>
    <x v="1"/>
    <n v="14155"/>
  </r>
  <r>
    <n v="3.8"/>
    <x v="1"/>
    <x v="19"/>
    <s v="E08000027"/>
    <x v="2"/>
    <n v="12327.8"/>
  </r>
  <r>
    <n v="7.3"/>
    <x v="1"/>
    <x v="19"/>
    <s v="E08000028"/>
    <x v="3"/>
    <n v="24799.9"/>
  </r>
  <r>
    <n v="0.8"/>
    <x v="1"/>
    <x v="19"/>
    <s v="E08000029"/>
    <x v="4"/>
    <n v="1764.2"/>
  </r>
  <r>
    <n v="6.1"/>
    <x v="1"/>
    <x v="19"/>
    <s v="E08000030"/>
    <x v="5"/>
    <n v="17205.5"/>
  </r>
  <r>
    <n v="1.2"/>
    <x v="1"/>
    <x v="19"/>
    <s v="E08000031"/>
    <x v="6"/>
    <n v="3260.4"/>
  </r>
  <r>
    <n v="8.1999999999999993"/>
    <x v="1"/>
    <x v="19"/>
    <s v="E47000007"/>
    <x v="7"/>
    <n v="239487.1"/>
  </r>
  <r>
    <n v="65.099999999999994"/>
    <x v="1"/>
    <x v="20"/>
    <s v="E08000025"/>
    <x v="0"/>
    <n v="745140"/>
  </r>
  <r>
    <n v="0.1"/>
    <x v="1"/>
    <x v="20"/>
    <s v="E08000026"/>
    <x v="1"/>
    <n v="267"/>
  </r>
  <r>
    <n v="37.5"/>
    <x v="1"/>
    <x v="20"/>
    <s v="E08000027"/>
    <x v="2"/>
    <n v="121284.7"/>
  </r>
  <r>
    <n v="96.8"/>
    <x v="1"/>
    <x v="20"/>
    <s v="E08000028"/>
    <x v="3"/>
    <n v="331043"/>
  </r>
  <r>
    <n v="31.8"/>
    <x v="1"/>
    <x v="20"/>
    <s v="E08000029"/>
    <x v="4"/>
    <n v="68781"/>
  </r>
  <r>
    <n v="53.7"/>
    <x v="1"/>
    <x v="20"/>
    <s v="E08000030"/>
    <x v="5"/>
    <n v="152694"/>
  </r>
  <r>
    <n v="35.799999999999997"/>
    <x v="1"/>
    <x v="20"/>
    <s v="E08000031"/>
    <x v="6"/>
    <n v="94542"/>
  </r>
  <r>
    <n v="51.8"/>
    <x v="1"/>
    <x v="20"/>
    <s v="E47000007"/>
    <x v="7"/>
    <n v="1513751.7"/>
  </r>
  <r>
    <n v="68.599999999999994"/>
    <x v="2"/>
    <x v="0"/>
    <s v="E08000025"/>
    <x v="0"/>
    <n v="785700.7"/>
  </r>
  <r>
    <n v="61.3"/>
    <x v="2"/>
    <x v="0"/>
    <s v="E08000026"/>
    <x v="1"/>
    <n v="211610.9"/>
  </r>
  <r>
    <n v="47.2"/>
    <x v="2"/>
    <x v="0"/>
    <s v="E08000027"/>
    <x v="2"/>
    <n v="152845.79999999999"/>
  </r>
  <r>
    <n v="69.5"/>
    <x v="2"/>
    <x v="0"/>
    <s v="E08000028"/>
    <x v="3"/>
    <n v="237418.3"/>
  </r>
  <r>
    <n v="46.4"/>
    <x v="2"/>
    <x v="0"/>
    <s v="E08000029"/>
    <x v="4"/>
    <n v="100382"/>
  </r>
  <r>
    <n v="48.5"/>
    <x v="2"/>
    <x v="0"/>
    <s v="E08000030"/>
    <x v="5"/>
    <n v="137712.9"/>
  </r>
  <r>
    <n v="50.2"/>
    <x v="2"/>
    <x v="0"/>
    <s v="E08000031"/>
    <x v="6"/>
    <n v="132521.60000000001"/>
  </r>
  <r>
    <n v="60.2"/>
    <x v="2"/>
    <x v="0"/>
    <s v="E47000007"/>
    <x v="7"/>
    <n v="1758192.2"/>
  </r>
  <r>
    <n v="58.7"/>
    <x v="2"/>
    <x v="1"/>
    <s v="E08000025"/>
    <x v="0"/>
    <n v="672159.2"/>
  </r>
  <r>
    <n v="30.4"/>
    <x v="2"/>
    <x v="1"/>
    <s v="E08000026"/>
    <x v="1"/>
    <n v="104876.8"/>
  </r>
  <r>
    <n v="23"/>
    <x v="2"/>
    <x v="1"/>
    <s v="E08000027"/>
    <x v="2"/>
    <n v="74402.7"/>
  </r>
  <r>
    <n v="50.1"/>
    <x v="2"/>
    <x v="1"/>
    <s v="E08000028"/>
    <x v="3"/>
    <n v="171195.9"/>
  </r>
  <r>
    <n v="20.7"/>
    <x v="2"/>
    <x v="1"/>
    <s v="E08000029"/>
    <x v="4"/>
    <n v="44735.5"/>
  </r>
  <r>
    <n v="20.399999999999999"/>
    <x v="2"/>
    <x v="1"/>
    <s v="E08000030"/>
    <x v="5"/>
    <n v="57967.7"/>
  </r>
  <r>
    <n v="29"/>
    <x v="2"/>
    <x v="1"/>
    <s v="E08000031"/>
    <x v="6"/>
    <n v="76403.100000000006"/>
  </r>
  <r>
    <n v="41.2"/>
    <x v="2"/>
    <x v="1"/>
    <s v="E47000007"/>
    <x v="7"/>
    <n v="1201740.8999999999"/>
  </r>
  <r>
    <n v="58.7"/>
    <x v="2"/>
    <x v="2"/>
    <s v="E08000025"/>
    <x v="0"/>
    <n v="672159.2"/>
  </r>
  <r>
    <n v="30.4"/>
    <x v="2"/>
    <x v="2"/>
    <s v="E08000026"/>
    <x v="1"/>
    <n v="104876.8"/>
  </r>
  <r>
    <n v="23"/>
    <x v="2"/>
    <x v="2"/>
    <s v="E08000027"/>
    <x v="2"/>
    <n v="74324.3"/>
  </r>
  <r>
    <n v="48.7"/>
    <x v="2"/>
    <x v="2"/>
    <s v="E08000028"/>
    <x v="3"/>
    <n v="166338.79999999999"/>
  </r>
  <r>
    <n v="19.899999999999999"/>
    <x v="2"/>
    <x v="2"/>
    <s v="E08000029"/>
    <x v="4"/>
    <n v="43048.7"/>
  </r>
  <r>
    <n v="20.100000000000001"/>
    <x v="2"/>
    <x v="2"/>
    <s v="E08000030"/>
    <x v="5"/>
    <n v="57134.400000000001"/>
  </r>
  <r>
    <n v="29"/>
    <x v="2"/>
    <x v="2"/>
    <s v="E08000031"/>
    <x v="6"/>
    <n v="76403.100000000006"/>
  </r>
  <r>
    <n v="40.9"/>
    <x v="2"/>
    <x v="2"/>
    <s v="E47000007"/>
    <x v="7"/>
    <n v="1194285.3999999999"/>
  </r>
  <r>
    <n v="0.9"/>
    <x v="2"/>
    <x v="3"/>
    <s v="E08000025"/>
    <x v="0"/>
    <n v="10062"/>
  </r>
  <r>
    <n v="0"/>
    <x v="2"/>
    <x v="3"/>
    <s v="E08000026"/>
    <x v="1"/>
    <n v="0"/>
  </r>
  <r>
    <n v="0"/>
    <x v="2"/>
    <x v="3"/>
    <s v="E08000027"/>
    <x v="2"/>
    <n v="0"/>
  </r>
  <r>
    <n v="0"/>
    <x v="2"/>
    <x v="3"/>
    <s v="E08000028"/>
    <x v="3"/>
    <n v="0"/>
  </r>
  <r>
    <n v="0"/>
    <x v="2"/>
    <x v="3"/>
    <s v="E08000029"/>
    <x v="4"/>
    <n v="0"/>
  </r>
  <r>
    <n v="2.2999999999999998"/>
    <x v="2"/>
    <x v="3"/>
    <s v="E08000030"/>
    <x v="5"/>
    <n v="6631"/>
  </r>
  <r>
    <n v="0"/>
    <x v="2"/>
    <x v="3"/>
    <s v="E08000031"/>
    <x v="6"/>
    <n v="0"/>
  </r>
  <r>
    <n v="0.6"/>
    <x v="2"/>
    <x v="3"/>
    <s v="E47000007"/>
    <x v="7"/>
    <n v="16692.900000000001"/>
  </r>
  <r>
    <n v="0.9"/>
    <x v="2"/>
    <x v="4"/>
    <s v="E08000025"/>
    <x v="0"/>
    <n v="10062"/>
  </r>
  <r>
    <n v="0"/>
    <x v="2"/>
    <x v="4"/>
    <s v="E08000026"/>
    <x v="1"/>
    <n v="0"/>
  </r>
  <r>
    <n v="0"/>
    <x v="2"/>
    <x v="4"/>
    <s v="E08000027"/>
    <x v="2"/>
    <n v="0"/>
  </r>
  <r>
    <n v="0"/>
    <x v="2"/>
    <x v="4"/>
    <s v="E08000028"/>
    <x v="3"/>
    <n v="0"/>
  </r>
  <r>
    <n v="0"/>
    <x v="2"/>
    <x v="4"/>
    <s v="E08000029"/>
    <x v="4"/>
    <n v="0"/>
  </r>
  <r>
    <n v="2.2999999999999998"/>
    <x v="2"/>
    <x v="4"/>
    <s v="E08000030"/>
    <x v="5"/>
    <n v="6631"/>
  </r>
  <r>
    <n v="0"/>
    <x v="2"/>
    <x v="4"/>
    <s v="E08000031"/>
    <x v="6"/>
    <n v="0"/>
  </r>
  <r>
    <n v="0.6"/>
    <x v="2"/>
    <x v="4"/>
    <s v="E47000007"/>
    <x v="7"/>
    <n v="16692.900000000001"/>
  </r>
  <r>
    <n v="96.4"/>
    <x v="2"/>
    <x v="5"/>
    <s v="E08000025"/>
    <x v="0"/>
    <n v="1103629.8"/>
  </r>
  <r>
    <n v="96.3"/>
    <x v="2"/>
    <x v="5"/>
    <s v="E08000026"/>
    <x v="1"/>
    <n v="332523.8"/>
  </r>
  <r>
    <n v="96.9"/>
    <x v="2"/>
    <x v="5"/>
    <s v="E08000027"/>
    <x v="2"/>
    <n v="313359.8"/>
  </r>
  <r>
    <n v="96.1"/>
    <x v="2"/>
    <x v="5"/>
    <s v="E08000028"/>
    <x v="3"/>
    <n v="328451.90000000002"/>
  </r>
  <r>
    <n v="94.9"/>
    <x v="2"/>
    <x v="5"/>
    <s v="E08000029"/>
    <x v="4"/>
    <n v="205069.7"/>
  </r>
  <r>
    <n v="97"/>
    <x v="2"/>
    <x v="5"/>
    <s v="E08000030"/>
    <x v="5"/>
    <n v="275661.09999999998"/>
  </r>
  <r>
    <n v="97.3"/>
    <x v="2"/>
    <x v="5"/>
    <s v="E08000031"/>
    <x v="6"/>
    <n v="256656.5"/>
  </r>
  <r>
    <n v="96.4"/>
    <x v="2"/>
    <x v="5"/>
    <s v="E47000007"/>
    <x v="7"/>
    <n v="2815352.5"/>
  </r>
  <r>
    <n v="98.9"/>
    <x v="2"/>
    <x v="6"/>
    <s v="E08000025"/>
    <x v="0"/>
    <n v="1132694.1000000001"/>
  </r>
  <r>
    <n v="91.2"/>
    <x v="2"/>
    <x v="6"/>
    <s v="E08000026"/>
    <x v="1"/>
    <n v="314883.09999999998"/>
  </r>
  <r>
    <n v="93.7"/>
    <x v="2"/>
    <x v="6"/>
    <s v="E08000027"/>
    <x v="2"/>
    <n v="303074.7"/>
  </r>
  <r>
    <n v="97.4"/>
    <x v="2"/>
    <x v="6"/>
    <s v="E08000028"/>
    <x v="3"/>
    <n v="332920.90000000002"/>
  </r>
  <r>
    <n v="84.1"/>
    <x v="2"/>
    <x v="6"/>
    <s v="E08000029"/>
    <x v="4"/>
    <n v="181715.7"/>
  </r>
  <r>
    <n v="91.3"/>
    <x v="2"/>
    <x v="6"/>
    <s v="E08000030"/>
    <x v="5"/>
    <n v="259484.79999999999"/>
  </r>
  <r>
    <n v="95.3"/>
    <x v="2"/>
    <x v="6"/>
    <s v="E08000031"/>
    <x v="6"/>
    <n v="251335.8"/>
  </r>
  <r>
    <n v="95.1"/>
    <x v="2"/>
    <x v="6"/>
    <s v="E47000007"/>
    <x v="7"/>
    <n v="2776109.1"/>
  </r>
  <r>
    <n v="98.9"/>
    <x v="2"/>
    <x v="7"/>
    <s v="E08000025"/>
    <x v="0"/>
    <n v="1132694.1000000001"/>
  </r>
  <r>
    <n v="91.1"/>
    <x v="2"/>
    <x v="7"/>
    <s v="E08000026"/>
    <x v="1"/>
    <n v="314537.90000000002"/>
  </r>
  <r>
    <n v="93.7"/>
    <x v="2"/>
    <x v="7"/>
    <s v="E08000027"/>
    <x v="2"/>
    <n v="303074.7"/>
  </r>
  <r>
    <n v="97.4"/>
    <x v="2"/>
    <x v="7"/>
    <s v="E08000028"/>
    <x v="3"/>
    <n v="332920.90000000002"/>
  </r>
  <r>
    <n v="82.2"/>
    <x v="2"/>
    <x v="7"/>
    <s v="E08000029"/>
    <x v="4"/>
    <n v="177783.2"/>
  </r>
  <r>
    <n v="91.3"/>
    <x v="2"/>
    <x v="7"/>
    <s v="E08000030"/>
    <x v="5"/>
    <n v="259484.79999999999"/>
  </r>
  <r>
    <n v="95.3"/>
    <x v="2"/>
    <x v="7"/>
    <s v="E08000031"/>
    <x v="6"/>
    <n v="251335.8"/>
  </r>
  <r>
    <n v="94.9"/>
    <x v="2"/>
    <x v="7"/>
    <s v="E47000007"/>
    <x v="7"/>
    <n v="2771831.4"/>
  </r>
  <r>
    <n v="50.7"/>
    <x v="2"/>
    <x v="8"/>
    <s v="E08000025"/>
    <x v="0"/>
    <n v="581025.1"/>
  </r>
  <r>
    <n v="25.9"/>
    <x v="2"/>
    <x v="8"/>
    <s v="E08000026"/>
    <x v="1"/>
    <n v="89341.6"/>
  </r>
  <r>
    <n v="26.4"/>
    <x v="2"/>
    <x v="8"/>
    <s v="E08000027"/>
    <x v="2"/>
    <n v="85466.1"/>
  </r>
  <r>
    <n v="35.700000000000003"/>
    <x v="2"/>
    <x v="8"/>
    <s v="E08000028"/>
    <x v="3"/>
    <n v="121907.6"/>
  </r>
  <r>
    <n v="23.1"/>
    <x v="2"/>
    <x v="8"/>
    <s v="E08000029"/>
    <x v="4"/>
    <n v="50028.800000000003"/>
  </r>
  <r>
    <n v="22.1"/>
    <x v="2"/>
    <x v="8"/>
    <s v="E08000030"/>
    <x v="5"/>
    <n v="62843.4"/>
  </r>
  <r>
    <n v="22.4"/>
    <x v="2"/>
    <x v="8"/>
    <s v="E08000031"/>
    <x v="6"/>
    <n v="59131"/>
  </r>
  <r>
    <n v="36"/>
    <x v="2"/>
    <x v="8"/>
    <s v="E47000007"/>
    <x v="7"/>
    <n v="1049743.6000000001"/>
  </r>
  <r>
    <n v="50.7"/>
    <x v="2"/>
    <x v="9"/>
    <s v="E08000025"/>
    <x v="0"/>
    <n v="581025.1"/>
  </r>
  <r>
    <n v="25.9"/>
    <x v="2"/>
    <x v="9"/>
    <s v="E08000026"/>
    <x v="1"/>
    <n v="89341.6"/>
  </r>
  <r>
    <n v="26.4"/>
    <x v="2"/>
    <x v="9"/>
    <s v="E08000027"/>
    <x v="2"/>
    <n v="85466.1"/>
  </r>
  <r>
    <n v="35.700000000000003"/>
    <x v="2"/>
    <x v="9"/>
    <s v="E08000028"/>
    <x v="3"/>
    <n v="121907.6"/>
  </r>
  <r>
    <n v="23.1"/>
    <x v="2"/>
    <x v="9"/>
    <s v="E08000029"/>
    <x v="4"/>
    <n v="50028.800000000003"/>
  </r>
  <r>
    <n v="22.1"/>
    <x v="2"/>
    <x v="9"/>
    <s v="E08000030"/>
    <x v="5"/>
    <n v="62843.4"/>
  </r>
  <r>
    <n v="22.4"/>
    <x v="2"/>
    <x v="9"/>
    <s v="E08000031"/>
    <x v="6"/>
    <n v="59131"/>
  </r>
  <r>
    <n v="36"/>
    <x v="2"/>
    <x v="9"/>
    <s v="E47000007"/>
    <x v="7"/>
    <n v="1049743.6000000001"/>
  </r>
  <r>
    <n v="17.399999999999999"/>
    <x v="2"/>
    <x v="10"/>
    <s v="E08000025"/>
    <x v="0"/>
    <n v="199311.7"/>
  </r>
  <r>
    <n v="5.3"/>
    <x v="2"/>
    <x v="10"/>
    <s v="E08000026"/>
    <x v="1"/>
    <n v="18295.900000000001"/>
  </r>
  <r>
    <n v="5.4"/>
    <x v="2"/>
    <x v="10"/>
    <s v="E08000027"/>
    <x v="2"/>
    <n v="17500.3"/>
  </r>
  <r>
    <n v="8.1999999999999993"/>
    <x v="2"/>
    <x v="10"/>
    <s v="E08000028"/>
    <x v="3"/>
    <n v="27990.7"/>
  </r>
  <r>
    <n v="1.9"/>
    <x v="2"/>
    <x v="10"/>
    <s v="E08000029"/>
    <x v="4"/>
    <n v="4185"/>
  </r>
  <r>
    <n v="5.9"/>
    <x v="2"/>
    <x v="10"/>
    <s v="E08000030"/>
    <x v="5"/>
    <n v="16891"/>
  </r>
  <r>
    <n v="2.5"/>
    <x v="2"/>
    <x v="10"/>
    <s v="E08000031"/>
    <x v="6"/>
    <n v="6480.9"/>
  </r>
  <r>
    <n v="10"/>
    <x v="2"/>
    <x v="10"/>
    <s v="E47000007"/>
    <x v="7"/>
    <n v="290655.59999999998"/>
  </r>
  <r>
    <n v="16.3"/>
    <x v="2"/>
    <x v="11"/>
    <s v="E08000025"/>
    <x v="0"/>
    <n v="186259.1"/>
  </r>
  <r>
    <n v="3.2"/>
    <x v="2"/>
    <x v="11"/>
    <s v="E08000026"/>
    <x v="1"/>
    <n v="11020.2"/>
  </r>
  <r>
    <n v="1.8"/>
    <x v="2"/>
    <x v="11"/>
    <s v="E08000027"/>
    <x v="2"/>
    <n v="5966.8"/>
  </r>
  <r>
    <n v="7.3"/>
    <x v="2"/>
    <x v="11"/>
    <s v="E08000028"/>
    <x v="3"/>
    <n v="25097.4"/>
  </r>
  <r>
    <n v="1.2"/>
    <x v="2"/>
    <x v="11"/>
    <s v="E08000029"/>
    <x v="4"/>
    <n v="2487.6999999999998"/>
  </r>
  <r>
    <n v="3.3"/>
    <x v="2"/>
    <x v="11"/>
    <s v="E08000030"/>
    <x v="5"/>
    <n v="9417.5"/>
  </r>
  <r>
    <n v="0.6"/>
    <x v="2"/>
    <x v="11"/>
    <s v="E08000031"/>
    <x v="6"/>
    <n v="1562.7"/>
  </r>
  <r>
    <n v="8.3000000000000007"/>
    <x v="2"/>
    <x v="11"/>
    <s v="E47000007"/>
    <x v="7"/>
    <n v="241811.5"/>
  </r>
  <r>
    <n v="16.2"/>
    <x v="2"/>
    <x v="12"/>
    <s v="E08000025"/>
    <x v="0"/>
    <n v="186048.9"/>
  </r>
  <r>
    <n v="3.2"/>
    <x v="2"/>
    <x v="12"/>
    <s v="E08000026"/>
    <x v="1"/>
    <n v="11020.2"/>
  </r>
  <r>
    <n v="1.7"/>
    <x v="2"/>
    <x v="12"/>
    <s v="E08000027"/>
    <x v="2"/>
    <n v="5575.8"/>
  </r>
  <r>
    <n v="7.3"/>
    <x v="2"/>
    <x v="12"/>
    <s v="E08000028"/>
    <x v="3"/>
    <n v="24997.8"/>
  </r>
  <r>
    <n v="1"/>
    <x v="2"/>
    <x v="12"/>
    <s v="E08000029"/>
    <x v="4"/>
    <n v="2059.4"/>
  </r>
  <r>
    <n v="3.3"/>
    <x v="2"/>
    <x v="12"/>
    <s v="E08000030"/>
    <x v="5"/>
    <n v="9417.5"/>
  </r>
  <r>
    <n v="0.6"/>
    <x v="2"/>
    <x v="12"/>
    <s v="E08000031"/>
    <x v="6"/>
    <n v="1562.7"/>
  </r>
  <r>
    <n v="8.1999999999999993"/>
    <x v="2"/>
    <x v="12"/>
    <s v="E47000007"/>
    <x v="7"/>
    <n v="240682.3"/>
  </r>
  <r>
    <n v="0.1"/>
    <x v="2"/>
    <x v="13"/>
    <s v="E08000025"/>
    <x v="0"/>
    <n v="689.1"/>
  </r>
  <r>
    <n v="0"/>
    <x v="2"/>
    <x v="13"/>
    <s v="E08000026"/>
    <x v="1"/>
    <n v="0"/>
  </r>
  <r>
    <n v="0"/>
    <x v="2"/>
    <x v="13"/>
    <s v="E08000027"/>
    <x v="2"/>
    <n v="0"/>
  </r>
  <r>
    <n v="0"/>
    <x v="2"/>
    <x v="13"/>
    <s v="E08000028"/>
    <x v="3"/>
    <n v="0"/>
  </r>
  <r>
    <n v="0"/>
    <x v="2"/>
    <x v="13"/>
    <s v="E08000029"/>
    <x v="4"/>
    <n v="0"/>
  </r>
  <r>
    <n v="0.6"/>
    <x v="2"/>
    <x v="13"/>
    <s v="E08000030"/>
    <x v="5"/>
    <n v="1589.5"/>
  </r>
  <r>
    <n v="0"/>
    <x v="2"/>
    <x v="13"/>
    <s v="E08000031"/>
    <x v="6"/>
    <n v="0"/>
  </r>
  <r>
    <n v="0.1"/>
    <x v="2"/>
    <x v="13"/>
    <s v="E47000007"/>
    <x v="7"/>
    <n v="2278.6"/>
  </r>
  <r>
    <n v="0.1"/>
    <x v="2"/>
    <x v="14"/>
    <s v="E08000025"/>
    <x v="0"/>
    <n v="689.1"/>
  </r>
  <r>
    <n v="0"/>
    <x v="2"/>
    <x v="14"/>
    <s v="E08000026"/>
    <x v="1"/>
    <n v="0"/>
  </r>
  <r>
    <n v="0"/>
    <x v="2"/>
    <x v="14"/>
    <s v="E08000027"/>
    <x v="2"/>
    <n v="0"/>
  </r>
  <r>
    <n v="0"/>
    <x v="2"/>
    <x v="14"/>
    <s v="E08000028"/>
    <x v="3"/>
    <n v="0"/>
  </r>
  <r>
    <n v="0"/>
    <x v="2"/>
    <x v="14"/>
    <s v="E08000029"/>
    <x v="4"/>
    <n v="0"/>
  </r>
  <r>
    <n v="0.6"/>
    <x v="2"/>
    <x v="14"/>
    <s v="E08000030"/>
    <x v="5"/>
    <n v="1589.5"/>
  </r>
  <r>
    <n v="0"/>
    <x v="2"/>
    <x v="14"/>
    <s v="E08000031"/>
    <x v="6"/>
    <n v="0"/>
  </r>
  <r>
    <n v="0.1"/>
    <x v="2"/>
    <x v="14"/>
    <s v="E47000007"/>
    <x v="7"/>
    <n v="2278.6"/>
  </r>
  <r>
    <n v="93.1"/>
    <x v="2"/>
    <x v="15"/>
    <s v="E08000025"/>
    <x v="0"/>
    <n v="1065455"/>
  </r>
  <r>
    <n v="92.5"/>
    <x v="2"/>
    <x v="15"/>
    <s v="E08000026"/>
    <x v="1"/>
    <n v="319448.7"/>
  </r>
  <r>
    <n v="89.3"/>
    <x v="2"/>
    <x v="15"/>
    <s v="E08000027"/>
    <x v="2"/>
    <n v="289038"/>
  </r>
  <r>
    <n v="92.1"/>
    <x v="2"/>
    <x v="15"/>
    <s v="E08000028"/>
    <x v="3"/>
    <n v="314927.40000000002"/>
  </r>
  <r>
    <n v="74.8"/>
    <x v="2"/>
    <x v="15"/>
    <s v="E08000029"/>
    <x v="4"/>
    <n v="161618.29999999999"/>
  </r>
  <r>
    <n v="87.3"/>
    <x v="2"/>
    <x v="15"/>
    <s v="E08000030"/>
    <x v="5"/>
    <n v="248180.3"/>
  </r>
  <r>
    <n v="92"/>
    <x v="2"/>
    <x v="15"/>
    <s v="E08000031"/>
    <x v="6"/>
    <n v="242627.9"/>
  </r>
  <r>
    <n v="90.5"/>
    <x v="2"/>
    <x v="15"/>
    <s v="E47000007"/>
    <x v="7"/>
    <n v="2641295.7000000002"/>
  </r>
  <r>
    <n v="86.9"/>
    <x v="2"/>
    <x v="16"/>
    <s v="E08000025"/>
    <x v="0"/>
    <n v="995110.9"/>
  </r>
  <r>
    <n v="55.9"/>
    <x v="2"/>
    <x v="16"/>
    <s v="E08000026"/>
    <x v="1"/>
    <n v="193160.9"/>
  </r>
  <r>
    <n v="60.9"/>
    <x v="2"/>
    <x v="16"/>
    <s v="E08000027"/>
    <x v="2"/>
    <n v="196921.7"/>
  </r>
  <r>
    <n v="82.8"/>
    <x v="2"/>
    <x v="16"/>
    <s v="E08000028"/>
    <x v="3"/>
    <n v="282958.7"/>
  </r>
  <r>
    <n v="41.3"/>
    <x v="2"/>
    <x v="16"/>
    <s v="E08000029"/>
    <x v="4"/>
    <n v="89252.7"/>
  </r>
  <r>
    <n v="40.299999999999997"/>
    <x v="2"/>
    <x v="16"/>
    <s v="E08000030"/>
    <x v="5"/>
    <n v="114443.5"/>
  </r>
  <r>
    <n v="69.099999999999994"/>
    <x v="2"/>
    <x v="16"/>
    <s v="E08000031"/>
    <x v="6"/>
    <n v="182162.6"/>
  </r>
  <r>
    <n v="70.3"/>
    <x v="2"/>
    <x v="16"/>
    <s v="E47000007"/>
    <x v="7"/>
    <n v="2054011.1"/>
  </r>
  <r>
    <n v="86.9"/>
    <x v="2"/>
    <x v="17"/>
    <s v="E08000025"/>
    <x v="0"/>
    <n v="995074.9"/>
  </r>
  <r>
    <n v="55.9"/>
    <x v="2"/>
    <x v="17"/>
    <s v="E08000026"/>
    <x v="1"/>
    <n v="193160.9"/>
  </r>
  <r>
    <n v="59.6"/>
    <x v="2"/>
    <x v="17"/>
    <s v="E08000027"/>
    <x v="2"/>
    <n v="192922"/>
  </r>
  <r>
    <n v="78.2"/>
    <x v="2"/>
    <x v="17"/>
    <s v="E08000028"/>
    <x v="3"/>
    <n v="267198"/>
  </r>
  <r>
    <n v="38.6"/>
    <x v="2"/>
    <x v="17"/>
    <s v="E08000029"/>
    <x v="4"/>
    <n v="83415.3"/>
  </r>
  <r>
    <n v="39.700000000000003"/>
    <x v="2"/>
    <x v="17"/>
    <s v="E08000030"/>
    <x v="5"/>
    <n v="112700.5"/>
  </r>
  <r>
    <n v="69"/>
    <x v="2"/>
    <x v="17"/>
    <s v="E08000031"/>
    <x v="6"/>
    <n v="181871.6"/>
  </r>
  <r>
    <n v="69.400000000000006"/>
    <x v="2"/>
    <x v="17"/>
    <s v="E47000007"/>
    <x v="7"/>
    <n v="2026343.2"/>
  </r>
  <r>
    <n v="14.6"/>
    <x v="2"/>
    <x v="18"/>
    <s v="E08000025"/>
    <x v="0"/>
    <n v="166656.70000000001"/>
  </r>
  <r>
    <n v="4.0999999999999996"/>
    <x v="2"/>
    <x v="18"/>
    <s v="E08000026"/>
    <x v="1"/>
    <n v="14267.1"/>
  </r>
  <r>
    <n v="3.8"/>
    <x v="2"/>
    <x v="18"/>
    <s v="E08000027"/>
    <x v="2"/>
    <n v="12386"/>
  </r>
  <r>
    <n v="7.3"/>
    <x v="2"/>
    <x v="18"/>
    <s v="E08000028"/>
    <x v="3"/>
    <n v="24799.9"/>
  </r>
  <r>
    <n v="1.1000000000000001"/>
    <x v="2"/>
    <x v="18"/>
    <s v="E08000029"/>
    <x v="4"/>
    <n v="2455.6"/>
  </r>
  <r>
    <n v="5.9"/>
    <x v="2"/>
    <x v="18"/>
    <s v="E08000030"/>
    <x v="5"/>
    <n v="16811.7"/>
  </r>
  <r>
    <n v="1.7"/>
    <x v="2"/>
    <x v="18"/>
    <s v="E08000031"/>
    <x v="6"/>
    <n v="4485.5"/>
  </r>
  <r>
    <n v="8.3000000000000007"/>
    <x v="2"/>
    <x v="18"/>
    <s v="E47000007"/>
    <x v="7"/>
    <n v="241862.5"/>
  </r>
  <r>
    <n v="14.6"/>
    <x v="2"/>
    <x v="19"/>
    <s v="E08000025"/>
    <x v="0"/>
    <n v="166656.70000000001"/>
  </r>
  <r>
    <n v="4.0999999999999996"/>
    <x v="2"/>
    <x v="19"/>
    <s v="E08000026"/>
    <x v="1"/>
    <n v="14267.1"/>
  </r>
  <r>
    <n v="3.8"/>
    <x v="2"/>
    <x v="19"/>
    <s v="E08000027"/>
    <x v="2"/>
    <n v="12386"/>
  </r>
  <r>
    <n v="7.3"/>
    <x v="2"/>
    <x v="19"/>
    <s v="E08000028"/>
    <x v="3"/>
    <n v="24799.9"/>
  </r>
  <r>
    <n v="0.9"/>
    <x v="2"/>
    <x v="19"/>
    <s v="E08000029"/>
    <x v="4"/>
    <n v="2039"/>
  </r>
  <r>
    <n v="5.9"/>
    <x v="2"/>
    <x v="19"/>
    <s v="E08000030"/>
    <x v="5"/>
    <n v="16811.7"/>
  </r>
  <r>
    <n v="1.7"/>
    <x v="2"/>
    <x v="19"/>
    <s v="E08000031"/>
    <x v="6"/>
    <n v="4485.5"/>
  </r>
  <r>
    <n v="8.3000000000000007"/>
    <x v="2"/>
    <x v="19"/>
    <s v="E47000007"/>
    <x v="7"/>
    <n v="241445.8"/>
  </r>
  <r>
    <n v="67.2"/>
    <x v="2"/>
    <x v="20"/>
    <s v="E08000025"/>
    <x v="0"/>
    <n v="769200"/>
  </r>
  <r>
    <n v="0"/>
    <x v="2"/>
    <x v="20"/>
    <s v="E08000026"/>
    <x v="1"/>
    <n v="139"/>
  </r>
  <r>
    <n v="31.3"/>
    <x v="2"/>
    <x v="20"/>
    <s v="E08000027"/>
    <x v="2"/>
    <n v="101181"/>
  </r>
  <r>
    <n v="92.7"/>
    <x v="2"/>
    <x v="20"/>
    <s v="E08000028"/>
    <x v="3"/>
    <n v="316936"/>
  </r>
  <r>
    <n v="32.1"/>
    <x v="2"/>
    <x v="20"/>
    <s v="E08000029"/>
    <x v="4"/>
    <n v="69386"/>
  </r>
  <r>
    <n v="59"/>
    <x v="2"/>
    <x v="20"/>
    <s v="E08000030"/>
    <x v="5"/>
    <n v="167604"/>
  </r>
  <r>
    <n v="34.5"/>
    <x v="2"/>
    <x v="20"/>
    <s v="E08000031"/>
    <x v="6"/>
    <n v="91070"/>
  </r>
  <r>
    <n v="51.9"/>
    <x v="2"/>
    <x v="20"/>
    <s v="E47000007"/>
    <x v="7"/>
    <n v="1515516"/>
  </r>
  <r>
    <n v="68.599999999999994"/>
    <x v="3"/>
    <x v="0"/>
    <s v="E08000025"/>
    <x v="0"/>
    <n v="785700.7"/>
  </r>
  <r>
    <n v="61.3"/>
    <x v="3"/>
    <x v="0"/>
    <s v="E08000026"/>
    <x v="1"/>
    <n v="211610.9"/>
  </r>
  <r>
    <n v="47.2"/>
    <x v="3"/>
    <x v="0"/>
    <s v="E08000027"/>
    <x v="2"/>
    <n v="152845.79999999999"/>
  </r>
  <r>
    <n v="69.5"/>
    <x v="3"/>
    <x v="0"/>
    <s v="E08000028"/>
    <x v="3"/>
    <n v="237418.3"/>
  </r>
  <r>
    <n v="46.4"/>
    <x v="3"/>
    <x v="0"/>
    <s v="E08000029"/>
    <x v="4"/>
    <n v="100382"/>
  </r>
  <r>
    <n v="48.5"/>
    <x v="3"/>
    <x v="0"/>
    <s v="E08000030"/>
    <x v="5"/>
    <n v="137712.9"/>
  </r>
  <r>
    <n v="50.2"/>
    <x v="3"/>
    <x v="0"/>
    <s v="E08000031"/>
    <x v="6"/>
    <n v="132521.60000000001"/>
  </r>
  <r>
    <n v="60.2"/>
    <x v="3"/>
    <x v="0"/>
    <s v="E47000007"/>
    <x v="7"/>
    <n v="1758192.2"/>
  </r>
  <r>
    <n v="58.4"/>
    <x v="3"/>
    <x v="1"/>
    <s v="E08000025"/>
    <x v="0"/>
    <n v="668144.9"/>
  </r>
  <r>
    <n v="30"/>
    <x v="3"/>
    <x v="1"/>
    <s v="E08000026"/>
    <x v="1"/>
    <n v="103720.3"/>
  </r>
  <r>
    <n v="22.3"/>
    <x v="3"/>
    <x v="1"/>
    <s v="E08000027"/>
    <x v="2"/>
    <n v="72238.399999999994"/>
  </r>
  <r>
    <n v="49.2"/>
    <x v="3"/>
    <x v="1"/>
    <s v="E08000028"/>
    <x v="3"/>
    <n v="168245.3"/>
  </r>
  <r>
    <n v="18.3"/>
    <x v="3"/>
    <x v="1"/>
    <s v="E08000029"/>
    <x v="4"/>
    <n v="39512.300000000003"/>
  </r>
  <r>
    <n v="19"/>
    <x v="3"/>
    <x v="1"/>
    <s v="E08000030"/>
    <x v="5"/>
    <n v="54085.2"/>
  </r>
  <r>
    <n v="28.1"/>
    <x v="3"/>
    <x v="1"/>
    <s v="E08000031"/>
    <x v="6"/>
    <n v="74094.399999999994"/>
  </r>
  <r>
    <n v="40.4"/>
    <x v="3"/>
    <x v="1"/>
    <s v="E47000007"/>
    <x v="7"/>
    <n v="1180040.8"/>
  </r>
  <r>
    <n v="58.3"/>
    <x v="3"/>
    <x v="2"/>
    <s v="E08000025"/>
    <x v="0"/>
    <n v="667532.30000000005"/>
  </r>
  <r>
    <n v="29.8"/>
    <x v="3"/>
    <x v="2"/>
    <s v="E08000026"/>
    <x v="1"/>
    <n v="102938.4"/>
  </r>
  <r>
    <n v="22.1"/>
    <x v="3"/>
    <x v="2"/>
    <s v="E08000027"/>
    <x v="2"/>
    <n v="71513.600000000006"/>
  </r>
  <r>
    <n v="46.3"/>
    <x v="3"/>
    <x v="2"/>
    <s v="E08000028"/>
    <x v="3"/>
    <n v="158333.70000000001"/>
  </r>
  <r>
    <n v="17.100000000000001"/>
    <x v="3"/>
    <x v="2"/>
    <s v="E08000029"/>
    <x v="4"/>
    <n v="37029"/>
  </r>
  <r>
    <n v="18.399999999999999"/>
    <x v="3"/>
    <x v="2"/>
    <s v="E08000030"/>
    <x v="5"/>
    <n v="52392.1"/>
  </r>
  <r>
    <n v="27.7"/>
    <x v="3"/>
    <x v="2"/>
    <s v="E08000031"/>
    <x v="6"/>
    <n v="72935.3"/>
  </r>
  <r>
    <n v="39.799999999999997"/>
    <x v="3"/>
    <x v="2"/>
    <s v="E47000007"/>
    <x v="7"/>
    <n v="1162674.3"/>
  </r>
  <r>
    <n v="0.9"/>
    <x v="3"/>
    <x v="3"/>
    <s v="E08000025"/>
    <x v="0"/>
    <n v="10062"/>
  </r>
  <r>
    <n v="0"/>
    <x v="3"/>
    <x v="3"/>
    <s v="E08000026"/>
    <x v="1"/>
    <n v="0"/>
  </r>
  <r>
    <n v="0"/>
    <x v="3"/>
    <x v="3"/>
    <s v="E08000027"/>
    <x v="2"/>
    <n v="0"/>
  </r>
  <r>
    <n v="0"/>
    <x v="3"/>
    <x v="3"/>
    <s v="E08000028"/>
    <x v="3"/>
    <n v="0"/>
  </r>
  <r>
    <n v="0"/>
    <x v="3"/>
    <x v="3"/>
    <s v="E08000029"/>
    <x v="4"/>
    <n v="0"/>
  </r>
  <r>
    <n v="2.2999999999999998"/>
    <x v="3"/>
    <x v="3"/>
    <s v="E08000030"/>
    <x v="5"/>
    <n v="6631"/>
  </r>
  <r>
    <n v="0"/>
    <x v="3"/>
    <x v="3"/>
    <s v="E08000031"/>
    <x v="6"/>
    <n v="0"/>
  </r>
  <r>
    <n v="0.6"/>
    <x v="3"/>
    <x v="3"/>
    <s v="E47000007"/>
    <x v="7"/>
    <n v="16692.900000000001"/>
  </r>
  <r>
    <n v="0.9"/>
    <x v="3"/>
    <x v="4"/>
    <s v="E08000025"/>
    <x v="0"/>
    <n v="10062"/>
  </r>
  <r>
    <n v="0"/>
    <x v="3"/>
    <x v="4"/>
    <s v="E08000026"/>
    <x v="1"/>
    <n v="0"/>
  </r>
  <r>
    <n v="0"/>
    <x v="3"/>
    <x v="4"/>
    <s v="E08000027"/>
    <x v="2"/>
    <n v="0"/>
  </r>
  <r>
    <n v="0"/>
    <x v="3"/>
    <x v="4"/>
    <s v="E08000028"/>
    <x v="3"/>
    <n v="0"/>
  </r>
  <r>
    <n v="0"/>
    <x v="3"/>
    <x v="4"/>
    <s v="E08000029"/>
    <x v="4"/>
    <n v="0"/>
  </r>
  <r>
    <n v="2.2999999999999998"/>
    <x v="3"/>
    <x v="4"/>
    <s v="E08000030"/>
    <x v="5"/>
    <n v="6631"/>
  </r>
  <r>
    <n v="0"/>
    <x v="3"/>
    <x v="4"/>
    <s v="E08000031"/>
    <x v="6"/>
    <n v="0"/>
  </r>
  <r>
    <n v="0.6"/>
    <x v="3"/>
    <x v="4"/>
    <s v="E47000007"/>
    <x v="7"/>
    <n v="16692.900000000001"/>
  </r>
  <r>
    <n v="96.4"/>
    <x v="3"/>
    <x v="5"/>
    <s v="E08000025"/>
    <x v="0"/>
    <n v="1103629.8"/>
  </r>
  <r>
    <n v="96.3"/>
    <x v="3"/>
    <x v="5"/>
    <s v="E08000026"/>
    <x v="1"/>
    <n v="332523.8"/>
  </r>
  <r>
    <n v="96.9"/>
    <x v="3"/>
    <x v="5"/>
    <s v="E08000027"/>
    <x v="2"/>
    <n v="313359.8"/>
  </r>
  <r>
    <n v="96.1"/>
    <x v="3"/>
    <x v="5"/>
    <s v="E08000028"/>
    <x v="3"/>
    <n v="328451.90000000002"/>
  </r>
  <r>
    <n v="94.9"/>
    <x v="3"/>
    <x v="5"/>
    <s v="E08000029"/>
    <x v="4"/>
    <n v="205069.7"/>
  </r>
  <r>
    <n v="97"/>
    <x v="3"/>
    <x v="5"/>
    <s v="E08000030"/>
    <x v="5"/>
    <n v="275661.09999999998"/>
  </r>
  <r>
    <n v="97.3"/>
    <x v="3"/>
    <x v="5"/>
    <s v="E08000031"/>
    <x v="6"/>
    <n v="256656.5"/>
  </r>
  <r>
    <n v="96.4"/>
    <x v="3"/>
    <x v="5"/>
    <s v="E47000007"/>
    <x v="7"/>
    <n v="2815352.5"/>
  </r>
  <r>
    <n v="98.9"/>
    <x v="3"/>
    <x v="6"/>
    <s v="E08000025"/>
    <x v="0"/>
    <n v="1132694.1000000001"/>
  </r>
  <r>
    <n v="90.8"/>
    <x v="3"/>
    <x v="6"/>
    <s v="E08000026"/>
    <x v="1"/>
    <n v="313661.3"/>
  </r>
  <r>
    <n v="89.6"/>
    <x v="3"/>
    <x v="6"/>
    <s v="E08000027"/>
    <x v="2"/>
    <n v="289933.8"/>
  </r>
  <r>
    <n v="97.4"/>
    <x v="3"/>
    <x v="6"/>
    <s v="E08000028"/>
    <x v="3"/>
    <n v="332920.90000000002"/>
  </r>
  <r>
    <n v="78.400000000000006"/>
    <x v="3"/>
    <x v="6"/>
    <s v="E08000029"/>
    <x v="4"/>
    <n v="169402.2"/>
  </r>
  <r>
    <n v="88.2"/>
    <x v="3"/>
    <x v="6"/>
    <s v="E08000030"/>
    <x v="5"/>
    <n v="250793.2"/>
  </r>
  <r>
    <n v="95.3"/>
    <x v="3"/>
    <x v="6"/>
    <s v="E08000031"/>
    <x v="6"/>
    <n v="251225.9"/>
  </r>
  <r>
    <n v="93.9"/>
    <x v="3"/>
    <x v="6"/>
    <s v="E47000007"/>
    <x v="7"/>
    <n v="2740631.4"/>
  </r>
  <r>
    <n v="98.9"/>
    <x v="3"/>
    <x v="7"/>
    <s v="E08000025"/>
    <x v="0"/>
    <n v="1132694.1000000001"/>
  </r>
  <r>
    <n v="90.4"/>
    <x v="3"/>
    <x v="7"/>
    <s v="E08000026"/>
    <x v="1"/>
    <n v="312349.8"/>
  </r>
  <r>
    <n v="89.6"/>
    <x v="3"/>
    <x v="7"/>
    <s v="E08000027"/>
    <x v="2"/>
    <n v="289933.8"/>
  </r>
  <r>
    <n v="97.4"/>
    <x v="3"/>
    <x v="7"/>
    <s v="E08000028"/>
    <x v="3"/>
    <n v="332920.90000000002"/>
  </r>
  <r>
    <n v="76.8"/>
    <x v="3"/>
    <x v="7"/>
    <s v="E08000029"/>
    <x v="4"/>
    <n v="166032.9"/>
  </r>
  <r>
    <n v="88.2"/>
    <x v="3"/>
    <x v="7"/>
    <s v="E08000030"/>
    <x v="5"/>
    <n v="250793.2"/>
  </r>
  <r>
    <n v="93.2"/>
    <x v="3"/>
    <x v="7"/>
    <s v="E08000031"/>
    <x v="6"/>
    <n v="245921.9"/>
  </r>
  <r>
    <n v="93.5"/>
    <x v="3"/>
    <x v="7"/>
    <s v="E47000007"/>
    <x v="7"/>
    <n v="2730646.6"/>
  </r>
  <r>
    <n v="50.7"/>
    <x v="3"/>
    <x v="8"/>
    <s v="E08000025"/>
    <x v="0"/>
    <n v="581025.1"/>
  </r>
  <r>
    <n v="26"/>
    <x v="3"/>
    <x v="8"/>
    <s v="E08000026"/>
    <x v="1"/>
    <n v="89714.3"/>
  </r>
  <r>
    <n v="26.4"/>
    <x v="3"/>
    <x v="8"/>
    <s v="E08000027"/>
    <x v="2"/>
    <n v="85461.8"/>
  </r>
  <r>
    <n v="35.700000000000003"/>
    <x v="3"/>
    <x v="8"/>
    <s v="E08000028"/>
    <x v="3"/>
    <n v="121907.6"/>
  </r>
  <r>
    <n v="22.8"/>
    <x v="3"/>
    <x v="8"/>
    <s v="E08000029"/>
    <x v="4"/>
    <n v="49247"/>
  </r>
  <r>
    <n v="21.4"/>
    <x v="3"/>
    <x v="8"/>
    <s v="E08000030"/>
    <x v="5"/>
    <n v="60691.4"/>
  </r>
  <r>
    <n v="22.4"/>
    <x v="3"/>
    <x v="8"/>
    <s v="E08000031"/>
    <x v="6"/>
    <n v="59131"/>
  </r>
  <r>
    <n v="35.9"/>
    <x v="3"/>
    <x v="8"/>
    <s v="E47000007"/>
    <x v="7"/>
    <n v="1047178.2"/>
  </r>
  <r>
    <n v="50.7"/>
    <x v="3"/>
    <x v="9"/>
    <s v="E08000025"/>
    <x v="0"/>
    <n v="581025.1"/>
  </r>
  <r>
    <n v="26"/>
    <x v="3"/>
    <x v="9"/>
    <s v="E08000026"/>
    <x v="1"/>
    <n v="89714.3"/>
  </r>
  <r>
    <n v="26.4"/>
    <x v="3"/>
    <x v="9"/>
    <s v="E08000027"/>
    <x v="2"/>
    <n v="85461.8"/>
  </r>
  <r>
    <n v="35.700000000000003"/>
    <x v="3"/>
    <x v="9"/>
    <s v="E08000028"/>
    <x v="3"/>
    <n v="121907.6"/>
  </r>
  <r>
    <n v="22.8"/>
    <x v="3"/>
    <x v="9"/>
    <s v="E08000029"/>
    <x v="4"/>
    <n v="49247"/>
  </r>
  <r>
    <n v="21.4"/>
    <x v="3"/>
    <x v="9"/>
    <s v="E08000030"/>
    <x v="5"/>
    <n v="60691.4"/>
  </r>
  <r>
    <n v="22.2"/>
    <x v="3"/>
    <x v="9"/>
    <s v="E08000031"/>
    <x v="6"/>
    <n v="58606.6"/>
  </r>
  <r>
    <n v="35.799999999999997"/>
    <x v="3"/>
    <x v="9"/>
    <s v="E47000007"/>
    <x v="7"/>
    <n v="1046653.9"/>
  </r>
  <r>
    <n v="17.399999999999999"/>
    <x v="3"/>
    <x v="10"/>
    <s v="E08000025"/>
    <x v="0"/>
    <n v="199311.7"/>
  </r>
  <r>
    <n v="5.3"/>
    <x v="3"/>
    <x v="10"/>
    <s v="E08000026"/>
    <x v="1"/>
    <n v="18295.900000000001"/>
  </r>
  <r>
    <n v="5.4"/>
    <x v="3"/>
    <x v="10"/>
    <s v="E08000027"/>
    <x v="2"/>
    <n v="17500.3"/>
  </r>
  <r>
    <n v="8.1999999999999993"/>
    <x v="3"/>
    <x v="10"/>
    <s v="E08000028"/>
    <x v="3"/>
    <n v="27990.7"/>
  </r>
  <r>
    <n v="1.9"/>
    <x v="3"/>
    <x v="10"/>
    <s v="E08000029"/>
    <x v="4"/>
    <n v="4185"/>
  </r>
  <r>
    <n v="5.9"/>
    <x v="3"/>
    <x v="10"/>
    <s v="E08000030"/>
    <x v="5"/>
    <n v="16891"/>
  </r>
  <r>
    <n v="2.5"/>
    <x v="3"/>
    <x v="10"/>
    <s v="E08000031"/>
    <x v="6"/>
    <n v="6480.9"/>
  </r>
  <r>
    <n v="10"/>
    <x v="3"/>
    <x v="10"/>
    <s v="E47000007"/>
    <x v="7"/>
    <n v="290655.59999999998"/>
  </r>
  <r>
    <n v="16.2"/>
    <x v="3"/>
    <x v="11"/>
    <s v="E08000025"/>
    <x v="0"/>
    <n v="185502.7"/>
  </r>
  <r>
    <n v="3.1"/>
    <x v="3"/>
    <x v="11"/>
    <s v="E08000026"/>
    <x v="1"/>
    <n v="10672.9"/>
  </r>
  <r>
    <n v="1.7"/>
    <x v="3"/>
    <x v="11"/>
    <s v="E08000027"/>
    <x v="2"/>
    <n v="5492"/>
  </r>
  <r>
    <n v="6.7"/>
    <x v="3"/>
    <x v="11"/>
    <s v="E08000028"/>
    <x v="3"/>
    <n v="22955.5"/>
  </r>
  <r>
    <n v="0.9"/>
    <x v="3"/>
    <x v="11"/>
    <s v="E08000029"/>
    <x v="4"/>
    <n v="1854"/>
  </r>
  <r>
    <n v="2.2999999999999998"/>
    <x v="3"/>
    <x v="11"/>
    <s v="E08000030"/>
    <x v="5"/>
    <n v="6402.4"/>
  </r>
  <r>
    <n v="0.4"/>
    <x v="3"/>
    <x v="11"/>
    <s v="E08000031"/>
    <x v="6"/>
    <n v="1098.4000000000001"/>
  </r>
  <r>
    <n v="8"/>
    <x v="3"/>
    <x v="11"/>
    <s v="E47000007"/>
    <x v="7"/>
    <n v="233977.8"/>
  </r>
  <r>
    <n v="16.100000000000001"/>
    <x v="3"/>
    <x v="12"/>
    <s v="E08000025"/>
    <x v="0"/>
    <n v="184020.4"/>
  </r>
  <r>
    <n v="2.5"/>
    <x v="3"/>
    <x v="12"/>
    <s v="E08000026"/>
    <x v="1"/>
    <n v="8735.9"/>
  </r>
  <r>
    <n v="1.7"/>
    <x v="3"/>
    <x v="12"/>
    <s v="E08000027"/>
    <x v="2"/>
    <n v="5492"/>
  </r>
  <r>
    <n v="6.7"/>
    <x v="3"/>
    <x v="12"/>
    <s v="E08000028"/>
    <x v="3"/>
    <n v="22819.5"/>
  </r>
  <r>
    <n v="0.8"/>
    <x v="3"/>
    <x v="12"/>
    <s v="E08000029"/>
    <x v="4"/>
    <n v="1823.6"/>
  </r>
  <r>
    <n v="2.2999999999999998"/>
    <x v="3"/>
    <x v="12"/>
    <s v="E08000030"/>
    <x v="5"/>
    <n v="6402.4"/>
  </r>
  <r>
    <n v="0.4"/>
    <x v="3"/>
    <x v="12"/>
    <s v="E08000031"/>
    <x v="6"/>
    <n v="1037.0999999999999"/>
  </r>
  <r>
    <n v="7.9"/>
    <x v="3"/>
    <x v="12"/>
    <s v="E47000007"/>
    <x v="7"/>
    <n v="230330.9"/>
  </r>
  <r>
    <n v="0.1"/>
    <x v="3"/>
    <x v="13"/>
    <s v="E08000025"/>
    <x v="0"/>
    <n v="689.1"/>
  </r>
  <r>
    <n v="0"/>
    <x v="3"/>
    <x v="13"/>
    <s v="E08000026"/>
    <x v="1"/>
    <n v="0"/>
  </r>
  <r>
    <n v="0"/>
    <x v="3"/>
    <x v="13"/>
    <s v="E08000027"/>
    <x v="2"/>
    <n v="0"/>
  </r>
  <r>
    <n v="0"/>
    <x v="3"/>
    <x v="13"/>
    <s v="E08000028"/>
    <x v="3"/>
    <n v="0"/>
  </r>
  <r>
    <n v="0"/>
    <x v="3"/>
    <x v="13"/>
    <s v="E08000029"/>
    <x v="4"/>
    <n v="0"/>
  </r>
  <r>
    <n v="0.8"/>
    <x v="3"/>
    <x v="13"/>
    <s v="E08000030"/>
    <x v="5"/>
    <n v="2144.1999999999998"/>
  </r>
  <r>
    <n v="0"/>
    <x v="3"/>
    <x v="13"/>
    <s v="E08000031"/>
    <x v="6"/>
    <n v="0"/>
  </r>
  <r>
    <n v="0.1"/>
    <x v="3"/>
    <x v="13"/>
    <s v="E47000007"/>
    <x v="7"/>
    <n v="2833.3"/>
  </r>
  <r>
    <n v="0.1"/>
    <x v="3"/>
    <x v="14"/>
    <s v="E08000025"/>
    <x v="0"/>
    <n v="689.1"/>
  </r>
  <r>
    <n v="0"/>
    <x v="3"/>
    <x v="14"/>
    <s v="E08000026"/>
    <x v="1"/>
    <n v="0"/>
  </r>
  <r>
    <n v="0"/>
    <x v="3"/>
    <x v="14"/>
    <s v="E08000027"/>
    <x v="2"/>
    <n v="0"/>
  </r>
  <r>
    <n v="0"/>
    <x v="3"/>
    <x v="14"/>
    <s v="E08000028"/>
    <x v="3"/>
    <n v="0"/>
  </r>
  <r>
    <n v="0"/>
    <x v="3"/>
    <x v="14"/>
    <s v="E08000029"/>
    <x v="4"/>
    <n v="0"/>
  </r>
  <r>
    <n v="0.8"/>
    <x v="3"/>
    <x v="14"/>
    <s v="E08000030"/>
    <x v="5"/>
    <n v="2144.1999999999998"/>
  </r>
  <r>
    <n v="0"/>
    <x v="3"/>
    <x v="14"/>
    <s v="E08000031"/>
    <x v="6"/>
    <n v="0"/>
  </r>
  <r>
    <n v="0.1"/>
    <x v="3"/>
    <x v="14"/>
    <s v="E47000007"/>
    <x v="7"/>
    <n v="2833.3"/>
  </r>
  <r>
    <n v="93.1"/>
    <x v="3"/>
    <x v="15"/>
    <s v="E08000025"/>
    <x v="0"/>
    <n v="1065455"/>
  </r>
  <r>
    <n v="92.5"/>
    <x v="3"/>
    <x v="15"/>
    <s v="E08000026"/>
    <x v="1"/>
    <n v="319448.7"/>
  </r>
  <r>
    <n v="89.3"/>
    <x v="3"/>
    <x v="15"/>
    <s v="E08000027"/>
    <x v="2"/>
    <n v="289038"/>
  </r>
  <r>
    <n v="92.1"/>
    <x v="3"/>
    <x v="15"/>
    <s v="E08000028"/>
    <x v="3"/>
    <n v="314927.40000000002"/>
  </r>
  <r>
    <n v="74.8"/>
    <x v="3"/>
    <x v="15"/>
    <s v="E08000029"/>
    <x v="4"/>
    <n v="161618.29999999999"/>
  </r>
  <r>
    <n v="87.3"/>
    <x v="3"/>
    <x v="15"/>
    <s v="E08000030"/>
    <x v="5"/>
    <n v="248180.3"/>
  </r>
  <r>
    <n v="92"/>
    <x v="3"/>
    <x v="15"/>
    <s v="E08000031"/>
    <x v="6"/>
    <n v="242627.9"/>
  </r>
  <r>
    <n v="90.5"/>
    <x v="3"/>
    <x v="15"/>
    <s v="E47000007"/>
    <x v="7"/>
    <n v="2641295.7000000002"/>
  </r>
  <r>
    <n v="86.3"/>
    <x v="3"/>
    <x v="16"/>
    <s v="E08000025"/>
    <x v="0"/>
    <n v="988524.4"/>
  </r>
  <r>
    <n v="54.2"/>
    <x v="3"/>
    <x v="16"/>
    <s v="E08000026"/>
    <x v="1"/>
    <n v="187386.5"/>
  </r>
  <r>
    <n v="52.9"/>
    <x v="3"/>
    <x v="16"/>
    <s v="E08000027"/>
    <x v="2"/>
    <n v="171222.9"/>
  </r>
  <r>
    <n v="80.099999999999994"/>
    <x v="3"/>
    <x v="16"/>
    <s v="E08000028"/>
    <x v="3"/>
    <n v="273968.3"/>
  </r>
  <r>
    <n v="39.1"/>
    <x v="3"/>
    <x v="16"/>
    <s v="E08000029"/>
    <x v="4"/>
    <n v="84567.4"/>
  </r>
  <r>
    <n v="33.299999999999997"/>
    <x v="3"/>
    <x v="16"/>
    <s v="E08000030"/>
    <x v="5"/>
    <n v="94709.2"/>
  </r>
  <r>
    <n v="57"/>
    <x v="3"/>
    <x v="16"/>
    <s v="E08000031"/>
    <x v="6"/>
    <n v="150235.9"/>
  </r>
  <r>
    <n v="66.8"/>
    <x v="3"/>
    <x v="16"/>
    <s v="E47000007"/>
    <x v="7"/>
    <n v="1950614.6"/>
  </r>
  <r>
    <n v="86.2"/>
    <x v="3"/>
    <x v="17"/>
    <s v="E08000025"/>
    <x v="0"/>
    <n v="986497"/>
  </r>
  <r>
    <n v="53.2"/>
    <x v="3"/>
    <x v="17"/>
    <s v="E08000026"/>
    <x v="1"/>
    <n v="183899.6"/>
  </r>
  <r>
    <n v="52.2"/>
    <x v="3"/>
    <x v="17"/>
    <s v="E08000027"/>
    <x v="2"/>
    <n v="168940.9"/>
  </r>
  <r>
    <n v="72.400000000000006"/>
    <x v="3"/>
    <x v="17"/>
    <s v="E08000028"/>
    <x v="3"/>
    <n v="247568.3"/>
  </r>
  <r>
    <n v="36.299999999999997"/>
    <x v="3"/>
    <x v="17"/>
    <s v="E08000029"/>
    <x v="4"/>
    <n v="78575.7"/>
  </r>
  <r>
    <n v="32.200000000000003"/>
    <x v="3"/>
    <x v="17"/>
    <s v="E08000030"/>
    <x v="5"/>
    <n v="91460.7"/>
  </r>
  <r>
    <n v="55.2"/>
    <x v="3"/>
    <x v="17"/>
    <s v="E08000031"/>
    <x v="6"/>
    <n v="145548.79999999999"/>
  </r>
  <r>
    <n v="65.2"/>
    <x v="3"/>
    <x v="17"/>
    <s v="E47000007"/>
    <x v="7"/>
    <n v="1902491"/>
  </r>
  <r>
    <n v="14.6"/>
    <x v="3"/>
    <x v="18"/>
    <s v="E08000025"/>
    <x v="0"/>
    <n v="166653.29999999999"/>
  </r>
  <r>
    <n v="4.0999999999999996"/>
    <x v="3"/>
    <x v="18"/>
    <s v="E08000026"/>
    <x v="1"/>
    <n v="14114.8"/>
  </r>
  <r>
    <n v="3.8"/>
    <x v="3"/>
    <x v="18"/>
    <s v="E08000027"/>
    <x v="2"/>
    <n v="12161.5"/>
  </r>
  <r>
    <n v="7.2"/>
    <x v="3"/>
    <x v="18"/>
    <s v="E08000028"/>
    <x v="3"/>
    <n v="24745.4"/>
  </r>
  <r>
    <n v="1.1000000000000001"/>
    <x v="3"/>
    <x v="18"/>
    <s v="E08000029"/>
    <x v="4"/>
    <n v="2296.9"/>
  </r>
  <r>
    <n v="5.9"/>
    <x v="3"/>
    <x v="18"/>
    <s v="E08000030"/>
    <x v="5"/>
    <n v="16790.900000000001"/>
  </r>
  <r>
    <n v="1.7"/>
    <x v="3"/>
    <x v="18"/>
    <s v="E08000031"/>
    <x v="6"/>
    <n v="4485.5"/>
  </r>
  <r>
    <n v="8.3000000000000007"/>
    <x v="3"/>
    <x v="18"/>
    <s v="E47000007"/>
    <x v="7"/>
    <n v="241248.2"/>
  </r>
  <r>
    <n v="14.6"/>
    <x v="3"/>
    <x v="19"/>
    <s v="E08000025"/>
    <x v="0"/>
    <n v="166653.29999999999"/>
  </r>
  <r>
    <n v="4.0999999999999996"/>
    <x v="3"/>
    <x v="19"/>
    <s v="E08000026"/>
    <x v="1"/>
    <n v="14114.8"/>
  </r>
  <r>
    <n v="3.8"/>
    <x v="3"/>
    <x v="19"/>
    <s v="E08000027"/>
    <x v="2"/>
    <n v="12161.5"/>
  </r>
  <r>
    <n v="7.2"/>
    <x v="3"/>
    <x v="19"/>
    <s v="E08000028"/>
    <x v="3"/>
    <n v="24745.4"/>
  </r>
  <r>
    <n v="0.9"/>
    <x v="3"/>
    <x v="19"/>
    <s v="E08000029"/>
    <x v="4"/>
    <n v="1880.2"/>
  </r>
  <r>
    <n v="5.9"/>
    <x v="3"/>
    <x v="19"/>
    <s v="E08000030"/>
    <x v="5"/>
    <n v="16790.900000000001"/>
  </r>
  <r>
    <n v="1.7"/>
    <x v="3"/>
    <x v="19"/>
    <s v="E08000031"/>
    <x v="6"/>
    <n v="4485.5"/>
  </r>
  <r>
    <n v="8.1999999999999993"/>
    <x v="3"/>
    <x v="19"/>
    <s v="E47000007"/>
    <x v="7"/>
    <n v="240831.5"/>
  </r>
  <r>
    <n v="66.2"/>
    <x v="3"/>
    <x v="20"/>
    <s v="E08000025"/>
    <x v="0"/>
    <n v="758401"/>
  </r>
  <r>
    <n v="0"/>
    <x v="3"/>
    <x v="20"/>
    <s v="E08000026"/>
    <x v="1"/>
    <n v="139"/>
  </r>
  <r>
    <n v="22.4"/>
    <x v="3"/>
    <x v="20"/>
    <s v="E08000027"/>
    <x v="2"/>
    <n v="72379"/>
  </r>
  <r>
    <n v="89.2"/>
    <x v="3"/>
    <x v="20"/>
    <s v="E08000028"/>
    <x v="3"/>
    <n v="304790"/>
  </r>
  <r>
    <n v="21.1"/>
    <x v="3"/>
    <x v="20"/>
    <s v="E08000029"/>
    <x v="4"/>
    <n v="45578"/>
  </r>
  <r>
    <n v="48.7"/>
    <x v="3"/>
    <x v="20"/>
    <s v="E08000030"/>
    <x v="5"/>
    <n v="138470"/>
  </r>
  <r>
    <n v="33.6"/>
    <x v="3"/>
    <x v="20"/>
    <s v="E08000031"/>
    <x v="6"/>
    <n v="88667"/>
  </r>
  <r>
    <n v="48.2"/>
    <x v="3"/>
    <x v="20"/>
    <s v="E47000007"/>
    <x v="7"/>
    <n v="1408424"/>
  </r>
  <r>
    <m/>
    <x v="4"/>
    <x v="21"/>
    <m/>
    <x v="8"/>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3">
  <r>
    <n v="68.599999999999994"/>
    <x v="0"/>
    <x v="0"/>
    <s v="E08000025"/>
    <x v="0"/>
    <n v="785700.7"/>
  </r>
  <r>
    <n v="61.3"/>
    <x v="0"/>
    <x v="0"/>
    <s v="E08000026"/>
    <x v="1"/>
    <n v="211610.9"/>
  </r>
  <r>
    <n v="47.2"/>
    <x v="0"/>
    <x v="0"/>
    <s v="E08000027"/>
    <x v="2"/>
    <n v="152845.79999999999"/>
  </r>
  <r>
    <n v="69.5"/>
    <x v="0"/>
    <x v="0"/>
    <s v="E08000028"/>
    <x v="3"/>
    <n v="237418.3"/>
  </r>
  <r>
    <n v="46.4"/>
    <x v="0"/>
    <x v="0"/>
    <s v="E08000029"/>
    <x v="4"/>
    <n v="100382"/>
  </r>
  <r>
    <n v="48.5"/>
    <x v="0"/>
    <x v="0"/>
    <s v="E08000030"/>
    <x v="5"/>
    <n v="137712.9"/>
  </r>
  <r>
    <n v="50.2"/>
    <x v="0"/>
    <x v="0"/>
    <s v="E08000031"/>
    <x v="6"/>
    <n v="132521.60000000001"/>
  </r>
  <r>
    <n v="60.2"/>
    <x v="0"/>
    <x v="0"/>
    <s v="E47000007"/>
    <x v="7"/>
    <n v="1758192.2"/>
  </r>
  <r>
    <n v="58.1"/>
    <x v="0"/>
    <x v="1"/>
    <s v="E08000025"/>
    <x v="0"/>
    <n v="665275.6"/>
  </r>
  <r>
    <n v="32"/>
    <x v="0"/>
    <x v="1"/>
    <s v="E08000026"/>
    <x v="1"/>
    <n v="110565.8"/>
  </r>
  <r>
    <n v="23"/>
    <x v="0"/>
    <x v="1"/>
    <s v="E08000027"/>
    <x v="2"/>
    <n v="74323.399999999994"/>
  </r>
  <r>
    <n v="49.6"/>
    <x v="0"/>
    <x v="1"/>
    <s v="E08000028"/>
    <x v="3"/>
    <n v="169525"/>
  </r>
  <r>
    <n v="17.100000000000001"/>
    <x v="0"/>
    <x v="1"/>
    <s v="E08000029"/>
    <x v="4"/>
    <n v="36927.599999999999"/>
  </r>
  <r>
    <n v="20.9"/>
    <x v="0"/>
    <x v="1"/>
    <s v="E08000030"/>
    <x v="5"/>
    <n v="59303.9"/>
  </r>
  <r>
    <n v="29"/>
    <x v="0"/>
    <x v="1"/>
    <s v="E08000031"/>
    <x v="6"/>
    <n v="76475.3"/>
  </r>
  <r>
    <n v="40.799999999999997"/>
    <x v="0"/>
    <x v="1"/>
    <s v="E47000007"/>
    <x v="7"/>
    <n v="1192396.6000000001"/>
  </r>
  <r>
    <n v="57.9"/>
    <x v="0"/>
    <x v="2"/>
    <s v="E08000025"/>
    <x v="0"/>
    <n v="663137.19999999995"/>
  </r>
  <r>
    <n v="32.1"/>
    <x v="0"/>
    <x v="2"/>
    <s v="E08000026"/>
    <x v="1"/>
    <n v="110805.8"/>
  </r>
  <r>
    <n v="22.7"/>
    <x v="0"/>
    <x v="2"/>
    <s v="E08000027"/>
    <x v="2"/>
    <n v="73565"/>
  </r>
  <r>
    <n v="46.6"/>
    <x v="0"/>
    <x v="2"/>
    <s v="E08000028"/>
    <x v="3"/>
    <n v="159185.70000000001"/>
  </r>
  <r>
    <n v="15.7"/>
    <x v="0"/>
    <x v="2"/>
    <s v="E08000029"/>
    <x v="4"/>
    <n v="33850.6"/>
  </r>
  <r>
    <n v="20.100000000000001"/>
    <x v="0"/>
    <x v="2"/>
    <s v="E08000030"/>
    <x v="5"/>
    <n v="57042.9"/>
  </r>
  <r>
    <n v="28.8"/>
    <x v="0"/>
    <x v="2"/>
    <s v="E08000031"/>
    <x v="6"/>
    <n v="75979.3"/>
  </r>
  <r>
    <n v="40.200000000000003"/>
    <x v="0"/>
    <x v="2"/>
    <s v="E47000007"/>
    <x v="7"/>
    <n v="1173566.3999999999"/>
  </r>
  <r>
    <n v="0.9"/>
    <x v="0"/>
    <x v="3"/>
    <s v="E08000025"/>
    <x v="0"/>
    <n v="10062"/>
  </r>
  <r>
    <n v="0"/>
    <x v="0"/>
    <x v="3"/>
    <s v="E08000026"/>
    <x v="1"/>
    <n v="0"/>
  </r>
  <r>
    <n v="0"/>
    <x v="0"/>
    <x v="3"/>
    <s v="E08000027"/>
    <x v="2"/>
    <n v="0"/>
  </r>
  <r>
    <n v="0"/>
    <x v="0"/>
    <x v="3"/>
    <s v="E08000028"/>
    <x v="3"/>
    <n v="0"/>
  </r>
  <r>
    <n v="0"/>
    <x v="0"/>
    <x v="3"/>
    <s v="E08000029"/>
    <x v="4"/>
    <n v="0"/>
  </r>
  <r>
    <n v="2.2999999999999998"/>
    <x v="0"/>
    <x v="3"/>
    <s v="E08000030"/>
    <x v="5"/>
    <n v="6631"/>
  </r>
  <r>
    <n v="0"/>
    <x v="0"/>
    <x v="3"/>
    <s v="E08000031"/>
    <x v="6"/>
    <n v="0"/>
  </r>
  <r>
    <n v="0.6"/>
    <x v="0"/>
    <x v="3"/>
    <s v="E47000007"/>
    <x v="7"/>
    <n v="16692.900000000001"/>
  </r>
  <r>
    <n v="0.9"/>
    <x v="0"/>
    <x v="4"/>
    <s v="E08000025"/>
    <x v="0"/>
    <n v="10062"/>
  </r>
  <r>
    <n v="0"/>
    <x v="0"/>
    <x v="4"/>
    <s v="E08000026"/>
    <x v="1"/>
    <n v="0"/>
  </r>
  <r>
    <n v="0"/>
    <x v="0"/>
    <x v="4"/>
    <s v="E08000027"/>
    <x v="2"/>
    <n v="0"/>
  </r>
  <r>
    <n v="0"/>
    <x v="0"/>
    <x v="4"/>
    <s v="E08000028"/>
    <x v="3"/>
    <n v="0"/>
  </r>
  <r>
    <n v="0"/>
    <x v="0"/>
    <x v="4"/>
    <s v="E08000029"/>
    <x v="4"/>
    <n v="0"/>
  </r>
  <r>
    <n v="2.2999999999999998"/>
    <x v="0"/>
    <x v="4"/>
    <s v="E08000030"/>
    <x v="5"/>
    <n v="6631"/>
  </r>
  <r>
    <n v="0"/>
    <x v="0"/>
    <x v="4"/>
    <s v="E08000031"/>
    <x v="6"/>
    <n v="0"/>
  </r>
  <r>
    <n v="0.6"/>
    <x v="0"/>
    <x v="4"/>
    <s v="E47000007"/>
    <x v="7"/>
    <n v="16692.900000000001"/>
  </r>
  <r>
    <n v="96.4"/>
    <x v="0"/>
    <x v="5"/>
    <s v="E08000025"/>
    <x v="0"/>
    <n v="1103629.8"/>
  </r>
  <r>
    <n v="96.3"/>
    <x v="0"/>
    <x v="5"/>
    <s v="E08000026"/>
    <x v="1"/>
    <n v="332523.8"/>
  </r>
  <r>
    <n v="96.9"/>
    <x v="0"/>
    <x v="5"/>
    <s v="E08000027"/>
    <x v="2"/>
    <n v="313359.8"/>
  </r>
  <r>
    <n v="96.1"/>
    <x v="0"/>
    <x v="5"/>
    <s v="E08000028"/>
    <x v="3"/>
    <n v="328451.90000000002"/>
  </r>
  <r>
    <n v="94.9"/>
    <x v="0"/>
    <x v="5"/>
    <s v="E08000029"/>
    <x v="4"/>
    <n v="205069.7"/>
  </r>
  <r>
    <n v="97"/>
    <x v="0"/>
    <x v="5"/>
    <s v="E08000030"/>
    <x v="5"/>
    <n v="275661.09999999998"/>
  </r>
  <r>
    <n v="97.3"/>
    <x v="0"/>
    <x v="5"/>
    <s v="E08000031"/>
    <x v="6"/>
    <n v="256656.5"/>
  </r>
  <r>
    <n v="96.4"/>
    <x v="0"/>
    <x v="5"/>
    <s v="E47000007"/>
    <x v="7"/>
    <n v="2815352.5"/>
  </r>
  <r>
    <n v="98.9"/>
    <x v="0"/>
    <x v="6"/>
    <s v="E08000025"/>
    <x v="0"/>
    <n v="1132694.1000000001"/>
  </r>
  <r>
    <n v="92.2"/>
    <x v="0"/>
    <x v="6"/>
    <s v="E08000026"/>
    <x v="1"/>
    <n v="318648.40000000002"/>
  </r>
  <r>
    <n v="93.5"/>
    <x v="0"/>
    <x v="6"/>
    <s v="E08000027"/>
    <x v="2"/>
    <n v="302583.40000000002"/>
  </r>
  <r>
    <n v="97.4"/>
    <x v="0"/>
    <x v="6"/>
    <s v="E08000028"/>
    <x v="3"/>
    <n v="332920.90000000002"/>
  </r>
  <r>
    <n v="79.2"/>
    <x v="0"/>
    <x v="6"/>
    <s v="E08000029"/>
    <x v="4"/>
    <n v="171307.2"/>
  </r>
  <r>
    <n v="91"/>
    <x v="0"/>
    <x v="6"/>
    <s v="E08000030"/>
    <x v="5"/>
    <n v="258699.8"/>
  </r>
  <r>
    <n v="95.3"/>
    <x v="0"/>
    <x v="6"/>
    <s v="E08000031"/>
    <x v="6"/>
    <n v="251335.8"/>
  </r>
  <r>
    <n v="94.8"/>
    <x v="0"/>
    <x v="6"/>
    <s v="E47000007"/>
    <x v="7"/>
    <n v="2768189.7"/>
  </r>
  <r>
    <n v="98.9"/>
    <x v="0"/>
    <x v="7"/>
    <s v="E08000025"/>
    <x v="0"/>
    <n v="1132694.1000000001"/>
  </r>
  <r>
    <n v="92.2"/>
    <x v="0"/>
    <x v="7"/>
    <s v="E08000026"/>
    <x v="1"/>
    <n v="318408.09999999998"/>
  </r>
  <r>
    <n v="93.5"/>
    <x v="0"/>
    <x v="7"/>
    <s v="E08000027"/>
    <x v="2"/>
    <n v="302583.40000000002"/>
  </r>
  <r>
    <n v="97.4"/>
    <x v="0"/>
    <x v="7"/>
    <s v="E08000028"/>
    <x v="3"/>
    <n v="332920.90000000002"/>
  </r>
  <r>
    <n v="76.099999999999994"/>
    <x v="0"/>
    <x v="7"/>
    <s v="E08000029"/>
    <x v="4"/>
    <n v="164550.79999999999"/>
  </r>
  <r>
    <n v="91"/>
    <x v="0"/>
    <x v="7"/>
    <s v="E08000030"/>
    <x v="5"/>
    <n v="258699.8"/>
  </r>
  <r>
    <n v="95.3"/>
    <x v="0"/>
    <x v="7"/>
    <s v="E08000031"/>
    <x v="6"/>
    <n v="251335.8"/>
  </r>
  <r>
    <n v="94.6"/>
    <x v="0"/>
    <x v="7"/>
    <s v="E47000007"/>
    <x v="7"/>
    <n v="2761193"/>
  </r>
  <r>
    <n v="50.7"/>
    <x v="0"/>
    <x v="8"/>
    <s v="E08000025"/>
    <x v="0"/>
    <n v="581025.1"/>
  </r>
  <r>
    <n v="26.2"/>
    <x v="0"/>
    <x v="8"/>
    <s v="E08000026"/>
    <x v="1"/>
    <n v="90529.3"/>
  </r>
  <r>
    <n v="26.4"/>
    <x v="0"/>
    <x v="8"/>
    <s v="E08000027"/>
    <x v="2"/>
    <n v="85466.1"/>
  </r>
  <r>
    <n v="35.700000000000003"/>
    <x v="0"/>
    <x v="8"/>
    <s v="E08000028"/>
    <x v="3"/>
    <n v="121907.6"/>
  </r>
  <r>
    <n v="22.5"/>
    <x v="0"/>
    <x v="8"/>
    <s v="E08000029"/>
    <x v="4"/>
    <n v="48540"/>
  </r>
  <r>
    <n v="22.1"/>
    <x v="0"/>
    <x v="8"/>
    <s v="E08000030"/>
    <x v="5"/>
    <n v="62843.4"/>
  </r>
  <r>
    <n v="22.4"/>
    <x v="0"/>
    <x v="8"/>
    <s v="E08000031"/>
    <x v="6"/>
    <n v="59131"/>
  </r>
  <r>
    <n v="35.9"/>
    <x v="0"/>
    <x v="8"/>
    <s v="E47000007"/>
    <x v="7"/>
    <n v="1049442.3999999999"/>
  </r>
  <r>
    <n v="50.7"/>
    <x v="0"/>
    <x v="9"/>
    <s v="E08000025"/>
    <x v="0"/>
    <n v="581025.1"/>
  </r>
  <r>
    <n v="26.2"/>
    <x v="0"/>
    <x v="9"/>
    <s v="E08000026"/>
    <x v="1"/>
    <n v="90529.3"/>
  </r>
  <r>
    <n v="26.4"/>
    <x v="0"/>
    <x v="9"/>
    <s v="E08000027"/>
    <x v="2"/>
    <n v="85466.1"/>
  </r>
  <r>
    <n v="35.700000000000003"/>
    <x v="0"/>
    <x v="9"/>
    <s v="E08000028"/>
    <x v="3"/>
    <n v="121907.6"/>
  </r>
  <r>
    <n v="22.4"/>
    <x v="0"/>
    <x v="9"/>
    <s v="E08000029"/>
    <x v="4"/>
    <n v="48411.7"/>
  </r>
  <r>
    <n v="22.1"/>
    <x v="0"/>
    <x v="9"/>
    <s v="E08000030"/>
    <x v="5"/>
    <n v="62843.4"/>
  </r>
  <r>
    <n v="22.4"/>
    <x v="0"/>
    <x v="9"/>
    <s v="E08000031"/>
    <x v="6"/>
    <n v="59131"/>
  </r>
  <r>
    <n v="35.9"/>
    <x v="0"/>
    <x v="9"/>
    <s v="E47000007"/>
    <x v="7"/>
    <n v="1049314.1000000001"/>
  </r>
  <r>
    <n v="17.399999999999999"/>
    <x v="0"/>
    <x v="10"/>
    <s v="E08000025"/>
    <x v="0"/>
    <n v="199311.7"/>
  </r>
  <r>
    <n v="5.3"/>
    <x v="0"/>
    <x v="10"/>
    <s v="E08000026"/>
    <x v="1"/>
    <n v="18295.900000000001"/>
  </r>
  <r>
    <n v="5.4"/>
    <x v="0"/>
    <x v="10"/>
    <s v="E08000027"/>
    <x v="2"/>
    <n v="17500.3"/>
  </r>
  <r>
    <n v="8.1999999999999993"/>
    <x v="0"/>
    <x v="10"/>
    <s v="E08000028"/>
    <x v="3"/>
    <n v="27990.7"/>
  </r>
  <r>
    <n v="1.9"/>
    <x v="0"/>
    <x v="10"/>
    <s v="E08000029"/>
    <x v="4"/>
    <n v="4185"/>
  </r>
  <r>
    <n v="5.9"/>
    <x v="0"/>
    <x v="10"/>
    <s v="E08000030"/>
    <x v="5"/>
    <n v="16891"/>
  </r>
  <r>
    <n v="2.5"/>
    <x v="0"/>
    <x v="10"/>
    <s v="E08000031"/>
    <x v="6"/>
    <n v="6480.9"/>
  </r>
  <r>
    <n v="10"/>
    <x v="0"/>
    <x v="10"/>
    <s v="E47000007"/>
    <x v="7"/>
    <n v="290655.59999999998"/>
  </r>
  <r>
    <n v="16.2"/>
    <x v="0"/>
    <x v="11"/>
    <s v="E08000025"/>
    <x v="0"/>
    <n v="185687.5"/>
  </r>
  <r>
    <n v="3.2"/>
    <x v="0"/>
    <x v="11"/>
    <s v="E08000026"/>
    <x v="1"/>
    <n v="11144.8"/>
  </r>
  <r>
    <n v="1.8"/>
    <x v="0"/>
    <x v="11"/>
    <s v="E08000027"/>
    <x v="2"/>
    <n v="5801.3"/>
  </r>
  <r>
    <n v="7.3"/>
    <x v="0"/>
    <x v="11"/>
    <s v="E08000028"/>
    <x v="3"/>
    <n v="25097.4"/>
  </r>
  <r>
    <n v="1"/>
    <x v="0"/>
    <x v="11"/>
    <s v="E08000029"/>
    <x v="4"/>
    <n v="2142.6"/>
  </r>
  <r>
    <n v="4.2"/>
    <x v="0"/>
    <x v="11"/>
    <s v="E08000030"/>
    <x v="5"/>
    <n v="11829.8"/>
  </r>
  <r>
    <n v="0.6"/>
    <x v="0"/>
    <x v="11"/>
    <s v="E08000031"/>
    <x v="6"/>
    <n v="1530"/>
  </r>
  <r>
    <n v="8.3000000000000007"/>
    <x v="0"/>
    <x v="11"/>
    <s v="E47000007"/>
    <x v="7"/>
    <n v="243233.3"/>
  </r>
  <r>
    <n v="15.7"/>
    <x v="0"/>
    <x v="12"/>
    <s v="E08000025"/>
    <x v="0"/>
    <n v="179201.5"/>
  </r>
  <r>
    <n v="3.2"/>
    <x v="0"/>
    <x v="12"/>
    <s v="E08000026"/>
    <x v="1"/>
    <n v="11144.8"/>
  </r>
  <r>
    <n v="1.7"/>
    <x v="0"/>
    <x v="12"/>
    <s v="E08000027"/>
    <x v="2"/>
    <n v="5500"/>
  </r>
  <r>
    <n v="7.2"/>
    <x v="0"/>
    <x v="12"/>
    <s v="E08000028"/>
    <x v="3"/>
    <n v="24730.400000000001"/>
  </r>
  <r>
    <n v="0.8"/>
    <x v="0"/>
    <x v="12"/>
    <s v="E08000029"/>
    <x v="4"/>
    <n v="1790.9"/>
  </r>
  <r>
    <n v="3.9"/>
    <x v="0"/>
    <x v="12"/>
    <s v="E08000030"/>
    <x v="5"/>
    <n v="11144.6"/>
  </r>
  <r>
    <n v="0.5"/>
    <x v="0"/>
    <x v="12"/>
    <s v="E08000031"/>
    <x v="6"/>
    <n v="1285.9000000000001"/>
  </r>
  <r>
    <n v="8"/>
    <x v="0"/>
    <x v="12"/>
    <s v="E47000007"/>
    <x v="7"/>
    <n v="234798.1"/>
  </r>
  <r>
    <n v="0.1"/>
    <x v="0"/>
    <x v="13"/>
    <s v="E08000025"/>
    <x v="0"/>
    <n v="689.1"/>
  </r>
  <r>
    <n v="0"/>
    <x v="0"/>
    <x v="13"/>
    <s v="E08000026"/>
    <x v="1"/>
    <n v="0"/>
  </r>
  <r>
    <n v="0"/>
    <x v="0"/>
    <x v="13"/>
    <s v="E08000027"/>
    <x v="2"/>
    <n v="0"/>
  </r>
  <r>
    <n v="0"/>
    <x v="0"/>
    <x v="13"/>
    <s v="E08000028"/>
    <x v="3"/>
    <n v="0"/>
  </r>
  <r>
    <n v="0"/>
    <x v="0"/>
    <x v="13"/>
    <s v="E08000029"/>
    <x v="4"/>
    <n v="0"/>
  </r>
  <r>
    <n v="0.9"/>
    <x v="0"/>
    <x v="13"/>
    <s v="E08000030"/>
    <x v="5"/>
    <n v="2638.1"/>
  </r>
  <r>
    <n v="0"/>
    <x v="0"/>
    <x v="13"/>
    <s v="E08000031"/>
    <x v="6"/>
    <n v="0"/>
  </r>
  <r>
    <n v="0.1"/>
    <x v="0"/>
    <x v="13"/>
    <s v="E47000007"/>
    <x v="7"/>
    <n v="3327.3"/>
  </r>
  <r>
    <n v="0.1"/>
    <x v="0"/>
    <x v="14"/>
    <s v="E08000025"/>
    <x v="0"/>
    <n v="689.1"/>
  </r>
  <r>
    <n v="0"/>
    <x v="0"/>
    <x v="14"/>
    <s v="E08000026"/>
    <x v="1"/>
    <n v="0"/>
  </r>
  <r>
    <n v="0"/>
    <x v="0"/>
    <x v="14"/>
    <s v="E08000027"/>
    <x v="2"/>
    <n v="0"/>
  </r>
  <r>
    <n v="0"/>
    <x v="0"/>
    <x v="14"/>
    <s v="E08000028"/>
    <x v="3"/>
    <n v="0"/>
  </r>
  <r>
    <n v="0"/>
    <x v="0"/>
    <x v="14"/>
    <s v="E08000029"/>
    <x v="4"/>
    <n v="0"/>
  </r>
  <r>
    <n v="0.9"/>
    <x v="0"/>
    <x v="14"/>
    <s v="E08000030"/>
    <x v="5"/>
    <n v="2638.1"/>
  </r>
  <r>
    <n v="0"/>
    <x v="0"/>
    <x v="14"/>
    <s v="E08000031"/>
    <x v="6"/>
    <n v="0"/>
  </r>
  <r>
    <n v="0.1"/>
    <x v="0"/>
    <x v="14"/>
    <s v="E47000007"/>
    <x v="7"/>
    <n v="3327.3"/>
  </r>
  <r>
    <n v="93.1"/>
    <x v="0"/>
    <x v="15"/>
    <s v="E08000025"/>
    <x v="0"/>
    <n v="1065455"/>
  </r>
  <r>
    <n v="92.5"/>
    <x v="0"/>
    <x v="15"/>
    <s v="E08000026"/>
    <x v="1"/>
    <n v="319448.7"/>
  </r>
  <r>
    <n v="89.3"/>
    <x v="0"/>
    <x v="15"/>
    <s v="E08000027"/>
    <x v="2"/>
    <n v="289038"/>
  </r>
  <r>
    <n v="92.1"/>
    <x v="0"/>
    <x v="15"/>
    <s v="E08000028"/>
    <x v="3"/>
    <n v="314927.40000000002"/>
  </r>
  <r>
    <n v="74.8"/>
    <x v="0"/>
    <x v="15"/>
    <s v="E08000029"/>
    <x v="4"/>
    <n v="161618.29999999999"/>
  </r>
  <r>
    <n v="87.3"/>
    <x v="0"/>
    <x v="15"/>
    <s v="E08000030"/>
    <x v="5"/>
    <n v="248180.3"/>
  </r>
  <r>
    <n v="92"/>
    <x v="0"/>
    <x v="15"/>
    <s v="E08000031"/>
    <x v="6"/>
    <n v="242627.9"/>
  </r>
  <r>
    <n v="90.5"/>
    <x v="0"/>
    <x v="15"/>
    <s v="E47000007"/>
    <x v="7"/>
    <n v="2641295.7000000002"/>
  </r>
  <r>
    <n v="85.3"/>
    <x v="0"/>
    <x v="16"/>
    <s v="E08000025"/>
    <x v="0"/>
    <n v="976538.9"/>
  </r>
  <r>
    <n v="60.5"/>
    <x v="0"/>
    <x v="16"/>
    <s v="E08000026"/>
    <x v="1"/>
    <n v="208964.1"/>
  </r>
  <r>
    <n v="59.2"/>
    <x v="0"/>
    <x v="16"/>
    <s v="E08000027"/>
    <x v="2"/>
    <n v="191368.5"/>
  </r>
  <r>
    <n v="81.8"/>
    <x v="0"/>
    <x v="16"/>
    <s v="E08000028"/>
    <x v="3"/>
    <n v="279713.59999999998"/>
  </r>
  <r>
    <n v="32.299999999999997"/>
    <x v="0"/>
    <x v="16"/>
    <s v="E08000029"/>
    <x v="4"/>
    <n v="69751"/>
  </r>
  <r>
    <n v="40.299999999999997"/>
    <x v="0"/>
    <x v="16"/>
    <s v="E08000030"/>
    <x v="5"/>
    <n v="114643.3"/>
  </r>
  <r>
    <n v="68"/>
    <x v="0"/>
    <x v="16"/>
    <s v="E08000031"/>
    <x v="6"/>
    <n v="179279.4"/>
  </r>
  <r>
    <n v="69.2"/>
    <x v="0"/>
    <x v="16"/>
    <s v="E47000007"/>
    <x v="7"/>
    <n v="2020258.7"/>
  </r>
  <r>
    <n v="84.8"/>
    <x v="0"/>
    <x v="17"/>
    <s v="E08000025"/>
    <x v="0"/>
    <n v="970420.6"/>
  </r>
  <r>
    <n v="60.6"/>
    <x v="0"/>
    <x v="17"/>
    <s v="E08000026"/>
    <x v="1"/>
    <n v="209418.1"/>
  </r>
  <r>
    <n v="56.1"/>
    <x v="0"/>
    <x v="17"/>
    <s v="E08000027"/>
    <x v="2"/>
    <n v="181584"/>
  </r>
  <r>
    <n v="74.2"/>
    <x v="0"/>
    <x v="17"/>
    <s v="E08000028"/>
    <x v="3"/>
    <n v="253550"/>
  </r>
  <r>
    <n v="27.1"/>
    <x v="0"/>
    <x v="17"/>
    <s v="E08000029"/>
    <x v="4"/>
    <n v="58689.9"/>
  </r>
  <r>
    <n v="39.1"/>
    <x v="0"/>
    <x v="17"/>
    <s v="E08000030"/>
    <x v="5"/>
    <n v="111182.8"/>
  </r>
  <r>
    <n v="67.400000000000006"/>
    <x v="0"/>
    <x v="17"/>
    <s v="E08000031"/>
    <x v="6"/>
    <n v="177712.8"/>
  </r>
  <r>
    <n v="67.2"/>
    <x v="0"/>
    <x v="17"/>
    <s v="E47000007"/>
    <x v="7"/>
    <n v="1962558.2"/>
  </r>
  <r>
    <n v="14.6"/>
    <x v="0"/>
    <x v="18"/>
    <s v="E08000025"/>
    <x v="0"/>
    <n v="166656.70000000001"/>
  </r>
  <r>
    <n v="4.0999999999999996"/>
    <x v="0"/>
    <x v="18"/>
    <s v="E08000026"/>
    <x v="1"/>
    <n v="14229.5"/>
  </r>
  <r>
    <n v="3.8"/>
    <x v="0"/>
    <x v="18"/>
    <s v="E08000027"/>
    <x v="2"/>
    <n v="12219.7"/>
  </r>
  <r>
    <n v="7.3"/>
    <x v="0"/>
    <x v="18"/>
    <s v="E08000028"/>
    <x v="3"/>
    <n v="24799.9"/>
  </r>
  <r>
    <n v="1.1000000000000001"/>
    <x v="0"/>
    <x v="18"/>
    <s v="E08000029"/>
    <x v="4"/>
    <n v="2358.5"/>
  </r>
  <r>
    <n v="6.3"/>
    <x v="0"/>
    <x v="18"/>
    <s v="E08000030"/>
    <x v="5"/>
    <n v="17833.2"/>
  </r>
  <r>
    <n v="1.7"/>
    <x v="0"/>
    <x v="18"/>
    <s v="E08000031"/>
    <x v="6"/>
    <n v="4485.5"/>
  </r>
  <r>
    <n v="8.3000000000000007"/>
    <x v="0"/>
    <x v="18"/>
    <s v="E47000007"/>
    <x v="7"/>
    <n v="242582.9"/>
  </r>
  <r>
    <n v="14.6"/>
    <x v="0"/>
    <x v="19"/>
    <s v="E08000025"/>
    <x v="0"/>
    <n v="166656.70000000001"/>
  </r>
  <r>
    <n v="4.0999999999999996"/>
    <x v="0"/>
    <x v="19"/>
    <s v="E08000026"/>
    <x v="1"/>
    <n v="14229.5"/>
  </r>
  <r>
    <n v="3.8"/>
    <x v="0"/>
    <x v="19"/>
    <s v="E08000027"/>
    <x v="2"/>
    <n v="12213.2"/>
  </r>
  <r>
    <n v="7.3"/>
    <x v="0"/>
    <x v="19"/>
    <s v="E08000028"/>
    <x v="3"/>
    <n v="24799.9"/>
  </r>
  <r>
    <n v="0.9"/>
    <x v="0"/>
    <x v="19"/>
    <s v="E08000029"/>
    <x v="4"/>
    <n v="1869.7"/>
  </r>
  <r>
    <n v="5.9"/>
    <x v="0"/>
    <x v="19"/>
    <s v="E08000030"/>
    <x v="5"/>
    <n v="16811.7"/>
  </r>
  <r>
    <n v="1.7"/>
    <x v="0"/>
    <x v="19"/>
    <s v="E08000031"/>
    <x v="6"/>
    <n v="4485.5"/>
  </r>
  <r>
    <n v="8.3000000000000007"/>
    <x v="0"/>
    <x v="19"/>
    <s v="E47000007"/>
    <x v="7"/>
    <n v="241066.2"/>
  </r>
  <r>
    <n v="58.2"/>
    <x v="0"/>
    <x v="20"/>
    <s v="E08000025"/>
    <x v="0"/>
    <n v="666304"/>
  </r>
  <r>
    <n v="0"/>
    <x v="0"/>
    <x v="20"/>
    <s v="E08000026"/>
    <x v="1"/>
    <n v="139"/>
  </r>
  <r>
    <n v="27"/>
    <x v="0"/>
    <x v="20"/>
    <s v="E08000027"/>
    <x v="2"/>
    <n v="87503"/>
  </r>
  <r>
    <n v="92.8"/>
    <x v="0"/>
    <x v="20"/>
    <s v="E08000028"/>
    <x v="3"/>
    <n v="317069"/>
  </r>
  <r>
    <n v="24.3"/>
    <x v="0"/>
    <x v="20"/>
    <s v="E08000029"/>
    <x v="4"/>
    <n v="52597"/>
  </r>
  <r>
    <n v="55.7"/>
    <x v="0"/>
    <x v="20"/>
    <s v="E08000030"/>
    <x v="5"/>
    <n v="158288"/>
  </r>
  <r>
    <n v="33.299999999999997"/>
    <x v="0"/>
    <x v="20"/>
    <s v="E08000031"/>
    <x v="6"/>
    <n v="87879"/>
  </r>
  <r>
    <n v="46.9"/>
    <x v="0"/>
    <x v="20"/>
    <s v="E47000007"/>
    <x v="7"/>
    <n v="1369779"/>
  </r>
  <r>
    <n v="68.599999999999994"/>
    <x v="1"/>
    <x v="0"/>
    <s v="E08000025"/>
    <x v="0"/>
    <n v="785700.7"/>
  </r>
  <r>
    <n v="61.3"/>
    <x v="1"/>
    <x v="0"/>
    <s v="E08000026"/>
    <x v="1"/>
    <n v="211610.9"/>
  </r>
  <r>
    <n v="47.2"/>
    <x v="1"/>
    <x v="0"/>
    <s v="E08000027"/>
    <x v="2"/>
    <n v="152845.79999999999"/>
  </r>
  <r>
    <n v="69.5"/>
    <x v="1"/>
    <x v="0"/>
    <s v="E08000028"/>
    <x v="3"/>
    <n v="237418.3"/>
  </r>
  <r>
    <n v="46.4"/>
    <x v="1"/>
    <x v="0"/>
    <s v="E08000029"/>
    <x v="4"/>
    <n v="100382"/>
  </r>
  <r>
    <n v="48.5"/>
    <x v="1"/>
    <x v="0"/>
    <s v="E08000030"/>
    <x v="5"/>
    <n v="137712.9"/>
  </r>
  <r>
    <n v="50.2"/>
    <x v="1"/>
    <x v="0"/>
    <s v="E08000031"/>
    <x v="6"/>
    <n v="132521.60000000001"/>
  </r>
  <r>
    <n v="60.2"/>
    <x v="1"/>
    <x v="0"/>
    <s v="E47000007"/>
    <x v="7"/>
    <n v="1758192.2"/>
  </r>
  <r>
    <n v="58.3"/>
    <x v="1"/>
    <x v="1"/>
    <s v="E08000025"/>
    <x v="0"/>
    <n v="667039.1"/>
  </r>
  <r>
    <n v="31.1"/>
    <x v="1"/>
    <x v="1"/>
    <s v="E08000026"/>
    <x v="1"/>
    <n v="107283.5"/>
  </r>
  <r>
    <n v="23.1"/>
    <x v="1"/>
    <x v="1"/>
    <s v="E08000027"/>
    <x v="2"/>
    <n v="74716.600000000006"/>
  </r>
  <r>
    <n v="50.3"/>
    <x v="1"/>
    <x v="1"/>
    <s v="E08000028"/>
    <x v="3"/>
    <n v="172041.2"/>
  </r>
  <r>
    <n v="18.7"/>
    <x v="1"/>
    <x v="1"/>
    <s v="E08000029"/>
    <x v="4"/>
    <n v="40485.199999999997"/>
  </r>
  <r>
    <n v="20.7"/>
    <x v="1"/>
    <x v="1"/>
    <s v="E08000030"/>
    <x v="5"/>
    <n v="58935"/>
  </r>
  <r>
    <n v="28.9"/>
    <x v="1"/>
    <x v="1"/>
    <s v="E08000031"/>
    <x v="6"/>
    <n v="76272.7"/>
  </r>
  <r>
    <n v="41"/>
    <x v="1"/>
    <x v="1"/>
    <s v="E47000007"/>
    <x v="7"/>
    <n v="1196773.3"/>
  </r>
  <r>
    <n v="58"/>
    <x v="1"/>
    <x v="2"/>
    <s v="E08000025"/>
    <x v="0"/>
    <n v="664046"/>
  </r>
  <r>
    <n v="31.1"/>
    <x v="1"/>
    <x v="2"/>
    <s v="E08000026"/>
    <x v="1"/>
    <n v="107283.5"/>
  </r>
  <r>
    <n v="23.1"/>
    <x v="1"/>
    <x v="2"/>
    <s v="E08000027"/>
    <x v="2"/>
    <n v="74716.600000000006"/>
  </r>
  <r>
    <n v="48.9"/>
    <x v="1"/>
    <x v="2"/>
    <s v="E08000028"/>
    <x v="3"/>
    <n v="167150.39999999999"/>
  </r>
  <r>
    <n v="17.399999999999999"/>
    <x v="1"/>
    <x v="2"/>
    <s v="E08000029"/>
    <x v="4"/>
    <n v="37550.300000000003"/>
  </r>
  <r>
    <n v="21"/>
    <x v="1"/>
    <x v="2"/>
    <s v="E08000030"/>
    <x v="5"/>
    <n v="59665.9"/>
  </r>
  <r>
    <n v="28.9"/>
    <x v="1"/>
    <x v="2"/>
    <s v="E08000031"/>
    <x v="6"/>
    <n v="76145.7"/>
  </r>
  <r>
    <n v="40.6"/>
    <x v="1"/>
    <x v="2"/>
    <s v="E47000007"/>
    <x v="7"/>
    <n v="1186558.3999999999"/>
  </r>
  <r>
    <n v="0.9"/>
    <x v="1"/>
    <x v="3"/>
    <s v="E08000025"/>
    <x v="0"/>
    <n v="10062"/>
  </r>
  <r>
    <n v="0"/>
    <x v="1"/>
    <x v="3"/>
    <s v="E08000026"/>
    <x v="1"/>
    <n v="0"/>
  </r>
  <r>
    <n v="0"/>
    <x v="1"/>
    <x v="3"/>
    <s v="E08000027"/>
    <x v="2"/>
    <n v="0"/>
  </r>
  <r>
    <n v="0"/>
    <x v="1"/>
    <x v="3"/>
    <s v="E08000028"/>
    <x v="3"/>
    <n v="0"/>
  </r>
  <r>
    <n v="0"/>
    <x v="1"/>
    <x v="3"/>
    <s v="E08000029"/>
    <x v="4"/>
    <n v="0"/>
  </r>
  <r>
    <n v="2.2999999999999998"/>
    <x v="1"/>
    <x v="3"/>
    <s v="E08000030"/>
    <x v="5"/>
    <n v="6641.5"/>
  </r>
  <r>
    <n v="0"/>
    <x v="1"/>
    <x v="3"/>
    <s v="E08000031"/>
    <x v="6"/>
    <n v="0"/>
  </r>
  <r>
    <n v="0.6"/>
    <x v="1"/>
    <x v="3"/>
    <s v="E47000007"/>
    <x v="7"/>
    <n v="16703.5"/>
  </r>
  <r>
    <n v="0.9"/>
    <x v="1"/>
    <x v="4"/>
    <s v="E08000025"/>
    <x v="0"/>
    <n v="10062"/>
  </r>
  <r>
    <n v="0"/>
    <x v="1"/>
    <x v="4"/>
    <s v="E08000026"/>
    <x v="1"/>
    <n v="0"/>
  </r>
  <r>
    <n v="0"/>
    <x v="1"/>
    <x v="4"/>
    <s v="E08000027"/>
    <x v="2"/>
    <n v="0"/>
  </r>
  <r>
    <n v="0"/>
    <x v="1"/>
    <x v="4"/>
    <s v="E08000028"/>
    <x v="3"/>
    <n v="0"/>
  </r>
  <r>
    <n v="0"/>
    <x v="1"/>
    <x v="4"/>
    <s v="E08000029"/>
    <x v="4"/>
    <n v="0"/>
  </r>
  <r>
    <n v="2.2999999999999998"/>
    <x v="1"/>
    <x v="4"/>
    <s v="E08000030"/>
    <x v="5"/>
    <n v="6641.5"/>
  </r>
  <r>
    <n v="0"/>
    <x v="1"/>
    <x v="4"/>
    <s v="E08000031"/>
    <x v="6"/>
    <n v="0"/>
  </r>
  <r>
    <n v="0.6"/>
    <x v="1"/>
    <x v="4"/>
    <s v="E47000007"/>
    <x v="7"/>
    <n v="16703.5"/>
  </r>
  <r>
    <n v="96.4"/>
    <x v="1"/>
    <x v="5"/>
    <s v="E08000025"/>
    <x v="0"/>
    <n v="1103629.8"/>
  </r>
  <r>
    <n v="96.3"/>
    <x v="1"/>
    <x v="5"/>
    <s v="E08000026"/>
    <x v="1"/>
    <n v="332523.8"/>
  </r>
  <r>
    <n v="96.9"/>
    <x v="1"/>
    <x v="5"/>
    <s v="E08000027"/>
    <x v="2"/>
    <n v="313359.8"/>
  </r>
  <r>
    <n v="96.1"/>
    <x v="1"/>
    <x v="5"/>
    <s v="E08000028"/>
    <x v="3"/>
    <n v="328451.90000000002"/>
  </r>
  <r>
    <n v="94.9"/>
    <x v="1"/>
    <x v="5"/>
    <s v="E08000029"/>
    <x v="4"/>
    <n v="205069.7"/>
  </r>
  <r>
    <n v="97"/>
    <x v="1"/>
    <x v="5"/>
    <s v="E08000030"/>
    <x v="5"/>
    <n v="275661.09999999998"/>
  </r>
  <r>
    <n v="97.3"/>
    <x v="1"/>
    <x v="5"/>
    <s v="E08000031"/>
    <x v="6"/>
    <n v="256656.5"/>
  </r>
  <r>
    <n v="96.4"/>
    <x v="1"/>
    <x v="5"/>
    <s v="E47000007"/>
    <x v="7"/>
    <n v="2815352.5"/>
  </r>
  <r>
    <n v="98.9"/>
    <x v="1"/>
    <x v="6"/>
    <s v="E08000025"/>
    <x v="0"/>
    <n v="1132694.1000000001"/>
  </r>
  <r>
    <n v="92.1"/>
    <x v="1"/>
    <x v="6"/>
    <s v="E08000026"/>
    <x v="1"/>
    <n v="318209.90000000002"/>
  </r>
  <r>
    <n v="92.7"/>
    <x v="1"/>
    <x v="6"/>
    <s v="E08000027"/>
    <x v="2"/>
    <n v="299958.7"/>
  </r>
  <r>
    <n v="97.4"/>
    <x v="1"/>
    <x v="6"/>
    <s v="E08000028"/>
    <x v="3"/>
    <n v="332920.90000000002"/>
  </r>
  <r>
    <n v="82.2"/>
    <x v="1"/>
    <x v="6"/>
    <s v="E08000029"/>
    <x v="4"/>
    <n v="177787.5"/>
  </r>
  <r>
    <n v="90.2"/>
    <x v="1"/>
    <x v="6"/>
    <s v="E08000030"/>
    <x v="5"/>
    <n v="256463.4"/>
  </r>
  <r>
    <n v="95.3"/>
    <x v="1"/>
    <x v="6"/>
    <s v="E08000031"/>
    <x v="6"/>
    <n v="251335.8"/>
  </r>
  <r>
    <n v="94.8"/>
    <x v="1"/>
    <x v="6"/>
    <s v="E47000007"/>
    <x v="7"/>
    <n v="2769370.3"/>
  </r>
  <r>
    <n v="98.9"/>
    <x v="1"/>
    <x v="7"/>
    <s v="E08000025"/>
    <x v="0"/>
    <n v="1132694.1000000001"/>
  </r>
  <r>
    <n v="91.7"/>
    <x v="1"/>
    <x v="7"/>
    <s v="E08000026"/>
    <x v="1"/>
    <n v="316750.7"/>
  </r>
  <r>
    <n v="92.3"/>
    <x v="1"/>
    <x v="7"/>
    <s v="E08000027"/>
    <x v="2"/>
    <n v="298718.7"/>
  </r>
  <r>
    <n v="97.4"/>
    <x v="1"/>
    <x v="7"/>
    <s v="E08000028"/>
    <x v="3"/>
    <n v="332920.90000000002"/>
  </r>
  <r>
    <n v="80.099999999999994"/>
    <x v="1"/>
    <x v="7"/>
    <s v="E08000029"/>
    <x v="4"/>
    <n v="173122.5"/>
  </r>
  <r>
    <n v="90.2"/>
    <x v="1"/>
    <x v="7"/>
    <s v="E08000030"/>
    <x v="5"/>
    <n v="256463.4"/>
  </r>
  <r>
    <n v="95.2"/>
    <x v="1"/>
    <x v="7"/>
    <s v="E08000031"/>
    <x v="6"/>
    <n v="251027.8"/>
  </r>
  <r>
    <n v="94.6"/>
    <x v="1"/>
    <x v="7"/>
    <s v="E47000007"/>
    <x v="7"/>
    <n v="2761698.1"/>
  </r>
  <r>
    <n v="50.7"/>
    <x v="1"/>
    <x v="8"/>
    <s v="E08000025"/>
    <x v="0"/>
    <n v="581025.1"/>
  </r>
  <r>
    <n v="26.1"/>
    <x v="1"/>
    <x v="8"/>
    <s v="E08000026"/>
    <x v="1"/>
    <n v="90314.9"/>
  </r>
  <r>
    <n v="26.4"/>
    <x v="1"/>
    <x v="8"/>
    <s v="E08000027"/>
    <x v="2"/>
    <n v="85466.1"/>
  </r>
  <r>
    <n v="35.700000000000003"/>
    <x v="1"/>
    <x v="8"/>
    <s v="E08000028"/>
    <x v="3"/>
    <n v="121907.6"/>
  </r>
  <r>
    <n v="22.9"/>
    <x v="1"/>
    <x v="8"/>
    <s v="E08000029"/>
    <x v="4"/>
    <n v="49597.5"/>
  </r>
  <r>
    <n v="21.8"/>
    <x v="1"/>
    <x v="8"/>
    <s v="E08000030"/>
    <x v="5"/>
    <n v="61861.9"/>
  </r>
  <r>
    <n v="22.4"/>
    <x v="1"/>
    <x v="8"/>
    <s v="E08000031"/>
    <x v="6"/>
    <n v="59131"/>
  </r>
  <r>
    <n v="35.9"/>
    <x v="1"/>
    <x v="8"/>
    <s v="E47000007"/>
    <x v="7"/>
    <n v="1049304.2"/>
  </r>
  <r>
    <n v="50.7"/>
    <x v="1"/>
    <x v="9"/>
    <s v="E08000025"/>
    <x v="0"/>
    <n v="581025.1"/>
  </r>
  <r>
    <n v="26.1"/>
    <x v="1"/>
    <x v="9"/>
    <s v="E08000026"/>
    <x v="1"/>
    <n v="90314.9"/>
  </r>
  <r>
    <n v="26.4"/>
    <x v="1"/>
    <x v="9"/>
    <s v="E08000027"/>
    <x v="2"/>
    <n v="85466.1"/>
  </r>
  <r>
    <n v="35.700000000000003"/>
    <x v="1"/>
    <x v="9"/>
    <s v="E08000028"/>
    <x v="3"/>
    <n v="121907.6"/>
  </r>
  <r>
    <n v="22.9"/>
    <x v="1"/>
    <x v="9"/>
    <s v="E08000029"/>
    <x v="4"/>
    <n v="49597.5"/>
  </r>
  <r>
    <n v="21.8"/>
    <x v="1"/>
    <x v="9"/>
    <s v="E08000030"/>
    <x v="5"/>
    <n v="61861.9"/>
  </r>
  <r>
    <n v="22.4"/>
    <x v="1"/>
    <x v="9"/>
    <s v="E08000031"/>
    <x v="6"/>
    <n v="59095.1"/>
  </r>
  <r>
    <n v="35.9"/>
    <x v="1"/>
    <x v="9"/>
    <s v="E47000007"/>
    <x v="7"/>
    <n v="1049268.2"/>
  </r>
  <r>
    <n v="17.399999999999999"/>
    <x v="1"/>
    <x v="10"/>
    <s v="E08000025"/>
    <x v="0"/>
    <n v="199311.7"/>
  </r>
  <r>
    <n v="5.3"/>
    <x v="1"/>
    <x v="10"/>
    <s v="E08000026"/>
    <x v="1"/>
    <n v="18295.900000000001"/>
  </r>
  <r>
    <n v="5.4"/>
    <x v="1"/>
    <x v="10"/>
    <s v="E08000027"/>
    <x v="2"/>
    <n v="17500.3"/>
  </r>
  <r>
    <n v="8.1999999999999993"/>
    <x v="1"/>
    <x v="10"/>
    <s v="E08000028"/>
    <x v="3"/>
    <n v="27990.7"/>
  </r>
  <r>
    <n v="1.9"/>
    <x v="1"/>
    <x v="10"/>
    <s v="E08000029"/>
    <x v="4"/>
    <n v="4185"/>
  </r>
  <r>
    <n v="5.9"/>
    <x v="1"/>
    <x v="10"/>
    <s v="E08000030"/>
    <x v="5"/>
    <n v="16891"/>
  </r>
  <r>
    <n v="2.5"/>
    <x v="1"/>
    <x v="10"/>
    <s v="E08000031"/>
    <x v="6"/>
    <n v="6480.9"/>
  </r>
  <r>
    <n v="10"/>
    <x v="1"/>
    <x v="10"/>
    <s v="E47000007"/>
    <x v="7"/>
    <n v="290655.59999999998"/>
  </r>
  <r>
    <n v="16.100000000000001"/>
    <x v="1"/>
    <x v="11"/>
    <s v="E08000025"/>
    <x v="0"/>
    <n v="184588.7"/>
  </r>
  <r>
    <n v="2.9"/>
    <x v="1"/>
    <x v="11"/>
    <s v="E08000026"/>
    <x v="1"/>
    <n v="10012.799999999999"/>
  </r>
  <r>
    <n v="1.7"/>
    <x v="1"/>
    <x v="11"/>
    <s v="E08000027"/>
    <x v="2"/>
    <n v="5628.8"/>
  </r>
  <r>
    <n v="7.3"/>
    <x v="1"/>
    <x v="11"/>
    <s v="E08000028"/>
    <x v="3"/>
    <n v="25097.4"/>
  </r>
  <r>
    <n v="0.9"/>
    <x v="1"/>
    <x v="11"/>
    <s v="E08000029"/>
    <x v="4"/>
    <n v="2030.3"/>
  </r>
  <r>
    <n v="3.2"/>
    <x v="1"/>
    <x v="11"/>
    <s v="E08000030"/>
    <x v="5"/>
    <n v="9128.7999999999993"/>
  </r>
  <r>
    <n v="0.4"/>
    <x v="1"/>
    <x v="11"/>
    <s v="E08000031"/>
    <x v="6"/>
    <n v="1070.9000000000001"/>
  </r>
  <r>
    <n v="8.1"/>
    <x v="1"/>
    <x v="11"/>
    <s v="E47000007"/>
    <x v="7"/>
    <n v="237557.8"/>
  </r>
  <r>
    <n v="15.8"/>
    <x v="1"/>
    <x v="12"/>
    <s v="E08000025"/>
    <x v="0"/>
    <n v="180798.6"/>
  </r>
  <r>
    <n v="2.9"/>
    <x v="1"/>
    <x v="12"/>
    <s v="E08000026"/>
    <x v="1"/>
    <n v="10012.799999999999"/>
  </r>
  <r>
    <n v="1.7"/>
    <x v="1"/>
    <x v="12"/>
    <s v="E08000027"/>
    <x v="2"/>
    <n v="5575.8"/>
  </r>
  <r>
    <n v="7.2"/>
    <x v="1"/>
    <x v="12"/>
    <s v="E08000028"/>
    <x v="3"/>
    <n v="24672.1"/>
  </r>
  <r>
    <n v="0.7"/>
    <x v="1"/>
    <x v="12"/>
    <s v="E08000029"/>
    <x v="4"/>
    <n v="1430.5"/>
  </r>
  <r>
    <n v="3.3"/>
    <x v="1"/>
    <x v="12"/>
    <s v="E08000030"/>
    <x v="5"/>
    <n v="9492.7999999999993"/>
  </r>
  <r>
    <n v="0.4"/>
    <x v="1"/>
    <x v="12"/>
    <s v="E08000031"/>
    <x v="6"/>
    <n v="1070.9000000000001"/>
  </r>
  <r>
    <n v="8"/>
    <x v="1"/>
    <x v="12"/>
    <s v="E47000007"/>
    <x v="7"/>
    <n v="233053.6"/>
  </r>
  <r>
    <n v="0.1"/>
    <x v="1"/>
    <x v="13"/>
    <s v="E08000025"/>
    <x v="0"/>
    <n v="689.1"/>
  </r>
  <r>
    <n v="0"/>
    <x v="1"/>
    <x v="13"/>
    <s v="E08000026"/>
    <x v="1"/>
    <n v="0"/>
  </r>
  <r>
    <n v="0"/>
    <x v="1"/>
    <x v="13"/>
    <s v="E08000027"/>
    <x v="2"/>
    <n v="0"/>
  </r>
  <r>
    <n v="0"/>
    <x v="1"/>
    <x v="13"/>
    <s v="E08000028"/>
    <x v="3"/>
    <n v="0"/>
  </r>
  <r>
    <n v="0"/>
    <x v="1"/>
    <x v="13"/>
    <s v="E08000029"/>
    <x v="4"/>
    <n v="0"/>
  </r>
  <r>
    <n v="0.8"/>
    <x v="1"/>
    <x v="13"/>
    <s v="E08000030"/>
    <x v="5"/>
    <n v="2220.6"/>
  </r>
  <r>
    <n v="0"/>
    <x v="1"/>
    <x v="13"/>
    <s v="E08000031"/>
    <x v="6"/>
    <n v="0"/>
  </r>
  <r>
    <n v="0.1"/>
    <x v="1"/>
    <x v="13"/>
    <s v="E47000007"/>
    <x v="7"/>
    <n v="2909.8"/>
  </r>
  <r>
    <n v="0.1"/>
    <x v="1"/>
    <x v="14"/>
    <s v="E08000025"/>
    <x v="0"/>
    <n v="689.1"/>
  </r>
  <r>
    <n v="0"/>
    <x v="1"/>
    <x v="14"/>
    <s v="E08000026"/>
    <x v="1"/>
    <n v="0"/>
  </r>
  <r>
    <n v="0"/>
    <x v="1"/>
    <x v="14"/>
    <s v="E08000027"/>
    <x v="2"/>
    <n v="0"/>
  </r>
  <r>
    <n v="0"/>
    <x v="1"/>
    <x v="14"/>
    <s v="E08000028"/>
    <x v="3"/>
    <n v="0"/>
  </r>
  <r>
    <n v="0"/>
    <x v="1"/>
    <x v="14"/>
    <s v="E08000029"/>
    <x v="4"/>
    <n v="0"/>
  </r>
  <r>
    <n v="0.8"/>
    <x v="1"/>
    <x v="14"/>
    <s v="E08000030"/>
    <x v="5"/>
    <n v="2220.6"/>
  </r>
  <r>
    <n v="0"/>
    <x v="1"/>
    <x v="14"/>
    <s v="E08000031"/>
    <x v="6"/>
    <n v="0"/>
  </r>
  <r>
    <n v="0.1"/>
    <x v="1"/>
    <x v="14"/>
    <s v="E47000007"/>
    <x v="7"/>
    <n v="2909.8"/>
  </r>
  <r>
    <n v="93.1"/>
    <x v="1"/>
    <x v="15"/>
    <s v="E08000025"/>
    <x v="0"/>
    <n v="1065455"/>
  </r>
  <r>
    <n v="92.5"/>
    <x v="1"/>
    <x v="15"/>
    <s v="E08000026"/>
    <x v="1"/>
    <n v="319448.7"/>
  </r>
  <r>
    <n v="89.3"/>
    <x v="1"/>
    <x v="15"/>
    <s v="E08000027"/>
    <x v="2"/>
    <n v="289038"/>
  </r>
  <r>
    <n v="92.1"/>
    <x v="1"/>
    <x v="15"/>
    <s v="E08000028"/>
    <x v="3"/>
    <n v="314927.40000000002"/>
  </r>
  <r>
    <n v="74.8"/>
    <x v="1"/>
    <x v="15"/>
    <s v="E08000029"/>
    <x v="4"/>
    <n v="161618.29999999999"/>
  </r>
  <r>
    <n v="87.3"/>
    <x v="1"/>
    <x v="15"/>
    <s v="E08000030"/>
    <x v="5"/>
    <n v="248180.3"/>
  </r>
  <r>
    <n v="92"/>
    <x v="1"/>
    <x v="15"/>
    <s v="E08000031"/>
    <x v="6"/>
    <n v="242627.9"/>
  </r>
  <r>
    <n v="90.5"/>
    <x v="1"/>
    <x v="15"/>
    <s v="E47000007"/>
    <x v="7"/>
    <n v="2641295.7000000002"/>
  </r>
  <r>
    <n v="86.1"/>
    <x v="1"/>
    <x v="16"/>
    <s v="E08000025"/>
    <x v="0"/>
    <n v="985355.3"/>
  </r>
  <r>
    <n v="59.6"/>
    <x v="1"/>
    <x v="16"/>
    <s v="E08000026"/>
    <x v="1"/>
    <n v="206002.9"/>
  </r>
  <r>
    <n v="60.8"/>
    <x v="1"/>
    <x v="16"/>
    <s v="E08000027"/>
    <x v="2"/>
    <n v="196705.6"/>
  </r>
  <r>
    <n v="83.2"/>
    <x v="1"/>
    <x v="16"/>
    <s v="E08000028"/>
    <x v="3"/>
    <n v="284496.59999999998"/>
  </r>
  <r>
    <n v="37.700000000000003"/>
    <x v="1"/>
    <x v="16"/>
    <s v="E08000029"/>
    <x v="4"/>
    <n v="81446.8"/>
  </r>
  <r>
    <n v="40.200000000000003"/>
    <x v="1"/>
    <x v="16"/>
    <s v="E08000030"/>
    <x v="5"/>
    <n v="114203.2"/>
  </r>
  <r>
    <n v="65.599999999999994"/>
    <x v="1"/>
    <x v="16"/>
    <s v="E08000031"/>
    <x v="6"/>
    <n v="172974.2"/>
  </r>
  <r>
    <n v="69.900000000000006"/>
    <x v="1"/>
    <x v="16"/>
    <s v="E47000007"/>
    <x v="7"/>
    <n v="2041184.4"/>
  </r>
  <r>
    <n v="85.5"/>
    <x v="1"/>
    <x v="17"/>
    <s v="E08000025"/>
    <x v="0"/>
    <n v="978767.6"/>
  </r>
  <r>
    <n v="59.2"/>
    <x v="1"/>
    <x v="17"/>
    <s v="E08000026"/>
    <x v="1"/>
    <n v="204559"/>
  </r>
  <r>
    <n v="58.8"/>
    <x v="1"/>
    <x v="17"/>
    <s v="E08000027"/>
    <x v="2"/>
    <n v="190325.5"/>
  </r>
  <r>
    <n v="79.2"/>
    <x v="1"/>
    <x v="17"/>
    <s v="E08000028"/>
    <x v="3"/>
    <n v="270650.40000000002"/>
  </r>
  <r>
    <n v="33.6"/>
    <x v="1"/>
    <x v="17"/>
    <s v="E08000029"/>
    <x v="4"/>
    <n v="72691.399999999994"/>
  </r>
  <r>
    <n v="40.5"/>
    <x v="1"/>
    <x v="17"/>
    <s v="E08000030"/>
    <x v="5"/>
    <n v="115088.2"/>
  </r>
  <r>
    <n v="65"/>
    <x v="1"/>
    <x v="17"/>
    <s v="E08000031"/>
    <x v="6"/>
    <n v="171356.79999999999"/>
  </r>
  <r>
    <n v="68.599999999999994"/>
    <x v="1"/>
    <x v="17"/>
    <s v="E47000007"/>
    <x v="7"/>
    <n v="2003438.9"/>
  </r>
  <r>
    <n v="14.5"/>
    <x v="1"/>
    <x v="18"/>
    <s v="E08000025"/>
    <x v="0"/>
    <n v="166567.20000000001"/>
  </r>
  <r>
    <n v="4.0999999999999996"/>
    <x v="1"/>
    <x v="18"/>
    <s v="E08000026"/>
    <x v="1"/>
    <n v="14155"/>
  </r>
  <r>
    <n v="3.8"/>
    <x v="1"/>
    <x v="18"/>
    <s v="E08000027"/>
    <x v="2"/>
    <n v="12389.3"/>
  </r>
  <r>
    <n v="7.3"/>
    <x v="1"/>
    <x v="18"/>
    <s v="E08000028"/>
    <x v="3"/>
    <n v="24799.9"/>
  </r>
  <r>
    <n v="1.1000000000000001"/>
    <x v="1"/>
    <x v="18"/>
    <s v="E08000029"/>
    <x v="4"/>
    <n v="2375.6999999999998"/>
  </r>
  <r>
    <n v="5.9"/>
    <x v="1"/>
    <x v="18"/>
    <s v="E08000030"/>
    <x v="5"/>
    <n v="16852.900000000001"/>
  </r>
  <r>
    <n v="1.4"/>
    <x v="1"/>
    <x v="18"/>
    <s v="E08000031"/>
    <x v="6"/>
    <n v="3645.5"/>
  </r>
  <r>
    <n v="8.1999999999999993"/>
    <x v="1"/>
    <x v="18"/>
    <s v="E47000007"/>
    <x v="7"/>
    <n v="240785.5"/>
  </r>
  <r>
    <n v="14.5"/>
    <x v="1"/>
    <x v="19"/>
    <s v="E08000025"/>
    <x v="0"/>
    <n v="165974.39999999999"/>
  </r>
  <r>
    <n v="4.0999999999999996"/>
    <x v="1"/>
    <x v="19"/>
    <s v="E08000026"/>
    <x v="1"/>
    <n v="14155"/>
  </r>
  <r>
    <n v="3.8"/>
    <x v="1"/>
    <x v="19"/>
    <s v="E08000027"/>
    <x v="2"/>
    <n v="12327.8"/>
  </r>
  <r>
    <n v="7.3"/>
    <x v="1"/>
    <x v="19"/>
    <s v="E08000028"/>
    <x v="3"/>
    <n v="24799.9"/>
  </r>
  <r>
    <n v="0.8"/>
    <x v="1"/>
    <x v="19"/>
    <s v="E08000029"/>
    <x v="4"/>
    <n v="1764.2"/>
  </r>
  <r>
    <n v="6.1"/>
    <x v="1"/>
    <x v="19"/>
    <s v="E08000030"/>
    <x v="5"/>
    <n v="17205.5"/>
  </r>
  <r>
    <n v="1.2"/>
    <x v="1"/>
    <x v="19"/>
    <s v="E08000031"/>
    <x v="6"/>
    <n v="3260.4"/>
  </r>
  <r>
    <n v="8.1999999999999993"/>
    <x v="1"/>
    <x v="19"/>
    <s v="E47000007"/>
    <x v="7"/>
    <n v="239487.1"/>
  </r>
  <r>
    <n v="65.099999999999994"/>
    <x v="1"/>
    <x v="20"/>
    <s v="E08000025"/>
    <x v="0"/>
    <n v="745140"/>
  </r>
  <r>
    <n v="0.1"/>
    <x v="1"/>
    <x v="20"/>
    <s v="E08000026"/>
    <x v="1"/>
    <n v="267"/>
  </r>
  <r>
    <n v="37.5"/>
    <x v="1"/>
    <x v="20"/>
    <s v="E08000027"/>
    <x v="2"/>
    <n v="121284.7"/>
  </r>
  <r>
    <n v="96.8"/>
    <x v="1"/>
    <x v="20"/>
    <s v="E08000028"/>
    <x v="3"/>
    <n v="331043"/>
  </r>
  <r>
    <n v="31.8"/>
    <x v="1"/>
    <x v="20"/>
    <s v="E08000029"/>
    <x v="4"/>
    <n v="68781"/>
  </r>
  <r>
    <n v="53.7"/>
    <x v="1"/>
    <x v="20"/>
    <s v="E08000030"/>
    <x v="5"/>
    <n v="152694"/>
  </r>
  <r>
    <n v="35.799999999999997"/>
    <x v="1"/>
    <x v="20"/>
    <s v="E08000031"/>
    <x v="6"/>
    <n v="94542"/>
  </r>
  <r>
    <n v="51.8"/>
    <x v="1"/>
    <x v="20"/>
    <s v="E47000007"/>
    <x v="7"/>
    <n v="1513751.7"/>
  </r>
  <r>
    <n v="68.599999999999994"/>
    <x v="2"/>
    <x v="0"/>
    <s v="E08000025"/>
    <x v="0"/>
    <n v="785700.7"/>
  </r>
  <r>
    <n v="61.3"/>
    <x v="2"/>
    <x v="0"/>
    <s v="E08000026"/>
    <x v="1"/>
    <n v="211610.9"/>
  </r>
  <r>
    <n v="47.2"/>
    <x v="2"/>
    <x v="0"/>
    <s v="E08000027"/>
    <x v="2"/>
    <n v="152845.79999999999"/>
  </r>
  <r>
    <n v="69.5"/>
    <x v="2"/>
    <x v="0"/>
    <s v="E08000028"/>
    <x v="3"/>
    <n v="237418.3"/>
  </r>
  <r>
    <n v="46.4"/>
    <x v="2"/>
    <x v="0"/>
    <s v="E08000029"/>
    <x v="4"/>
    <n v="100382"/>
  </r>
  <r>
    <n v="48.5"/>
    <x v="2"/>
    <x v="0"/>
    <s v="E08000030"/>
    <x v="5"/>
    <n v="137712.9"/>
  </r>
  <r>
    <n v="50.2"/>
    <x v="2"/>
    <x v="0"/>
    <s v="E08000031"/>
    <x v="6"/>
    <n v="132521.60000000001"/>
  </r>
  <r>
    <n v="60.2"/>
    <x v="2"/>
    <x v="0"/>
    <s v="E47000007"/>
    <x v="7"/>
    <n v="1758192.2"/>
  </r>
  <r>
    <n v="58.7"/>
    <x v="2"/>
    <x v="1"/>
    <s v="E08000025"/>
    <x v="0"/>
    <n v="672159.2"/>
  </r>
  <r>
    <n v="30.4"/>
    <x v="2"/>
    <x v="1"/>
    <s v="E08000026"/>
    <x v="1"/>
    <n v="104876.8"/>
  </r>
  <r>
    <n v="23"/>
    <x v="2"/>
    <x v="1"/>
    <s v="E08000027"/>
    <x v="2"/>
    <n v="74402.7"/>
  </r>
  <r>
    <n v="50.1"/>
    <x v="2"/>
    <x v="1"/>
    <s v="E08000028"/>
    <x v="3"/>
    <n v="171195.9"/>
  </r>
  <r>
    <n v="20.7"/>
    <x v="2"/>
    <x v="1"/>
    <s v="E08000029"/>
    <x v="4"/>
    <n v="44735.5"/>
  </r>
  <r>
    <n v="20.399999999999999"/>
    <x v="2"/>
    <x v="1"/>
    <s v="E08000030"/>
    <x v="5"/>
    <n v="57967.7"/>
  </r>
  <r>
    <n v="29"/>
    <x v="2"/>
    <x v="1"/>
    <s v="E08000031"/>
    <x v="6"/>
    <n v="76403.100000000006"/>
  </r>
  <r>
    <n v="41.2"/>
    <x v="2"/>
    <x v="1"/>
    <s v="E47000007"/>
    <x v="7"/>
    <n v="1201740.8999999999"/>
  </r>
  <r>
    <n v="58.7"/>
    <x v="2"/>
    <x v="2"/>
    <s v="E08000025"/>
    <x v="0"/>
    <n v="672159.2"/>
  </r>
  <r>
    <n v="30.4"/>
    <x v="2"/>
    <x v="2"/>
    <s v="E08000026"/>
    <x v="1"/>
    <n v="104876.8"/>
  </r>
  <r>
    <n v="23"/>
    <x v="2"/>
    <x v="2"/>
    <s v="E08000027"/>
    <x v="2"/>
    <n v="74324.3"/>
  </r>
  <r>
    <n v="48.7"/>
    <x v="2"/>
    <x v="2"/>
    <s v="E08000028"/>
    <x v="3"/>
    <n v="166338.79999999999"/>
  </r>
  <r>
    <n v="19.899999999999999"/>
    <x v="2"/>
    <x v="2"/>
    <s v="E08000029"/>
    <x v="4"/>
    <n v="43048.7"/>
  </r>
  <r>
    <n v="20.100000000000001"/>
    <x v="2"/>
    <x v="2"/>
    <s v="E08000030"/>
    <x v="5"/>
    <n v="57134.400000000001"/>
  </r>
  <r>
    <n v="29"/>
    <x v="2"/>
    <x v="2"/>
    <s v="E08000031"/>
    <x v="6"/>
    <n v="76403.100000000006"/>
  </r>
  <r>
    <n v="40.9"/>
    <x v="2"/>
    <x v="2"/>
    <s v="E47000007"/>
    <x v="7"/>
    <n v="1194285.3999999999"/>
  </r>
  <r>
    <n v="0.9"/>
    <x v="2"/>
    <x v="3"/>
    <s v="E08000025"/>
    <x v="0"/>
    <n v="10062"/>
  </r>
  <r>
    <n v="0"/>
    <x v="2"/>
    <x v="3"/>
    <s v="E08000026"/>
    <x v="1"/>
    <n v="0"/>
  </r>
  <r>
    <n v="0"/>
    <x v="2"/>
    <x v="3"/>
    <s v="E08000027"/>
    <x v="2"/>
    <n v="0"/>
  </r>
  <r>
    <n v="0"/>
    <x v="2"/>
    <x v="3"/>
    <s v="E08000028"/>
    <x v="3"/>
    <n v="0"/>
  </r>
  <r>
    <n v="0"/>
    <x v="2"/>
    <x v="3"/>
    <s v="E08000029"/>
    <x v="4"/>
    <n v="0"/>
  </r>
  <r>
    <n v="2.2999999999999998"/>
    <x v="2"/>
    <x v="3"/>
    <s v="E08000030"/>
    <x v="5"/>
    <n v="6631"/>
  </r>
  <r>
    <n v="0"/>
    <x v="2"/>
    <x v="3"/>
    <s v="E08000031"/>
    <x v="6"/>
    <n v="0"/>
  </r>
  <r>
    <n v="0.6"/>
    <x v="2"/>
    <x v="3"/>
    <s v="E47000007"/>
    <x v="7"/>
    <n v="16692.900000000001"/>
  </r>
  <r>
    <n v="0.9"/>
    <x v="2"/>
    <x v="4"/>
    <s v="E08000025"/>
    <x v="0"/>
    <n v="10062"/>
  </r>
  <r>
    <n v="0"/>
    <x v="2"/>
    <x v="4"/>
    <s v="E08000026"/>
    <x v="1"/>
    <n v="0"/>
  </r>
  <r>
    <n v="0"/>
    <x v="2"/>
    <x v="4"/>
    <s v="E08000027"/>
    <x v="2"/>
    <n v="0"/>
  </r>
  <r>
    <n v="0"/>
    <x v="2"/>
    <x v="4"/>
    <s v="E08000028"/>
    <x v="3"/>
    <n v="0"/>
  </r>
  <r>
    <n v="0"/>
    <x v="2"/>
    <x v="4"/>
    <s v="E08000029"/>
    <x v="4"/>
    <n v="0"/>
  </r>
  <r>
    <n v="2.2999999999999998"/>
    <x v="2"/>
    <x v="4"/>
    <s v="E08000030"/>
    <x v="5"/>
    <n v="6631"/>
  </r>
  <r>
    <n v="0"/>
    <x v="2"/>
    <x v="4"/>
    <s v="E08000031"/>
    <x v="6"/>
    <n v="0"/>
  </r>
  <r>
    <n v="0.6"/>
    <x v="2"/>
    <x v="4"/>
    <s v="E47000007"/>
    <x v="7"/>
    <n v="16692.900000000001"/>
  </r>
  <r>
    <n v="96.4"/>
    <x v="2"/>
    <x v="5"/>
    <s v="E08000025"/>
    <x v="0"/>
    <n v="1103629.8"/>
  </r>
  <r>
    <n v="96.3"/>
    <x v="2"/>
    <x v="5"/>
    <s v="E08000026"/>
    <x v="1"/>
    <n v="332523.8"/>
  </r>
  <r>
    <n v="96.9"/>
    <x v="2"/>
    <x v="5"/>
    <s v="E08000027"/>
    <x v="2"/>
    <n v="313359.8"/>
  </r>
  <r>
    <n v="96.1"/>
    <x v="2"/>
    <x v="5"/>
    <s v="E08000028"/>
    <x v="3"/>
    <n v="328451.90000000002"/>
  </r>
  <r>
    <n v="94.9"/>
    <x v="2"/>
    <x v="5"/>
    <s v="E08000029"/>
    <x v="4"/>
    <n v="205069.7"/>
  </r>
  <r>
    <n v="97"/>
    <x v="2"/>
    <x v="5"/>
    <s v="E08000030"/>
    <x v="5"/>
    <n v="275661.09999999998"/>
  </r>
  <r>
    <n v="97.3"/>
    <x v="2"/>
    <x v="5"/>
    <s v="E08000031"/>
    <x v="6"/>
    <n v="256656.5"/>
  </r>
  <r>
    <n v="96.4"/>
    <x v="2"/>
    <x v="5"/>
    <s v="E47000007"/>
    <x v="7"/>
    <n v="2815352.5"/>
  </r>
  <r>
    <n v="98.9"/>
    <x v="2"/>
    <x v="6"/>
    <s v="E08000025"/>
    <x v="0"/>
    <n v="1132694.1000000001"/>
  </r>
  <r>
    <n v="91.2"/>
    <x v="2"/>
    <x v="6"/>
    <s v="E08000026"/>
    <x v="1"/>
    <n v="314883.09999999998"/>
  </r>
  <r>
    <n v="93.7"/>
    <x v="2"/>
    <x v="6"/>
    <s v="E08000027"/>
    <x v="2"/>
    <n v="303074.7"/>
  </r>
  <r>
    <n v="97.4"/>
    <x v="2"/>
    <x v="6"/>
    <s v="E08000028"/>
    <x v="3"/>
    <n v="332920.90000000002"/>
  </r>
  <r>
    <n v="84.1"/>
    <x v="2"/>
    <x v="6"/>
    <s v="E08000029"/>
    <x v="4"/>
    <n v="181715.7"/>
  </r>
  <r>
    <n v="91.3"/>
    <x v="2"/>
    <x v="6"/>
    <s v="E08000030"/>
    <x v="5"/>
    <n v="259484.79999999999"/>
  </r>
  <r>
    <n v="95.3"/>
    <x v="2"/>
    <x v="6"/>
    <s v="E08000031"/>
    <x v="6"/>
    <n v="251335.8"/>
  </r>
  <r>
    <n v="95.1"/>
    <x v="2"/>
    <x v="6"/>
    <s v="E47000007"/>
    <x v="7"/>
    <n v="2776109.1"/>
  </r>
  <r>
    <n v="98.9"/>
    <x v="2"/>
    <x v="7"/>
    <s v="E08000025"/>
    <x v="0"/>
    <n v="1132694.1000000001"/>
  </r>
  <r>
    <n v="91.1"/>
    <x v="2"/>
    <x v="7"/>
    <s v="E08000026"/>
    <x v="1"/>
    <n v="314537.90000000002"/>
  </r>
  <r>
    <n v="93.7"/>
    <x v="2"/>
    <x v="7"/>
    <s v="E08000027"/>
    <x v="2"/>
    <n v="303074.7"/>
  </r>
  <r>
    <n v="97.4"/>
    <x v="2"/>
    <x v="7"/>
    <s v="E08000028"/>
    <x v="3"/>
    <n v="332920.90000000002"/>
  </r>
  <r>
    <n v="82.2"/>
    <x v="2"/>
    <x v="7"/>
    <s v="E08000029"/>
    <x v="4"/>
    <n v="177783.2"/>
  </r>
  <r>
    <n v="91.3"/>
    <x v="2"/>
    <x v="7"/>
    <s v="E08000030"/>
    <x v="5"/>
    <n v="259484.79999999999"/>
  </r>
  <r>
    <n v="95.3"/>
    <x v="2"/>
    <x v="7"/>
    <s v="E08000031"/>
    <x v="6"/>
    <n v="251335.8"/>
  </r>
  <r>
    <n v="94.9"/>
    <x v="2"/>
    <x v="7"/>
    <s v="E47000007"/>
    <x v="7"/>
    <n v="2771831.4"/>
  </r>
  <r>
    <n v="50.7"/>
    <x v="2"/>
    <x v="8"/>
    <s v="E08000025"/>
    <x v="0"/>
    <n v="581025.1"/>
  </r>
  <r>
    <n v="25.9"/>
    <x v="2"/>
    <x v="8"/>
    <s v="E08000026"/>
    <x v="1"/>
    <n v="89341.6"/>
  </r>
  <r>
    <n v="26.4"/>
    <x v="2"/>
    <x v="8"/>
    <s v="E08000027"/>
    <x v="2"/>
    <n v="85466.1"/>
  </r>
  <r>
    <n v="35.700000000000003"/>
    <x v="2"/>
    <x v="8"/>
    <s v="E08000028"/>
    <x v="3"/>
    <n v="121907.6"/>
  </r>
  <r>
    <n v="23.1"/>
    <x v="2"/>
    <x v="8"/>
    <s v="E08000029"/>
    <x v="4"/>
    <n v="50028.800000000003"/>
  </r>
  <r>
    <n v="22.1"/>
    <x v="2"/>
    <x v="8"/>
    <s v="E08000030"/>
    <x v="5"/>
    <n v="62843.4"/>
  </r>
  <r>
    <n v="22.4"/>
    <x v="2"/>
    <x v="8"/>
    <s v="E08000031"/>
    <x v="6"/>
    <n v="59131"/>
  </r>
  <r>
    <n v="36"/>
    <x v="2"/>
    <x v="8"/>
    <s v="E47000007"/>
    <x v="7"/>
    <n v="1049743.6000000001"/>
  </r>
  <r>
    <n v="50.7"/>
    <x v="2"/>
    <x v="9"/>
    <s v="E08000025"/>
    <x v="0"/>
    <n v="581025.1"/>
  </r>
  <r>
    <n v="25.9"/>
    <x v="2"/>
    <x v="9"/>
    <s v="E08000026"/>
    <x v="1"/>
    <n v="89341.6"/>
  </r>
  <r>
    <n v="26.4"/>
    <x v="2"/>
    <x v="9"/>
    <s v="E08000027"/>
    <x v="2"/>
    <n v="85466.1"/>
  </r>
  <r>
    <n v="35.700000000000003"/>
    <x v="2"/>
    <x v="9"/>
    <s v="E08000028"/>
    <x v="3"/>
    <n v="121907.6"/>
  </r>
  <r>
    <n v="23.1"/>
    <x v="2"/>
    <x v="9"/>
    <s v="E08000029"/>
    <x v="4"/>
    <n v="50028.800000000003"/>
  </r>
  <r>
    <n v="22.1"/>
    <x v="2"/>
    <x v="9"/>
    <s v="E08000030"/>
    <x v="5"/>
    <n v="62843.4"/>
  </r>
  <r>
    <n v="22.4"/>
    <x v="2"/>
    <x v="9"/>
    <s v="E08000031"/>
    <x v="6"/>
    <n v="59131"/>
  </r>
  <r>
    <n v="36"/>
    <x v="2"/>
    <x v="9"/>
    <s v="E47000007"/>
    <x v="7"/>
    <n v="1049743.6000000001"/>
  </r>
  <r>
    <n v="17.399999999999999"/>
    <x v="2"/>
    <x v="10"/>
    <s v="E08000025"/>
    <x v="0"/>
    <n v="199311.7"/>
  </r>
  <r>
    <n v="5.3"/>
    <x v="2"/>
    <x v="10"/>
    <s v="E08000026"/>
    <x v="1"/>
    <n v="18295.900000000001"/>
  </r>
  <r>
    <n v="5.4"/>
    <x v="2"/>
    <x v="10"/>
    <s v="E08000027"/>
    <x v="2"/>
    <n v="17500.3"/>
  </r>
  <r>
    <n v="8.1999999999999993"/>
    <x v="2"/>
    <x v="10"/>
    <s v="E08000028"/>
    <x v="3"/>
    <n v="27990.7"/>
  </r>
  <r>
    <n v="1.9"/>
    <x v="2"/>
    <x v="10"/>
    <s v="E08000029"/>
    <x v="4"/>
    <n v="4185"/>
  </r>
  <r>
    <n v="5.9"/>
    <x v="2"/>
    <x v="10"/>
    <s v="E08000030"/>
    <x v="5"/>
    <n v="16891"/>
  </r>
  <r>
    <n v="2.5"/>
    <x v="2"/>
    <x v="10"/>
    <s v="E08000031"/>
    <x v="6"/>
    <n v="6480.9"/>
  </r>
  <r>
    <n v="10"/>
    <x v="2"/>
    <x v="10"/>
    <s v="E47000007"/>
    <x v="7"/>
    <n v="290655.59999999998"/>
  </r>
  <r>
    <n v="16.3"/>
    <x v="2"/>
    <x v="11"/>
    <s v="E08000025"/>
    <x v="0"/>
    <n v="186259.1"/>
  </r>
  <r>
    <n v="3.2"/>
    <x v="2"/>
    <x v="11"/>
    <s v="E08000026"/>
    <x v="1"/>
    <n v="11020.2"/>
  </r>
  <r>
    <n v="1.8"/>
    <x v="2"/>
    <x v="11"/>
    <s v="E08000027"/>
    <x v="2"/>
    <n v="5966.8"/>
  </r>
  <r>
    <n v="7.3"/>
    <x v="2"/>
    <x v="11"/>
    <s v="E08000028"/>
    <x v="3"/>
    <n v="25097.4"/>
  </r>
  <r>
    <n v="1.2"/>
    <x v="2"/>
    <x v="11"/>
    <s v="E08000029"/>
    <x v="4"/>
    <n v="2487.6999999999998"/>
  </r>
  <r>
    <n v="3.3"/>
    <x v="2"/>
    <x v="11"/>
    <s v="E08000030"/>
    <x v="5"/>
    <n v="9417.5"/>
  </r>
  <r>
    <n v="0.6"/>
    <x v="2"/>
    <x v="11"/>
    <s v="E08000031"/>
    <x v="6"/>
    <n v="1562.7"/>
  </r>
  <r>
    <n v="8.3000000000000007"/>
    <x v="2"/>
    <x v="11"/>
    <s v="E47000007"/>
    <x v="7"/>
    <n v="241811.5"/>
  </r>
  <r>
    <n v="16.2"/>
    <x v="2"/>
    <x v="12"/>
    <s v="E08000025"/>
    <x v="0"/>
    <n v="186048.9"/>
  </r>
  <r>
    <n v="3.2"/>
    <x v="2"/>
    <x v="12"/>
    <s v="E08000026"/>
    <x v="1"/>
    <n v="11020.2"/>
  </r>
  <r>
    <n v="1.7"/>
    <x v="2"/>
    <x v="12"/>
    <s v="E08000027"/>
    <x v="2"/>
    <n v="5575.8"/>
  </r>
  <r>
    <n v="7.3"/>
    <x v="2"/>
    <x v="12"/>
    <s v="E08000028"/>
    <x v="3"/>
    <n v="24997.8"/>
  </r>
  <r>
    <n v="1"/>
    <x v="2"/>
    <x v="12"/>
    <s v="E08000029"/>
    <x v="4"/>
    <n v="2059.4"/>
  </r>
  <r>
    <n v="3.3"/>
    <x v="2"/>
    <x v="12"/>
    <s v="E08000030"/>
    <x v="5"/>
    <n v="9417.5"/>
  </r>
  <r>
    <n v="0.6"/>
    <x v="2"/>
    <x v="12"/>
    <s v="E08000031"/>
    <x v="6"/>
    <n v="1562.7"/>
  </r>
  <r>
    <n v="8.1999999999999993"/>
    <x v="2"/>
    <x v="12"/>
    <s v="E47000007"/>
    <x v="7"/>
    <n v="240682.3"/>
  </r>
  <r>
    <n v="0.1"/>
    <x v="2"/>
    <x v="13"/>
    <s v="E08000025"/>
    <x v="0"/>
    <n v="689.1"/>
  </r>
  <r>
    <n v="0"/>
    <x v="2"/>
    <x v="13"/>
    <s v="E08000026"/>
    <x v="1"/>
    <n v="0"/>
  </r>
  <r>
    <n v="0"/>
    <x v="2"/>
    <x v="13"/>
    <s v="E08000027"/>
    <x v="2"/>
    <n v="0"/>
  </r>
  <r>
    <n v="0"/>
    <x v="2"/>
    <x v="13"/>
    <s v="E08000028"/>
    <x v="3"/>
    <n v="0"/>
  </r>
  <r>
    <n v="0"/>
    <x v="2"/>
    <x v="13"/>
    <s v="E08000029"/>
    <x v="4"/>
    <n v="0"/>
  </r>
  <r>
    <n v="0.6"/>
    <x v="2"/>
    <x v="13"/>
    <s v="E08000030"/>
    <x v="5"/>
    <n v="1589.5"/>
  </r>
  <r>
    <n v="0"/>
    <x v="2"/>
    <x v="13"/>
    <s v="E08000031"/>
    <x v="6"/>
    <n v="0"/>
  </r>
  <r>
    <n v="0.1"/>
    <x v="2"/>
    <x v="13"/>
    <s v="E47000007"/>
    <x v="7"/>
    <n v="2278.6"/>
  </r>
  <r>
    <n v="0.1"/>
    <x v="2"/>
    <x v="14"/>
    <s v="E08000025"/>
    <x v="0"/>
    <n v="689.1"/>
  </r>
  <r>
    <n v="0"/>
    <x v="2"/>
    <x v="14"/>
    <s v="E08000026"/>
    <x v="1"/>
    <n v="0"/>
  </r>
  <r>
    <n v="0"/>
    <x v="2"/>
    <x v="14"/>
    <s v="E08000027"/>
    <x v="2"/>
    <n v="0"/>
  </r>
  <r>
    <n v="0"/>
    <x v="2"/>
    <x v="14"/>
    <s v="E08000028"/>
    <x v="3"/>
    <n v="0"/>
  </r>
  <r>
    <n v="0"/>
    <x v="2"/>
    <x v="14"/>
    <s v="E08000029"/>
    <x v="4"/>
    <n v="0"/>
  </r>
  <r>
    <n v="0.6"/>
    <x v="2"/>
    <x v="14"/>
    <s v="E08000030"/>
    <x v="5"/>
    <n v="1589.5"/>
  </r>
  <r>
    <n v="0"/>
    <x v="2"/>
    <x v="14"/>
    <s v="E08000031"/>
    <x v="6"/>
    <n v="0"/>
  </r>
  <r>
    <n v="0.1"/>
    <x v="2"/>
    <x v="14"/>
    <s v="E47000007"/>
    <x v="7"/>
    <n v="2278.6"/>
  </r>
  <r>
    <n v="93.1"/>
    <x v="2"/>
    <x v="15"/>
    <s v="E08000025"/>
    <x v="0"/>
    <n v="1065455"/>
  </r>
  <r>
    <n v="92.5"/>
    <x v="2"/>
    <x v="15"/>
    <s v="E08000026"/>
    <x v="1"/>
    <n v="319448.7"/>
  </r>
  <r>
    <n v="89.3"/>
    <x v="2"/>
    <x v="15"/>
    <s v="E08000027"/>
    <x v="2"/>
    <n v="289038"/>
  </r>
  <r>
    <n v="92.1"/>
    <x v="2"/>
    <x v="15"/>
    <s v="E08000028"/>
    <x v="3"/>
    <n v="314927.40000000002"/>
  </r>
  <r>
    <n v="74.8"/>
    <x v="2"/>
    <x v="15"/>
    <s v="E08000029"/>
    <x v="4"/>
    <n v="161618.29999999999"/>
  </r>
  <r>
    <n v="87.3"/>
    <x v="2"/>
    <x v="15"/>
    <s v="E08000030"/>
    <x v="5"/>
    <n v="248180.3"/>
  </r>
  <r>
    <n v="92"/>
    <x v="2"/>
    <x v="15"/>
    <s v="E08000031"/>
    <x v="6"/>
    <n v="242627.9"/>
  </r>
  <r>
    <n v="90.5"/>
    <x v="2"/>
    <x v="15"/>
    <s v="E47000007"/>
    <x v="7"/>
    <n v="2641295.7000000002"/>
  </r>
  <r>
    <n v="86.9"/>
    <x v="2"/>
    <x v="16"/>
    <s v="E08000025"/>
    <x v="0"/>
    <n v="995110.9"/>
  </r>
  <r>
    <n v="55.9"/>
    <x v="2"/>
    <x v="16"/>
    <s v="E08000026"/>
    <x v="1"/>
    <n v="193160.9"/>
  </r>
  <r>
    <n v="60.9"/>
    <x v="2"/>
    <x v="16"/>
    <s v="E08000027"/>
    <x v="2"/>
    <n v="196921.7"/>
  </r>
  <r>
    <n v="82.8"/>
    <x v="2"/>
    <x v="16"/>
    <s v="E08000028"/>
    <x v="3"/>
    <n v="282958.7"/>
  </r>
  <r>
    <n v="41.3"/>
    <x v="2"/>
    <x v="16"/>
    <s v="E08000029"/>
    <x v="4"/>
    <n v="89252.7"/>
  </r>
  <r>
    <n v="40.299999999999997"/>
    <x v="2"/>
    <x v="16"/>
    <s v="E08000030"/>
    <x v="5"/>
    <n v="114443.5"/>
  </r>
  <r>
    <n v="69.099999999999994"/>
    <x v="2"/>
    <x v="16"/>
    <s v="E08000031"/>
    <x v="6"/>
    <n v="182162.6"/>
  </r>
  <r>
    <n v="70.3"/>
    <x v="2"/>
    <x v="16"/>
    <s v="E47000007"/>
    <x v="7"/>
    <n v="2054011.1"/>
  </r>
  <r>
    <n v="86.9"/>
    <x v="2"/>
    <x v="17"/>
    <s v="E08000025"/>
    <x v="0"/>
    <n v="995074.9"/>
  </r>
  <r>
    <n v="55.9"/>
    <x v="2"/>
    <x v="17"/>
    <s v="E08000026"/>
    <x v="1"/>
    <n v="193160.9"/>
  </r>
  <r>
    <n v="59.6"/>
    <x v="2"/>
    <x v="17"/>
    <s v="E08000027"/>
    <x v="2"/>
    <n v="192922"/>
  </r>
  <r>
    <n v="78.2"/>
    <x v="2"/>
    <x v="17"/>
    <s v="E08000028"/>
    <x v="3"/>
    <n v="267198"/>
  </r>
  <r>
    <n v="38.6"/>
    <x v="2"/>
    <x v="17"/>
    <s v="E08000029"/>
    <x v="4"/>
    <n v="83415.3"/>
  </r>
  <r>
    <n v="39.700000000000003"/>
    <x v="2"/>
    <x v="17"/>
    <s v="E08000030"/>
    <x v="5"/>
    <n v="112700.5"/>
  </r>
  <r>
    <n v="69"/>
    <x v="2"/>
    <x v="17"/>
    <s v="E08000031"/>
    <x v="6"/>
    <n v="181871.6"/>
  </r>
  <r>
    <n v="69.400000000000006"/>
    <x v="2"/>
    <x v="17"/>
    <s v="E47000007"/>
    <x v="7"/>
    <n v="2026343.2"/>
  </r>
  <r>
    <n v="14.6"/>
    <x v="2"/>
    <x v="18"/>
    <s v="E08000025"/>
    <x v="0"/>
    <n v="166656.70000000001"/>
  </r>
  <r>
    <n v="4.0999999999999996"/>
    <x v="2"/>
    <x v="18"/>
    <s v="E08000026"/>
    <x v="1"/>
    <n v="14267.1"/>
  </r>
  <r>
    <n v="3.8"/>
    <x v="2"/>
    <x v="18"/>
    <s v="E08000027"/>
    <x v="2"/>
    <n v="12386"/>
  </r>
  <r>
    <n v="7.3"/>
    <x v="2"/>
    <x v="18"/>
    <s v="E08000028"/>
    <x v="3"/>
    <n v="24799.9"/>
  </r>
  <r>
    <n v="1.1000000000000001"/>
    <x v="2"/>
    <x v="18"/>
    <s v="E08000029"/>
    <x v="4"/>
    <n v="2455.6"/>
  </r>
  <r>
    <n v="5.9"/>
    <x v="2"/>
    <x v="18"/>
    <s v="E08000030"/>
    <x v="5"/>
    <n v="16811.7"/>
  </r>
  <r>
    <n v="1.7"/>
    <x v="2"/>
    <x v="18"/>
    <s v="E08000031"/>
    <x v="6"/>
    <n v="4485.5"/>
  </r>
  <r>
    <n v="8.3000000000000007"/>
    <x v="2"/>
    <x v="18"/>
    <s v="E47000007"/>
    <x v="7"/>
    <n v="241862.5"/>
  </r>
  <r>
    <n v="14.6"/>
    <x v="2"/>
    <x v="19"/>
    <s v="E08000025"/>
    <x v="0"/>
    <n v="166656.70000000001"/>
  </r>
  <r>
    <n v="4.0999999999999996"/>
    <x v="2"/>
    <x v="19"/>
    <s v="E08000026"/>
    <x v="1"/>
    <n v="14267.1"/>
  </r>
  <r>
    <n v="3.8"/>
    <x v="2"/>
    <x v="19"/>
    <s v="E08000027"/>
    <x v="2"/>
    <n v="12386"/>
  </r>
  <r>
    <n v="7.3"/>
    <x v="2"/>
    <x v="19"/>
    <s v="E08000028"/>
    <x v="3"/>
    <n v="24799.9"/>
  </r>
  <r>
    <n v="0.9"/>
    <x v="2"/>
    <x v="19"/>
    <s v="E08000029"/>
    <x v="4"/>
    <n v="2039"/>
  </r>
  <r>
    <n v="5.9"/>
    <x v="2"/>
    <x v="19"/>
    <s v="E08000030"/>
    <x v="5"/>
    <n v="16811.7"/>
  </r>
  <r>
    <n v="1.7"/>
    <x v="2"/>
    <x v="19"/>
    <s v="E08000031"/>
    <x v="6"/>
    <n v="4485.5"/>
  </r>
  <r>
    <n v="8.3000000000000007"/>
    <x v="2"/>
    <x v="19"/>
    <s v="E47000007"/>
    <x v="7"/>
    <n v="241445.8"/>
  </r>
  <r>
    <n v="67.2"/>
    <x v="2"/>
    <x v="20"/>
    <s v="E08000025"/>
    <x v="0"/>
    <n v="769200"/>
  </r>
  <r>
    <n v="0"/>
    <x v="2"/>
    <x v="20"/>
    <s v="E08000026"/>
    <x v="1"/>
    <n v="139"/>
  </r>
  <r>
    <n v="31.3"/>
    <x v="2"/>
    <x v="20"/>
    <s v="E08000027"/>
    <x v="2"/>
    <n v="101181"/>
  </r>
  <r>
    <n v="92.7"/>
    <x v="2"/>
    <x v="20"/>
    <s v="E08000028"/>
    <x v="3"/>
    <n v="316936"/>
  </r>
  <r>
    <n v="32.1"/>
    <x v="2"/>
    <x v="20"/>
    <s v="E08000029"/>
    <x v="4"/>
    <n v="69386"/>
  </r>
  <r>
    <n v="59"/>
    <x v="2"/>
    <x v="20"/>
    <s v="E08000030"/>
    <x v="5"/>
    <n v="167604"/>
  </r>
  <r>
    <n v="34.5"/>
    <x v="2"/>
    <x v="20"/>
    <s v="E08000031"/>
    <x v="6"/>
    <n v="91070"/>
  </r>
  <r>
    <n v="51.9"/>
    <x v="2"/>
    <x v="20"/>
    <s v="E47000007"/>
    <x v="7"/>
    <n v="1515516"/>
  </r>
  <r>
    <n v="68.599999999999994"/>
    <x v="3"/>
    <x v="0"/>
    <s v="E08000025"/>
    <x v="0"/>
    <n v="785700.7"/>
  </r>
  <r>
    <n v="61.3"/>
    <x v="3"/>
    <x v="0"/>
    <s v="E08000026"/>
    <x v="1"/>
    <n v="211610.9"/>
  </r>
  <r>
    <n v="47.2"/>
    <x v="3"/>
    <x v="0"/>
    <s v="E08000027"/>
    <x v="2"/>
    <n v="152845.79999999999"/>
  </r>
  <r>
    <n v="69.5"/>
    <x v="3"/>
    <x v="0"/>
    <s v="E08000028"/>
    <x v="3"/>
    <n v="237418.3"/>
  </r>
  <r>
    <n v="46.4"/>
    <x v="3"/>
    <x v="0"/>
    <s v="E08000029"/>
    <x v="4"/>
    <n v="100382"/>
  </r>
  <r>
    <n v="48.5"/>
    <x v="3"/>
    <x v="0"/>
    <s v="E08000030"/>
    <x v="5"/>
    <n v="137712.9"/>
  </r>
  <r>
    <n v="50.2"/>
    <x v="3"/>
    <x v="0"/>
    <s v="E08000031"/>
    <x v="6"/>
    <n v="132521.60000000001"/>
  </r>
  <r>
    <n v="60.2"/>
    <x v="3"/>
    <x v="0"/>
    <s v="E47000007"/>
    <x v="7"/>
    <n v="1758192.2"/>
  </r>
  <r>
    <n v="58.4"/>
    <x v="3"/>
    <x v="1"/>
    <s v="E08000025"/>
    <x v="0"/>
    <n v="668144.9"/>
  </r>
  <r>
    <n v="30"/>
    <x v="3"/>
    <x v="1"/>
    <s v="E08000026"/>
    <x v="1"/>
    <n v="103720.3"/>
  </r>
  <r>
    <n v="22.3"/>
    <x v="3"/>
    <x v="1"/>
    <s v="E08000027"/>
    <x v="2"/>
    <n v="72238.399999999994"/>
  </r>
  <r>
    <n v="49.2"/>
    <x v="3"/>
    <x v="1"/>
    <s v="E08000028"/>
    <x v="3"/>
    <n v="168245.3"/>
  </r>
  <r>
    <n v="18.3"/>
    <x v="3"/>
    <x v="1"/>
    <s v="E08000029"/>
    <x v="4"/>
    <n v="39512.300000000003"/>
  </r>
  <r>
    <n v="19"/>
    <x v="3"/>
    <x v="1"/>
    <s v="E08000030"/>
    <x v="5"/>
    <n v="54085.2"/>
  </r>
  <r>
    <n v="28.1"/>
    <x v="3"/>
    <x v="1"/>
    <s v="E08000031"/>
    <x v="6"/>
    <n v="74094.399999999994"/>
  </r>
  <r>
    <n v="40.4"/>
    <x v="3"/>
    <x v="1"/>
    <s v="E47000007"/>
    <x v="7"/>
    <n v="1180040.8"/>
  </r>
  <r>
    <n v="58.3"/>
    <x v="3"/>
    <x v="2"/>
    <s v="E08000025"/>
    <x v="0"/>
    <n v="667532.30000000005"/>
  </r>
  <r>
    <n v="29.8"/>
    <x v="3"/>
    <x v="2"/>
    <s v="E08000026"/>
    <x v="1"/>
    <n v="102938.4"/>
  </r>
  <r>
    <n v="22.1"/>
    <x v="3"/>
    <x v="2"/>
    <s v="E08000027"/>
    <x v="2"/>
    <n v="71513.600000000006"/>
  </r>
  <r>
    <n v="46.3"/>
    <x v="3"/>
    <x v="2"/>
    <s v="E08000028"/>
    <x v="3"/>
    <n v="158333.70000000001"/>
  </r>
  <r>
    <n v="17.100000000000001"/>
    <x v="3"/>
    <x v="2"/>
    <s v="E08000029"/>
    <x v="4"/>
    <n v="37029"/>
  </r>
  <r>
    <n v="18.399999999999999"/>
    <x v="3"/>
    <x v="2"/>
    <s v="E08000030"/>
    <x v="5"/>
    <n v="52392.1"/>
  </r>
  <r>
    <n v="27.7"/>
    <x v="3"/>
    <x v="2"/>
    <s v="E08000031"/>
    <x v="6"/>
    <n v="72935.3"/>
  </r>
  <r>
    <n v="39.799999999999997"/>
    <x v="3"/>
    <x v="2"/>
    <s v="E47000007"/>
    <x v="7"/>
    <n v="1162674.3"/>
  </r>
  <r>
    <n v="0.9"/>
    <x v="3"/>
    <x v="3"/>
    <s v="E08000025"/>
    <x v="0"/>
    <n v="10062"/>
  </r>
  <r>
    <n v="0"/>
    <x v="3"/>
    <x v="3"/>
    <s v="E08000026"/>
    <x v="1"/>
    <n v="0"/>
  </r>
  <r>
    <n v="0"/>
    <x v="3"/>
    <x v="3"/>
    <s v="E08000027"/>
    <x v="2"/>
    <n v="0"/>
  </r>
  <r>
    <n v="0"/>
    <x v="3"/>
    <x v="3"/>
    <s v="E08000028"/>
    <x v="3"/>
    <n v="0"/>
  </r>
  <r>
    <n v="0"/>
    <x v="3"/>
    <x v="3"/>
    <s v="E08000029"/>
    <x v="4"/>
    <n v="0"/>
  </r>
  <r>
    <n v="2.2999999999999998"/>
    <x v="3"/>
    <x v="3"/>
    <s v="E08000030"/>
    <x v="5"/>
    <n v="6631"/>
  </r>
  <r>
    <n v="0"/>
    <x v="3"/>
    <x v="3"/>
    <s v="E08000031"/>
    <x v="6"/>
    <n v="0"/>
  </r>
  <r>
    <n v="0.6"/>
    <x v="3"/>
    <x v="3"/>
    <s v="E47000007"/>
    <x v="7"/>
    <n v="16692.900000000001"/>
  </r>
  <r>
    <n v="0.9"/>
    <x v="3"/>
    <x v="4"/>
    <s v="E08000025"/>
    <x v="0"/>
    <n v="10062"/>
  </r>
  <r>
    <n v="0"/>
    <x v="3"/>
    <x v="4"/>
    <s v="E08000026"/>
    <x v="1"/>
    <n v="0"/>
  </r>
  <r>
    <n v="0"/>
    <x v="3"/>
    <x v="4"/>
    <s v="E08000027"/>
    <x v="2"/>
    <n v="0"/>
  </r>
  <r>
    <n v="0"/>
    <x v="3"/>
    <x v="4"/>
    <s v="E08000028"/>
    <x v="3"/>
    <n v="0"/>
  </r>
  <r>
    <n v="0"/>
    <x v="3"/>
    <x v="4"/>
    <s v="E08000029"/>
    <x v="4"/>
    <n v="0"/>
  </r>
  <r>
    <n v="2.2999999999999998"/>
    <x v="3"/>
    <x v="4"/>
    <s v="E08000030"/>
    <x v="5"/>
    <n v="6631"/>
  </r>
  <r>
    <n v="0"/>
    <x v="3"/>
    <x v="4"/>
    <s v="E08000031"/>
    <x v="6"/>
    <n v="0"/>
  </r>
  <r>
    <n v="0.6"/>
    <x v="3"/>
    <x v="4"/>
    <s v="E47000007"/>
    <x v="7"/>
    <n v="16692.900000000001"/>
  </r>
  <r>
    <n v="96.4"/>
    <x v="3"/>
    <x v="5"/>
    <s v="E08000025"/>
    <x v="0"/>
    <n v="1103629.8"/>
  </r>
  <r>
    <n v="96.3"/>
    <x v="3"/>
    <x v="5"/>
    <s v="E08000026"/>
    <x v="1"/>
    <n v="332523.8"/>
  </r>
  <r>
    <n v="96.9"/>
    <x v="3"/>
    <x v="5"/>
    <s v="E08000027"/>
    <x v="2"/>
    <n v="313359.8"/>
  </r>
  <r>
    <n v="96.1"/>
    <x v="3"/>
    <x v="5"/>
    <s v="E08000028"/>
    <x v="3"/>
    <n v="328451.90000000002"/>
  </r>
  <r>
    <n v="94.9"/>
    <x v="3"/>
    <x v="5"/>
    <s v="E08000029"/>
    <x v="4"/>
    <n v="205069.7"/>
  </r>
  <r>
    <n v="97"/>
    <x v="3"/>
    <x v="5"/>
    <s v="E08000030"/>
    <x v="5"/>
    <n v="275661.09999999998"/>
  </r>
  <r>
    <n v="97.3"/>
    <x v="3"/>
    <x v="5"/>
    <s v="E08000031"/>
    <x v="6"/>
    <n v="256656.5"/>
  </r>
  <r>
    <n v="96.4"/>
    <x v="3"/>
    <x v="5"/>
    <s v="E47000007"/>
    <x v="7"/>
    <n v="2815352.5"/>
  </r>
  <r>
    <n v="98.9"/>
    <x v="3"/>
    <x v="6"/>
    <s v="E08000025"/>
    <x v="0"/>
    <n v="1132694.1000000001"/>
  </r>
  <r>
    <n v="90.8"/>
    <x v="3"/>
    <x v="6"/>
    <s v="E08000026"/>
    <x v="1"/>
    <n v="313661.3"/>
  </r>
  <r>
    <n v="89.6"/>
    <x v="3"/>
    <x v="6"/>
    <s v="E08000027"/>
    <x v="2"/>
    <n v="289933.8"/>
  </r>
  <r>
    <n v="97.4"/>
    <x v="3"/>
    <x v="6"/>
    <s v="E08000028"/>
    <x v="3"/>
    <n v="332920.90000000002"/>
  </r>
  <r>
    <n v="78.400000000000006"/>
    <x v="3"/>
    <x v="6"/>
    <s v="E08000029"/>
    <x v="4"/>
    <n v="169402.2"/>
  </r>
  <r>
    <n v="88.2"/>
    <x v="3"/>
    <x v="6"/>
    <s v="E08000030"/>
    <x v="5"/>
    <n v="250793.2"/>
  </r>
  <r>
    <n v="95.3"/>
    <x v="3"/>
    <x v="6"/>
    <s v="E08000031"/>
    <x v="6"/>
    <n v="251225.9"/>
  </r>
  <r>
    <n v="93.9"/>
    <x v="3"/>
    <x v="6"/>
    <s v="E47000007"/>
    <x v="7"/>
    <n v="2740631.4"/>
  </r>
  <r>
    <n v="98.9"/>
    <x v="3"/>
    <x v="7"/>
    <s v="E08000025"/>
    <x v="0"/>
    <n v="1132694.1000000001"/>
  </r>
  <r>
    <n v="90.4"/>
    <x v="3"/>
    <x v="7"/>
    <s v="E08000026"/>
    <x v="1"/>
    <n v="312349.8"/>
  </r>
  <r>
    <n v="89.6"/>
    <x v="3"/>
    <x v="7"/>
    <s v="E08000027"/>
    <x v="2"/>
    <n v="289933.8"/>
  </r>
  <r>
    <n v="97.4"/>
    <x v="3"/>
    <x v="7"/>
    <s v="E08000028"/>
    <x v="3"/>
    <n v="332920.90000000002"/>
  </r>
  <r>
    <n v="76.8"/>
    <x v="3"/>
    <x v="7"/>
    <s v="E08000029"/>
    <x v="4"/>
    <n v="166032.9"/>
  </r>
  <r>
    <n v="88.2"/>
    <x v="3"/>
    <x v="7"/>
    <s v="E08000030"/>
    <x v="5"/>
    <n v="250793.2"/>
  </r>
  <r>
    <n v="93.2"/>
    <x v="3"/>
    <x v="7"/>
    <s v="E08000031"/>
    <x v="6"/>
    <n v="245921.9"/>
  </r>
  <r>
    <n v="93.5"/>
    <x v="3"/>
    <x v="7"/>
    <s v="E47000007"/>
    <x v="7"/>
    <n v="2730646.6"/>
  </r>
  <r>
    <n v="50.7"/>
    <x v="3"/>
    <x v="8"/>
    <s v="E08000025"/>
    <x v="0"/>
    <n v="581025.1"/>
  </r>
  <r>
    <n v="26"/>
    <x v="3"/>
    <x v="8"/>
    <s v="E08000026"/>
    <x v="1"/>
    <n v="89714.3"/>
  </r>
  <r>
    <n v="26.4"/>
    <x v="3"/>
    <x v="8"/>
    <s v="E08000027"/>
    <x v="2"/>
    <n v="85461.8"/>
  </r>
  <r>
    <n v="35.700000000000003"/>
    <x v="3"/>
    <x v="8"/>
    <s v="E08000028"/>
    <x v="3"/>
    <n v="121907.6"/>
  </r>
  <r>
    <n v="22.8"/>
    <x v="3"/>
    <x v="8"/>
    <s v="E08000029"/>
    <x v="4"/>
    <n v="49247"/>
  </r>
  <r>
    <n v="21.4"/>
    <x v="3"/>
    <x v="8"/>
    <s v="E08000030"/>
    <x v="5"/>
    <n v="60691.4"/>
  </r>
  <r>
    <n v="22.4"/>
    <x v="3"/>
    <x v="8"/>
    <s v="E08000031"/>
    <x v="6"/>
    <n v="59131"/>
  </r>
  <r>
    <n v="35.9"/>
    <x v="3"/>
    <x v="8"/>
    <s v="E47000007"/>
    <x v="7"/>
    <n v="1047178.2"/>
  </r>
  <r>
    <n v="50.7"/>
    <x v="3"/>
    <x v="9"/>
    <s v="E08000025"/>
    <x v="0"/>
    <n v="581025.1"/>
  </r>
  <r>
    <n v="26"/>
    <x v="3"/>
    <x v="9"/>
    <s v="E08000026"/>
    <x v="1"/>
    <n v="89714.3"/>
  </r>
  <r>
    <n v="26.4"/>
    <x v="3"/>
    <x v="9"/>
    <s v="E08000027"/>
    <x v="2"/>
    <n v="85461.8"/>
  </r>
  <r>
    <n v="35.700000000000003"/>
    <x v="3"/>
    <x v="9"/>
    <s v="E08000028"/>
    <x v="3"/>
    <n v="121907.6"/>
  </r>
  <r>
    <n v="22.8"/>
    <x v="3"/>
    <x v="9"/>
    <s v="E08000029"/>
    <x v="4"/>
    <n v="49247"/>
  </r>
  <r>
    <n v="21.4"/>
    <x v="3"/>
    <x v="9"/>
    <s v="E08000030"/>
    <x v="5"/>
    <n v="60691.4"/>
  </r>
  <r>
    <n v="22.2"/>
    <x v="3"/>
    <x v="9"/>
    <s v="E08000031"/>
    <x v="6"/>
    <n v="58606.6"/>
  </r>
  <r>
    <n v="35.799999999999997"/>
    <x v="3"/>
    <x v="9"/>
    <s v="E47000007"/>
    <x v="7"/>
    <n v="1046653.9"/>
  </r>
  <r>
    <n v="17.399999999999999"/>
    <x v="3"/>
    <x v="10"/>
    <s v="E08000025"/>
    <x v="0"/>
    <n v="199311.7"/>
  </r>
  <r>
    <n v="5.3"/>
    <x v="3"/>
    <x v="10"/>
    <s v="E08000026"/>
    <x v="1"/>
    <n v="18295.900000000001"/>
  </r>
  <r>
    <n v="5.4"/>
    <x v="3"/>
    <x v="10"/>
    <s v="E08000027"/>
    <x v="2"/>
    <n v="17500.3"/>
  </r>
  <r>
    <n v="8.1999999999999993"/>
    <x v="3"/>
    <x v="10"/>
    <s v="E08000028"/>
    <x v="3"/>
    <n v="27990.7"/>
  </r>
  <r>
    <n v="1.9"/>
    <x v="3"/>
    <x v="10"/>
    <s v="E08000029"/>
    <x v="4"/>
    <n v="4185"/>
  </r>
  <r>
    <n v="5.9"/>
    <x v="3"/>
    <x v="10"/>
    <s v="E08000030"/>
    <x v="5"/>
    <n v="16891"/>
  </r>
  <r>
    <n v="2.5"/>
    <x v="3"/>
    <x v="10"/>
    <s v="E08000031"/>
    <x v="6"/>
    <n v="6480.9"/>
  </r>
  <r>
    <n v="10"/>
    <x v="3"/>
    <x v="10"/>
    <s v="E47000007"/>
    <x v="7"/>
    <n v="290655.59999999998"/>
  </r>
  <r>
    <n v="16.2"/>
    <x v="3"/>
    <x v="11"/>
    <s v="E08000025"/>
    <x v="0"/>
    <n v="185502.7"/>
  </r>
  <r>
    <n v="3.1"/>
    <x v="3"/>
    <x v="11"/>
    <s v="E08000026"/>
    <x v="1"/>
    <n v="10672.9"/>
  </r>
  <r>
    <n v="1.7"/>
    <x v="3"/>
    <x v="11"/>
    <s v="E08000027"/>
    <x v="2"/>
    <n v="5492"/>
  </r>
  <r>
    <n v="6.7"/>
    <x v="3"/>
    <x v="11"/>
    <s v="E08000028"/>
    <x v="3"/>
    <n v="22955.5"/>
  </r>
  <r>
    <n v="0.9"/>
    <x v="3"/>
    <x v="11"/>
    <s v="E08000029"/>
    <x v="4"/>
    <n v="1854"/>
  </r>
  <r>
    <n v="2.2999999999999998"/>
    <x v="3"/>
    <x v="11"/>
    <s v="E08000030"/>
    <x v="5"/>
    <n v="6402.4"/>
  </r>
  <r>
    <n v="0.4"/>
    <x v="3"/>
    <x v="11"/>
    <s v="E08000031"/>
    <x v="6"/>
    <n v="1098.4000000000001"/>
  </r>
  <r>
    <n v="8"/>
    <x v="3"/>
    <x v="11"/>
    <s v="E47000007"/>
    <x v="7"/>
    <n v="233977.8"/>
  </r>
  <r>
    <n v="16.100000000000001"/>
    <x v="3"/>
    <x v="12"/>
    <s v="E08000025"/>
    <x v="0"/>
    <n v="184020.4"/>
  </r>
  <r>
    <n v="2.5"/>
    <x v="3"/>
    <x v="12"/>
    <s v="E08000026"/>
    <x v="1"/>
    <n v="8735.9"/>
  </r>
  <r>
    <n v="1.7"/>
    <x v="3"/>
    <x v="12"/>
    <s v="E08000027"/>
    <x v="2"/>
    <n v="5492"/>
  </r>
  <r>
    <n v="6.7"/>
    <x v="3"/>
    <x v="12"/>
    <s v="E08000028"/>
    <x v="3"/>
    <n v="22819.5"/>
  </r>
  <r>
    <n v="0.8"/>
    <x v="3"/>
    <x v="12"/>
    <s v="E08000029"/>
    <x v="4"/>
    <n v="1823.6"/>
  </r>
  <r>
    <n v="2.2999999999999998"/>
    <x v="3"/>
    <x v="12"/>
    <s v="E08000030"/>
    <x v="5"/>
    <n v="6402.4"/>
  </r>
  <r>
    <n v="0.4"/>
    <x v="3"/>
    <x v="12"/>
    <s v="E08000031"/>
    <x v="6"/>
    <n v="1037.0999999999999"/>
  </r>
  <r>
    <n v="7.9"/>
    <x v="3"/>
    <x v="12"/>
    <s v="E47000007"/>
    <x v="7"/>
    <n v="230330.9"/>
  </r>
  <r>
    <n v="0.1"/>
    <x v="3"/>
    <x v="13"/>
    <s v="E08000025"/>
    <x v="0"/>
    <n v="689.1"/>
  </r>
  <r>
    <n v="0"/>
    <x v="3"/>
    <x v="13"/>
    <s v="E08000026"/>
    <x v="1"/>
    <n v="0"/>
  </r>
  <r>
    <n v="0"/>
    <x v="3"/>
    <x v="13"/>
    <s v="E08000027"/>
    <x v="2"/>
    <n v="0"/>
  </r>
  <r>
    <n v="0"/>
    <x v="3"/>
    <x v="13"/>
    <s v="E08000028"/>
    <x v="3"/>
    <n v="0"/>
  </r>
  <r>
    <n v="0"/>
    <x v="3"/>
    <x v="13"/>
    <s v="E08000029"/>
    <x v="4"/>
    <n v="0"/>
  </r>
  <r>
    <n v="0.8"/>
    <x v="3"/>
    <x v="13"/>
    <s v="E08000030"/>
    <x v="5"/>
    <n v="2144.1999999999998"/>
  </r>
  <r>
    <n v="0"/>
    <x v="3"/>
    <x v="13"/>
    <s v="E08000031"/>
    <x v="6"/>
    <n v="0"/>
  </r>
  <r>
    <n v="0.1"/>
    <x v="3"/>
    <x v="13"/>
    <s v="E47000007"/>
    <x v="7"/>
    <n v="2833.3"/>
  </r>
  <r>
    <n v="0.1"/>
    <x v="3"/>
    <x v="14"/>
    <s v="E08000025"/>
    <x v="0"/>
    <n v="689.1"/>
  </r>
  <r>
    <n v="0"/>
    <x v="3"/>
    <x v="14"/>
    <s v="E08000026"/>
    <x v="1"/>
    <n v="0"/>
  </r>
  <r>
    <n v="0"/>
    <x v="3"/>
    <x v="14"/>
    <s v="E08000027"/>
    <x v="2"/>
    <n v="0"/>
  </r>
  <r>
    <n v="0"/>
    <x v="3"/>
    <x v="14"/>
    <s v="E08000028"/>
    <x v="3"/>
    <n v="0"/>
  </r>
  <r>
    <n v="0"/>
    <x v="3"/>
    <x v="14"/>
    <s v="E08000029"/>
    <x v="4"/>
    <n v="0"/>
  </r>
  <r>
    <n v="0.8"/>
    <x v="3"/>
    <x v="14"/>
    <s v="E08000030"/>
    <x v="5"/>
    <n v="2144.1999999999998"/>
  </r>
  <r>
    <n v="0"/>
    <x v="3"/>
    <x v="14"/>
    <s v="E08000031"/>
    <x v="6"/>
    <n v="0"/>
  </r>
  <r>
    <n v="0.1"/>
    <x v="3"/>
    <x v="14"/>
    <s v="E47000007"/>
    <x v="7"/>
    <n v="2833.3"/>
  </r>
  <r>
    <n v="93.1"/>
    <x v="3"/>
    <x v="15"/>
    <s v="E08000025"/>
    <x v="0"/>
    <n v="1065455"/>
  </r>
  <r>
    <n v="92.5"/>
    <x v="3"/>
    <x v="15"/>
    <s v="E08000026"/>
    <x v="1"/>
    <n v="319448.7"/>
  </r>
  <r>
    <n v="89.3"/>
    <x v="3"/>
    <x v="15"/>
    <s v="E08000027"/>
    <x v="2"/>
    <n v="289038"/>
  </r>
  <r>
    <n v="92.1"/>
    <x v="3"/>
    <x v="15"/>
    <s v="E08000028"/>
    <x v="3"/>
    <n v="314927.40000000002"/>
  </r>
  <r>
    <n v="74.8"/>
    <x v="3"/>
    <x v="15"/>
    <s v="E08000029"/>
    <x v="4"/>
    <n v="161618.29999999999"/>
  </r>
  <r>
    <n v="87.3"/>
    <x v="3"/>
    <x v="15"/>
    <s v="E08000030"/>
    <x v="5"/>
    <n v="248180.3"/>
  </r>
  <r>
    <n v="92"/>
    <x v="3"/>
    <x v="15"/>
    <s v="E08000031"/>
    <x v="6"/>
    <n v="242627.9"/>
  </r>
  <r>
    <n v="90.5"/>
    <x v="3"/>
    <x v="15"/>
    <s v="E47000007"/>
    <x v="7"/>
    <n v="2641295.7000000002"/>
  </r>
  <r>
    <n v="86.3"/>
    <x v="3"/>
    <x v="16"/>
    <s v="E08000025"/>
    <x v="0"/>
    <n v="988524.4"/>
  </r>
  <r>
    <n v="54.2"/>
    <x v="3"/>
    <x v="16"/>
    <s v="E08000026"/>
    <x v="1"/>
    <n v="187386.5"/>
  </r>
  <r>
    <n v="52.9"/>
    <x v="3"/>
    <x v="16"/>
    <s v="E08000027"/>
    <x v="2"/>
    <n v="171222.9"/>
  </r>
  <r>
    <n v="80.099999999999994"/>
    <x v="3"/>
    <x v="16"/>
    <s v="E08000028"/>
    <x v="3"/>
    <n v="273968.3"/>
  </r>
  <r>
    <n v="39.1"/>
    <x v="3"/>
    <x v="16"/>
    <s v="E08000029"/>
    <x v="4"/>
    <n v="84567.4"/>
  </r>
  <r>
    <n v="33.299999999999997"/>
    <x v="3"/>
    <x v="16"/>
    <s v="E08000030"/>
    <x v="5"/>
    <n v="94709.2"/>
  </r>
  <r>
    <n v="57"/>
    <x v="3"/>
    <x v="16"/>
    <s v="E08000031"/>
    <x v="6"/>
    <n v="150235.9"/>
  </r>
  <r>
    <n v="66.8"/>
    <x v="3"/>
    <x v="16"/>
    <s v="E47000007"/>
    <x v="7"/>
    <n v="1950614.6"/>
  </r>
  <r>
    <n v="86.2"/>
    <x v="3"/>
    <x v="17"/>
    <s v="E08000025"/>
    <x v="0"/>
    <n v="986497"/>
  </r>
  <r>
    <n v="53.2"/>
    <x v="3"/>
    <x v="17"/>
    <s v="E08000026"/>
    <x v="1"/>
    <n v="183899.6"/>
  </r>
  <r>
    <n v="52.2"/>
    <x v="3"/>
    <x v="17"/>
    <s v="E08000027"/>
    <x v="2"/>
    <n v="168940.9"/>
  </r>
  <r>
    <n v="72.400000000000006"/>
    <x v="3"/>
    <x v="17"/>
    <s v="E08000028"/>
    <x v="3"/>
    <n v="247568.3"/>
  </r>
  <r>
    <n v="36.299999999999997"/>
    <x v="3"/>
    <x v="17"/>
    <s v="E08000029"/>
    <x v="4"/>
    <n v="78575.7"/>
  </r>
  <r>
    <n v="32.200000000000003"/>
    <x v="3"/>
    <x v="17"/>
    <s v="E08000030"/>
    <x v="5"/>
    <n v="91460.7"/>
  </r>
  <r>
    <n v="55.2"/>
    <x v="3"/>
    <x v="17"/>
    <s v="E08000031"/>
    <x v="6"/>
    <n v="145548.79999999999"/>
  </r>
  <r>
    <n v="65.2"/>
    <x v="3"/>
    <x v="17"/>
    <s v="E47000007"/>
    <x v="7"/>
    <n v="1902491"/>
  </r>
  <r>
    <n v="14.6"/>
    <x v="3"/>
    <x v="18"/>
    <s v="E08000025"/>
    <x v="0"/>
    <n v="166653.29999999999"/>
  </r>
  <r>
    <n v="4.0999999999999996"/>
    <x v="3"/>
    <x v="18"/>
    <s v="E08000026"/>
    <x v="1"/>
    <n v="14114.8"/>
  </r>
  <r>
    <n v="3.8"/>
    <x v="3"/>
    <x v="18"/>
    <s v="E08000027"/>
    <x v="2"/>
    <n v="12161.5"/>
  </r>
  <r>
    <n v="7.2"/>
    <x v="3"/>
    <x v="18"/>
    <s v="E08000028"/>
    <x v="3"/>
    <n v="24745.4"/>
  </r>
  <r>
    <n v="1.1000000000000001"/>
    <x v="3"/>
    <x v="18"/>
    <s v="E08000029"/>
    <x v="4"/>
    <n v="2296.9"/>
  </r>
  <r>
    <n v="5.9"/>
    <x v="3"/>
    <x v="18"/>
    <s v="E08000030"/>
    <x v="5"/>
    <n v="16790.900000000001"/>
  </r>
  <r>
    <n v="1.7"/>
    <x v="3"/>
    <x v="18"/>
    <s v="E08000031"/>
    <x v="6"/>
    <n v="4485.5"/>
  </r>
  <r>
    <n v="8.3000000000000007"/>
    <x v="3"/>
    <x v="18"/>
    <s v="E47000007"/>
    <x v="7"/>
    <n v="241248.2"/>
  </r>
  <r>
    <n v="14.6"/>
    <x v="3"/>
    <x v="19"/>
    <s v="E08000025"/>
    <x v="0"/>
    <n v="166653.29999999999"/>
  </r>
  <r>
    <n v="4.0999999999999996"/>
    <x v="3"/>
    <x v="19"/>
    <s v="E08000026"/>
    <x v="1"/>
    <n v="14114.8"/>
  </r>
  <r>
    <n v="3.8"/>
    <x v="3"/>
    <x v="19"/>
    <s v="E08000027"/>
    <x v="2"/>
    <n v="12161.5"/>
  </r>
  <r>
    <n v="7.2"/>
    <x v="3"/>
    <x v="19"/>
    <s v="E08000028"/>
    <x v="3"/>
    <n v="24745.4"/>
  </r>
  <r>
    <n v="0.9"/>
    <x v="3"/>
    <x v="19"/>
    <s v="E08000029"/>
    <x v="4"/>
    <n v="1880.2"/>
  </r>
  <r>
    <n v="5.9"/>
    <x v="3"/>
    <x v="19"/>
    <s v="E08000030"/>
    <x v="5"/>
    <n v="16790.900000000001"/>
  </r>
  <r>
    <n v="1.7"/>
    <x v="3"/>
    <x v="19"/>
    <s v="E08000031"/>
    <x v="6"/>
    <n v="4485.5"/>
  </r>
  <r>
    <n v="8.1999999999999993"/>
    <x v="3"/>
    <x v="19"/>
    <s v="E47000007"/>
    <x v="7"/>
    <n v="240831.5"/>
  </r>
  <r>
    <n v="66.2"/>
    <x v="3"/>
    <x v="20"/>
    <s v="E08000025"/>
    <x v="0"/>
    <n v="758401"/>
  </r>
  <r>
    <n v="0"/>
    <x v="3"/>
    <x v="20"/>
    <s v="E08000026"/>
    <x v="1"/>
    <n v="139"/>
  </r>
  <r>
    <n v="22.4"/>
    <x v="3"/>
    <x v="20"/>
    <s v="E08000027"/>
    <x v="2"/>
    <n v="72379"/>
  </r>
  <r>
    <n v="89.2"/>
    <x v="3"/>
    <x v="20"/>
    <s v="E08000028"/>
    <x v="3"/>
    <n v="304790"/>
  </r>
  <r>
    <n v="21.1"/>
    <x v="3"/>
    <x v="20"/>
    <s v="E08000029"/>
    <x v="4"/>
    <n v="45578"/>
  </r>
  <r>
    <n v="48.7"/>
    <x v="3"/>
    <x v="20"/>
    <s v="E08000030"/>
    <x v="5"/>
    <n v="138470"/>
  </r>
  <r>
    <n v="33.6"/>
    <x v="3"/>
    <x v="20"/>
    <s v="E08000031"/>
    <x v="6"/>
    <n v="88667"/>
  </r>
  <r>
    <n v="48.2"/>
    <x v="3"/>
    <x v="20"/>
    <s v="E47000007"/>
    <x v="7"/>
    <n v="1408424"/>
  </r>
  <r>
    <m/>
    <x v="4"/>
    <x v="21"/>
    <m/>
    <x v="8"/>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56DE943-A025-4A0B-9414-C82666A063F9}" name="PivotTable2" cacheId="593"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7:E16" firstHeaderRow="1" firstDataRow="2" firstDataCol="1" rowPageCount="1" colPageCount="1"/>
  <pivotFields count="6">
    <pivotField dataField="1" showAll="0"/>
    <pivotField axis="axisPage" multipleItemSelectionAllowed="1" showAll="0">
      <items count="6">
        <item x="0"/>
        <item h="1" x="1"/>
        <item h="1" x="2"/>
        <item h="1" x="3"/>
        <item h="1" x="4"/>
        <item t="default"/>
      </items>
    </pivotField>
    <pivotField axis="axisCol" showAll="0" nonAutoSortDefault="1">
      <items count="27">
        <item h="1" m="1" x="22"/>
        <item x="10"/>
        <item x="0"/>
        <item h="1" x="3"/>
        <item x="15"/>
        <item x="5"/>
        <item h="1" m="1" x="23"/>
        <item h="1" x="8"/>
        <item h="1" m="1" x="24"/>
        <item h="1" x="13"/>
        <item h="1" m="1" x="25"/>
        <item h="1" x="18"/>
        <item h="1" x="21"/>
        <item h="1" x="1"/>
        <item h="1" x="2"/>
        <item h="1" x="4"/>
        <item h="1" x="6"/>
        <item h="1" x="7"/>
        <item h="1" x="9"/>
        <item h="1" x="11"/>
        <item h="1" x="12"/>
        <item h="1" x="14"/>
        <item h="1" x="16"/>
        <item h="1" x="17"/>
        <item h="1" x="19"/>
        <item h="1" x="20"/>
        <item t="default"/>
      </items>
    </pivotField>
    <pivotField showAll="0"/>
    <pivotField axis="axisRow" showAll="0" nonAutoSortDefault="1">
      <items count="10">
        <item x="7"/>
        <item x="0"/>
        <item x="1"/>
        <item x="2"/>
        <item x="3"/>
        <item x="4"/>
        <item x="5"/>
        <item x="6"/>
        <item x="8"/>
        <item t="default"/>
      </items>
    </pivotField>
    <pivotField showAll="0"/>
  </pivotFields>
  <rowFields count="1">
    <field x="4"/>
  </rowFields>
  <rowItems count="8">
    <i>
      <x/>
    </i>
    <i>
      <x v="1"/>
    </i>
    <i>
      <x v="2"/>
    </i>
    <i>
      <x v="3"/>
    </i>
    <i>
      <x v="4"/>
    </i>
    <i>
      <x v="5"/>
    </i>
    <i>
      <x v="6"/>
    </i>
    <i>
      <x v="7"/>
    </i>
  </rowItems>
  <colFields count="1">
    <field x="2"/>
  </colFields>
  <colItems count="4">
    <i>
      <x v="1"/>
    </i>
    <i>
      <x v="2"/>
    </i>
    <i>
      <x v="4"/>
    </i>
    <i>
      <x v="5"/>
    </i>
  </colItems>
  <pageFields count="1">
    <pageField fld="1" hier="-1"/>
  </pageFields>
  <dataFields count="1">
    <dataField name="Sum of segmentPopulationPercentage" fld="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26D4F2A-CDA0-4537-9042-CDBFC9F692DA}" name="PivotTable1" cacheId="594"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6:E15" firstHeaderRow="1" firstDataRow="2" firstDataCol="1" rowPageCount="1" colPageCount="1"/>
  <pivotFields count="6">
    <pivotField dataField="1" showAll="0"/>
    <pivotField axis="axisPage" showAll="0">
      <items count="6">
        <item x="0"/>
        <item x="1"/>
        <item x="2"/>
        <item x="3"/>
        <item x="4"/>
        <item t="default"/>
      </items>
    </pivotField>
    <pivotField axis="axisCol" showAll="0" nonAutoSortDefault="1">
      <items count="27">
        <item m="1" x="24"/>
        <item m="1" x="22"/>
        <item h="1" x="0"/>
        <item h="1" x="3"/>
        <item h="1" x="5"/>
        <item m="1" x="25"/>
        <item m="1" x="23"/>
        <item h="1" x="8"/>
        <item h="1" x="10"/>
        <item h="1" x="13"/>
        <item h="1" x="15"/>
        <item h="1" x="18"/>
        <item h="1" x="21"/>
        <item x="11"/>
        <item x="1"/>
        <item h="1" x="2"/>
        <item h="1" x="4"/>
        <item x="16"/>
        <item x="6"/>
        <item h="1" x="7"/>
        <item h="1" x="9"/>
        <item h="1" x="12"/>
        <item h="1" x="14"/>
        <item h="1" x="17"/>
        <item h="1" x="19"/>
        <item h="1" x="20"/>
        <item t="default"/>
      </items>
    </pivotField>
    <pivotField showAll="0"/>
    <pivotField axis="axisRow" showAll="0" nonAutoSortDefault="1">
      <items count="10">
        <item x="7"/>
        <item x="0"/>
        <item x="1"/>
        <item x="2"/>
        <item x="3"/>
        <item x="4"/>
        <item x="5"/>
        <item x="6"/>
        <item x="8"/>
        <item t="default"/>
      </items>
    </pivotField>
    <pivotField showAll="0"/>
  </pivotFields>
  <rowFields count="1">
    <field x="4"/>
  </rowFields>
  <rowItems count="8">
    <i>
      <x/>
    </i>
    <i>
      <x v="1"/>
    </i>
    <i>
      <x v="2"/>
    </i>
    <i>
      <x v="3"/>
    </i>
    <i>
      <x v="4"/>
    </i>
    <i>
      <x v="5"/>
    </i>
    <i>
      <x v="6"/>
    </i>
    <i>
      <x v="7"/>
    </i>
  </rowItems>
  <colFields count="1">
    <field x="2"/>
  </colFields>
  <colItems count="4">
    <i>
      <x v="13"/>
    </i>
    <i>
      <x v="14"/>
    </i>
    <i>
      <x v="17"/>
    </i>
    <i>
      <x v="18"/>
    </i>
  </colItems>
  <pageFields count="1">
    <pageField fld="1" item="0" hier="-1"/>
  </pageFields>
  <dataFields count="1">
    <dataField name="Sum of segmentPopulationPercentage" fld="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D8BC6F8-38F7-4F57-9929-682E0CE9D05F}" name="PivotTable3" cacheId="593"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6:E15" firstHeaderRow="1" firstDataRow="2" firstDataCol="1" rowPageCount="1" colPageCount="1"/>
  <pivotFields count="6">
    <pivotField dataField="1" showAll="0"/>
    <pivotField axis="axisPage" multipleItemSelectionAllowed="1" showAll="0">
      <items count="6">
        <item x="0"/>
        <item h="1" x="1"/>
        <item h="1" x="2"/>
        <item h="1" x="3"/>
        <item h="1" x="4"/>
        <item t="default"/>
      </items>
    </pivotField>
    <pivotField axis="axisCol" showAll="0" nonAutoSortDefault="1">
      <items count="27">
        <item h="1" m="1" x="22"/>
        <item h="1" x="0"/>
        <item x="13"/>
        <item x="3"/>
        <item h="1" x="5"/>
        <item h="1" m="1" x="23"/>
        <item x="18"/>
        <item x="8"/>
        <item h="1" m="1" x="24"/>
        <item h="1" x="10"/>
        <item h="1" m="1" x="25"/>
        <item h="1" x="15"/>
        <item h="1" x="21"/>
        <item h="1" x="1"/>
        <item h="1" x="2"/>
        <item h="1" x="4"/>
        <item h="1" x="6"/>
        <item h="1" x="7"/>
        <item h="1" x="9"/>
        <item h="1" x="11"/>
        <item h="1" x="12"/>
        <item h="1" x="14"/>
        <item h="1" x="16"/>
        <item h="1" x="17"/>
        <item h="1" x="19"/>
        <item h="1" x="20"/>
        <item t="default"/>
      </items>
    </pivotField>
    <pivotField showAll="0"/>
    <pivotField axis="axisRow" showAll="0" nonAutoSortDefault="1">
      <items count="10">
        <item x="7"/>
        <item x="0"/>
        <item x="1"/>
        <item x="2"/>
        <item x="3"/>
        <item x="4"/>
        <item x="5"/>
        <item x="6"/>
        <item x="8"/>
        <item t="default"/>
      </items>
    </pivotField>
    <pivotField showAll="0"/>
  </pivotFields>
  <rowFields count="1">
    <field x="4"/>
  </rowFields>
  <rowItems count="8">
    <i>
      <x/>
    </i>
    <i>
      <x v="1"/>
    </i>
    <i>
      <x v="2"/>
    </i>
    <i>
      <x v="3"/>
    </i>
    <i>
      <x v="4"/>
    </i>
    <i>
      <x v="5"/>
    </i>
    <i>
      <x v="6"/>
    </i>
    <i>
      <x v="7"/>
    </i>
  </rowItems>
  <colFields count="1">
    <field x="2"/>
  </colFields>
  <colItems count="4">
    <i>
      <x v="2"/>
    </i>
    <i>
      <x v="3"/>
    </i>
    <i>
      <x v="6"/>
    </i>
    <i>
      <x v="7"/>
    </i>
  </colItems>
  <pageFields count="1">
    <pageField fld="1" hier="-1"/>
  </pageFields>
  <dataFields count="1">
    <dataField name="Sum of segmentPopulationPercentage" fld="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1D6680-D13D-495B-90A3-7E23F04E9A38}" name="Table1" displayName="Table1" ref="A11:C18" totalsRowShown="0">
  <autoFilter ref="A11:C18" xr:uid="{361D6680-D13D-495B-90A3-7E23F04E9A38}"/>
  <tableColumns count="3">
    <tableColumn id="1" xr3:uid="{300755C7-BD7E-4CBC-91D6-FB6D0508DBF3}" name="Name"/>
    <tableColumn id="2" xr3:uid="{71A46295-1872-4AA3-B706-24BB33D52647}" name="Date"/>
    <tableColumn id="3" xr3:uid="{210BEAB4-BCB3-474A-9008-4484987CCD2D}" name="Version"/>
  </tableColumns>
  <tableStyleInfo name="TableStyleMedium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787481A-8196-41DD-9B75-D34D83C39306}" name="Table9" displayName="Table9" ref="A42:E50" totalsRowShown="0">
  <autoFilter ref="A42:E50" xr:uid="{9787481A-8196-41DD-9B75-D34D83C39306}"/>
  <tableColumns count="5">
    <tableColumn id="1" xr3:uid="{7E1B927A-5423-47ED-ACD3-D5392402FCB4}" name="Affordable total units"/>
    <tableColumn id="2" xr3:uid="{2298A8CB-B05D-4104-8837-4854FBB0FCDF}" name="20-21"/>
    <tableColumn id="3" xr3:uid="{40484078-2176-49AF-91DE-11F373C73012}" name="21-22"/>
    <tableColumn id="4" xr3:uid="{B975B8A0-A4FC-4906-908D-17AB7F024EA4}" name="22-23"/>
    <tableColumn id="5" xr3:uid="{B17ED19F-CA1C-47E1-899D-5CFAB67701C3}" name="23-24"/>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E3F896C-643A-4D5A-9932-662FAD39FF10}" name="Table10" displayName="Table10" ref="A7:F119" totalsRowShown="0">
  <autoFilter ref="A7:F119" xr:uid="{CE3F896C-643A-4D5A-9932-662FAD39FF10}">
    <filterColumn colId="1">
      <filters>
        <filter val="2024/25"/>
      </filters>
    </filterColumn>
  </autoFilter>
  <tableColumns count="6">
    <tableColumn id="1" xr3:uid="{C33240E0-4B14-43C4-B9ED-A623B02E9D59}" name="Local Authority"/>
    <tableColumn id="2" xr3:uid="{242A8410-381E-4B37-94AB-2E0CD71828E4}" name="Year"/>
    <tableColumn id="3" xr3:uid="{47CEF670-CFAA-4D79-A091-7D0AA13117EB}" name="Private Enterprise"/>
    <tableColumn id="4" xr3:uid="{A7A1C2DF-DAAB-4AB1-8295-9CB04A19B2E5}" name="Housing Associations"/>
    <tableColumn id="5" xr3:uid="{0CEF1D0C-F7DC-46A9-98BD-C55D21A14C08}" name="Local Authority2"/>
    <tableColumn id="6" xr3:uid="{68A7D69E-AA3C-44ED-A0CB-DD9FB096D760}" name="Total"/>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323F6A0-6D1D-453F-9D80-9A3D5E1DD5F3}" name="Table1012" displayName="Table1012" ref="A7:F119" totalsRowShown="0">
  <autoFilter ref="A7:F119" xr:uid="{C323F6A0-6D1D-453F-9D80-9A3D5E1DD5F3}">
    <filterColumn colId="1">
      <filters>
        <filter val="2024/25"/>
      </filters>
    </filterColumn>
  </autoFilter>
  <tableColumns count="6">
    <tableColumn id="1" xr3:uid="{C0349A63-3529-4BDB-BAE4-A9355D05E253}" name="Local Authority"/>
    <tableColumn id="2" xr3:uid="{84F742C4-F946-42DC-9BCC-0F8114FAFC24}" name="Year"/>
    <tableColumn id="3" xr3:uid="{CF97CD8D-9684-4924-9231-F060783F5584}" name="Private Enterprise"/>
    <tableColumn id="4" xr3:uid="{BA4AAC1B-8ED7-4A86-84F3-5E513B350530}" name="Housing Associations"/>
    <tableColumn id="5" xr3:uid="{953ED56F-B417-40B0-A150-516D544094F3}" name="Local Authority2"/>
    <tableColumn id="6" xr3:uid="{C2DA8414-506A-4E23-9B42-0ADB2252D439}" name="Total"/>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E40F113-34EA-49F4-AF31-0B8C95FA11DE}" name="Table12" displayName="Table12" ref="A7:AI14" totalsRowShown="0">
  <autoFilter ref="A7:AI14" xr:uid="{EE40F113-34EA-49F4-AF31-0B8C95FA11DE}"/>
  <tableColumns count="35">
    <tableColumn id="1" xr3:uid="{79E28692-7664-4A8A-9DF9-02DC8F65B1F0}" name="Birmingham"/>
    <tableColumn id="2" xr3:uid="{DD2ADED9-CDCB-4A64-9481-823714CE9E40}" name="1991-92"/>
    <tableColumn id="3" xr3:uid="{4648B5FF-1FE0-4F35-BC40-8201150A75CA}" name="1992-93"/>
    <tableColumn id="4" xr3:uid="{21420DD8-8A94-4E15-9DAA-861CC6135E18}" name="1993-94"/>
    <tableColumn id="5" xr3:uid="{85EAD924-E6E9-477D-8463-371F5982D27D}" name="1994-95"/>
    <tableColumn id="6" xr3:uid="{1B141C40-F042-4AFA-9E70-3BC3152BC110}" name="1995-96"/>
    <tableColumn id="7" xr3:uid="{24254254-6DC0-4A86-8150-52865172D75D}" name="1996-97"/>
    <tableColumn id="8" xr3:uid="{464B46E1-D639-4355-A1D6-A1AC6437F3B7}" name="1997-98"/>
    <tableColumn id="9" xr3:uid="{68061823-563B-4341-9E44-A43842110580}" name="1998-99"/>
    <tableColumn id="10" xr3:uid="{30AB5406-FB8A-468F-8750-F2CEACB23CBB}" name="1999-00"/>
    <tableColumn id="11" xr3:uid="{3B395E04-EFDE-4F82-A493-FC01E820189C}" name="2000-01"/>
    <tableColumn id="12" xr3:uid="{37273D75-BCF8-4494-944E-AB2C63CCC1E1}" name="2001-02"/>
    <tableColumn id="13" xr3:uid="{39DBDFA7-9A51-4D01-AA8D-6DB0CFD78CEA}" name="2002-03"/>
    <tableColumn id="14" xr3:uid="{E96A7C03-576B-4C57-95C9-EB59D37299DC}" name="2003-04"/>
    <tableColumn id="15" xr3:uid="{88EB6536-2880-4FAE-A447-666562589FB8}" name="2004-05"/>
    <tableColumn id="16" xr3:uid="{D9A46FE5-2A89-48B0-8FEF-BECEFA6121D9}" name="2005-06"/>
    <tableColumn id="17" xr3:uid="{BB5B5F60-5B15-4BC7-9B9A-D4F5A94E80D8}" name="2006-07"/>
    <tableColumn id="18" xr3:uid="{DFC07069-6036-4DC6-BAED-5163791078A2}" name="2007-08"/>
    <tableColumn id="19" xr3:uid="{56A76493-1D13-4E58-80AC-01449A3D820D}" name="2008-09"/>
    <tableColumn id="20" xr3:uid="{440D4B6E-6530-4C6F-9193-6ABA4E8BC996}" name="2009-10"/>
    <tableColumn id="21" xr3:uid="{8F73623F-2C2D-419C-9475-1ECCB4379784}" name="2010-11"/>
    <tableColumn id="22" xr3:uid="{D970E0B2-DC48-47DF-90FC-2CBD5D897042}" name="2011-12"/>
    <tableColumn id="23" xr3:uid="{162E0BB3-A132-45DE-A72D-8467E4BA1E69}" name="2012-13"/>
    <tableColumn id="24" xr3:uid="{6CBC1F2D-B4E8-479C-908A-E5F57D8DB3BA}" name="2013-14"/>
    <tableColumn id="25" xr3:uid="{51A647EC-C8DA-40EB-ACD1-04CAE15A17B1}" name="2014-15"/>
    <tableColumn id="26" xr3:uid="{49D576CD-3003-4C79-A6F2-3B2BCB645335}" name="2015-16"/>
    <tableColumn id="27" xr3:uid="{7B92D485-F228-4C10-962F-1D2AD41A9A33}" name="2016-17"/>
    <tableColumn id="28" xr3:uid="{4F0141FE-6B66-4580-8961-B56DCDB0A2EE}" name="2017-18"/>
    <tableColumn id="29" xr3:uid="{2467D3F8-FA46-4DDF-A1D3-538C0299642E}" name="2018-19"/>
    <tableColumn id="30" xr3:uid="{7E1CDD78-9EF7-4CE8-9C38-469313AB0C85}" name="2019-20"/>
    <tableColumn id="31" xr3:uid="{69CAD65D-4368-4104-A798-4F6B051020C0}" name="2020-21"/>
    <tableColumn id="32" xr3:uid="{ECBCCADB-A230-4C09-BF50-D33F2ECE227A}" name="2021-22"/>
    <tableColumn id="33" xr3:uid="{4708785C-8BAB-4D7E-BCE9-DCAA2BB5AC25}" name="2022-23"/>
    <tableColumn id="34" xr3:uid="{DEC748B7-7167-45F4-910D-AA5EDCF40E67}" name="2023-24"/>
    <tableColumn id="35" xr3:uid="{5A2027C4-A74C-4529-AB81-0741A482C858}" name="2024-25"/>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98A00C9-0288-4CA4-9355-A13E0D106C8A}" name="Table13" displayName="Table13" ref="A16:AI23" totalsRowShown="0">
  <autoFilter ref="A16:AI23" xr:uid="{198A00C9-0288-4CA4-9355-A13E0D106C8A}"/>
  <tableColumns count="35">
    <tableColumn id="1" xr3:uid="{88BE85D4-4319-44D4-B5D3-1BF7D070F3DD}" name="Coventry"/>
    <tableColumn id="2" xr3:uid="{155A2F17-A399-4392-9D06-E248B831F945}" name="1991-92"/>
    <tableColumn id="3" xr3:uid="{C9DEE57F-A21E-4228-AF38-F079D4478C25}" name="1992-93"/>
    <tableColumn id="4" xr3:uid="{F7BE6577-6C5E-40A3-ACAB-4E5E09EC277D}" name="1993-94"/>
    <tableColumn id="5" xr3:uid="{5163A1A5-4C27-47AF-BF9B-AC691B051C67}" name="1994-95"/>
    <tableColumn id="6" xr3:uid="{FC39CD22-21C0-47D9-A419-E5C7AA64B7FD}" name="1995-96"/>
    <tableColumn id="7" xr3:uid="{F2DFC60B-EE6F-4475-8E33-8E5AF357C12A}" name="1996-97"/>
    <tableColumn id="8" xr3:uid="{D64337DD-A570-4E89-B8C0-800EC546CE08}" name="1997-98"/>
    <tableColumn id="9" xr3:uid="{62B0D441-CA66-49DC-B530-1CFB06196A8F}" name="1998-99"/>
    <tableColumn id="10" xr3:uid="{E5937610-1181-47BA-A6BE-CBB923BE9DAC}" name="1999-00"/>
    <tableColumn id="11" xr3:uid="{18B0210C-DBEE-4A77-8C91-4B8B9EF779DE}" name="2000-01"/>
    <tableColumn id="12" xr3:uid="{0AEC2F1C-D962-4088-B7C5-C97F7DB2950D}" name="2001-02"/>
    <tableColumn id="13" xr3:uid="{BBC044FF-D62D-4796-A9BD-F5C53042D6FD}" name="2002-03"/>
    <tableColumn id="14" xr3:uid="{47F6BC72-51CD-4A81-B35D-8D6BB8F1A14F}" name="2003-04"/>
    <tableColumn id="15" xr3:uid="{B641CCFF-8DE4-422E-816E-896EAA300C36}" name="2004-05"/>
    <tableColumn id="16" xr3:uid="{6D0650F0-17AC-4067-9716-9F9D57373FDA}" name="2005-06"/>
    <tableColumn id="17" xr3:uid="{06B2AA52-BCC1-48FE-B1D9-5413C50E1691}" name="2006-07"/>
    <tableColumn id="18" xr3:uid="{CCB6595A-39CE-4604-A0D4-CACE44A97485}" name="2007-08"/>
    <tableColumn id="19" xr3:uid="{920AE64B-09CF-41D7-A9C0-5641A30FDFCC}" name="2008-09"/>
    <tableColumn id="20" xr3:uid="{71E09DFE-4279-4522-9B4A-8F7CC7C8679E}" name="2009-10"/>
    <tableColumn id="21" xr3:uid="{1DC5D29E-EBDC-4B73-ACAE-A4B5878C9729}" name="2010-11"/>
    <tableColumn id="22" xr3:uid="{985FD8BC-20C8-4DF5-A02C-560F95387878}" name="2011-12"/>
    <tableColumn id="23" xr3:uid="{8DB1C669-A611-4CEE-9730-5BB531311A25}" name="2012-13"/>
    <tableColumn id="24" xr3:uid="{3F9AF5FF-7254-4286-BC14-01FCE8E208B4}" name="2013-14"/>
    <tableColumn id="25" xr3:uid="{1E72953B-1617-4828-B7C7-EF9B638ACC93}" name="2014-15"/>
    <tableColumn id="26" xr3:uid="{959A3979-9C7D-443C-9DA7-470A3A32D99D}" name="2015-16"/>
    <tableColumn id="27" xr3:uid="{203E12DB-83AA-437D-A5F7-87234ECC9905}" name="2016-17"/>
    <tableColumn id="28" xr3:uid="{6C138527-E58D-49CB-ADAC-7755413F8E68}" name="2017-18"/>
    <tableColumn id="29" xr3:uid="{382C9E25-B462-49A0-B368-CADDC3770601}" name="2018-19"/>
    <tableColumn id="30" xr3:uid="{D9CC6AB3-3012-4419-A18D-8AEAED8F9794}" name="2019-20"/>
    <tableColumn id="31" xr3:uid="{5B12BCB8-CDBF-488F-B289-ED04D48D4F18}" name="2020-21"/>
    <tableColumn id="32" xr3:uid="{E18E47B3-659E-4406-851E-E13D8E160FDD}" name="2021-22"/>
    <tableColumn id="33" xr3:uid="{5A0BF43C-8077-4C06-AF90-B8E8AE6177B1}" name="2022-23"/>
    <tableColumn id="34" xr3:uid="{D70D7C79-C95D-4C1A-8897-859E97AFF8CB}" name="2023-24"/>
    <tableColumn id="35" xr3:uid="{02F14CBB-CC2B-437F-960B-A63883D7A5C4}" name="2024-25"/>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C27E17B-B326-4192-BA6A-001174735F97}" name="Table14" displayName="Table14" ref="A25:AI32" totalsRowShown="0">
  <autoFilter ref="A25:AI32" xr:uid="{CC27E17B-B326-4192-BA6A-001174735F97}"/>
  <tableColumns count="35">
    <tableColumn id="1" xr3:uid="{04879812-5371-4F90-BA46-4799C8B6820E}" name="Dudley"/>
    <tableColumn id="2" xr3:uid="{9005CB7D-0734-4329-9094-935F5D498223}" name="1991-92"/>
    <tableColumn id="3" xr3:uid="{0BC9D23E-1968-4A37-9828-5A188DBA1A22}" name="1992-93"/>
    <tableColumn id="4" xr3:uid="{3CC90477-6274-4177-BB54-1C98886DA532}" name="1993-94"/>
    <tableColumn id="5" xr3:uid="{4C9287E2-C4EB-45D4-AEE6-873B1CD533F9}" name="1994-95"/>
    <tableColumn id="6" xr3:uid="{B376CED5-6808-41A7-87AB-AA9D5990F0B6}" name="1995-96"/>
    <tableColumn id="7" xr3:uid="{86A05D57-5C5D-465B-8D9B-BB4097433939}" name="1996-97"/>
    <tableColumn id="8" xr3:uid="{8B80D925-F72A-4F3D-B999-AB10B1FF0C9D}" name="1997-98"/>
    <tableColumn id="9" xr3:uid="{32E1DEA5-76EF-40CF-B61D-C28F4B980141}" name="1998-99"/>
    <tableColumn id="10" xr3:uid="{480F92A7-BD4B-4FC7-95ED-4E750DE37880}" name="1999-00"/>
    <tableColumn id="11" xr3:uid="{77FB590C-D297-4297-8336-41FBF9BE4480}" name="2000-01"/>
    <tableColumn id="12" xr3:uid="{44E99029-F795-40EC-A8C5-686EF73CFBCF}" name="2001-02"/>
    <tableColumn id="13" xr3:uid="{B5049EAF-754F-4FB6-9FF2-BC371D02263D}" name="2002-03"/>
    <tableColumn id="14" xr3:uid="{5428CD6D-F75B-437E-A051-F6A561163F15}" name="2003-04"/>
    <tableColumn id="15" xr3:uid="{A5EF4A9C-0233-4A78-9B06-03200527EAE6}" name="2004-05"/>
    <tableColumn id="16" xr3:uid="{5D6A5964-0F47-4E76-A34F-07D9CBDE14B6}" name="2005-06"/>
    <tableColumn id="17" xr3:uid="{B318C3E6-924D-44F6-AEA6-816C52EF6EF4}" name="2006-07"/>
    <tableColumn id="18" xr3:uid="{48F0C5D3-6271-479F-9440-DFC1C69708F0}" name="2007-08"/>
    <tableColumn id="19" xr3:uid="{AAC786CC-8C81-4BB4-94B5-7DBEFF562C39}" name="2008-09"/>
    <tableColumn id="20" xr3:uid="{0CDE57C7-F5FE-4924-8826-9A405E5F034E}" name="2009-10"/>
    <tableColumn id="21" xr3:uid="{8B3C619A-05EC-4AF1-873C-52DFB870CE69}" name="2010-11"/>
    <tableColumn id="22" xr3:uid="{544A3797-AB3E-465E-9FA4-B3F591DFBD97}" name="2011-12"/>
    <tableColumn id="23" xr3:uid="{AD27352D-D99E-483D-8341-690F3BE0E5E8}" name="2012-13"/>
    <tableColumn id="24" xr3:uid="{8098886D-5F88-4D20-AD81-5B3C3AB42F5B}" name="2013-14"/>
    <tableColumn id="25" xr3:uid="{A59D3F93-B33A-4CD2-8A3A-BD8F92608FA2}" name="2014-15"/>
    <tableColumn id="26" xr3:uid="{7CB6D693-7D5D-4065-843C-7BB2423B520B}" name="2015-16"/>
    <tableColumn id="27" xr3:uid="{289AE869-AA31-439C-8708-CEDCFB620F00}" name="2016-17"/>
    <tableColumn id="28" xr3:uid="{7D411551-D09F-4428-AF0C-35F780CA23E9}" name="2017-18"/>
    <tableColumn id="29" xr3:uid="{C52BBAAE-75F2-497C-85E8-8130F1C9EDEB}" name="2018-19"/>
    <tableColumn id="30" xr3:uid="{8F40AA57-1624-45B1-A030-D3D10B49D944}" name="2019-20"/>
    <tableColumn id="31" xr3:uid="{8F90D017-17E6-4C50-8199-6AF499F95045}" name="2020-21"/>
    <tableColumn id="32" xr3:uid="{201C1069-948B-447B-A1F8-27509F34802D}" name="2021-22"/>
    <tableColumn id="33" xr3:uid="{9AF875AD-2050-40AF-B90C-46B613EDDA11}" name="2022-23"/>
    <tableColumn id="34" xr3:uid="{E8B71F6A-84AC-4367-9574-FB2773BC3602}" name="2023-24"/>
    <tableColumn id="35" xr3:uid="{EB725A3B-9F58-42CD-8B71-6CFD67FADE29}" name="2024-25"/>
  </tableColumns>
  <tableStyleInfo name="TableStyleMedium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1716B3F-58DB-4535-81B3-52B4BF1A34DC}" name="Table15" displayName="Table15" ref="A34:AI41" totalsRowShown="0">
  <autoFilter ref="A34:AI41" xr:uid="{41716B3F-58DB-4535-81B3-52B4BF1A34DC}"/>
  <tableColumns count="35">
    <tableColumn id="1" xr3:uid="{0D088D8A-D2A8-4234-A455-8EA09726037E}" name="Sandwell"/>
    <tableColumn id="2" xr3:uid="{B4CF42CB-0184-46DD-BD2A-D8D01BB41C40}" name="1991-92"/>
    <tableColumn id="3" xr3:uid="{D5CC9B52-ED18-4462-99EE-8284A7B8F4B2}" name="1992-93"/>
    <tableColumn id="4" xr3:uid="{6A3059DA-D2E4-4834-8B59-E5B4AF30B582}" name="1993-94"/>
    <tableColumn id="5" xr3:uid="{3BDD8A7C-D3AB-412E-9DDF-E2BA39EE2AA7}" name="1994-95"/>
    <tableColumn id="6" xr3:uid="{2A89710D-AC3A-4088-8AF0-7D8B899262F9}" name="1995-96"/>
    <tableColumn id="7" xr3:uid="{74933A7A-B107-4E0E-A4EF-E684B8B9B4E4}" name="1996-97"/>
    <tableColumn id="8" xr3:uid="{4FDD6F61-D593-4FF8-BAC6-EB98318943D9}" name="1997-98"/>
    <tableColumn id="9" xr3:uid="{527D078C-77F8-4B08-8BB3-5AB74698C7B7}" name="1998-99"/>
    <tableColumn id="10" xr3:uid="{F904A34A-D1F6-4524-AEF4-BC1194AECF95}" name="1999-00"/>
    <tableColumn id="11" xr3:uid="{458B5B5B-A482-44F2-B984-205E5A7BCDB0}" name="2000-01"/>
    <tableColumn id="12" xr3:uid="{66CA91C4-DFA4-4413-8AE1-D68AAB011CBF}" name="2001-02"/>
    <tableColumn id="13" xr3:uid="{C5D28FD3-F0A7-4168-ABFA-8F481C236905}" name="2002-03"/>
    <tableColumn id="14" xr3:uid="{D79A6F76-DC99-4969-B28A-01DE4852CED2}" name="2003-04"/>
    <tableColumn id="15" xr3:uid="{87257CC2-D324-4D73-9367-FCE470130791}" name="2004-05"/>
    <tableColumn id="16" xr3:uid="{FE1485ED-4157-4726-8596-4B040F7D7EC1}" name="2005-06"/>
    <tableColumn id="17" xr3:uid="{0ECD1A2C-869D-4CCC-8C2E-0E54BFA9E127}" name="2006-07"/>
    <tableColumn id="18" xr3:uid="{946F3759-A326-42E2-9E70-B615D9845F30}" name="2007-08"/>
    <tableColumn id="19" xr3:uid="{CB662E1B-9973-40AF-AABE-8051AC0BDB04}" name="2008-09"/>
    <tableColumn id="20" xr3:uid="{C65FF66D-C56E-46F1-995A-1BB21283ED83}" name="2009-10"/>
    <tableColumn id="21" xr3:uid="{682BA8C8-65FF-494A-B10C-6B46B84AB5C3}" name="2010-11"/>
    <tableColumn id="22" xr3:uid="{0CD887AE-3585-41EA-9861-8CF26E4BDA2F}" name="2011-12"/>
    <tableColumn id="23" xr3:uid="{11577867-82A4-41F6-B22E-9DE215BB6906}" name="2012-13"/>
    <tableColumn id="24" xr3:uid="{AF4992D7-DB24-4688-9FE8-26B7892A6B4C}" name="2013-14"/>
    <tableColumn id="25" xr3:uid="{48572C3F-03A2-4565-9E9B-9494954E87CB}" name="2014-15"/>
    <tableColumn id="26" xr3:uid="{888F250D-4003-439D-95DA-083E363B4B8C}" name="2015-16"/>
    <tableColumn id="27" xr3:uid="{9FF60719-1E6C-4AC2-98B8-C67281C5DAC0}" name="2016-17"/>
    <tableColumn id="28" xr3:uid="{CA1AA1FF-427E-4ACF-A4F6-BEC8470EC138}" name="2017-18"/>
    <tableColumn id="29" xr3:uid="{84A75980-0CB6-4E7B-893B-69515C532069}" name="2018-19"/>
    <tableColumn id="30" xr3:uid="{DED16804-B4BF-4993-B067-A7E7F24842C7}" name="2019-20"/>
    <tableColumn id="31" xr3:uid="{D2DFC551-5C05-44E8-968F-67BA17658506}" name="2020-21"/>
    <tableColumn id="32" xr3:uid="{A663C73A-0116-474D-9445-638469FEB9DD}" name="2021-22"/>
    <tableColumn id="33" xr3:uid="{EEB5B16F-21DE-46E0-830D-2BA9A4D9D1E0}" name="2022-23"/>
    <tableColumn id="34" xr3:uid="{7745BC66-C2AE-4614-8D38-24F2788C109A}" name="2023-24"/>
    <tableColumn id="35" xr3:uid="{F8E896DB-F265-44E3-AD93-3E58EC649E87}" name="2024-25"/>
  </tableColumns>
  <tableStyleInfo name="TableStyleMedium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9DF19CA-96C9-40AB-A9A7-514A68C35FF8}" name="Table16" displayName="Table16" ref="A43:AI50" totalsRowShown="0">
  <autoFilter ref="A43:AI50" xr:uid="{89DF19CA-96C9-40AB-A9A7-514A68C35FF8}"/>
  <tableColumns count="35">
    <tableColumn id="1" xr3:uid="{AB179CFE-6599-4BF4-B4B2-0C88825832A3}" name="Solihull"/>
    <tableColumn id="2" xr3:uid="{BC8AE94B-18D6-4B43-B083-E801E7C2D978}" name="1991-92"/>
    <tableColumn id="3" xr3:uid="{FC350D2F-FC4F-4A38-B0C0-26CFF1EDC0E8}" name="1992-93"/>
    <tableColumn id="4" xr3:uid="{F326241F-DA96-4095-8B2B-A30AFA076AB7}" name="1993-94"/>
    <tableColumn id="5" xr3:uid="{C152C96A-0736-468B-9C7F-CE99746A5C96}" name="1994-95"/>
    <tableColumn id="6" xr3:uid="{710D5E91-7F1F-453D-BCC9-AB74A9229A60}" name="1995-96"/>
    <tableColumn id="7" xr3:uid="{38BB78A1-4394-4A84-AFD9-11CEA35E9347}" name="1996-97"/>
    <tableColumn id="8" xr3:uid="{B00BEB0C-F507-4F7F-9C48-E5D09986B30E}" name="1997-98"/>
    <tableColumn id="9" xr3:uid="{70114A0E-8F1E-4054-BD4E-241D98EF1404}" name="1998-99"/>
    <tableColumn id="10" xr3:uid="{000E5CB8-87FD-46C4-9BD1-3BDBC0B5AAAB}" name="1999-00"/>
    <tableColumn id="11" xr3:uid="{3CB1FFEF-69D8-42BA-9D66-06FC996A13DD}" name="2000-01"/>
    <tableColumn id="12" xr3:uid="{52D887DB-F92A-43F7-B1D9-B4F1FBFA7EB4}" name="2001-02"/>
    <tableColumn id="13" xr3:uid="{69B90AAD-553A-43AC-8A5F-A822AD34A824}" name="2002-03"/>
    <tableColumn id="14" xr3:uid="{7AF58B34-ADE7-43B6-8138-86CE4B87988D}" name="2003-04"/>
    <tableColumn id="15" xr3:uid="{5CC6F04A-F032-4231-8DB8-5DE100F56324}" name="2004-05"/>
    <tableColumn id="16" xr3:uid="{E3C64251-6186-4346-9A77-32D3F734B026}" name="2005-06"/>
    <tableColumn id="17" xr3:uid="{530CD306-951A-4D47-934D-3916486E6249}" name="2006-07"/>
    <tableColumn id="18" xr3:uid="{4403BB50-4920-4485-BA49-98E803FB2193}" name="2007-08"/>
    <tableColumn id="19" xr3:uid="{03146E8D-45BB-44E9-8EEE-B195410AA833}" name="2008-09"/>
    <tableColumn id="20" xr3:uid="{0C6255CB-01A3-4CED-A79D-D1864DD01CDE}" name="2009-10"/>
    <tableColumn id="21" xr3:uid="{01CA1FC7-0B5F-4EF8-8A40-8F8D9968EC5F}" name="2010-11"/>
    <tableColumn id="22" xr3:uid="{31143C97-1BED-4CFD-8D8A-28C69BE2F850}" name="2011-12"/>
    <tableColumn id="23" xr3:uid="{3A6B445C-F197-40F9-A4C7-B0F4D175E3AC}" name="2012-13"/>
    <tableColumn id="24" xr3:uid="{043A1CB4-14C0-4928-9EA1-C0ADD1A5864C}" name="2013-14"/>
    <tableColumn id="25" xr3:uid="{DC201A47-2D23-451B-B405-1B941036A87C}" name="2014-15"/>
    <tableColumn id="26" xr3:uid="{5D9566AA-8C46-4C07-A483-1E5E6548365A}" name="2015-16"/>
    <tableColumn id="27" xr3:uid="{BBF5C3B1-8D28-4BC7-9D41-1290E86D217F}" name="2016-17"/>
    <tableColumn id="28" xr3:uid="{0DCF8345-A281-4D13-92D2-08A9C9AFA480}" name="2017-18"/>
    <tableColumn id="29" xr3:uid="{F147D333-E567-4477-9DDF-8E02CDC944EC}" name="2018-19"/>
    <tableColumn id="30" xr3:uid="{42F056F2-1050-4FA3-86D4-9539A336F47F}" name="2019-20"/>
    <tableColumn id="31" xr3:uid="{7ABEC4EE-FDF1-4D10-ADA2-23F0EEF54D79}" name="2020-21"/>
    <tableColumn id="32" xr3:uid="{D6A511AB-FE19-4051-BF1B-8BE9CA30D695}" name="2021-22"/>
    <tableColumn id="33" xr3:uid="{15B42587-D3B7-4943-8371-C072989387DB}" name="2022-23"/>
    <tableColumn id="34" xr3:uid="{95DAB443-5340-4B54-8254-AE4EF4A0985D}" name="2023-24"/>
    <tableColumn id="35" xr3:uid="{7079D2D1-3A46-4545-B76A-D7784EF043C2}" name="2024-25"/>
  </tableColumns>
  <tableStyleInfo name="TableStyleMedium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B956565-38AE-4A8B-851C-247FCA872FEC}" name="Table17" displayName="Table17" ref="A52:AI59" totalsRowShown="0">
  <autoFilter ref="A52:AI59" xr:uid="{BB956565-38AE-4A8B-851C-247FCA872FEC}"/>
  <tableColumns count="35">
    <tableColumn id="1" xr3:uid="{12577628-94BC-4DC2-A7A3-80883794B227}" name="Walsall"/>
    <tableColumn id="2" xr3:uid="{8EA0F222-690F-4CDA-9666-893E47F7A060}" name="1991-92"/>
    <tableColumn id="3" xr3:uid="{1AF9FB97-D3F3-4088-AAE7-E81AF7C487A9}" name="1992-93"/>
    <tableColumn id="4" xr3:uid="{43CFB7D6-EEA6-43DB-9FA4-A47018A5D7B7}" name="1993-94"/>
    <tableColumn id="5" xr3:uid="{BEEAC2B2-4F17-42AD-924B-AE866A608BDA}" name="1994-95"/>
    <tableColumn id="6" xr3:uid="{E775906B-F876-441E-895E-F6AA2CEC2B21}" name="1995-96"/>
    <tableColumn id="7" xr3:uid="{888B8B47-473F-41D6-B636-3FCE0A42C807}" name="1996-97"/>
    <tableColumn id="8" xr3:uid="{CDC55B5E-4A99-4ED8-9FEF-E834BD916E9A}" name="1997-98"/>
    <tableColumn id="9" xr3:uid="{B622F9A7-DB45-4B9C-979E-2E17B078BCD2}" name="1998-99"/>
    <tableColumn id="10" xr3:uid="{C7245001-2694-4929-BFAB-5E9725A2FD34}" name="1999-00"/>
    <tableColumn id="11" xr3:uid="{382A5B8B-E016-4538-912B-9B74F16070C1}" name="2000-01"/>
    <tableColumn id="12" xr3:uid="{3AEE4BA3-4874-40F9-B44E-722AA77D3012}" name="2001-02"/>
    <tableColumn id="13" xr3:uid="{3059EA3E-2052-4798-8581-C5C4D62AD482}" name="2002-03"/>
    <tableColumn id="14" xr3:uid="{61F7EBA4-EDFC-4F42-A93F-AE62F9CFC1DC}" name="2003-04"/>
    <tableColumn id="15" xr3:uid="{C73028F1-300F-4EDA-ACD2-CEAF97462B9F}" name="2004-05"/>
    <tableColumn id="16" xr3:uid="{D345D755-E9E5-4DAF-A843-3154D52A3DA6}" name="2005-06"/>
    <tableColumn id="17" xr3:uid="{B8C4C513-1DFF-4DF9-A3D0-9BC4C2C5D7C6}" name="2006-07"/>
    <tableColumn id="18" xr3:uid="{7767F1C7-F2D6-4E47-A413-A1D605358D7C}" name="2007-08"/>
    <tableColumn id="19" xr3:uid="{1466825A-F360-4E54-A0DE-9087E760B510}" name="2008-09"/>
    <tableColumn id="20" xr3:uid="{BE50D683-CEDA-4668-9866-14BE637E6CDE}" name="2009-10"/>
    <tableColumn id="21" xr3:uid="{28C1DFA7-AA29-4559-9C92-61E46184EB66}" name="2010-11"/>
    <tableColumn id="22" xr3:uid="{6BA47124-50A8-49CA-A03E-CE050BBDE3C3}" name="2011-12"/>
    <tableColumn id="23" xr3:uid="{B2482B66-DC96-49CF-A621-0F834CE4801A}" name="2012-13"/>
    <tableColumn id="24" xr3:uid="{8A027988-4F97-432B-8104-242EDAEB31D0}" name="2013-14"/>
    <tableColumn id="25" xr3:uid="{812237C1-A063-4184-8FF0-4C312AD2E460}" name="2014-15"/>
    <tableColumn id="26" xr3:uid="{44FE4EE6-4E45-4F11-B2AB-2AFA569C6A76}" name="2015-16"/>
    <tableColumn id="27" xr3:uid="{B3F7223F-772B-4293-A9B1-C8FF6FCFC768}" name="2016-17"/>
    <tableColumn id="28" xr3:uid="{1B04ED44-E610-4938-9376-8236FBC52BBD}" name="2017-18"/>
    <tableColumn id="29" xr3:uid="{D5F8BBEA-945B-45F0-B7AB-BBB751A68AE2}" name="2018-19"/>
    <tableColumn id="30" xr3:uid="{B9A378EE-D542-4CB0-A92D-E37C553E6DAB}" name="2019-20"/>
    <tableColumn id="31" xr3:uid="{39040A07-450F-4CC3-B405-6DB01B804759}" name="2020-21"/>
    <tableColumn id="32" xr3:uid="{EF43D8C8-D7D8-4E29-AA40-64694C66CE3D}" name="2021-22"/>
    <tableColumn id="33" xr3:uid="{71C9E33F-E054-4D62-AC4C-8B017B0AF555}" name="2022-23"/>
    <tableColumn id="34" xr3:uid="{5C0FA52C-EE44-4AA9-B886-B6F882B303D7}" name="2023-24"/>
    <tableColumn id="35" xr3:uid="{F45B761D-211D-4D60-B1F3-7D01847814A6}" name="2024-25"/>
  </tableColumns>
  <tableStyleInfo name="TableStyleMedium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2876CC8-34BC-4150-B9F5-4D50C6D6AE47}" name="Table18" displayName="Table18" ref="A61:AI68" totalsRowShown="0">
  <autoFilter ref="A61:AI68" xr:uid="{32876CC8-34BC-4150-B9F5-4D50C6D6AE47}"/>
  <tableColumns count="35">
    <tableColumn id="1" xr3:uid="{1B7D007C-2756-4897-BC21-236C37BD29DB}" name="Wolverhampton"/>
    <tableColumn id="2" xr3:uid="{AC7FD7F6-DF11-4794-8CF4-1ED59E03CB34}" name="1991-92"/>
    <tableColumn id="3" xr3:uid="{F1256505-5FE0-4477-98D6-0DA87E79EB4E}" name="1992-93"/>
    <tableColumn id="4" xr3:uid="{215D3F53-82D7-4615-904C-93AAFA6DE5CF}" name="1993-94"/>
    <tableColumn id="5" xr3:uid="{90F19EC2-136A-481E-BC48-D1DA1E6F2AA2}" name="1994-95"/>
    <tableColumn id="6" xr3:uid="{8E4BCC4D-DD99-425B-ACCF-123FF5BEEAFD}" name="1995-96"/>
    <tableColumn id="7" xr3:uid="{72676914-25F7-4CC4-B081-E955B19AC822}" name="1996-97"/>
    <tableColumn id="8" xr3:uid="{7901BF27-9A28-4925-BE2E-A88599AF5F56}" name="1997-98"/>
    <tableColumn id="9" xr3:uid="{E7D4EB46-2EF5-40E4-A9AA-0F2CA8D3E47A}" name="1998-99"/>
    <tableColumn id="10" xr3:uid="{72BF59A8-1DB6-4F1C-BDB2-3B70E842FFCB}" name="1999-00"/>
    <tableColumn id="11" xr3:uid="{AAD6A646-2D3B-4887-9D8C-B89EB092F843}" name="2000-01"/>
    <tableColumn id="12" xr3:uid="{677DE24E-2214-41B8-A2F5-6CB9AC75986E}" name="2001-02"/>
    <tableColumn id="13" xr3:uid="{83A4F718-A242-45CD-979F-86C7921A5FDC}" name="2002-03"/>
    <tableColumn id="14" xr3:uid="{3B3BCD50-5877-474B-9EFB-FA1FC44327FF}" name="2003-04"/>
    <tableColumn id="15" xr3:uid="{4868A187-6BDE-409C-99CE-E10FE6FA941D}" name="2004-05"/>
    <tableColumn id="16" xr3:uid="{02901FD7-07FD-49C1-80D4-9AD368AF4BD6}" name="2005-06"/>
    <tableColumn id="17" xr3:uid="{A3EDA001-1017-4B71-85F4-9F496D0A0F76}" name="2006-07"/>
    <tableColumn id="18" xr3:uid="{BA5A6E14-046B-42E8-9CAF-89AAB5116497}" name="2007-08"/>
    <tableColumn id="19" xr3:uid="{0B0A4451-0B3B-4E0C-92D5-35B82806E2DB}" name="2008-09"/>
    <tableColumn id="20" xr3:uid="{D051DA88-E3B0-4875-8B73-6F27CFCF0950}" name="2009-10"/>
    <tableColumn id="21" xr3:uid="{F24379FF-E1AF-4057-8A7B-E38A0278DDA2}" name="2010-11"/>
    <tableColumn id="22" xr3:uid="{9EB94AB0-612E-4E6F-8CEC-1C3496575B57}" name="2011-12"/>
    <tableColumn id="23" xr3:uid="{FABFEDC9-2A7A-49D8-9DC0-BD25850ADDE2}" name="2012-13"/>
    <tableColumn id="24" xr3:uid="{BFD58086-BE50-491C-805E-3FDC82C9BDF2}" name="2013-14"/>
    <tableColumn id="25" xr3:uid="{4222E6A9-1E1C-4E35-8A1C-ACE2236FABF8}" name="2014-15"/>
    <tableColumn id="26" xr3:uid="{B05223E6-6FD7-49A2-81BD-6031C8ADB48B}" name="2015-16"/>
    <tableColumn id="27" xr3:uid="{E985740C-BFF1-4A6C-8DFD-E65E54784DD6}" name="2016-17"/>
    <tableColumn id="28" xr3:uid="{E8F90231-3B15-4E1C-AD53-AC696D817AF7}" name="2017-18"/>
    <tableColumn id="29" xr3:uid="{E0DE1B97-EA83-45EC-9234-0F35CCC33013}" name="2018-19"/>
    <tableColumn id="30" xr3:uid="{7523B57F-5FBA-4D0A-95DB-13A9B120508A}" name="2019-20"/>
    <tableColumn id="31" xr3:uid="{599B13D8-8DED-42FD-A99A-CD734D2B8276}" name="2020-21"/>
    <tableColumn id="32" xr3:uid="{7AEF87DC-F7F6-42B0-B1E2-8BB2F9478E53}" name="2021-22"/>
    <tableColumn id="33" xr3:uid="{6EE3718A-34D0-4EF4-A3BC-269302221759}" name="2022-23"/>
    <tableColumn id="34" xr3:uid="{A9E54164-504A-4F3A-89A3-B6AB101ED0CC}" name="2023-24"/>
    <tableColumn id="35" xr3:uid="{B5215969-AD81-4E0C-AB65-CD02802198F0}" name="2024-25"/>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FE3A768-1848-46A4-B592-122F288A2982}" name="Table3" displayName="Table3" ref="A5:F55" totalsRowShown="0" headerRowDxfId="685">
  <autoFilter ref="A5:F55" xr:uid="{8FE3A768-1848-46A4-B592-122F288A2982}"/>
  <tableColumns count="6">
    <tableColumn id="1" xr3:uid="{032E9300-B630-4B80-BF39-715AA304373B}" name="Area"/>
    <tableColumn id="7" xr3:uid="{2D8D1804-0DAC-4FA7-81EA-2DB6369813A3}" name="Serial Number">
      <calculatedColumnFormula>ROW() - ROW(Table3[[#Headers],[Serial Number]])</calculatedColumnFormula>
    </tableColumn>
    <tableColumn id="2" xr3:uid="{8C419C67-4A80-4E51-A17E-A2D4E0BF8D8F}" name="Statistic"/>
    <tableColumn id="3" xr3:uid="{BE5525FC-9049-4F65-B400-4E541A186E5B}" name="Hyperlink"/>
    <tableColumn id="5" xr3:uid="{59900A00-E00D-4F43-AE37-9FC1F4069197}" name="Last Reviewed"/>
    <tableColumn id="6" xr3:uid="{34289C5C-5599-4CEA-94A4-F5AD7BD83221}" name="Notes "/>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8A6BB85-DA37-4540-AC82-C58BC6AB12E9}" name="Table19" displayName="Table19" ref="A70:AI77" totalsRowShown="0">
  <autoFilter ref="A70:AI77" xr:uid="{A8A6BB85-DA37-4540-AC82-C58BC6AB12E9}"/>
  <tableColumns count="35">
    <tableColumn id="1" xr3:uid="{6A1196B7-4866-4DB7-A43A-19410CE5F925}" name="WMCA total"/>
    <tableColumn id="2" xr3:uid="{E35B4077-8A91-4F05-8BF4-5928B28D0621}" name="1991-92"/>
    <tableColumn id="3" xr3:uid="{0EBE3090-4829-4C15-9A18-5B91362DA274}" name="1992-93"/>
    <tableColumn id="4" xr3:uid="{5566189B-F856-4793-B6C4-F4B83BFC10E7}" name="1993-94"/>
    <tableColumn id="5" xr3:uid="{965ACFB2-7FD7-4027-8FC0-17E1831DBFA7}" name="1994-95"/>
    <tableColumn id="6" xr3:uid="{5BFF4C69-32E8-4E1B-B721-09E6F87A76C0}" name="1995-96"/>
    <tableColumn id="7" xr3:uid="{49E031A4-0EE3-434C-988A-39D8DC257719}" name="1996-97"/>
    <tableColumn id="8" xr3:uid="{66BED7D6-9FEB-4685-A361-58FB9AE075EC}" name="1997-98"/>
    <tableColumn id="9" xr3:uid="{F50F3A44-AB9F-426F-B26A-95877D08AAAB}" name="1998-99"/>
    <tableColumn id="10" xr3:uid="{85A5B8DD-4754-43EB-9984-8800186BB396}" name="1999-00"/>
    <tableColumn id="11" xr3:uid="{BB4BFC61-B5C1-4FEC-8B44-76B68FEA89C8}" name="2000-01"/>
    <tableColumn id="12" xr3:uid="{13A10A2D-4A38-4760-87CD-B638153417F6}" name="2001-02"/>
    <tableColumn id="13" xr3:uid="{B463754F-6C2B-4B8A-B7DF-157CB067099C}" name="2002-03"/>
    <tableColumn id="14" xr3:uid="{3A78AC8F-630C-481B-BBB4-4E0EE07EF9A3}" name="2003-04"/>
    <tableColumn id="15" xr3:uid="{66659B78-6CB9-439A-964C-137DB68E9781}" name="2004-05"/>
    <tableColumn id="16" xr3:uid="{91E0D0E8-6837-4E9A-9993-5895B8081D7C}" name="2005-06"/>
    <tableColumn id="17" xr3:uid="{77E29613-5FF2-4BBF-9C51-90FEC0C83ACB}" name="2006-07"/>
    <tableColumn id="18" xr3:uid="{A4BA6B4B-2118-4A68-961D-C31FE50738F5}" name="2007-08"/>
    <tableColumn id="19" xr3:uid="{ED72500D-4242-4D5F-95FA-B55B380EA8E7}" name="2008-09"/>
    <tableColumn id="20" xr3:uid="{B2CC582B-A838-45E7-95DB-7FCD9DADA454}" name="2009-10"/>
    <tableColumn id="21" xr3:uid="{CE9C6B1F-FFE6-4F4D-8824-630FE0266678}" name="2010-11"/>
    <tableColumn id="22" xr3:uid="{1C91D62F-F7F0-4056-B65E-55ED244CD17B}" name="2011-12"/>
    <tableColumn id="23" xr3:uid="{A308D0EA-3969-4303-B571-DF9A633A5167}" name="2012-13"/>
    <tableColumn id="24" xr3:uid="{9C18FD25-954C-4033-97A6-2A815FBFBFCF}" name="2013-14"/>
    <tableColumn id="25" xr3:uid="{B6CF31CE-F656-4994-980F-FA798BD74E36}" name="2014-15"/>
    <tableColumn id="26" xr3:uid="{83FD1F24-FA4E-4E3C-B15C-4EEF5615259E}" name="2015-16"/>
    <tableColumn id="27" xr3:uid="{CCDC3011-10C7-4D46-A5D6-B7328544881C}" name="2016-17"/>
    <tableColumn id="28" xr3:uid="{57D9D75E-F1E0-4EF4-9911-9C3EDD9DA1D9}" name="2017-18"/>
    <tableColumn id="29" xr3:uid="{9D84C2E2-738D-4D61-AB39-FAADC38B026C}" name="2018-19"/>
    <tableColumn id="30" xr3:uid="{69930B75-AB80-4528-A117-0AAB63F53F75}" name="2019-20"/>
    <tableColumn id="31" xr3:uid="{01083F29-2307-46AA-922F-D3EC24A4C1C8}" name="2020-21"/>
    <tableColumn id="32" xr3:uid="{886721AD-7B97-4B2A-B8D2-5A17950BDB56}" name="2021-22"/>
    <tableColumn id="33" xr3:uid="{444D0CD8-5A41-4425-BEED-29B424F456EC}" name="2022-23"/>
    <tableColumn id="34" xr3:uid="{00AAF556-1733-4CB4-ADA5-C50BADFCE3F4}" name="2023-24"/>
    <tableColumn id="35" xr3:uid="{12FC9D46-999F-4554-B167-9A175B5A720A}" name="2024-25"/>
  </tableColumns>
  <tableStyleInfo name="TableStyleMedium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38F0B43-7D10-4F52-960A-CED724099B05}" name="Table20" displayName="Table20" ref="A6:T13" totalsRowShown="0" headerRowDxfId="683" dataDxfId="682">
  <autoFilter ref="A6:T13" xr:uid="{F38F0B43-7D10-4F52-960A-CED724099B05}"/>
  <tableColumns count="20">
    <tableColumn id="1" xr3:uid="{91310CB2-385A-42B3-9A5F-EFC02AE965EA}" name="Local Authority " dataDxfId="681"/>
    <tableColumn id="2" xr3:uid="{D3B7060D-DF29-4E8C-9693-C49F75D29352}" name="2006-07" dataDxfId="680"/>
    <tableColumn id="3" xr3:uid="{B6FE5162-4CDD-40F0-981E-848AD78960D6}" name="2007-08" dataDxfId="679"/>
    <tableColumn id="4" xr3:uid="{1A9775CF-7EAA-41D8-AF60-5BB4E1E62393}" name="2008-09" dataDxfId="678"/>
    <tableColumn id="5" xr3:uid="{B5BECA0C-5600-4A01-A81E-96D5D4969080}" name="2009-10" dataDxfId="677"/>
    <tableColumn id="6" xr3:uid="{8C99B325-7484-48A7-B497-30E75CF96C8E}" name="2010-11" dataDxfId="676"/>
    <tableColumn id="7" xr3:uid="{AD283517-FFF1-4DEB-AD89-D3DDFE4D5D89}" name="2011-12" dataDxfId="675"/>
    <tableColumn id="8" xr3:uid="{976D3E43-CDEE-4B7B-B1BC-81B52E0A68D6}" name="2012-13" dataDxfId="674"/>
    <tableColumn id="9" xr3:uid="{A04A4275-1B59-4925-84CC-BD2674E4F700}" name="2013-14" dataDxfId="673"/>
    <tableColumn id="10" xr3:uid="{5380BABC-A322-412A-9E61-011A8AE56821}" name="2014-15" dataDxfId="672"/>
    <tableColumn id="11" xr3:uid="{50695177-7DBD-47CE-8B52-B26E274C917C}" name="2015-16" dataDxfId="671"/>
    <tableColumn id="12" xr3:uid="{DC8B6929-821A-4C7D-A0EB-F66B4277CA61}" name="2016-17" dataDxfId="670"/>
    <tableColumn id="13" xr3:uid="{14CD6166-2F3F-4FFB-806D-825CDDF1F0B5}" name="2017-18" dataDxfId="669"/>
    <tableColumn id="14" xr3:uid="{FC130C6A-58BB-4E26-A381-8AA4E8CB9B78}" name="2018-19" dataDxfId="668"/>
    <tableColumn id="15" xr3:uid="{37258560-8F45-4563-91D2-80C08F69ED16}" name="2019-20" dataDxfId="667"/>
    <tableColumn id="16" xr3:uid="{04789550-12E6-4D99-9C03-3B839A47C76D}" name="2020-21" dataDxfId="666"/>
    <tableColumn id="17" xr3:uid="{369D13E9-DF93-4F95-96B1-9BAA54D79DB1}" name="2021-22" dataDxfId="665"/>
    <tableColumn id="18" xr3:uid="{2AFB69C6-A535-4BB4-A9A1-E0EC839FB283}" name="2022-23" dataDxfId="664"/>
    <tableColumn id="19" xr3:uid="{FB6F6AF3-7F82-405D-88B3-EC9E2E1E5940}" name="2023-24" dataDxfId="663"/>
    <tableColumn id="20" xr3:uid="{97FA3AE6-1242-4750-8949-7E7811517B46}" name="2024-25" dataDxfId="662"/>
  </tableColumns>
  <tableStyleInfo name="TableStyleMedium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EDA0589-73D4-48F7-9DE5-5965A4A8C26E}" name="Table21" displayName="Table21" ref="A7:P15" totalsRowShown="0">
  <autoFilter ref="A7:P15" xr:uid="{2EDA0589-73D4-48F7-9DE5-5965A4A8C26E}"/>
  <tableColumns count="16">
    <tableColumn id="1" xr3:uid="{6F439090-53AD-40D7-ABC8-5B5E3475298E}" name="Local Authority"/>
    <tableColumn id="2" xr3:uid="{49642669-AB50-4B4D-BC9D-723E82503427}" name="2010-11 "/>
    <tableColumn id="3" xr3:uid="{0E0DF261-F74D-4729-9470-C8E9DAC5A360}" name="2011-12 "/>
    <tableColumn id="4" xr3:uid="{86B5D2B8-5144-4C6F-BE38-6CF8921B544A}" name="2012-13 "/>
    <tableColumn id="5" xr3:uid="{210944D9-64FC-40F4-862B-50530BFAD4A0}" name="2013-14 "/>
    <tableColumn id="6" xr3:uid="{4124FBEF-7A09-4F17-8149-4F724B43C132}" name="2014-15 "/>
    <tableColumn id="7" xr3:uid="{A5B84EFF-270B-4B8D-9092-CA1ED070A16F}" name="2015-16 "/>
    <tableColumn id="8" xr3:uid="{C40E3208-CBB6-4EA8-BC30-8060BE7DE911}" name="2016-17 "/>
    <tableColumn id="9" xr3:uid="{816919E6-71A3-42EC-BA04-A0A58D64F234}" name="2017-18"/>
    <tableColumn id="10" xr3:uid="{6821107C-C5A0-4997-AFFF-29DF5963864A}" name="2018-19"/>
    <tableColumn id="11" xr3:uid="{9A24296A-9FB6-41C5-8735-E8A3FF21B9B8}" name="2019-20"/>
    <tableColumn id="12" xr3:uid="{55391B7C-ABE4-4416-B9B1-D8054A6C946D}" name="2020-21"/>
    <tableColumn id="13" xr3:uid="{924328DD-A3F6-491C-BCED-3ADE24993F06}" name="2021-22 "/>
    <tableColumn id="14" xr3:uid="{F0DFC226-DE8C-4A3C-8D3E-2AB674D023FC}" name="2022-23"/>
    <tableColumn id="15" xr3:uid="{D0168A3A-5B9C-4523-B81E-3B286AE47E97}" name="2023-24"/>
    <tableColumn id="16" xr3:uid="{18FC3409-4232-462C-ACAB-E521B70350E8}" name="2024-25"/>
  </tableColumns>
  <tableStyleInfo name="TableStyleMedium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3E8C8A6-6D37-4A51-8251-6B22B388F49A}" name="Table22" displayName="Table22" ref="A6:DM16" totalsRowShown="0">
  <autoFilter ref="A6:DM16" xr:uid="{63E8C8A6-6D37-4A51-8251-6B22B388F49A}"/>
  <tableColumns count="117">
    <tableColumn id="1" xr3:uid="{6112DBEE-6A2F-4142-A2E4-D0492386F91F}" name="Combined Authority"/>
    <tableColumn id="2" xr3:uid="{3368B8D4-A41F-49F5-BF28-5896692DBDB5}" name="Year ending Dec 1995" dataDxfId="661"/>
    <tableColumn id="3" xr3:uid="{81E6AD67-CAEE-42C8-81A8-19E2BFBD9D52}" name="Year ending Mar 1996" dataDxfId="660"/>
    <tableColumn id="4" xr3:uid="{5B73595E-E426-4E3E-B0B5-C53663607539}" name="Year ending Jun 1996" dataDxfId="659"/>
    <tableColumn id="5" xr3:uid="{55E7B4B2-9792-4C70-9244-282C125646F6}" name="Year ending Sep 1996" dataDxfId="658"/>
    <tableColumn id="6" xr3:uid="{93FB8357-BEE2-4469-9BC4-37F61E49E159}" name="Year ending Dec 1996" dataDxfId="657"/>
    <tableColumn id="7" xr3:uid="{A485CCDF-FF08-43ED-8FB4-EB4E4C39781A}" name="Year ending Mar 1997" dataDxfId="656"/>
    <tableColumn id="8" xr3:uid="{D40BBE4F-FDF1-467A-B6D8-FEEF119738A9}" name="Year ending Jun 1997" dataDxfId="655"/>
    <tableColumn id="9" xr3:uid="{520CD533-BC94-4F1D-9D7B-FF60FED85096}" name="Year ending Sep 1997" dataDxfId="654"/>
    <tableColumn id="10" xr3:uid="{6F7EF55A-B76D-42CF-BE1D-5966D84E4D84}" name="Year ending Dec 1997" dataDxfId="653"/>
    <tableColumn id="11" xr3:uid="{27BE6D15-325C-4DC7-999E-7E7BE021A534}" name="Year ending Mar 1998" dataDxfId="652"/>
    <tableColumn id="12" xr3:uid="{3285B9B3-7E5F-444E-B78C-B64754B8A567}" name="Year ending Jun 1998" dataDxfId="651"/>
    <tableColumn id="13" xr3:uid="{9998A433-457E-4622-BF2C-7197F1032BBF}" name="Year ending Sep 1998" dataDxfId="650"/>
    <tableColumn id="14" xr3:uid="{6DD4D886-85FE-4CD2-9C02-61FFF86FF886}" name="Year ending Dec 1998" dataDxfId="649"/>
    <tableColumn id="15" xr3:uid="{F33AF196-7CC4-4C77-82A9-ABBF12D2B870}" name="Year ending Mar 1999" dataDxfId="648"/>
    <tableColumn id="16" xr3:uid="{926BF716-46A4-483D-85A8-F35F5838B120}" name="Year ending Jun 1999" dataDxfId="647"/>
    <tableColumn id="17" xr3:uid="{6735734B-C7F4-4621-8CD0-30CCAD56AFA7}" name="Year ending Sep 1999" dataDxfId="646"/>
    <tableColumn id="18" xr3:uid="{A45D3F42-0867-4DA8-B68A-6326F8C1C76D}" name="Year ending Dec 1999" dataDxfId="645"/>
    <tableColumn id="19" xr3:uid="{B0130073-F0DB-4448-BA07-AB7074CFB43E}" name="Year ending Mar 2000" dataDxfId="644"/>
    <tableColumn id="20" xr3:uid="{C02FA14B-673A-4E77-A426-438E23BAA790}" name="Year ending Jun 2000" dataDxfId="643"/>
    <tableColumn id="21" xr3:uid="{79494B8F-895A-46F8-ABF6-C0861EDDAD57}" name="Year ending Sep 2000" dataDxfId="642"/>
    <tableColumn id="22" xr3:uid="{86EF7A8F-F5A6-4985-BF45-2944483A7025}" name="Year ending Dec 2000" dataDxfId="641"/>
    <tableColumn id="23" xr3:uid="{E51750CA-D927-41C7-9FB9-93EF7E0C23CC}" name="Year ending Mar 2001" dataDxfId="640"/>
    <tableColumn id="24" xr3:uid="{02DD73FF-F26A-4B32-8D2D-CF28A28BA51C}" name="Year ending Jun 2001" dataDxfId="639"/>
    <tableColumn id="25" xr3:uid="{DD0E2C8A-6EFA-4762-A4D1-18A41847ED77}" name="Year ending Sep 2001" dataDxfId="638"/>
    <tableColumn id="26" xr3:uid="{3CB9EF6B-6439-40B8-B86B-C389856C71EC}" name="Year ending Dec 2001" dataDxfId="637"/>
    <tableColumn id="27" xr3:uid="{7AE3AF0E-B30A-4EEF-AF5A-DFCA8BA55FF5}" name="Year ending Mar 2002" dataDxfId="636"/>
    <tableColumn id="28" xr3:uid="{2A6C7E7F-66A0-4156-A818-CFDDFD302F2C}" name="Year ending Jun 2002" dataDxfId="635"/>
    <tableColumn id="29" xr3:uid="{9EE22EAC-9DC3-489B-8589-8100549E16C4}" name="Year ending Sep 2002" dataDxfId="634"/>
    <tableColumn id="30" xr3:uid="{C27D9894-DB15-4534-8A42-B03FA1DDDB41}" name="Year ending Dec 2002" dataDxfId="633"/>
    <tableColumn id="31" xr3:uid="{8BE2C662-A76C-4920-9702-5C3D5453126E}" name="Year ending Mar 2003" dataDxfId="632"/>
    <tableColumn id="32" xr3:uid="{0A1DFD69-C71C-44FB-A329-677F0DCEA123}" name="Year ending Jun 2003" dataDxfId="631"/>
    <tableColumn id="33" xr3:uid="{438875E5-C78C-42E3-B796-20228E4B6F97}" name="Year ending Sep 2003" dataDxfId="630"/>
    <tableColumn id="34" xr3:uid="{E926F0E8-0315-4676-A9B4-5D90559FA451}" name="Year ending Dec 2003" dataDxfId="629"/>
    <tableColumn id="35" xr3:uid="{A2506D8E-2A5D-49D7-9EDE-91C75BC5E023}" name="Year ending Mar 2004" dataDxfId="628"/>
    <tableColumn id="36" xr3:uid="{B866FAA9-8351-4013-8F13-A051A278FC4D}" name="Year ending Jun 2004" dataDxfId="627"/>
    <tableColumn id="37" xr3:uid="{A5B87893-2A72-478F-B551-1FFE49944218}" name="Year ending Sep 2004" dataDxfId="626"/>
    <tableColumn id="38" xr3:uid="{B07BA71B-7B4D-4BB4-9570-BEFD16AEF995}" name="Year ending Dec 2004" dataDxfId="625"/>
    <tableColumn id="39" xr3:uid="{413CEE11-C9B6-4936-91C8-95D94FE46B3D}" name="Year ending Mar 2005" dataDxfId="624"/>
    <tableColumn id="40" xr3:uid="{D80E1859-845E-44C1-B548-A7307D99988B}" name="Year ending Jun 2005" dataDxfId="623"/>
    <tableColumn id="41" xr3:uid="{1751F575-0278-4821-B60B-5B4540C435EB}" name="Year ending Sep 2005" dataDxfId="622"/>
    <tableColumn id="42" xr3:uid="{FF5476ED-1BDD-4999-8058-1B8E20CAA34A}" name="Year ending Dec 2005" dataDxfId="621"/>
    <tableColumn id="43" xr3:uid="{34EC2D4C-39D8-4E10-B426-348224AE7346}" name="Year ending Mar 2006" dataDxfId="620"/>
    <tableColumn id="44" xr3:uid="{FD696CC5-D379-427D-A4EA-79FCFC9F3A92}" name="Year ending Jun 2006" dataDxfId="619"/>
    <tableColumn id="45" xr3:uid="{594F7092-E360-4402-A802-00D234F83F69}" name="Year ending Sep 2006" dataDxfId="618"/>
    <tableColumn id="46" xr3:uid="{DD56D431-08F8-4D1F-8B2C-28C59121B353}" name="Year ending Dec 2006" dataDxfId="617"/>
    <tableColumn id="47" xr3:uid="{76EB8B50-C309-4184-8D8C-F44474A2A0B4}" name="Year ending Mar 2007" dataDxfId="616"/>
    <tableColumn id="48" xr3:uid="{D05F703A-B55D-4CFE-8CAF-7C54CF0EDDEA}" name="Year ending Jun 2007" dataDxfId="615"/>
    <tableColumn id="49" xr3:uid="{AE9BD6E5-8C44-47E1-93C2-21283541D062}" name="Year ending Sep 2007" dataDxfId="614"/>
    <tableColumn id="50" xr3:uid="{EE2A4975-E4CD-41A3-9CD3-6DCBF3EEAA31}" name="Year ending Dec 2007" dataDxfId="613"/>
    <tableColumn id="51" xr3:uid="{3BD86134-7EF6-4902-BEA2-48E40FBE464B}" name="Year ending Mar 2008" dataDxfId="612"/>
    <tableColumn id="52" xr3:uid="{9439ECA3-6547-40AC-A6B5-AF58D205FCD2}" name="Year ending Jun 2008" dataDxfId="611"/>
    <tableColumn id="53" xr3:uid="{BBA97168-FA16-4687-9177-CE5D7A4944F9}" name="Year ending Sep 2008" dataDxfId="610"/>
    <tableColumn id="54" xr3:uid="{FF5AABEE-21C5-4D91-88C5-266D861A63B5}" name="Year ending Dec 2008" dataDxfId="609"/>
    <tableColumn id="55" xr3:uid="{72182EFA-CCCB-4517-B46E-13B5C2CADC12}" name="Year ending Mar 2009" dataDxfId="608"/>
    <tableColumn id="56" xr3:uid="{8D1CE152-C15A-4D43-812F-A2F5F9E4CC36}" name="Year ending Jun 2009" dataDxfId="607"/>
    <tableColumn id="57" xr3:uid="{1D91D473-BE35-4E8A-BF52-388682BCB876}" name="Year ending Sep 2009" dataDxfId="606"/>
    <tableColumn id="58" xr3:uid="{88C4E147-B5B1-4D90-8CA6-5BE9163A45D1}" name="Year ending Dec 2009" dataDxfId="605"/>
    <tableColumn id="59" xr3:uid="{38FB3C31-86E5-4BE1-8686-1D3649B94C90}" name="Year ending Mar 2010" dataDxfId="604"/>
    <tableColumn id="60" xr3:uid="{5D8E5774-8882-4242-B972-7F08AC5E752D}" name="Year ending Jun 2010" dataDxfId="603"/>
    <tableColumn id="61" xr3:uid="{1B5EB21A-7655-4858-80E5-EEEE41B8347D}" name="Year ending Sep 2010" dataDxfId="602"/>
    <tableColumn id="62" xr3:uid="{500B5D44-C743-40B3-A57A-E112BC484542}" name="Year ending Dec 2010" dataDxfId="601"/>
    <tableColumn id="63" xr3:uid="{2064ED94-8A68-4B1B-835D-EC5DB640D2F3}" name="Year ending Mar 2011" dataDxfId="600"/>
    <tableColumn id="64" xr3:uid="{90EFED57-F94A-4C3F-AC02-B36F83691D6E}" name="Year ending Jun 2011" dataDxfId="599"/>
    <tableColumn id="65" xr3:uid="{1CC47557-EDE6-4DEB-94EB-CE852ADEDAAF}" name="Year ending Sep 2011" dataDxfId="598"/>
    <tableColumn id="66" xr3:uid="{1F9A4EEE-FA15-4B89-B86B-9612E6A797F0}" name="Year ending Dec 2011" dataDxfId="597"/>
    <tableColumn id="67" xr3:uid="{D0248F38-4D0E-4EDA-B390-BEBE58667620}" name="Year ending Mar 2012" dataDxfId="596"/>
    <tableColumn id="68" xr3:uid="{B9D595EA-2B57-46A2-8A0E-AA7201B0A495}" name="Year ending Jun 2012" dataDxfId="595"/>
    <tableColumn id="69" xr3:uid="{4B61228C-DB85-4A6F-A712-A9CAC1AD8E67}" name="Year ending Sep 2012" dataDxfId="594"/>
    <tableColumn id="70" xr3:uid="{6484CBC6-C4DE-43F5-B90D-E43212FF2566}" name="Year ending Dec 2012" dataDxfId="593"/>
    <tableColumn id="71" xr3:uid="{ED1D0E57-A271-497C-8023-8A639D16B116}" name="Year ending Mar 2013" dataDxfId="592"/>
    <tableColumn id="72" xr3:uid="{76D05219-01BA-4878-9ECD-4DED0D9165FE}" name="Year ending Jun 2013" dataDxfId="591"/>
    <tableColumn id="73" xr3:uid="{8ECB9C43-09DF-4BA6-B6A7-A181B11A3312}" name="Year ending Sep 2013" dataDxfId="590"/>
    <tableColumn id="74" xr3:uid="{13E8878F-8C42-422E-9789-C7C12273DC20}" name="Year ending Dec 2013" dataDxfId="589"/>
    <tableColumn id="75" xr3:uid="{EBD0763F-C0A6-4ED7-9DF9-7BE8FBAAC2B8}" name="Year ending Mar 2014" dataDxfId="588"/>
    <tableColumn id="76" xr3:uid="{4CDCD5F3-5C5F-4EC2-AAC5-E2D80B6F26BE}" name="Year ending Jun 2014" dataDxfId="587"/>
    <tableColumn id="77" xr3:uid="{7E02A441-49E3-4849-98AE-2212EF33D070}" name="Year ending Sep 2014" dataDxfId="586"/>
    <tableColumn id="78" xr3:uid="{C1405C5B-6E62-4A6E-9C5C-15F9EC7B2EF5}" name="Year ending Dec 2014" dataDxfId="585"/>
    <tableColumn id="79" xr3:uid="{DA175C46-1117-452E-AA54-2E65E79C76CE}" name="Year ending Mar 2015" dataDxfId="584"/>
    <tableColumn id="80" xr3:uid="{3EB3EFD2-F08A-4118-B1BB-51CB82A48798}" name="Year ending Jun 2015" dataDxfId="583"/>
    <tableColumn id="81" xr3:uid="{04EDE308-24BE-458A-B2B0-3A825384150B}" name="Year ending Sep 2015" dataDxfId="582"/>
    <tableColumn id="82" xr3:uid="{ED09B72E-EFD7-4834-A291-DB3D8F2CDCC5}" name="Year ending Dec 2015" dataDxfId="581"/>
    <tableColumn id="83" xr3:uid="{B817A407-557C-42E1-863F-BAFCE9D7A8C7}" name="Year ending Mar 2016" dataDxfId="580"/>
    <tableColumn id="84" xr3:uid="{DE5A06DD-0E5F-4258-A83C-C0A0D8B0127E}" name="Year ending Jun 2016" dataDxfId="579"/>
    <tableColumn id="85" xr3:uid="{A56F4B05-2DC2-4D12-B484-9BC92230D908}" name="Year ending Sep 2016" dataDxfId="578"/>
    <tableColumn id="86" xr3:uid="{95E18548-D2EA-4C86-B38F-86E1A211F040}" name="Year ending Dec 2016" dataDxfId="577"/>
    <tableColumn id="87" xr3:uid="{041546F9-E647-4D6D-A45F-7FA4BF150676}" name="Year ending Mar 2017" dataDxfId="576"/>
    <tableColumn id="88" xr3:uid="{D1AB8755-AA97-48CA-A7E9-0BAF116EA8D3}" name="Year ending Jun 2017" dataDxfId="575"/>
    <tableColumn id="89" xr3:uid="{7AB5AF90-9579-4001-B3B9-4A89D7952581}" name="Year ending Sep 2017" dataDxfId="574"/>
    <tableColumn id="90" xr3:uid="{035E6C84-7088-4698-95A1-43B0AF393BDC}" name="Year ending Dec 2017" dataDxfId="573"/>
    <tableColumn id="91" xr3:uid="{9287C686-9318-46BF-95C9-E6AD5A205FA8}" name="Year ending Mar 2018" dataDxfId="572"/>
    <tableColumn id="92" xr3:uid="{C971820D-3B2F-4B43-8559-F2CF55670DFE}" name="Year ending Jun 2018" dataDxfId="571"/>
    <tableColumn id="93" xr3:uid="{B907CB45-1C87-459D-B6DA-6CFB3617D2B0}" name="Year ending Sep 2018" dataDxfId="570"/>
    <tableColumn id="94" xr3:uid="{73D95D57-EF6F-462A-ACBF-A77462AAB089}" name="Year ending Dec 2018" dataDxfId="569"/>
    <tableColumn id="95" xr3:uid="{78A33DB3-D9F3-457C-9334-C6AAC0066985}" name="Year ending Mar 2019" dataDxfId="568"/>
    <tableColumn id="96" xr3:uid="{5794C9DC-9769-4956-892B-9B934207DAFA}" name="Year ending Jun 2019" dataDxfId="567"/>
    <tableColumn id="97" xr3:uid="{6479AB31-DA10-42BE-A9EA-CB747A65D006}" name="Year ending Sep 2019" dataDxfId="566"/>
    <tableColumn id="98" xr3:uid="{785FD7C5-37EB-4CC0-8B32-91AB74EFE0AC}" name="Year ending Dec 2019" dataDxfId="565"/>
    <tableColumn id="99" xr3:uid="{2184B46B-0EBC-47F5-A578-83EACEED1999}" name="Year ending Mar 2020" dataDxfId="564"/>
    <tableColumn id="100" xr3:uid="{7A9A4ED9-7CBB-4D62-BD63-9BB1321181BC}" name="Year ending Jun 2020" dataDxfId="563"/>
    <tableColumn id="101" xr3:uid="{82B6D726-3DEB-48FF-94D2-A4B1445B6E90}" name="Year ending Sep 2020" dataDxfId="562"/>
    <tableColumn id="102" xr3:uid="{4D4AE0CB-8FA8-4694-B846-A57B2D2E8A0E}" name="Year ending Dec 2020" dataDxfId="561"/>
    <tableColumn id="103" xr3:uid="{85E411D9-B268-4402-8264-523C28FE7A25}" name="Year ending Mar 2021" dataDxfId="560"/>
    <tableColumn id="104" xr3:uid="{CD3E3A36-2912-4520-B532-CA541E23FA1D}" name="Year ending Jun 2021" dataDxfId="559"/>
    <tableColumn id="105" xr3:uid="{A705E6EF-E790-4E5E-A1D9-9A97EE56CD07}" name="Year ending Sep 2021" dataDxfId="558"/>
    <tableColumn id="106" xr3:uid="{0E4D19FD-E16B-489F-BFAD-C9EF42249C2F}" name="Year ending Dec 2021" dataDxfId="557"/>
    <tableColumn id="107" xr3:uid="{6DFC01EA-9386-4116-9522-6F47AEAF9523}" name="Year ending Mar 2022" dataDxfId="556"/>
    <tableColumn id="108" xr3:uid="{C24018FE-2ED0-4D8A-8FAD-A40CA3120453}" name="Year ending Jun 2022" dataDxfId="555"/>
    <tableColumn id="109" xr3:uid="{D8CDE57C-4D2A-402F-87ED-6FCF73CD2CA0}" name="Year ending Sep 2022" dataDxfId="554"/>
    <tableColumn id="110" xr3:uid="{E9D6A511-264F-4C9F-B76D-F74AC6D12DBD}" name="Year ending Dec 2022" dataDxfId="553"/>
    <tableColumn id="111" xr3:uid="{953DE5B2-6D11-4038-A8F8-0B06BAD7A364}" name="Year ending Mar 2023" dataDxfId="552"/>
    <tableColumn id="112" xr3:uid="{12379348-74B0-4027-80E3-B06211E4CDBC}" name="Year ending Jun 2023" dataDxfId="551"/>
    <tableColumn id="113" xr3:uid="{89C59EC8-AFCA-4BCB-A661-C6A6564E26C7}" name="Year ending Sep 2023" dataDxfId="550"/>
    <tableColumn id="114" xr3:uid="{35915B79-31B2-46DF-8C7F-9F964C78CAB5}" name="Year ending Dec 2023" dataDxfId="549"/>
    <tableColumn id="115" xr3:uid="{3B87DEB0-819E-4650-8F97-7D3A9BEB278D}" name="Year ending Mar 2024" dataDxfId="548"/>
    <tableColumn id="116" xr3:uid="{6A5C7967-E8E6-4644-A214-7AE19C146CB5}" name="Year ending Jun 2024" dataDxfId="547"/>
    <tableColumn id="117" xr3:uid="{85360105-0C24-402C-9724-1B794E703FA4}" name="Year ending Sep 2024" dataDxfId="546"/>
  </tableColumns>
  <tableStyleInfo name="TableStyleMedium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A1DC2BF-A0ED-4285-AE9E-2C3A812FBA79}" name="Table26" displayName="Table26" ref="A7:P30" totalsRowShown="0" headerRowDxfId="545" dataDxfId="544">
  <autoFilter ref="A7:P30" xr:uid="{1A1DC2BF-A0ED-4285-AE9E-2C3A812FBA79}"/>
  <tableColumns count="16">
    <tableColumn id="1" xr3:uid="{8AAE0C6C-FA55-40AF-94A5-6EE378D7ED74}" name="Age (years)"/>
    <tableColumn id="2" xr3:uid="{E3ED97B1-89B3-4C99-851A-DCE980253998}" name="All people - Male"/>
    <tableColumn id="3" xr3:uid="{EDD35F26-7AEE-49B3-B5FA-B27D23C4DA5B}" name="All people - Female"/>
    <tableColumn id="4" xr3:uid="{8CDDF620-DB0F-4F3C-B892-D1FDF170C475}" name="All people - Total"/>
    <tableColumn id="5" xr3:uid="{AF7A2ACA-B754-4D56-ADA1-1193270F5C2C}" name="Living with parents - Male" dataDxfId="543"/>
    <tableColumn id="6" xr3:uid="{700D75B4-4B1E-4C4B-922F-CF4478645653}" name="Living with parents - Male CV" dataDxfId="542"/>
    <tableColumn id="7" xr3:uid="{6A189979-E779-4024-B62C-0F833F219EEA}" name="Living with parents - Male CI" dataDxfId="541"/>
    <tableColumn id="8" xr3:uid="{7B396664-C625-4D98-98BA-99F394CF5AE6}" name="Living with parents - Female" dataDxfId="540"/>
    <tableColumn id="9" xr3:uid="{189541D3-A611-40E0-BEA7-A29E11533505}" name="Living with parents - Female CV" dataDxfId="539"/>
    <tableColumn id="10" xr3:uid="{D272D025-504A-4CEC-A8F5-EA711862BAAB}" name="Living with parents - Female CI" dataDxfId="538"/>
    <tableColumn id="11" xr3:uid="{D2D4390D-D1A6-46A9-A2FA-3048AEEBB2B1}" name="Living with parents - Total" dataDxfId="537"/>
    <tableColumn id="12" xr3:uid="{4EBBDCD6-3009-4194-A470-6D73AA2B6809}" name="Living with parents - Total CV" dataDxfId="536"/>
    <tableColumn id="13" xr3:uid="{B83D05C1-7478-463B-8193-6C88D14BC8B1}" name="Living with parents - Total CI" dataDxfId="535"/>
    <tableColumn id="14" xr3:uid="{45771416-CD67-4D74-AEA7-2485A398E4C0}" name="Living with parents - Male %" dataDxfId="534"/>
    <tableColumn id="15" xr3:uid="{D4DD19E7-49B8-4FEA-8E65-692CA57FE701}" name="Living with parents - Female %" dataDxfId="533"/>
    <tableColumn id="16" xr3:uid="{3EC6D358-2B94-4811-B70C-5E7C42B3D0D1}" name="Living with parents - Total %" dataDxfId="532"/>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1D488D2-0372-4D56-AEAE-07132FC7D283}" name="Table27" displayName="Table27" ref="A34:P57" totalsRowShown="0" headerRowDxfId="531" dataDxfId="530">
  <autoFilter ref="A34:P57" xr:uid="{B1D488D2-0372-4D56-AEAE-07132FC7D283}"/>
  <tableColumns count="16">
    <tableColumn id="1" xr3:uid="{D9272048-E25A-444E-B4DF-CE80546D6E8B}" name="Age (years)" dataDxfId="529"/>
    <tableColumn id="2" xr3:uid="{5A2E99D0-9997-4BDD-B62A-D62F29591A8E}" name="All people - Male" dataDxfId="528"/>
    <tableColumn id="3" xr3:uid="{B4BA60CF-4A96-46D0-93EE-157497453028}" name="All people - Female" dataDxfId="527"/>
    <tableColumn id="4" xr3:uid="{8FB627BB-5A40-4578-A44D-B6BCF4B9903A}" name="All people - Total" dataDxfId="526"/>
    <tableColumn id="5" xr3:uid="{0257ABA2-4FEF-4345-9165-732F433B56E2}" name="Living with parents - Male" dataDxfId="525"/>
    <tableColumn id="6" xr3:uid="{9C7F4C5B-F427-47AD-83D7-24951C756FE5}" name="Living with parents - Male CV" dataDxfId="524"/>
    <tableColumn id="7" xr3:uid="{9C6A8EFB-C251-492A-B0EB-801FB830756F}" name="Living with parents - Male CI" dataDxfId="523"/>
    <tableColumn id="8" xr3:uid="{85BEBB41-3B8F-4157-89BD-203FDBA45723}" name="Living with parents - Female" dataDxfId="522"/>
    <tableColumn id="9" xr3:uid="{FBD7B8AF-8C1D-4E20-82D4-9EF05EB9BB62}" name="Living with parents - Female CV" dataDxfId="521"/>
    <tableColumn id="10" xr3:uid="{394B6FFE-E7B8-430F-92D8-B554257001F2}" name="Living with parents - Female CI" dataDxfId="520"/>
    <tableColumn id="11" xr3:uid="{FC9364C4-0FE0-4C45-B14C-624EFDB6B872}" name="Living with parents - Total" dataDxfId="519"/>
    <tableColumn id="12" xr3:uid="{E3CE6CC2-681C-4243-BCC4-59F739D28CDA}" name="Living with parents - Total CV" dataDxfId="518"/>
    <tableColumn id="13" xr3:uid="{27C607C3-BF9C-468A-8B31-CB904741122E}" name="Living with parents - Total CI" dataDxfId="517"/>
    <tableColumn id="14" xr3:uid="{0055086A-D9A8-41AF-ADBB-C689F7FA7D1A}" name="Living with parents - Male %" dataDxfId="516"/>
    <tableColumn id="15" xr3:uid="{2AF30EB5-53B1-48FB-B938-CC391C76884B}" name="Living with parents - Female %" dataDxfId="515"/>
    <tableColumn id="16" xr3:uid="{2C3402C5-5206-42C0-8D0E-91727A598586}" name="Living with parents - Total %" dataDxfId="514"/>
  </tableColumns>
  <tableStyleInfo name="TableStyleMedium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BA27C46-8B6B-4457-A511-C728EE370E5F}" name="Table28" displayName="Table28" ref="A61:C65" totalsRowShown="0" headerRowDxfId="513" dataDxfId="512">
  <autoFilter ref="A61:C65" xr:uid="{6BA27C46-8B6B-4457-A511-C728EE370E5F}"/>
  <tableColumns count="3">
    <tableColumn id="1" xr3:uid="{CD9AEF8E-084E-49DA-86BE-3CDBBC4384CF}" name="CV Value " dataDxfId="511"/>
    <tableColumn id="2" xr3:uid="{883E43BE-E29B-49E4-B183-4ECEEBE31A6A}" name="CV Category" dataDxfId="510"/>
    <tableColumn id="3" xr3:uid="{71024FED-486C-45A0-A804-2657C5D0F513}" name="Definition of Category" dataDxfId="509"/>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9CE225D-6860-4D79-9FA3-302821925B90}" name="Table29" displayName="Table29" ref="A7:G15" totalsRowShown="0">
  <autoFilter ref="A7:G15" xr:uid="{F9CE225D-6860-4D79-9FA3-302821925B90}"/>
  <tableColumns count="7">
    <tableColumn id="1" xr3:uid="{2B6F054E-A7CF-46EF-9B70-ADB567F167EA}" name="Social Housing "/>
    <tableColumn id="2" xr3:uid="{B99CEA9F-F5DA-4AAD-8E55-2AA602B00A97}" name="2 or more bedrooms greater than need"/>
    <tableColumn id="3" xr3:uid="{A440BC5A-DB1E-480A-957B-085FF461C614}" name="1 bedroom greater than need"/>
    <tableColumn id="4" xr3:uid="{CF6B8E63-DB84-47D1-B65B-A22F33E4AA9D}" name="Rooms equal need"/>
    <tableColumn id="5" xr3:uid="{DADF43CB-7052-4238-81A8-0F5A025DD8D6}" name="1 bedroom less than need"/>
    <tableColumn id="6" xr3:uid="{43ECA0DA-5A27-419B-ACBE-84D2ABDA260A}" name="2 or more bedrooms less than"/>
    <tableColumn id="7" xr3:uid="{E37DCD7D-779C-4350-ADA7-86B4EF37F10E}" name="Total">
      <calculatedColumnFormula>SUM(Table29[[#This Row],[2 or more bedrooms greater than need]:[2 or more bedrooms less than]])</calculatedColumnFormula>
    </tableColumn>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73348F1-DF86-484E-BAE8-62E15C854C51}" name="Table30" displayName="Table30" ref="A18:G26" totalsRowShown="0">
  <autoFilter ref="A18:G26" xr:uid="{173348F1-DF86-484E-BAE8-62E15C854C51}"/>
  <tableColumns count="7">
    <tableColumn id="1" xr3:uid="{8CC48E9D-6FD7-4BBC-9303-3F8AD076D422}" name="Private renting"/>
    <tableColumn id="2" xr3:uid="{0F338BDD-E22D-44B2-8853-C354E768329C}" name="2 or more bedrooms greater than need"/>
    <tableColumn id="3" xr3:uid="{421CECF6-2E2A-422E-8FB5-7F87AC1DAD55}" name="1 bedroom greater than need"/>
    <tableColumn id="4" xr3:uid="{9BED8D50-23D3-4509-80B8-9EAECFC1717B}" name="Rooms equal need"/>
    <tableColumn id="5" xr3:uid="{CC3795BB-6FC9-4E76-A975-30C443B949C9}" name="1 bedroom less than need"/>
    <tableColumn id="6" xr3:uid="{925C406B-4503-459A-A961-F83F517F6B62}" name="2 or more bedrooms less than"/>
    <tableColumn id="7" xr3:uid="{5C48EF1A-C6A4-4053-AC70-ECB3EBA674F2}" name="Total">
      <calculatedColumnFormula>SUM(Table30[[#This Row],[2 or more bedrooms greater than need]:[2 or more bedrooms less than]])</calculatedColumnFormula>
    </tableColumn>
  </tableColumns>
  <tableStyleInfo name="TableStyleMedium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75E27F8-43C9-4086-A353-D53D953BFC0C}" name="Table31" displayName="Table31" ref="A29:G37" totalsRowShown="0">
  <autoFilter ref="A29:G37" xr:uid="{275E27F8-43C9-4086-A353-D53D953BFC0C}"/>
  <tableColumns count="7">
    <tableColumn id="1" xr3:uid="{40A1092C-0AB0-40D1-A159-F9858E5D8D93}" name="Home owners"/>
    <tableColumn id="2" xr3:uid="{9BB4C887-0106-445C-BD03-8A8545DD6D9E}" name="2 or more bedrooms greater than need"/>
    <tableColumn id="3" xr3:uid="{BF7807DB-AAC5-414D-93FA-3E802856340B}" name="1 bedroom greater than need"/>
    <tableColumn id="4" xr3:uid="{95CF8BDB-9A42-4AB2-B778-87B2F3CD1AB9}" name="Rooms equal need"/>
    <tableColumn id="5" xr3:uid="{BCAAEF91-A474-4998-8FCF-8752CEB4C5C3}" name="1 bedroom less than need"/>
    <tableColumn id="6" xr3:uid="{32E97A12-F327-449B-97FC-0817F46D5FD2}" name="2 or more bedrooms less than"/>
    <tableColumn id="7" xr3:uid="{8680308B-76F3-4808-A420-6DED2E9EB1BF}" name="Total">
      <calculatedColumnFormula>SUM(Table31[[#This Row],[2 or more bedrooms greater than need]:[2 or more bedrooms less than]])</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E5372C5-C977-48F8-9514-9AF500BCB0C3}" name="Table65" displayName="Table65" ref="A3:C6" totalsRowShown="0" headerRowDxfId="684">
  <autoFilter ref="A3:C6" xr:uid="{5E5372C5-C977-48F8-9514-9AF500BCB0C3}"/>
  <tableColumns count="3">
    <tableColumn id="1" xr3:uid="{95D8D56B-4CD7-4524-A463-8C104E62288B}" name="Area"/>
    <tableColumn id="2" xr3:uid="{F2A8BD40-6023-436C-8CAC-A1305E259FA9}" name="Statistic"/>
    <tableColumn id="3" xr3:uid="{E6A950C2-802F-4B15-A679-D54ABBF90CAC}" name="Note"/>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E95357E-7BEA-4FB2-AE27-E3A3E0611145}" name="Table32" displayName="Table32" ref="A40:F41" totalsRowShown="0">
  <autoFilter ref="A40:F41" xr:uid="{DE95357E-7BEA-4FB2-AE27-E3A3E0611145}"/>
  <tableColumns count="6">
    <tableColumn id="2" xr3:uid="{FE661A6B-C7A9-4EFF-87AF-2A3EC774BC59}" name="2 or more bedrooms greater than need"/>
    <tableColumn id="3" xr3:uid="{1D111E25-A7BA-437D-91EB-8AD12F2504BB}" name="1 bedroom greater than need"/>
    <tableColumn id="4" xr3:uid="{4CE472E4-094F-43B8-9EEF-0E04E88AC926}" name="Rooms equal need"/>
    <tableColumn id="5" xr3:uid="{71B31AC7-C355-4402-8C50-CF504698EE8E}" name="1 bedroom less than need"/>
    <tableColumn id="6" xr3:uid="{2AD5BFBF-ED01-42F7-988A-C61C8476CB34}" name="2 or more bedrooms less than"/>
    <tableColumn id="7" xr3:uid="{ABFB31BF-D6C0-4724-BD10-445A0F8C9147}" name="Total">
      <calculatedColumnFormula>SUM(Table32[[#This Row],[2 or more bedrooms greater than need]:[2 or more bedrooms less than]])</calculatedColumnFormula>
    </tableColumn>
  </tableColumns>
  <tableStyleInfo name="TableStyleMedium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A434353-A358-4443-BA8A-08E17AF504C9}" name="Table25" displayName="Table25" ref="A6:Z14" totalsRowShown="0">
  <autoFilter ref="A6:Z14" xr:uid="{DA434353-A358-4443-BA8A-08E17AF504C9}"/>
  <tableColumns count="26">
    <tableColumn id="1" xr3:uid="{E082D2E7-5699-4CB1-9306-3D6F338D0798}" name="Local authority name"/>
    <tableColumn id="2" xr3:uid="{F435EBC8-E094-4CA2-8D65-49ED74E4FA8D}" name="2002"/>
    <tableColumn id="3" xr3:uid="{76CBF71C-BE17-4577-BD2D-5BC677EF697D}" name="2003"/>
    <tableColumn id="4" xr3:uid="{2881732F-CF5D-444A-A816-7AAE0B49CBB7}" name="2004"/>
    <tableColumn id="5" xr3:uid="{47B43638-FB83-4DAD-9199-DC47DB1627E1}" name="2005"/>
    <tableColumn id="6" xr3:uid="{3E038C1F-ADF3-400B-8126-9BBBEBC93568}" name="2006"/>
    <tableColumn id="7" xr3:uid="{2C3EC9A7-42A3-43E3-B6F1-0B2296E4C475}" name="2007"/>
    <tableColumn id="8" xr3:uid="{48E80DCB-87A6-49E1-804E-3276D9E23C12}" name="2008"/>
    <tableColumn id="9" xr3:uid="{4A55ECE0-C749-4938-BDBE-640EC2CBD39C}" name="2009"/>
    <tableColumn id="10" xr3:uid="{91BA795A-6F2E-4707-B72B-D39B3B4C9D37}" name="2010"/>
    <tableColumn id="11" xr3:uid="{C0ABA612-A666-4BFD-A65A-A326CA801251}" name="2011"/>
    <tableColumn id="12" xr3:uid="{F5919779-2699-44AA-B3CE-A9A19744E54F}" name="2012"/>
    <tableColumn id="13" xr3:uid="{5D6C3BB2-C43E-4ABA-8249-473411E9C32E}" name="2013"/>
    <tableColumn id="14" xr3:uid="{BF5E6609-B698-4D0B-A2E0-43C258CFBE52}" name="2014"/>
    <tableColumn id="15" xr3:uid="{C6419D39-9D87-4D47-B0CD-1EDA2AF07263}" name="2015"/>
    <tableColumn id="16" xr3:uid="{BC9F5BF3-688C-4B22-9A95-441B9D9FA183}" name="2016"/>
    <tableColumn id="17" xr3:uid="{47527ACD-1AAB-4AEB-B15F-5D7BE57CE70D}" name="2017"/>
    <tableColumn id="18" xr3:uid="{89D87296-A009-4D50-B007-7A793A8B3906}" name="2018"/>
    <tableColumn id="19" xr3:uid="{69507A5F-6BFC-4E7A-90CC-9AAF422A540E}" name="2019"/>
    <tableColumn id="20" xr3:uid="{FDB00A4A-0CC6-4DD3-B7C7-256D11442499}" name="2020"/>
    <tableColumn id="21" xr3:uid="{A49EEFA5-AA92-4400-A9B3-A81C2DA85E35}" name="2021"/>
    <tableColumn id="22" xr3:uid="{68795D10-34FB-4F17-8240-2ACB52514DB4}" name="2022"/>
    <tableColumn id="23" xr3:uid="{C82A37A0-A704-4DC1-BA87-13248A624FC7}" name="2023"/>
    <tableColumn id="24" xr3:uid="{E25F447A-4E4C-4F07-BA40-0F77A0E0EA99}" name="2024"/>
    <tableColumn id="25" xr3:uid="{0AC725AD-D1B1-4348-BBAF-6A52602327FB}" name="2025"/>
    <tableColumn id="26" xr3:uid="{75BFD063-B948-47A6-916E-88CE8F644898}" name="5-Year Average"/>
  </tableColumns>
  <tableStyleInfo name="TableStyleMedium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A6C1EE-3000-407B-AA5E-9F19C664D924}" name="Table36" displayName="Table36" ref="A7:C16" totalsRowShown="0" headerRowDxfId="508" dataDxfId="507">
  <autoFilter ref="A7:C16" xr:uid="{40A6C1EE-3000-407B-AA5E-9F19C664D924}"/>
  <tableColumns count="3">
    <tableColumn id="1" xr3:uid="{B22A6877-91EE-496C-BB98-74031966BE69}" name="Region" dataDxfId="506"/>
    <tableColumn id="2" xr3:uid="{45D12A2E-902F-4B47-8771-D47C2B50BCCB}" name="Rental Affordability" dataDxfId="505"/>
    <tableColumn id="3" xr3:uid="{85D040B6-7E4E-4E4D-8229-3B599615255B}" name="Affordability Threshold" dataDxfId="504"/>
  </tableColumns>
  <tableStyleInfo name="TableStyleMedium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CA047BD-5728-4DAE-849F-CF6343513340}" name="Table37" displayName="Table37" ref="F7:H16" totalsRowShown="0" headerRowDxfId="503">
  <autoFilter ref="F7:H16" xr:uid="{9CA047BD-5728-4DAE-849F-CF6343513340}"/>
  <tableColumns count="3">
    <tableColumn id="1" xr3:uid="{EC467D23-8A33-4428-A9AA-DC368A1C2E9E}" name="Region" dataDxfId="502"/>
    <tableColumn id="2" xr3:uid="{ADF97107-5EB1-48E9-9709-7073D63F232C}" name="Rental Affordability" dataDxfId="501"/>
    <tableColumn id="3" xr3:uid="{A1D64DB4-75A4-4859-924D-B3E97F129F4F}" name="Affordability Threshold" dataDxfId="500"/>
  </tableColumns>
  <tableStyleInfo name="TableStyleMedium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8D21602-730A-4E3A-987E-1E013AE4666E}" name="Table38" displayName="Table38" ref="A21:B28" totalsRowShown="0" headerRowDxfId="499">
  <autoFilter ref="A21:B28" xr:uid="{B8D21602-730A-4E3A-987E-1E013AE4666E}"/>
  <tableColumns count="2">
    <tableColumn id="1" xr3:uid="{FA5FD618-D2A9-4B08-A915-9B7912D77DFD}" name="Local Authority" dataDxfId="498"/>
    <tableColumn id="2" xr3:uid="{A49E968D-B18F-4A8C-8F63-52BCED47828A}" name="Rental Affordability" dataDxfId="497"/>
  </tableColumns>
  <tableStyleInfo name="TableStyleMedium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9D4FD045-25EA-4D6C-8D60-36FB059C7057}" name="Table39" displayName="Table39" ref="F21:G28" totalsRowShown="0" headerRowDxfId="496">
  <autoFilter ref="F21:G28" xr:uid="{9D4FD045-25EA-4D6C-8D60-36FB059C7057}"/>
  <tableColumns count="2">
    <tableColumn id="1" xr3:uid="{627E08DD-2136-4DF3-B6C5-42E9E189D571}" name="Local Authority" dataDxfId="495"/>
    <tableColumn id="2" xr3:uid="{7E29A56F-39F2-4E30-9EEA-EFDAA92064AE}" name="Rent Affordability" dataDxfId="494"/>
  </tableColumns>
  <tableStyleInfo name="TableStyleMedium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BE477D83-8432-4ACA-9E12-277DB0A84F49}" name="Table41" displayName="Table41" ref="A37:B49" totalsRowShown="0" headerRowDxfId="493" dataDxfId="492">
  <autoFilter ref="A37:B49" xr:uid="{BE477D83-8432-4ACA-9E12-277DB0A84F49}"/>
  <tableColumns count="2">
    <tableColumn id="1" xr3:uid="{F5656CAB-A05B-40D1-8B60-91EE4E3EA072}" name="Country/Region" dataDxfId="491"/>
    <tableColumn id="2" xr3:uid="{9394507B-8D36-42DC-A581-1D9D189033C2}" name="Ratio (%)" dataDxfId="490"/>
  </tableColumns>
  <tableStyleInfo name="TableStyleMedium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3634698B-79C5-44B8-B8D5-B4758102BD3F}" name="Table42" displayName="Table42" ref="A62:B74" totalsRowShown="0" headerRowDxfId="489" dataDxfId="488">
  <autoFilter ref="A62:B74" xr:uid="{3634698B-79C5-44B8-B8D5-B4758102BD3F}"/>
  <tableColumns count="2">
    <tableColumn id="1" xr3:uid="{C07B7911-F9F3-43A5-BC83-F300F78E0C3A}" name="Geography" dataDxfId="487"/>
    <tableColumn id="2" xr3:uid="{D0C310E0-6931-449B-9243-90892D233F56}" name="Private rental affordability (%)" dataDxfId="486"/>
  </tableColumns>
  <tableStyleInfo name="TableStyleMedium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EC65BE2-CABD-4166-8036-6BF6DF93E68B}" name="Table23" displayName="Table23" ref="A7:AE15" totalsRowShown="0" headerRowDxfId="485">
  <autoFilter ref="A7:AE15" xr:uid="{EEC65BE2-CABD-4166-8036-6BF6DF93E68B}"/>
  <tableColumns count="31">
    <tableColumn id="1" xr3:uid="{0B79F8DC-605E-4A06-A48E-D50A3FC930A5}" name="Local Authority"/>
    <tableColumn id="2" xr3:uid="{49F96971-78BB-4C96-BB1C-65756F767F5F}" name="Does your local authority have a Housing Revenue Account?"/>
    <tableColumn id="3" xr3:uid="{0A697BB4-1371-4A24-9499-35D9692A740D}" name="At 31 March 2024, did your local authority own stock outside a Housing Revenue Account?"/>
    <tableColumn id="4" xr3:uid="{588B8DA0-49A7-4732-B71B-E25BCBF0E5A1}" name="Total number of households on the housing register (waiting list)" dataDxfId="484"/>
    <tableColumn id="5" xr3:uid="{923E3CAF-63E8-4E35-8501-41B971B2F56F}" name="1 Bedroom" dataDxfId="483"/>
    <tableColumn id="6" xr3:uid="{C2F03DAE-7942-4E39-94E5-A6138ADBA576}" name="2 Bedrooms" dataDxfId="482"/>
    <tableColumn id="7" xr3:uid="{63941FCF-3A56-437B-9B4E-C0BB66FC996D}" name="3 Bedrooms" dataDxfId="481"/>
    <tableColumn id="8" xr3:uid="{5FD844E8-C7D1-42F7-B08A-45F153D64A54}" name="More than 3 Bedrooms"/>
    <tableColumn id="9" xr3:uid="{4A7BA595-6E76-4085-B87F-BD5745E2F1F5}" name="Unspecified number of bedrooms or those on the register more than once"/>
    <tableColumn id="10" xr3:uid="{CFC1C8BA-E4B5-40CF-A491-0508B567F0B3}" name="_x000a_Of the households on the housing register (or waiting list) at 31 March, how many included children?"/>
    <tableColumn id="11" xr3:uid="{48D42BF3-1CD3-4884-9190-2CF216929C2B}" name="_x000a_If you answered this question, does your response apply to all households in your housing register (or waiting list)?"/>
    <tableColumn id="12" xr3:uid="{2CB0DE2F-4BC5-4E2A-8D46-F1B0651F03C5}" name="Has your local authority made any changes to its waiting list criteria since last year in light of the changes in the Localism Act?"/>
    <tableColumn id="13" xr3:uid="{F37E6297-4D2E-462E-8578-E2D54A3E9149}" name="Includes a residency test and/or local connection test?"/>
    <tableColumn id="14" xr3:uid="{579ED447-A758-467E-827B-B64B972A3CA1}" name="Years required in local authority to pass residency test"/>
    <tableColumn id="15" xr3:uid="{AE952E1B-AC48-4CC4-A4B7-3FFAFB90B9CB}" name="Disqualifies households with rent arrears"/>
    <tableColumn id="16" xr3:uid="{1F1A199D-25C4-460B-8A32-1439A61E8E1F}" name="If yes, does local authority policy allow exceptions for social tenants seeking to downsize?"/>
    <tableColumn id="17" xr3:uid="{AABF8447-8DD4-4DA1-B7F2-FA04D47C8D11}" name="If yes, how many exceptions made in the past year?"/>
    <tableColumn id="18" xr3:uid="{3B9F2806-70EA-4B65-81F7-CD58A2EF9506}" name="Number of households on the housing register (or waiting list) in a reasonable preference category" dataDxfId="480"/>
    <tableColumn id="19" xr3:uid="{5D2683F9-8DE7-4F10-BD12-75323D989A51}" name="People who are homeless within the meaning given in Part VII of the Act, regardless of whether there is a statutory duty to house them"/>
    <tableColumn id="20" xr3:uid="{DDDE04AF-599D-406D-9114-D9E6A93B6916}" name="Owed a duty by any local housing authority or are occupying accommodation secured by any such authority under the Act"/>
    <tableColumn id="21" xr3:uid="{B67A0D63-942F-4E80-986B-DAA5F9CE3451}" name="People occupying insanitary or overcrowded housing or otherwise living in unsatisfactory housing conditions" dataDxfId="479"/>
    <tableColumn id="22" xr3:uid="{64C31713-7841-42E1-A712-77ACA4483054}" name="People who need to move on medical or welfare grounds, including grounds relating to a disability"/>
    <tableColumn id="23" xr3:uid="{27678B34-DC94-445D-AB72-10BCF0A29EC5}" name="People who need to move to a particular locality in the district of the authority, where failure to meet that need would cause hardship (to themselves or to others)"/>
    <tableColumn id="24" xr3:uid="{92586797-8A52-45DE-A793-92D18661548D}" name="If applicable, number of households in reasonable preference groups with urgent housing needs given additional preference"/>
    <tableColumn id="25" xr3:uid="{CDE13886-CBC0-4AA8-969F-A63CA1489957}" name="of which, how many are members of the Armed Forces community"/>
    <tableColumn id="26" xr3:uid="{4E181D29-0CA4-4DC9-BE70-DF8743894625}" name="Does housing application form identify whether anyone in the household is serving, or has ever served, in the Regular Armed Forces?"/>
    <tableColumn id="27" xr3:uid="{D2405B82-BD77-448D-945E-612FBFD3F384}" name="Participant in a choice-based lettings scheme"/>
    <tableColumn id="28" xr3:uid="{92292785-DFC1-46F9-B176-1D4D27F44009}" name="Does allocation scheme or transfer policy give priority to existing social tenants who under-occupy their current home?"/>
    <tableColumn id="29" xr3:uid="{34C23330-C5DE-4628-B3C4-51731DFAA278}" name="Does local authority advertise accessible properties as part of the choice-based lettings scheme"/>
    <tableColumn id="30" xr3:uid="{176CD63B-443C-445F-8598-6CB3B1F8B850}" name="If Local authority does advertise as part of the choice-based lettings scheme, does it do one of these options:"/>
    <tableColumn id="31" xr3:uid="{2775B104-35E1-4ED7-AD5A-013BBC3712DA}" name="Does local authority maintain an accessible housing register?" dataDxfId="478"/>
  </tableColumns>
  <tableStyleInfo name="TableStyleMedium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368F615F-5387-4CF2-AB60-67FBDA5B5AFF}" name="Table81" displayName="Table81" ref="A21:AI27" insertRowShift="1" totalsRowShown="0" headerRowDxfId="477" dataDxfId="476" tableBorderDxfId="475">
  <autoFilter ref="A21:AI27" xr:uid="{368F615F-5387-4CF2-AB60-67FBDA5B5AFF}"/>
  <tableColumns count="35">
    <tableColumn id="1" xr3:uid="{CA3995B9-7265-4E1E-AB20-7253AAA76877}" name="Local Authority" dataDxfId="474"/>
    <tableColumn id="2" xr3:uid="{D94CF042-8AD0-4D4C-B89C-9A950A06590F}" name="Does your local authority have a Housing Revenue Account?" dataDxfId="473"/>
    <tableColumn id="3" xr3:uid="{ECBFDF08-7480-4482-8200-44463B0DDE72}" name="At 31 March 2025, did your local authority own stock outside a Housing Revenue Account?" dataDxfId="472"/>
    <tableColumn id="4" xr3:uid="{C4FAB310-2D1C-4164-9F32-177FF9421E70}" name="Total number of households on the housing register (waiting list)" dataDxfId="471"/>
    <tableColumn id="5" xr3:uid="{4559290F-3793-4E8B-80CF-5B5DC539A0FA}" name=" 1 bedroom" dataDxfId="470"/>
    <tableColumn id="6" xr3:uid="{5EFC18AA-2EFB-4709-A1AC-E66DC8E9C8DE}" name=" 2 bedrooms" dataDxfId="469"/>
    <tableColumn id="7" xr3:uid="{EFB47D85-D34A-4446-8E70-863DFDA7EEED}" name=" 3 bedrooms" dataDxfId="468"/>
    <tableColumn id="8" xr3:uid="{B96039FF-C1B5-45AA-B3F4-83D6E2F420E0}" name=" More than 3 bedrooms" dataDxfId="467"/>
    <tableColumn id="9" xr3:uid="{96359DDF-1CEE-4EBB-9932-16417009C160}" name="Unspecified number of bedrooms or those on the register more than once" dataDxfId="466"/>
    <tableColumn id="10" xr3:uid="{CEDB3885-425F-4837-8543-35D0735C3992}" name="_x000a_Of the households on the housing register (or waiting list) at 31 March, how many included children?" dataDxfId="465"/>
    <tableColumn id="11" xr3:uid="{E6B8B86E-80AE-49D0-A09A-858453A5ADCE}" name="_x000a_If you answered this question, does your response apply to all households in your housing register (or waiting list)?" dataDxfId="464"/>
    <tableColumn id="12" xr3:uid="{B43D3A5F-1B4E-4F61-B948-E0E449644875}" name="Has your local authority made substantial _x000a_changes to the housing register (or waiting list) criteria since the last reporting period?_x000a_" dataDxfId="463"/>
    <tableColumn id="13" xr3:uid="{05619817-0890-470F-AF0F-B798B0098DB7}" name="If yes, please indicate if the the change was in _x000a_response to a statutory requirement or guidance, local priorities, or both?" dataDxfId="462"/>
    <tableColumn id="14" xr3:uid="{8F520535-8814-4EC2-9D56-C53B34589D9E}" name="Includes a residency test and/or local connection test" dataDxfId="461"/>
    <tableColumn id="15" xr3:uid="{BD7A0819-619E-47A1-9EF0-6FF7A092B39A}" name="Years required in local authority to pass residency test" dataDxfId="460"/>
    <tableColumn id="16" xr3:uid="{BB05A442-3BA0-4B8A-8D47-D0B3382E1205}" name="Members of the UK Armed Forces community" dataDxfId="459"/>
    <tableColumn id="17" xr3:uid="{74906D81-FED2-4D23-9177-4899F3CE7DD4}" name="Victims of domestic abuse" dataDxfId="458"/>
    <tableColumn id="18" xr3:uid="{7BF54843-CBF3-4DA7-B758-8D3615315EE5}" name="Care leavers" dataDxfId="457"/>
    <tableColumn id="19" xr3:uid="{74556226-0403-4BEF-9C99-7CDD245E9EA7}" name="Disqualifies households with rent arrears" dataDxfId="456"/>
    <tableColumn id="20" xr3:uid="{7730D34C-FB85-440A-A9CA-2C3C5A077C41}" name="If yes, does local authority policy allow exceptions for social tenants seeking to downsize?" dataDxfId="455"/>
    <tableColumn id="21" xr3:uid="{5A7225AD-772C-4B74-88B2-8386D15EB23D}" name="If yes, how many exceptions made in the past year?" dataDxfId="454"/>
    <tableColumn id="22" xr3:uid="{82A5DCB6-DD58-42F2-AE91-C2C37E674D28}" name="Number of households on the housing register (or waiting list) in a reasonable preference category" dataDxfId="453"/>
    <tableColumn id="23" xr3:uid="{4ABB10CD-AEA2-442E-8B39-56F96F911F44}" name="People who are homeless within the meaning given in Part VII of the Act, regardless of whether there is a statutory duty to house them" dataDxfId="452"/>
    <tableColumn id="24" xr3:uid="{BC15DB98-F0D4-4149-BBD0-7A3645B92ED8}" name="Owed a duty by any local housing authority or are occupying accommodation secured by any such authority under the Act" dataDxfId="451"/>
    <tableColumn id="25" xr3:uid="{39BF515D-76F5-4730-B82F-0A1BC2BB8D13}" name="People occupying insanitary or overcrowded housing or otherwise living in unsatisfactory housing conditions" dataDxfId="450"/>
    <tableColumn id="26" xr3:uid="{E2150B35-F10B-4FBC-B1D5-C69253377D60}" name="People who need to move on medical or welfare grounds, including grounds relating to a disability" dataDxfId="449"/>
    <tableColumn id="27" xr3:uid="{17CC0862-F90A-4D88-889A-AB4D09E32842}" name="People who need to move to a particular locality in the district of the authority, where failure to meet that need would cause hardship (to themselves or to others)" dataDxfId="448"/>
    <tableColumn id="28" xr3:uid="{F9EDA873-671C-467B-83B4-A550BE354626}" name="If applicable, number of households in reasonable preference groups with urgent housing needs given additional preference" dataDxfId="447"/>
    <tableColumn id="29" xr3:uid="{9B3F8ECE-2650-4F92-B3C6-AD6B89B41100}" name="of which, how many are members of the Armed Forces community" dataDxfId="446"/>
    <tableColumn id="30" xr3:uid="{C8A16A8E-3E51-4645-82E1-5AAF1A923C77}" name="Does housing application form identify whether anyone in the household is serving, or has ever served, in the Regular Armed Forces?" dataDxfId="445"/>
    <tableColumn id="31" xr3:uid="{B25BEF0A-2E8E-4B36-8E40-7BF563E0219F}" name="Participant in a choice-based lettings scheme" dataDxfId="444"/>
    <tableColumn id="32" xr3:uid="{AF5BEC0A-7A9F-4EDB-B834-9160D93CFD8A}" name="Does allocation scheme or transfer policy give priority to existing social tenants who under-occupy their current home?" dataDxfId="443"/>
    <tableColumn id="33" xr3:uid="{143C84D0-40D2-42D8-BC8A-3BEE6DD1C799}" name="Does local authority advertise accessible properties as part of the choice-based lettings scheme" dataDxfId="442"/>
    <tableColumn id="34" xr3:uid="{8E8B7E7D-DAE1-412A-86D1-A645938D3579}" name="If Local authority does advertise as part of the choice-based lettings scheme, does it do one of these options:" dataDxfId="441"/>
    <tableColumn id="35" xr3:uid="{99FD007F-D602-4388-B06D-94E923981B72}" name="Does local authority maintain an accessible housing register?" dataDxfId="44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70AB67-9763-4E6E-91F8-9F80B902CCB6}" name="Table4" displayName="Table4" ref="A6:J14" totalsRowShown="0">
  <autoFilter ref="A6:J14" xr:uid="{D070AB67-9763-4E6E-91F8-9F80B902CCB6}"/>
  <tableColumns count="10">
    <tableColumn id="1" xr3:uid="{BF80A35B-1ABD-4CFD-955A-43FA6D2C7768}" name="Local Authority"/>
    <tableColumn id="2" xr3:uid="{E57977AA-A765-4591-BB0F-0605B7C356CF}" name="Social Rented (Rented from LA)"/>
    <tableColumn id="3" xr3:uid="{A0E6B91D-C2D4-43F3-A6AB-75F5CDEEDA51}" name="Social Rented (Other)"/>
    <tableColumn id="4" xr3:uid="{B5CB4922-6C1F-45F0-859C-527CB0A0434A}" name="PRS (Landlord)"/>
    <tableColumn id="5" xr3:uid="{31442AEC-F4EE-4C4C-B602-D526D16ED89C}" name="PRS (Other)"/>
    <tableColumn id="6" xr3:uid="{D36CC9F3-CC51-4C2D-82D0-5804CBA379C6}" name="Social + PRS Total"/>
    <tableColumn id="7" xr3:uid="{14F500D8-48AE-404C-ADD6-246E20815FA4}" name="Own outright"/>
    <tableColumn id="8" xr3:uid="{BA351BF1-5A1D-40D1-9CEC-6CEE6F49C964}" name="Own with mortgage"/>
    <tableColumn id="9" xr3:uid="{AB31C169-8032-4EE3-A83A-7B7E9AA75C9A}" name="Shared Ownership"/>
    <tableColumn id="10" xr3:uid="{78804D43-2D8E-4CED-BB1F-462EBC69C08B}" name="Mortgage + Outright Total"/>
  </tableColumns>
  <tableStyleInfo name="TableStyleMedium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B9941F8-CF4D-4B00-970D-7A0D6016CD2E}" name="Table24" displayName="Table24" ref="A6:G14" totalsRowCount="1">
  <autoFilter ref="A6:G13" xr:uid="{AB9941F8-CF4D-4B00-970D-7A0D6016CD2E}"/>
  <tableColumns count="7">
    <tableColumn id="1" xr3:uid="{CFD7AED1-DE31-4C83-A772-53A3FF409F59}" name="LA Area"/>
    <tableColumn id="2" xr3:uid="{9F3983C6-FFA4-4CEF-B086-B1F5B45CC0B5}" name="Local Authority" totalsRowFunction="custom">
      <totalsRowFormula>SUM(B7:B13)</totalsRowFormula>
    </tableColumn>
    <tableColumn id="3" xr3:uid="{01DF3CAE-9A1A-4B88-8D12-6DD6CD432119}" name="Private Registered Provider" totalsRowFunction="custom">
      <totalsRowFormula>SUM(C7:C13)</totalsRowFormula>
    </tableColumn>
    <tableColumn id="4" xr3:uid="{57565723-7270-481F-A69C-28838ED46A2A}" name="Total Social Housing" totalsRowFunction="custom">
      <totalsRowFormula>SUM(D7:D13)</totalsRowFormula>
    </tableColumn>
    <tableColumn id="5" xr3:uid="{86DA0691-41BC-42EC-8FC7-2858864D39CE}" name="Other Public Sector *"/>
    <tableColumn id="6" xr3:uid="{ACEAB2E3-29C4-45BF-81DA-4156ECDF8476}" name="Private Sector"/>
    <tableColumn id="7" xr3:uid="{82F773FE-2903-4882-A984-FE7C2B8D2746}" name="Total"/>
  </tableColumns>
  <tableStyleInfo name="TableStyleMedium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5C67A83-45CF-452A-AA30-549AAF27168F}" name="Table33" displayName="Table33" ref="A8:R75" totalsRowShown="0">
  <autoFilter ref="A8:R75" xr:uid="{35C67A83-45CF-452A-AA30-549AAF27168F}"/>
  <tableColumns count="18">
    <tableColumn id="1" xr3:uid="{CACDDC4B-95F7-4910-833C-174C3B38E4C7}" name="Financial year"/>
    <tableColumn id="2" xr3:uid="{1FB169C5-6FE5-4D81-A20C-10FDB3830B93}" name="Region Code"/>
    <tableColumn id="3" xr3:uid="{2C5EE665-3984-4269-AAFF-3B01B2EBB5A7}" name="Region Name"/>
    <tableColumn id="4" xr3:uid="{488925B9-0449-4E61-899E-0DA5F12AE81D}" name="LA Code at time of letting [note 8]"/>
    <tableColumn id="5" xr3:uid="{5F40BB6E-6236-4D79-8B13-E14DDE0969ED}" name="LA Name at time of letting [note 9]"/>
    <tableColumn id="6" xr3:uid="{47970516-EE4E-4586-B1C5-F1B2C636E08C}" name="Total" dataDxfId="439"/>
    <tableColumn id="7" xr3:uid="{B1DF99A2-2D23-4E89-8E65-A7CF784BAA7B}" name="SR General Needs LA"/>
    <tableColumn id="8" xr3:uid="{291A625A-DDC6-429E-9050-B65C7960A8BC}" name="SR General Needs PRP"/>
    <tableColumn id="9" xr3:uid="{9A777015-8C36-4EB6-9EAB-794190DA66F0}" name="SR Supported Housing LA"/>
    <tableColumn id="10" xr3:uid="{11F03A76-91E2-42DB-AD57-793B7AA15D97}" name="SR Supported Housing PRP"/>
    <tableColumn id="11" xr3:uid="{BA558AA5-9D3A-4B7D-95E9-3C73AEEBD376}" name="AR General Needs LA"/>
    <tableColumn id="12" xr3:uid="{02C6D0E2-4BA5-4639-900B-FB50809CF4D9}" name="AR General Needs PRP"/>
    <tableColumn id="13" xr3:uid="{A1F9E657-FDF1-4698-89E3-EB44F1C2036A}" name="AR Supported Housing LA"/>
    <tableColumn id="14" xr3:uid="{9BB5316A-CEC2-4D28-8472-5607D78CBAEB}" name="AR Supported Housing PRP"/>
    <tableColumn id="15" xr3:uid="{D660DACB-2AD5-44EB-BFFE-3AD9AF41EFCC}" name="IR General Needs LA [note 3]"/>
    <tableColumn id="16" xr3:uid="{65C199BA-4401-45A0-BEB5-7A1401815D3D}" name="IR General Needs PRP [note 3]"/>
    <tableColumn id="17" xr3:uid="{6DF4BF85-A65B-497A-92E9-66DA449FD1FB}" name="IR Supported Housing LA [note 3]"/>
    <tableColumn id="18" xr3:uid="{2A63F7D8-3779-4276-A3AF-DEE667BB7DD9}" name="IR Supported Housing PRP [note 3]"/>
  </tableColumns>
  <tableStyleInfo name="TableStyleMedium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DE5E2D1F-8FBA-4958-A0F6-47481C8E650B}" name="Table35" displayName="Table35" ref="A6:K14" totalsRowShown="0">
  <autoFilter ref="A6:K14" xr:uid="{DE5E2D1F-8FBA-4958-A0F6-47481C8E650B}"/>
  <tableColumns count="11">
    <tableColumn id="1" xr3:uid="{38C5EE22-0A00-4219-80F7-8ACF92DA3FFF}" name="Local Authority"/>
    <tableColumn id="2" xr3:uid="{D7F03A74-D4B4-4E09-B11D-B582975A0817}" name="2015-16"/>
    <tableColumn id="3" xr3:uid="{17E634C3-5029-4B1F-8280-CA62720A249F}" name="2016-17"/>
    <tableColumn id="4" xr3:uid="{C071B85B-C046-4CF5-BBE3-E891B23DD79E}" name="2017-18"/>
    <tableColumn id="5" xr3:uid="{739573A5-0070-4876-9D1E-C0ABE95281F8}" name="2018-19"/>
    <tableColumn id="6" xr3:uid="{41AC8450-4C6C-47D2-954E-252AF77669C8}" name="2019-20"/>
    <tableColumn id="7" xr3:uid="{5C936F83-D08E-48A7-8AC7-63E2D6B9A75A}" name="2020-21"/>
    <tableColumn id="8" xr3:uid="{1E4E9425-4802-418C-910E-99A947A736E5}" name="2021-22"/>
    <tableColumn id="9" xr3:uid="{4D6FD1C6-6620-4AA7-AED6-D12D6A4A4BEB}" name="2022-23"/>
    <tableColumn id="10" xr3:uid="{0C03246F-1107-4E5F-A253-848487296125}" name="2023-24"/>
    <tableColumn id="11" xr3:uid="{A23065AD-9224-4F4E-91A0-88D485A9AC4D}" name="2024-25" dataDxfId="438"/>
  </tableColumns>
  <tableStyleInfo name="TableStyleMedium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F96E08CA-6466-4034-8EAE-88B430D6970D}" name="Table43" displayName="Table43" ref="A34:L42" totalsRowShown="0" headerRowDxfId="437" dataDxfId="436">
  <autoFilter ref="A34:L42" xr:uid="{F96E08CA-6466-4034-8EAE-88B430D6970D}"/>
  <tableColumns count="12">
    <tableColumn id="1" xr3:uid="{FA15F56A-74CC-4DB5-A102-62CDC6BECA6B}" name="Local Authority Name" dataDxfId="435"/>
    <tableColumn id="2" xr3:uid="{AA02DFF7-2168-4728-AF1B-03A9F92E763A}" name="2014-15" dataDxfId="434"/>
    <tableColumn id="3" xr3:uid="{38F49B90-7396-4706-B074-B28788CC886C}" name="2015-16" dataDxfId="433"/>
    <tableColumn id="4" xr3:uid="{E4B1F6A4-7B25-4820-B3E3-CB5EDE00F73E}" name="2016-17" dataDxfId="432"/>
    <tableColumn id="5" xr3:uid="{DFE1ACA3-9E03-49C7-8016-DDF050A23199}" name="2017-18" dataDxfId="431"/>
    <tableColumn id="6" xr3:uid="{97E65B7B-DDC4-4FBA-953B-E1A01A30FC82}" name="2018-19" dataDxfId="430"/>
    <tableColumn id="7" xr3:uid="{5765E1C6-D9EC-40EB-9ACD-877C3992CFA6}" name="2019-20" dataDxfId="429"/>
    <tableColumn id="8" xr3:uid="{67C82B12-3092-4F1D-B940-9295CD43A2C9}" name="2020-21" dataDxfId="428"/>
    <tableColumn id="9" xr3:uid="{CB8DABA7-A330-48B7-9516-3BA3F72202FD}" name="2021-22" dataDxfId="427"/>
    <tableColumn id="10" xr3:uid="{DB770E4B-84F1-47BC-A196-320EF8F4BF1A}" name="2022-23" dataDxfId="426"/>
    <tableColumn id="11" xr3:uid="{5596D2ED-1734-4642-95DB-5F0A02F5291A}" name="2023-24" dataDxfId="425"/>
    <tableColumn id="12" xr3:uid="{4A3915DC-085D-4A10-BA8A-E9F01124C6DA}" name="2024-25" dataDxfId="424"/>
  </tableColumns>
  <tableStyleInfo name="TableStyleMedium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7270D88-8873-42E9-A574-FA5D1FFD552A}" name="Table44" displayName="Table44" ref="A6:D96" totalsRowShown="0">
  <autoFilter ref="A6:D96" xr:uid="{27270D88-8873-42E9-A574-FA5D1FFD552A}"/>
  <tableColumns count="4">
    <tableColumn id="1" xr3:uid="{79D23903-8CD2-44AB-A12D-E8B56E6C053D}" name="Area Name"/>
    <tableColumn id="2" xr3:uid="{6E994A51-E415-428D-ADC0-5683A2DDEEDC}" name="Date"/>
    <tableColumn id="3" xr3:uid="{BA537EF3-8863-4F46-BD23-80B6EA3D66CE}" name="Period Label"/>
    <tableColumn id="4" xr3:uid="{BDC3B58A-8625-4103-8997-10668480D2EC}" name="Value"/>
  </tableColumns>
  <tableStyleInfo name="TableStyleMedium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C441D9E2-AACE-492B-B4D8-E0C6D13C56B1}" name="Table45" displayName="Table45" ref="A8:F12" totalsRowShown="0">
  <autoFilter ref="A8:F12" xr:uid="{C441D9E2-AACE-492B-B4D8-E0C6D13C56B1}"/>
  <tableColumns count="6">
    <tableColumn id="1" xr3:uid="{8C2D8445-C045-45AE-AA5B-A48F86F87B16}" name="BRMA"/>
    <tableColumn id="2" xr3:uid="{D25C7E4D-F81B-4CDC-A32B-0599FFAD503F}" name="Shared accommodation rate"/>
    <tableColumn id="3" xr3:uid="{A11F5DB0-355A-4FF0-9AC3-6CA4D03ECDBC}" name="One bedroom rate"/>
    <tableColumn id="4" xr3:uid="{A490D3A8-C958-4873-9340-11E42BFDAC9C}" name="Two bedroom rate"/>
    <tableColumn id="5" xr3:uid="{FB9D29D2-D95B-42C8-B689-9B642FB5602F}" name="Three bedroom rate"/>
    <tableColumn id="6" xr3:uid="{D683CF0D-AFE4-4845-8ADC-7D46C1A78BF4}" name="Four bedroom rate"/>
  </tableColumns>
  <tableStyleInfo name="TableStyleMedium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E80808C6-6465-4625-961C-8CABE64AB407}" name="Table47" displayName="Table47" ref="A16:F20" totalsRowShown="0">
  <autoFilter ref="A16:F20" xr:uid="{E80808C6-6465-4625-961C-8CABE64AB407}"/>
  <tableColumns count="6">
    <tableColumn id="1" xr3:uid="{4765D7C6-7236-4486-BF5B-D67EC0856233}" name="BRMA"/>
    <tableColumn id="2" xr3:uid="{C6191FA0-C63F-43EA-8821-1D5D9B05948E}" name="Shared accommodation rate"/>
    <tableColumn id="3" xr3:uid="{0DEB11A6-31D6-4057-B84A-999F00BC8AA0}" name="One bedroom rate"/>
    <tableColumn id="4" xr3:uid="{FA76315F-E58F-4086-81CD-FECA54486C70}" name="Two bedroom rate"/>
    <tableColumn id="5" xr3:uid="{F7F3E85C-EAD9-4018-BE50-DA4EBB3F43B9}" name="Three bedroom rate"/>
    <tableColumn id="6" xr3:uid="{B7B7E186-9D20-4A8A-8D28-27C6955DE5D1}" name="Four bedroom rate"/>
  </tableColumns>
  <tableStyleInfo name="TableStyleMedium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9E3B8A07-90AB-42C7-A2AE-48711FF0DB2D}" name="Table49" displayName="Table49" ref="A8:EE16" totalsRowShown="0">
  <autoFilter ref="A8:EE16" xr:uid="{9E3B8A07-90AB-42C7-A2AE-48711FF0DB2D}"/>
  <tableColumns count="135">
    <tableColumn id="1" xr3:uid="{330FC5C8-A01D-41CF-9A78-6EF5017E945D}" name="Local Authority"/>
    <tableColumn id="2" xr3:uid="{B0988BA3-FE74-494F-AAD2-CB6425E84020}" name="Jan-15"/>
    <tableColumn id="3" xr3:uid="{3420D0F5-A497-42B7-BECD-8EF4BE838BD0}" name="Feb-15"/>
    <tableColumn id="4" xr3:uid="{A3721C4E-6A44-445A-8083-CF82506B1DF9}" name="Mar-15"/>
    <tableColumn id="5" xr3:uid="{E099EE8D-379F-4B29-8901-E467C4A0509F}" name="Apr-15"/>
    <tableColumn id="6" xr3:uid="{DC610828-0C1E-4A23-93F7-7EBA993E6F7A}" name="May-15"/>
    <tableColumn id="7" xr3:uid="{64D62DEA-FB60-4892-837E-6AF77840F45B}" name="Jun-15"/>
    <tableColumn id="8" xr3:uid="{ADA8858D-F6F0-43DF-A672-0E120F254CFF}" name="Jul-15"/>
    <tableColumn id="9" xr3:uid="{B2DCA88F-20BB-4656-B203-F098FA7C97CB}" name="Aug-15"/>
    <tableColumn id="10" xr3:uid="{0F6B99C6-758A-44F2-B802-0FC42B8A2CFF}" name="Sep-15"/>
    <tableColumn id="11" xr3:uid="{E16FF705-DD07-4BCD-91E3-C7038CD1AEF7}" name="Oct-15"/>
    <tableColumn id="12" xr3:uid="{02C8260A-205D-4909-ABFF-DCD98A56AF19}" name="Nov-15"/>
    <tableColumn id="13" xr3:uid="{E3C9BB54-E36B-4890-8BE5-CECB9BF6B3B9}" name="Dec-15"/>
    <tableColumn id="14" xr3:uid="{2264F375-1E76-47AC-99C5-C8CCBEE80603}" name="Jan-16"/>
    <tableColumn id="15" xr3:uid="{7419630B-02B4-44B8-870D-F433A66B58C4}" name="Feb-16"/>
    <tableColumn id="16" xr3:uid="{7914E192-18A8-45A4-BCA1-6A627C4E3F99}" name="Mar-16"/>
    <tableColumn id="17" xr3:uid="{BA786D4E-CF8B-4CB7-9BC0-638E2B1AE377}" name="Apr-16"/>
    <tableColumn id="18" xr3:uid="{F74305BD-8AC9-4F5B-A002-E7D2D664DB70}" name="May-16"/>
    <tableColumn id="19" xr3:uid="{64710A0E-6ED7-4BF4-985C-B0075042587B}" name="Jun-16"/>
    <tableColumn id="20" xr3:uid="{DAED1FE5-8F4D-4584-B2F6-E4299A0E2781}" name="Jul-16"/>
    <tableColumn id="21" xr3:uid="{4208786C-4848-4207-878B-9AA64D6BB231}" name="Aug-16"/>
    <tableColumn id="22" xr3:uid="{AC94D5F4-6F0D-4B49-9ADD-BF079DE428BD}" name="Sep-16"/>
    <tableColumn id="23" xr3:uid="{C2E9E002-A41B-4A99-91AF-314E78F53FF6}" name="Oct-16"/>
    <tableColumn id="24" xr3:uid="{B7DC9823-879D-4D09-8278-6BC861080010}" name="Nov-16"/>
    <tableColumn id="25" xr3:uid="{7B50C182-8927-43FE-B5DA-7474E11AD0FB}" name="Dec-16"/>
    <tableColumn id="26" xr3:uid="{EB7CBF88-3819-4407-88E2-C1FEBB929ECA}" name="Jan-17"/>
    <tableColumn id="27" xr3:uid="{A99CE8D6-4400-4338-BFB1-56FBBA9749C9}" name="Feb-17"/>
    <tableColumn id="28" xr3:uid="{CC3CBC1D-702B-45A8-8D1B-60FF8B62DF4C}" name="Mar-17"/>
    <tableColumn id="29" xr3:uid="{6E180462-647E-4C6E-8E6A-9CB8B8C55745}" name="Apr-17"/>
    <tableColumn id="30" xr3:uid="{08EDAABD-BDF6-49E5-BFA9-6F6BF7B4C0FA}" name="May-17"/>
    <tableColumn id="31" xr3:uid="{E07B4410-8DD4-49A2-AF06-53AF4D09E103}" name="Jun-17"/>
    <tableColumn id="32" xr3:uid="{79A3188B-48F9-4A1E-9DF5-B440F67A52AA}" name="Jul-17"/>
    <tableColumn id="33" xr3:uid="{2CBE0199-2A05-4A50-9BA5-11C95F8B28CB}" name="Aug-17"/>
    <tableColumn id="34" xr3:uid="{69647B57-31D7-4111-B664-8E8468A6552D}" name="Sep-17"/>
    <tableColumn id="35" xr3:uid="{E82D86E2-CB8D-4BE9-BC79-60E59424C3B7}" name="Oct-17"/>
    <tableColumn id="36" xr3:uid="{04EAA702-AED2-485C-8A7A-B7DE799E16B8}" name="Nov-17"/>
    <tableColumn id="37" xr3:uid="{4BDD3842-A990-4582-9A65-FC97F3CAE225}" name="Dec-17"/>
    <tableColumn id="38" xr3:uid="{818D2949-F449-4836-ADBB-7ABC15F180E0}" name="Jan-18"/>
    <tableColumn id="39" xr3:uid="{628D6FDB-8EEA-4654-A8CF-FE87D0C337DD}" name="Feb-18"/>
    <tableColumn id="40" xr3:uid="{DE7B8D86-67EF-434E-A211-9AD823D5FD7E}" name="Mar-18"/>
    <tableColumn id="41" xr3:uid="{A9AEA518-B468-4124-BC76-920A01DD2995}" name="Apr-18"/>
    <tableColumn id="42" xr3:uid="{99A5BA3B-1C66-479B-A355-BC6AE4B8FFE9}" name="May-18"/>
    <tableColumn id="43" xr3:uid="{4AF6F801-1B04-4212-9C3B-348DD0FD7D50}" name="Jun-18"/>
    <tableColumn id="44" xr3:uid="{3A4E9A1E-D16A-4368-BBEF-1B29A8AAF342}" name="Jul-18"/>
    <tableColumn id="45" xr3:uid="{390C5A89-DF88-4759-A8D3-63D46EF3698C}" name="Aug-18"/>
    <tableColumn id="46" xr3:uid="{568AAE08-D8A8-457B-9C00-670C11568029}" name="Sep-18"/>
    <tableColumn id="47" xr3:uid="{5009B1DC-CACE-4837-8D1D-B58A54BEAA26}" name="Oct-18"/>
    <tableColumn id="48" xr3:uid="{A4D3FB3E-AB7A-4A7A-9FE9-6EF8E4C6E448}" name="Nov-18"/>
    <tableColumn id="49" xr3:uid="{638CFD90-9F1B-4BB7-A68F-01CC74BF2141}" name="Dec-18"/>
    <tableColumn id="50" xr3:uid="{FD6A2B2C-7967-4FC0-9B39-D0FD1846D388}" name="Jan-19"/>
    <tableColumn id="51" xr3:uid="{67236FB1-4FBB-47E5-8F4E-3984703F84B8}" name="Feb-19"/>
    <tableColumn id="52" xr3:uid="{E0F6F5F5-8A6D-47E4-8991-0233215508C0}" name="Mar-19"/>
    <tableColumn id="53" xr3:uid="{96C3A92E-9AC5-4477-B4C8-1D52C27269E3}" name="Apr-19"/>
    <tableColumn id="54" xr3:uid="{9F9DD687-9CB8-4EFB-BB5F-49EF2265B795}" name="May-19"/>
    <tableColumn id="55" xr3:uid="{8B3DE769-5CF7-4BDD-B507-057614401099}" name="Jun-19"/>
    <tableColumn id="56" xr3:uid="{4EFD9A31-23C2-4663-93AC-5B02204D5287}" name="Jul-19"/>
    <tableColumn id="57" xr3:uid="{5EA1805B-17AC-4FA9-86E4-3E7FD6C81E10}" name="Aug-19"/>
    <tableColumn id="58" xr3:uid="{CDB162A9-B6BD-45FF-A201-E6993FE9FD4F}" name="Sep-19"/>
    <tableColumn id="59" xr3:uid="{784E9A06-217E-4943-8837-B64D043B6209}" name="Oct-19"/>
    <tableColumn id="60" xr3:uid="{1F82E03F-BCF2-46B7-BDA3-315AA84427D3}" name="Nov-19"/>
    <tableColumn id="61" xr3:uid="{03D5BCA7-78F6-419C-9C0F-7DA041B08C9B}" name="Dec-19"/>
    <tableColumn id="62" xr3:uid="{F6B245DB-F762-4626-8600-EAD7C6796015}" name="Jan-20"/>
    <tableColumn id="63" xr3:uid="{8F1BFC78-A636-4C1A-A090-13B399CEF35F}" name="Feb-20"/>
    <tableColumn id="64" xr3:uid="{ED3F1056-ED58-4BFD-8982-5CD6C902F601}" name="Mar-20"/>
    <tableColumn id="65" xr3:uid="{306D21EA-E97D-4E72-AE11-8C420C0B1355}" name="Apr-20"/>
    <tableColumn id="66" xr3:uid="{178EDE41-F0F6-452A-8841-CDA53F80A107}" name="May-20"/>
    <tableColumn id="67" xr3:uid="{99B06440-2247-4B4A-BE19-0CE178F37561}" name="Jun-20"/>
    <tableColumn id="68" xr3:uid="{4FEAFADC-718D-410B-8C6E-9D8164454C4F}" name="Jul-20"/>
    <tableColumn id="69" xr3:uid="{B825748B-5CAA-4975-9094-33C1964BA321}" name="Aug-20"/>
    <tableColumn id="70" xr3:uid="{D7EAE5B9-687B-4783-9DEA-854CD1B5E0B7}" name="Sep-20"/>
    <tableColumn id="71" xr3:uid="{90CE1632-514E-4850-8FBD-9E2C19429765}" name="Oct-20"/>
    <tableColumn id="72" xr3:uid="{B0DB0C9B-32F9-4E3E-A7E8-5D35BD71BE29}" name="Nov-20"/>
    <tableColumn id="73" xr3:uid="{09F172D3-95C9-4CBC-A726-49810BB3139A}" name="Dec-20"/>
    <tableColumn id="74" xr3:uid="{0933D15B-8FF1-4D87-8BB4-37C8FEE4C0F5}" name="Jan-21"/>
    <tableColumn id="75" xr3:uid="{81145015-93BA-48E6-AB07-6274E21BE1BE}" name="Feb-21"/>
    <tableColumn id="76" xr3:uid="{2527AD1A-61C4-4F2D-B5D7-A37B2CB0968E}" name="Mar-21"/>
    <tableColumn id="77" xr3:uid="{4D16ECEE-3EDF-47A7-B289-8E20CA6E6922}" name="Apr-21"/>
    <tableColumn id="78" xr3:uid="{DFE8701C-E561-49D2-8621-DA2BB9C97B45}" name="May-21"/>
    <tableColumn id="79" xr3:uid="{AAF6373A-429B-4A90-9DD3-AE0CD728E2B1}" name="Jun-21"/>
    <tableColumn id="80" xr3:uid="{807A647E-C4E1-40DA-A1CE-1AC22A971B58}" name="Jul-21"/>
    <tableColumn id="81" xr3:uid="{FCAB1083-DFB3-488E-8E3E-5DBBB8E18A4C}" name="Aug-21"/>
    <tableColumn id="82" xr3:uid="{CD9D2E72-627F-444E-823C-61A5949E73CE}" name="Sep-21"/>
    <tableColumn id="83" xr3:uid="{AC2EAC39-B367-4EE4-B777-A68DD261B139}" name="Oct-21"/>
    <tableColumn id="84" xr3:uid="{F69D2318-E93F-42DD-A417-AF7741F60377}" name="Nov-21"/>
    <tableColumn id="85" xr3:uid="{B767B463-94C5-4AB1-98C6-FF6B62C9DCC5}" name="Dec-21"/>
    <tableColumn id="86" xr3:uid="{C0472859-57CB-4FCB-8EAA-1627EE9137EA}" name="Jan-22"/>
    <tableColumn id="87" xr3:uid="{9FD731A7-440B-4196-9236-90424B9DF364}" name="Feb-22"/>
    <tableColumn id="88" xr3:uid="{B40CF619-F4BA-4899-B733-17A7FF61CB77}" name="Mar-22"/>
    <tableColumn id="89" xr3:uid="{2AF1C68E-2ED9-416B-826C-9D0BB6B8238E}" name="Apr-22"/>
    <tableColumn id="90" xr3:uid="{FB47ADFF-133F-4634-8B38-B4EAD6F03D07}" name="May-22"/>
    <tableColumn id="91" xr3:uid="{8F20F7E5-375C-4FF5-BAFE-A9DE7A9115C9}" name="Jun-22"/>
    <tableColumn id="92" xr3:uid="{2C5E4F41-4C0B-48F6-A0C9-C96D2DE5E37E}" name="Jul-22"/>
    <tableColumn id="93" xr3:uid="{CC375C31-FEB6-4046-9E0D-77CB01756630}" name="Aug-22"/>
    <tableColumn id="94" xr3:uid="{B390FAE9-7A85-40A3-91E1-0791713F9DAA}" name="Sep-22"/>
    <tableColumn id="95" xr3:uid="{1D60D116-E973-4C4B-902B-7FDF13E5BE16}" name="Oct-22"/>
    <tableColumn id="96" xr3:uid="{240F2D6F-E6CF-44E2-8A19-1D73331E6262}" name="Nov-22"/>
    <tableColumn id="97" xr3:uid="{78C00725-33BB-4830-9BF0-824D8073BC9D}" name="Dec-22"/>
    <tableColumn id="98" xr3:uid="{379E754F-B54A-4523-8BE6-F1AACB8C922F}" name="Jan-23"/>
    <tableColumn id="99" xr3:uid="{009FAA68-263E-4870-B41B-C0B4FEAC4313}" name="Feb-23"/>
    <tableColumn id="100" xr3:uid="{76E7E855-09EB-4964-94C4-39BD37E9F30A}" name="Mar-23"/>
    <tableColumn id="101" xr3:uid="{33DB803B-F9F9-448E-89DC-9D34168CD14C}" name="Apr-23"/>
    <tableColumn id="102" xr3:uid="{B796CD65-411D-4ACD-BBC3-E3EACCEA7F3F}" name="May-23"/>
    <tableColumn id="103" xr3:uid="{0BE63E2A-7286-45CB-A405-4EFDD31DD5AE}" name="Jun-23"/>
    <tableColumn id="104" xr3:uid="{FB8090C6-1AAA-4996-A4C6-3572D978BBCA}" name="Jul-23"/>
    <tableColumn id="105" xr3:uid="{B0673BA2-41FB-423B-8D92-D4751D82C5C2}" name="Aug-23"/>
    <tableColumn id="106" xr3:uid="{84D4E36E-2657-436D-87D8-28ED9942D0CB}" name="Sep-23"/>
    <tableColumn id="107" xr3:uid="{46E6A451-1247-45FA-A5AB-C7BE1AAA9FEB}" name="Oct-23"/>
    <tableColumn id="108" xr3:uid="{2CF8BD5E-37EA-4E60-AAB9-E648D849C775}" name="Nov-23"/>
    <tableColumn id="109" xr3:uid="{19B51AB5-72F6-4A3B-896D-3F9AEFBACC0D}" name="Dec-23"/>
    <tableColumn id="110" xr3:uid="{51D5256B-ABE8-4A9C-BED3-FE30AB000BF5}" name="Jan-24"/>
    <tableColumn id="111" xr3:uid="{8329F055-47BA-4268-901F-274D71AD6F76}" name="Feb-24"/>
    <tableColumn id="112" xr3:uid="{47579BCA-5FB4-477E-86B3-817716D86F9A}" name="Mar-24"/>
    <tableColumn id="113" xr3:uid="{D948E321-AC91-406A-AA81-1B42CA8CBC21}" name="Apr-24"/>
    <tableColumn id="114" xr3:uid="{A8AC34A6-1921-4A5C-ADAC-173D64C6C4F5}" name="May-24"/>
    <tableColumn id="115" xr3:uid="{B339153B-5C37-4442-B609-47CDE02C9AB2}" name="Jun-24"/>
    <tableColumn id="116" xr3:uid="{FBED9103-F84C-4BC5-B319-DA817588FDEF}" name="Jul-24"/>
    <tableColumn id="117" xr3:uid="{E7991EB0-911E-47BF-AA5F-760BA6E56211}" name="Aug-24"/>
    <tableColumn id="118" xr3:uid="{3FB1A244-86A3-4E94-9CA2-C3F28E4ED3DF}" name="Sep-24"/>
    <tableColumn id="119" xr3:uid="{E1C23E9B-11E9-4E2E-B694-CAEE27EE7AC1}" name="Oct-24"/>
    <tableColumn id="120" xr3:uid="{F291FF90-D841-445C-B75F-FBCAF85EE467}" name="Nov-24"/>
    <tableColumn id="121" xr3:uid="{CA30EAE3-EF7F-49D2-8C12-E07727252D11}" name="Dec-24"/>
    <tableColumn id="122" xr3:uid="{9DAE755F-21F0-4626-88DE-5E27E77F3CE8}" name="Jan-25"/>
    <tableColumn id="123" xr3:uid="{8EE97A61-45AA-414E-9882-C932F85A5DCB}" name="Feb-25"/>
    <tableColumn id="124" xr3:uid="{EB5AE4A7-6F4C-46B9-AE20-A37DD8D41043}" name="Mar-25"/>
    <tableColumn id="125" xr3:uid="{7D4CA0AA-E485-4505-9D3D-B319E01D2ECC}" name="Apr-25"/>
    <tableColumn id="126" xr3:uid="{0907B5BA-CCC5-4B70-8E94-675274DB5A5C}" name="May-25"/>
    <tableColumn id="127" xr3:uid="{225F0127-1FDE-4B72-B634-B28DAF60DB7F}" name="Jun-25"/>
    <tableColumn id="128" xr3:uid="{1F1B872C-AF9C-4531-9D3D-F60D8B3D4F51}" name="Jul-25"/>
    <tableColumn id="129" xr3:uid="{ED1BE8FB-22E3-4113-9B90-A8057D09FF1B}" name="Aug-25"/>
    <tableColumn id="130" xr3:uid="{D0FB42E9-D1F8-4CB2-8AD3-96016995E696}" name="Sep-25"/>
    <tableColumn id="131" xr3:uid="{62DA970F-5E94-40B6-B827-1193C1732575}" name="Oct-25"/>
    <tableColumn id="132" xr3:uid="{6288C10D-78C8-4B95-B64F-9F30F578E673}" name="Nov-25"/>
    <tableColumn id="133" xr3:uid="{14024012-4F02-48D0-9692-76E26F4D3B85}" name="Dec-25"/>
    <tableColumn id="134" xr3:uid="{BE19B3DD-7DAD-4CE4-B94D-BCCF589DCB04}" name="Jan-26"/>
    <tableColumn id="135" xr3:uid="{7B173D5B-4829-4D0E-B933-B1CAED554EA5}" name="Feb-26"/>
  </tableColumns>
  <tableStyleInfo name="TableStyleMedium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D09268D-DEA8-42BA-A251-43079BA4AC58}" name="Table51" displayName="Table51" ref="A11:N19" totalsRowShown="0" headerRowDxfId="423" dataDxfId="422">
  <autoFilter ref="A11:N19" xr:uid="{ED09268D-DEA8-42BA-A251-43079BA4AC58}"/>
  <tableColumns count="14">
    <tableColumn id="1" xr3:uid="{73D6C9FD-F75A-4E23-A9A1-C7263FF6C88F}" name="Area" dataDxfId="421"/>
    <tableColumn id="2" xr3:uid="{28949E80-3098-40BD-8E25-1B64CAC1BEEC}" name="Column1" dataDxfId="420"/>
    <tableColumn id="3" xr3:uid="{5E30AAC3-B676-4423-9F7B-568C0ED8B3E1}" name="Column2" dataDxfId="419"/>
    <tableColumn id="4" xr3:uid="{B8666B8F-74D5-4C8E-8E7D-40608FE3ECA2}" name="Total Initial Assessments" dataDxfId="418"/>
    <tableColumn id="5" xr3:uid="{EF869553-7D1F-4452-8894-14D8267CFEA9}" name="_x000a_Total Owed a Prevention or Relief Duty" dataDxfId="417"/>
    <tableColumn id="6" xr3:uid="{67C89301-D466-45CA-88E9-171EB0B92523}" name="_x000a_Threatened with Homelessness within 56 Days " dataDxfId="416"/>
    <tableColumn id="7" xr3:uid="{A68D08DD-B881-48F1-BF6F-5FED4F3B0B39}" name="Of which: Valid Section 21" dataDxfId="415"/>
    <tableColumn id="8" xr3:uid="{36B3EE18-C7C8-416E-836F-7D0A93AC8B8F}" name="Homless Relief Duty Owed 4" dataDxfId="414"/>
    <tableColumn id="9" xr3:uid="{83289741-A6F0-475A-8133-CA4B7BAA87BC}" name="Not homeless nor threatened with homelessness within 56 days - no duty owed" dataDxfId="413"/>
    <tableColumn id="10" xr3:uid="{4B126DFD-3DCB-4943-BFC4-93DF7255C028}" name="Withdrew application  before assessment - no duty owed" dataDxfId="412"/>
    <tableColumn id="11" xr3:uid="{CBD7C6A0-462F-4E38-AACC-23B3B3DDBDEB}" name="Not eligible / no longer eligible - no duty owed" dataDxfId="411"/>
    <tableColumn id="12" xr3:uid="{5DD14596-2CD4-4436-B62C-2347C23B74C4}" name="Number of households_x000a_ in area5 (000s)" dataDxfId="410"/>
    <tableColumn id="13" xr3:uid="{4FD23F6A-AD42-4FDE-86AE-13ECDE26377D}" name="_x000a_Households assessed as threatened with homelessness_x000a_per (000s)" dataDxfId="409"/>
    <tableColumn id="14" xr3:uid="{E87A21B9-2C18-4154-B942-D5F534187737}" name="&quot;Households assessed as homeless_x000a_per (000s)&quot;_x000a_" dataDxfId="408"/>
  </tableColumns>
  <tableStyleInfo name="TableStyleMedium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693DBAAC-0704-49C4-B86F-CBF0B8CCAF3C}" name="Table52" displayName="Table52" ref="A8:G15" totalsRowShown="0" headerRowDxfId="407" dataDxfId="406" headerRowBorderDxfId="404" tableBorderDxfId="405" totalsRowBorderDxfId="403">
  <autoFilter ref="A8:G15" xr:uid="{693DBAAC-0704-49C4-B86F-CBF0B8CCAF3C}"/>
  <tableColumns count="7">
    <tableColumn id="1" xr3:uid="{BD742EC5-E2FC-4D58-A105-2B34B6D566C2}" name="Local Authority Name" dataDxfId="402" dataCellStyle="Normal 3"/>
    <tableColumn id="2" xr3:uid="{7E4C845B-77CF-43BA-8DEB-F7F6014FFFED}" name="Autumn 2020 Snapshot" dataDxfId="401"/>
    <tableColumn id="3" xr3:uid="{CA7C8912-0B23-4AC5-954A-23374FA2BE32}" name="Autumn 2021 Snapshot" dataDxfId="400"/>
    <tableColumn id="4" xr3:uid="{25D32150-B122-49BE-AD7C-41DE8E63AC5D}" name="Autumn 2022 Snapshot" dataDxfId="399"/>
    <tableColumn id="5" xr3:uid="{3674D016-64E5-472D-BD94-614E00464BEB}" name="Autumn 2023 Snapshot" dataDxfId="398"/>
    <tableColumn id="6" xr3:uid="{EF8BF396-D4E5-456C-A3AB-6148FA1551C2}" name="Autumn 2024 Snapshot" dataDxfId="397"/>
    <tableColumn id="7" xr3:uid="{9917FB53-75CD-4340-840A-C1D766B33D74}" name="Autumn 2025 Snapshot" dataDxfId="396"/>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AE8537-C5A0-4463-9B39-5D883D7C198E}" name="Table2" displayName="Table2" ref="A16:B24" totalsRowShown="0">
  <autoFilter ref="A16:B24" xr:uid="{CAAE8537-C5A0-4463-9B39-5D883D7C198E}"/>
  <tableColumns count="2">
    <tableColumn id="1" xr3:uid="{48A57190-7FE3-4AC1-9E3F-B0B7E9BF2EA5}" name="Local Authority"/>
    <tableColumn id="2" xr3:uid="{26528321-BF2A-4981-9BF1-0933843FED71}" name="PRS (Landlords)"/>
  </tableColumns>
  <tableStyleInfo name="TableStyleMedium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75BB7704-B03A-4BDE-ABA8-6CC115ADC169}" name="Table53" displayName="Table53" ref="A43:BL51" totalsRowShown="0">
  <autoFilter ref="A43:BL51" xr:uid="{75BB7704-B03A-4BDE-ABA8-6CC115ADC169}"/>
  <tableColumns count="64">
    <tableColumn id="1" xr3:uid="{852405D6-88B1-400F-A617-B5BFCBC2E2E3}" name="Local Authority Name"/>
    <tableColumn id="2" xr3:uid="{69B77199-3E04-42A3-B117-8ABE91A67AED}" name="Oct-20"/>
    <tableColumn id="3" xr3:uid="{D2E692B9-0211-4AA0-B844-10C7D7C7C328}" name="Nov-20"/>
    <tableColumn id="4" xr3:uid="{BF448B1D-D6E9-402F-8AD8-08170D939107}" name="Dec-20"/>
    <tableColumn id="5" xr3:uid="{3FBBC53A-3D70-4334-BFC9-A0ACAA75BB8A}" name="Jan-21"/>
    <tableColumn id="6" xr3:uid="{A242E2CE-5F1F-4DA9-9C13-5DAD35156D61}" name="Feb-21"/>
    <tableColumn id="7" xr3:uid="{AA935B4A-2884-47C1-B2DC-9B7A3F9B2915}" name="Mar-21"/>
    <tableColumn id="8" xr3:uid="{90978E4F-BCD3-4299-A5BA-5CD2EA9F01A1}" name="Apr-21"/>
    <tableColumn id="9" xr3:uid="{20AB518F-4D2B-4D86-B9BF-3983AB5DF337}" name="May-21"/>
    <tableColumn id="10" xr3:uid="{9BD923F8-9BDF-4121-8C2D-9DD6560540E0}" name="Jun-21"/>
    <tableColumn id="11" xr3:uid="{333BD85A-BFA0-4F43-89D6-9C8881106C96}" name="Jul-21"/>
    <tableColumn id="12" xr3:uid="{091120B4-6AE2-419C-A423-77F23A96E571}" name="Aug-21"/>
    <tableColumn id="13" xr3:uid="{ABCEE963-C6DF-4535-A7A8-8BD61964BFC1}" name="Sep-21"/>
    <tableColumn id="14" xr3:uid="{2F264BCB-5813-4DE8-8D36-8B96427C1800}" name="Oct-21"/>
    <tableColumn id="15" xr3:uid="{461252D9-0B8B-4D77-9611-81F69C226DEC}" name="Nov-21"/>
    <tableColumn id="16" xr3:uid="{6AA2BE0B-B24E-4BEB-B30F-BD0007B0DC0E}" name="Dec-21"/>
    <tableColumn id="17" xr3:uid="{732DDA3C-DF8F-4AD6-9DE2-2A74096B192A}" name="Jan-22"/>
    <tableColumn id="18" xr3:uid="{594EE195-A9AA-45BB-BB26-E19C7531A526}" name="Feb-22"/>
    <tableColumn id="19" xr3:uid="{00557067-1571-4169-AB46-0E0593D91799}" name="Mar-22"/>
    <tableColumn id="20" xr3:uid="{1475C038-A5DC-453B-B958-0B6000D5377C}" name="Apr-22"/>
    <tableColumn id="21" xr3:uid="{B8886BCE-DBB9-4B37-B9F1-62EBEDFAB011}" name="May-22"/>
    <tableColumn id="22" xr3:uid="{167DCA4D-7836-4E39-8C8A-3BD0ACD53030}" name="Jun-22"/>
    <tableColumn id="23" xr3:uid="{FD1316BA-9A9D-45AE-9A6D-BAA87DF1D8E0}" name="Jul-22"/>
    <tableColumn id="24" xr3:uid="{28317745-503B-425B-B8C4-6033D080D024}" name="Aug-22"/>
    <tableColumn id="25" xr3:uid="{5D56DE01-EAEF-48DF-AA1C-71C7202C7977}" name="Sep-22"/>
    <tableColumn id="26" xr3:uid="{AB4D0EB8-80C0-4054-BCB1-715E5EF00AA5}" name="Oct-22"/>
    <tableColumn id="27" xr3:uid="{68CE46E6-1314-48CD-902C-28EC54F4CC41}" name="Nov-22"/>
    <tableColumn id="28" xr3:uid="{C23DD242-E732-40C0-B3A9-73444DAF913A}" name="Dec-22"/>
    <tableColumn id="29" xr3:uid="{C9FCDBB8-9773-428C-A261-237B52343C46}" name="Jan-23"/>
    <tableColumn id="30" xr3:uid="{B35E8CEA-2ED9-43F5-9B82-28FE8AC32578}" name="Feb-23"/>
    <tableColumn id="31" xr3:uid="{C934DA85-B06D-445C-AF57-795B1C099B1A}" name="Mar-23"/>
    <tableColumn id="32" xr3:uid="{984F2AEA-2493-45CB-B1A9-114ED295D76C}" name="Apr-23"/>
    <tableColumn id="33" xr3:uid="{F9ADC566-69E5-4998-9F4C-29BCBA84904D}" name="May-23"/>
    <tableColumn id="34" xr3:uid="{CE8F9C26-0D0B-4261-B15A-9CB576EDF8BE}" name="Jun-23"/>
    <tableColumn id="35" xr3:uid="{22454C64-A975-4739-AAED-F6BC5F6F6815}" name="Jul-23"/>
    <tableColumn id="36" xr3:uid="{79A85F33-B2DB-4447-B48A-2634B78F93DE}" name="Aug-23"/>
    <tableColumn id="37" xr3:uid="{43EF1727-7B51-40C1-BE19-583070B63EF8}" name="Sep-23"/>
    <tableColumn id="38" xr3:uid="{581BF139-E890-4155-9480-F33C0EA2072D}" name="Oct-23"/>
    <tableColumn id="39" xr3:uid="{023D210A-7E8F-4582-8FF7-007D0D4DD0AC}" name="Nov-23"/>
    <tableColumn id="40" xr3:uid="{155D542E-56C0-4F95-BA2D-74F47266E200}" name="Dec-23"/>
    <tableColumn id="41" xr3:uid="{702BCE14-6535-4132-9A8D-2C63E56F033C}" name="Jan-24"/>
    <tableColumn id="42" xr3:uid="{32BDDBBE-363E-40F1-A8B0-FAAEABFF916F}" name="Feb-24"/>
    <tableColumn id="43" xr3:uid="{3AF85A38-19D4-4493-BF30-18411BA16B72}" name="Mar-24"/>
    <tableColumn id="44" xr3:uid="{94BE25D4-3B27-4477-B981-BB77D719BFA1}" name="Apr-24"/>
    <tableColumn id="45" xr3:uid="{3D89E65A-4D6A-40B3-96A1-16164AAEFF57}" name="May-24"/>
    <tableColumn id="46" xr3:uid="{27641F17-1AC6-4655-848D-0585FFF847FE}" name="Jun-24"/>
    <tableColumn id="47" xr3:uid="{600EDC31-3A2A-45B2-85F5-3020BB98F02F}" name="Jul-24"/>
    <tableColumn id="48" xr3:uid="{499DF332-ABF7-4C01-9C8F-98AD361B767E}" name="Aug-24"/>
    <tableColumn id="49" xr3:uid="{10F9F283-3010-4B92-A84C-03CED66435F8}" name="Sep-24"/>
    <tableColumn id="50" xr3:uid="{A273CAAA-C85E-4999-81D2-0EF16C2900FD}" name="Oct-24"/>
    <tableColumn id="51" xr3:uid="{00D7BCC4-71D6-41FE-A438-409A63639FA0}" name="Nov-24"/>
    <tableColumn id="52" xr3:uid="{B32430E3-32F3-473D-A9B6-1679499205AB}" name="Dec-24"/>
    <tableColumn id="53" xr3:uid="{0BF3E8CF-967D-4DF8-B1E8-17D9E2D75AF4}" name="Jan-25"/>
    <tableColumn id="54" xr3:uid="{71644448-F95B-463E-9E27-440146C17F24}" name="Feb-25"/>
    <tableColumn id="55" xr3:uid="{0BCF8988-7FE5-40C7-8528-F70DD3AA794F}" name="Mar-25"/>
    <tableColumn id="56" xr3:uid="{981C55F3-2B1D-4ADC-B461-D6D29394B837}" name="Apr-25"/>
    <tableColumn id="57" xr3:uid="{EA6D7E44-0F17-4134-9F83-F41887A4A700}" name="May-25"/>
    <tableColumn id="58" xr3:uid="{E0E0A7A0-7681-475E-BE22-779A58829B9A}" name="Jun-25"/>
    <tableColumn id="59" xr3:uid="{D11E21B7-7143-4AF4-B129-1748CFCB2888}" name="Jul-25"/>
    <tableColumn id="60" xr3:uid="{F556469D-ED11-418E-9968-FF5BD1056239}" name="Aug-25"/>
    <tableColumn id="61" xr3:uid="{E5D1B869-5AA5-4964-9D99-E9D107FE1C73}" name="Sep-25"/>
    <tableColumn id="62" xr3:uid="{8D0D7347-FD39-400E-B4A6-10E41B74ADAB}" name="Oct-25"/>
    <tableColumn id="63" xr3:uid="{B92EBD99-FE0E-469A-9C4F-9AF1D0AE918C}" name="Nov-25"/>
    <tableColumn id="64" xr3:uid="{57BED7A9-61AC-4B79-8E0D-EDCAB1BD9EDC}" name="Dec-25"/>
  </tableColumns>
  <tableStyleInfo name="TableStyleMedium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2B3C2608-F93F-43AD-A736-FEAA63A6357D}" name="Table57" displayName="Table57" ref="A7:AP14" totalsRowShown="0" headerRowDxfId="395">
  <autoFilter ref="A7:AP14" xr:uid="{2B3C2608-F93F-43AD-A736-FEAA63A6357D}"/>
  <tableColumns count="42">
    <tableColumn id="1" xr3:uid="{A643E55C-ACA0-4C42-8A2B-6F8D2B5CBA11}" name="Local authority"/>
    <tableColumn id="2" xr3:uid="{1C01D48C-B7C6-4843-9ECF-EE86AA1FD8F9}" name="Region name"/>
    <tableColumn id="3" xr3:uid="{3554879D-B12C-4393-822D-5157DADA382C}" name="Country"/>
    <tableColumn id="4" xr3:uid="{66E9A4CA-0811-49D9-A6D8-2C75981FAC58}" name="1987" dataDxfId="394"/>
    <tableColumn id="5" xr3:uid="{C03A2F25-DF4A-4E13-B44A-BD38A0C95506}" name="1988" dataDxfId="393"/>
    <tableColumn id="6" xr3:uid="{53EAC050-006B-4B7A-9F95-BF5B2B620C51}" name="1989" dataDxfId="392"/>
    <tableColumn id="7" xr3:uid="{991F1109-1F71-4C56-A895-1C1C34C6CD65}" name="1990" dataDxfId="391"/>
    <tableColumn id="8" xr3:uid="{FAB47F31-E9F9-4A88-84FD-DF1BEC3318B3}" name="1991" dataDxfId="390"/>
    <tableColumn id="9" xr3:uid="{30259298-550C-4445-B048-1A1F990C066A}" name="1992" dataDxfId="389"/>
    <tableColumn id="10" xr3:uid="{D4AFB7F7-7C66-44D6-BF91-AB2ADA193351}" name="1993" dataDxfId="388"/>
    <tableColumn id="11" xr3:uid="{151C9C83-A0AE-4DFE-93B3-70AB63830FB4}" name="1994" dataDxfId="387"/>
    <tableColumn id="12" xr3:uid="{298357AB-5F29-4B14-8C92-22A31BBDCB79}" name="1995" dataDxfId="386"/>
    <tableColumn id="13" xr3:uid="{3463FC18-3554-4052-94A0-DE9A9848F4C7}" name="1996" dataDxfId="385"/>
    <tableColumn id="14" xr3:uid="{296FA222-0DAB-46DD-B9F8-60D55215B4C5}" name="1997" dataDxfId="384"/>
    <tableColumn id="15" xr3:uid="{7C1CACDA-FD83-4C8B-8DAF-21EC4CC38EDD}" name="1998" dataDxfId="383"/>
    <tableColumn id="16" xr3:uid="{F3340BC9-83B5-4738-A3A6-A0A9DC16258E}" name="1999" dataDxfId="382"/>
    <tableColumn id="17" xr3:uid="{B37ABDC6-1C93-41D3-B647-16F691070D4A}" name="2000" dataDxfId="381"/>
    <tableColumn id="18" xr3:uid="{B7513FFD-C078-4E87-8148-E1D0D4926F17}" name="2001" dataDxfId="380"/>
    <tableColumn id="19" xr3:uid="{550E0334-D7D1-474B-85A3-7AADF1206EE5}" name="2002" dataDxfId="379"/>
    <tableColumn id="20" xr3:uid="{E97735A1-783C-4D03-992C-A1746B020C49}" name="2003" dataDxfId="378"/>
    <tableColumn id="21" xr3:uid="{82B73AB1-8A01-4E84-8EBA-B99CCB64365A}" name="2004" dataDxfId="377"/>
    <tableColumn id="22" xr3:uid="{E4C5BACE-2893-4E19-BB1F-FC948EA5F7AA}" name="2005" dataDxfId="376"/>
    <tableColumn id="23" xr3:uid="{4F8B0E73-18DE-4B06-B96E-33E6882E2857}" name="2006" dataDxfId="375"/>
    <tableColumn id="24" xr3:uid="{EB9EA0A7-4A08-4318-8FBE-C1464070EF59}" name="2007" dataDxfId="374"/>
    <tableColumn id="25" xr3:uid="{A5E6308B-18E8-46DC-9287-E3A3ACCDAB41}" name="2008" dataDxfId="373"/>
    <tableColumn id="26" xr3:uid="{7E6B73F5-10C5-4578-9F13-2112E4430BBA}" name="2009" dataDxfId="372"/>
    <tableColumn id="27" xr3:uid="{8F715162-64D2-40DA-BEC8-C8A26F5C94AF}" name="2010" dataDxfId="371"/>
    <tableColumn id="28" xr3:uid="{93D66F81-7944-45CB-BEE5-6EF1A46AC5FE}" name="2011" dataDxfId="370"/>
    <tableColumn id="29" xr3:uid="{2F4B3E04-F493-4CFC-AD66-9005A47C6D1B}" name="2012" dataDxfId="369"/>
    <tableColumn id="30" xr3:uid="{4961D2B9-4630-4EAB-B9A6-BA5793C3DF68}" name="2013" dataDxfId="368"/>
    <tableColumn id="31" xr3:uid="{2A095AD8-8FEF-42EA-9476-1F093110BDEA}" name="2014" dataDxfId="367"/>
    <tableColumn id="32" xr3:uid="{34CFD3A8-FEC8-44C2-A7EC-440894260747}" name="2015" dataDxfId="366"/>
    <tableColumn id="33" xr3:uid="{C117ED86-3626-48B1-8D0D-5C9A9FF0A95C}" name="2016" dataDxfId="365"/>
    <tableColumn id="34" xr3:uid="{AA3E6EDA-E526-4DAE-8620-FA25EE74C909}" name="2017" dataDxfId="364"/>
    <tableColumn id="35" xr3:uid="{487C8C23-D3E3-4AC5-8FC8-B79D04A14D94}" name="2018" dataDxfId="363"/>
    <tableColumn id="36" xr3:uid="{8DBE0EC8-FD79-454F-8854-E0DF357C0662}" name="2019" dataDxfId="362"/>
    <tableColumn id="37" xr3:uid="{167C3D71-F21B-4425-BE39-89D611554420}" name="2020" dataDxfId="361"/>
    <tableColumn id="38" xr3:uid="{F7916420-4B58-407E-BCD2-E1A1C12A3712}" name="2021" dataDxfId="360"/>
    <tableColumn id="39" xr3:uid="{9895D9F4-353B-4E91-9202-F4499F1BE02D}" name="2022" dataDxfId="359"/>
    <tableColumn id="40" xr3:uid="{943B982A-2C4C-40D8-AF25-626CF6314283}" name="2023" dataDxfId="358"/>
    <tableColumn id="41" xr3:uid="{F71A838F-0032-4981-A717-29D84C3033DF}" name="2024" dataDxfId="357"/>
    <tableColumn id="42" xr3:uid="{E622BF3A-AA07-4A08-A39B-7ED8E3DBDCED}" name="2025" dataDxfId="356"/>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E3E2476D-C804-4A3A-9D99-1F15CD7CCC44}" name="Table54" displayName="Table54" ref="A6:I13" totalsRowShown="0">
  <autoFilter ref="A6:I13" xr:uid="{E3E2476D-C804-4A3A-9D99-1F15CD7CCC44}"/>
  <tableColumns count="9">
    <tableColumn id="1" xr3:uid="{1BA73602-E498-44D5-84ED-2533CE009F30}" name="Planning authority "/>
    <tableColumn id="2" xr3:uid="{C5ABFE6D-BE6E-4ED6-94A2-3C88CF234DDD}" name="Total number of applications received"/>
    <tableColumn id="3" xr3:uid="{6FCED52E-D08B-44DD-A691-8D643B8CE623}" name="Decisions with an Environmental Statement"/>
    <tableColumn id="4" xr3:uid="{7A01FF91-E58B-49FB-8FAF-EDB8F8AE6033}" name="Decisions subject to a Planning Performance Agreement"/>
    <tableColumn id="5" xr3:uid="{E8833A1C-1469-46EC-A9E3-FF5FA887C804}" name="Decisions where an extension of time agreement was made"/>
    <tableColumn id="6" xr3:uid="{295F6EDB-3BCD-4CF4-BB7D-5A9598B338E1}" name="Total number of decisions"/>
    <tableColumn id="7" xr3:uid="{2CB7A987-BE02-4970-B875-E51D9A6B0AA4}" name="Percentage of decisions delegated to officers"/>
    <tableColumn id="8" xr3:uid="{4916B9CE-8646-4D9B-A7C2-7CAF762FB55B}" name="Total number of decisions granted"/>
    <tableColumn id="9" xr3:uid="{0CB056A0-BDE7-4DA3-958D-E9948830D40D}" name="Percentage of decisions granted"/>
  </tableColumns>
  <tableStyleInfo name="TableStyleMedium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0A4C114-5C57-4100-A1CF-67523DB48A00}" name="Table55" displayName="Table55" ref="A9:F16" totalsRowShown="0">
  <autoFilter ref="A9:F16" xr:uid="{20A4C114-5C57-4100-A1CF-67523DB48A00}"/>
  <tableColumns count="6">
    <tableColumn id="1" xr3:uid="{7DF09AAA-8FE7-4D87-930A-5651F0B2EE46}" name="Local Authority"/>
    <tableColumn id="2" xr3:uid="{BE173DEE-5506-47FE-97F0-1465AC33DCAE}" name="Retailing"/>
    <tableColumn id="3" xr3:uid="{44D38687-0DC9-4618-BD7E-76C4DDD61F07}" name="Offices "/>
    <tableColumn id="4" xr3:uid="{0608429B-66E7-452B-894F-EF2C52858A46}" name="Community"/>
    <tableColumn id="5" xr3:uid="{CA84E0C1-E00B-4AA8-A658-E990F5F6785B}" name="Leisure"/>
    <tableColumn id="6" xr3:uid="{A46A8124-BB0B-4545-95FC-A900ABCBB929}" name="Residential "/>
  </tableColumns>
  <tableStyleInfo name="TableStyleMedium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D000DDDA-4711-4BAB-BEB1-C800C3AF8465}" name="Table56" displayName="Table56" ref="A22:H92" totalsRowShown="0">
  <autoFilter ref="A22:H92" xr:uid="{D000DDDA-4711-4BAB-BEB1-C800C3AF8465}"/>
  <tableColumns count="8">
    <tableColumn id="1" xr3:uid="{D4F521F2-8F33-43B4-B036-D90EB6C40439}" name="Local Authority"/>
    <tableColumn id="2" xr3:uid="{7DD06051-E31B-4F1D-A098-146C9D2227F3}" name="Region"/>
    <tableColumn id="3" xr3:uid="{03AF57C3-C102-4BDF-B305-BC0665EC1546}" name="BIG "/>
    <tableColumn id="4" xr3:uid="{033170E1-4FA6-4534-804A-5B69BE661419}" name="High Street"/>
    <tableColumn id="5" xr3:uid="{DDC0AAFF-0C5C-4DAF-AD60-11A67D5BB86A}" name="2015"/>
    <tableColumn id="6" xr3:uid="{29EEF183-57CE-4730-BAB1-AB48730796CA}" name="2016"/>
    <tableColumn id="7" xr3:uid="{841CB47B-58D6-489B-88DD-FA056663E440}" name="2017"/>
    <tableColumn id="8" xr3:uid="{539A8353-58C8-453B-9458-2DA4F53A9FC7}" name="2018"/>
  </tableColumns>
  <tableStyleInfo name="TableStyleMedium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E87807FD-BD6B-47B0-9029-BCB458EE3A20}" name="Table58" displayName="Table58" ref="A7:C15" totalsRowShown="0">
  <autoFilter ref="A7:C15" xr:uid="{E87807FD-BD6B-47B0-9029-BCB458EE3A20}"/>
  <tableColumns count="3">
    <tableColumn id="1" xr3:uid="{1DA76496-46A2-4BED-8C5C-70E5CEA4CF8A}" name="Local Authority"/>
    <tableColumn id="2" xr3:uid="{8208A76B-560A-434A-87E7-D01E9DB6C93B}" name="Region "/>
    <tableColumn id="3" xr3:uid="{E4EF3F84-9809-47F0-9DCA-7EA80A92762E}" name="High street population as a share of total local authority population "/>
  </tableColumns>
  <tableStyleInfo name="TableStyleMedium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272E6216-86B9-408F-92B2-82FD365D42D2}" name="Table59" displayName="Table59" ref="A19:H26" totalsRowShown="0">
  <autoFilter ref="A19:H26" xr:uid="{272E6216-86B9-408F-92B2-82FD365D42D2}"/>
  <tableColumns count="8">
    <tableColumn id="1" xr3:uid="{EDC65BBD-7EE0-43F7-B28E-E31B24566F63}" name="Local Authority"/>
    <tableColumn id="2" xr3:uid="{66666AA5-5854-4334-B4CB-0AC4B5FF8E71}" name="Region"/>
    <tableColumn id="3" xr3:uid="{66A2C6EF-499F-4DDE-AD10-01FB569CD94A}" name="Aged 15 and under: High street population "/>
    <tableColumn id="4" xr3:uid="{B73EB887-7A2F-44E2-8227-1377D30A02EA}" name="Aged 16 to 64: High street population "/>
    <tableColumn id="5" xr3:uid="{54BFDF2E-F17E-40FC-8A71-CDAA35E8521C}" name="Aged 65 plus : High street population "/>
    <tableColumn id="6" xr3:uid="{8FFD0D3D-BFAD-4F95-ACBB-4F3EB8B86B9B}" name="Aged 15 and under: Non high street population "/>
    <tableColumn id="7" xr3:uid="{F1D11E70-54D3-4259-A3EE-4B78554BEF38}" name="Aged 16 to 64: Non high street population "/>
    <tableColumn id="8" xr3:uid="{916BD23E-0C82-4269-A673-5A6FD7927DA4}" name="Aged 65 plus : Non high street population "/>
  </tableColumns>
  <tableStyleInfo name="TableStyleMedium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F0F1641-DE9C-4989-8E21-1ED6083394FF}" name="Table61" displayName="Table61" ref="A7:K17" totalsRowShown="0">
  <autoFilter ref="A7:K17" xr:uid="{EF0F1641-DE9C-4989-8E21-1ED6083394FF}"/>
  <tableColumns count="11">
    <tableColumn id="1" xr3:uid="{76717ABE-824B-4705-A8C2-145B56F4AC0D}" name="Region"/>
    <tableColumn id="2" xr3:uid="{75F19BAE-5643-455A-9B17-0630362F7647}" name="Proportion of not fuel poor households within group (%)"/>
    <tableColumn id="3" xr3:uid="{73649213-B8F9-4311-AF00-008FC4A748C7}" name="Proportion of fuel poor households within group (%)"/>
    <tableColumn id="4" xr3:uid="{25C32C11-2C7E-4A4D-8B07-2168A4A1602F}" name="Number of households (thousands) - Not fuel poor" dataDxfId="355"/>
    <tableColumn id="5" xr3:uid="{DC4C49D9-775A-428C-A44F-6D508BB3A88D}" name="Number of households (thousands) - Fuel poor"/>
    <tableColumn id="6" xr3:uid="{4AF375AA-01BF-42CA-9B51-F5254E16CD84}" name="Total number of households (thousands)" dataDxfId="354"/>
    <tableColumn id="7" xr3:uid="{4A5F3C19-67E5-475E-A7CE-4054C0208BDA}" name="Proportion of total fuel poor households (%)"/>
    <tableColumn id="8" xr3:uid="{2CACFCBF-F7AF-495F-A393-0D71718DD7AD}" name="Aggregate fuel poverty gap (millions of £)"/>
    <tableColumn id="9" xr3:uid="{AE0D53A5-E2A4-4422-AF66-8C0001D10E25}" name="Average fuel poverty gap (£)"/>
    <tableColumn id="10" xr3:uid="{70C374FD-F599-4D91-8EC0-BD136818BE18}" name="Column1"/>
    <tableColumn id="11" xr3:uid="{70FBBB36-7D09-4F96-BDC9-E9A87474EBB6}" name="Column2"/>
  </tableColumns>
  <tableStyleInfo name="TableStyleMedium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E10049C-2B3B-426A-A920-17F30D002DA0}" name="Table6135" displayName="Table6135" ref="A20:K30" totalsRowShown="0">
  <autoFilter ref="A20:K30" xr:uid="{EE10049C-2B3B-426A-A920-17F30D002DA0}"/>
  <tableColumns count="11">
    <tableColumn id="1" xr3:uid="{F5696429-66CA-4586-A923-87C84E82190D}" name="Region"/>
    <tableColumn id="2" xr3:uid="{EEDB3C9D-51F3-4B40-B0A5-936F3B6C2A70}" name="Proportion of not fuel poor households within group (%)"/>
    <tableColumn id="3" xr3:uid="{9A5F3C3C-B2C5-4076-B04F-9B252322C3DA}" name="Proportion of fuel poor households within group (%)"/>
    <tableColumn id="4" xr3:uid="{929137A3-6A8A-4A32-9E4F-43E016D5E2CA}" name="Number of households (thousands) - Not fuel poor" dataDxfId="353"/>
    <tableColumn id="5" xr3:uid="{6E296EE6-B45F-4542-AF42-62C3B3A5CD8C}" name="Number of households (thousands) - Fuel poor"/>
    <tableColumn id="6" xr3:uid="{0C0EB2BC-F40B-45EC-A257-BB66039E486D}" name="Total number of households (thousands)" dataDxfId="352"/>
    <tableColumn id="7" xr3:uid="{DEDDBFFB-C421-4AD1-A6A3-FD9F7CFA695C}" name="Proportion of total fuel poor households (%)"/>
    <tableColumn id="8" xr3:uid="{6D2D77C6-3235-4EA5-AA36-3FA6B2BD4259}" name="Aggregate fuel poverty gap (millions of £)"/>
    <tableColumn id="9" xr3:uid="{607E2462-34D8-4E35-99E4-AC7A495D229C}" name="Average fuel poverty gap (£)"/>
    <tableColumn id="10" xr3:uid="{1CBC61CF-A45C-4760-B0CE-4D1EF383567F}" name="Column1"/>
    <tableColumn id="11" xr3:uid="{4D9B0D32-0973-4084-9499-D474AE9482BC}" name="Column2"/>
  </tableColumns>
  <tableStyleInfo name="TableStyleMedium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491EB308-5EE3-48AA-8504-AA8329B74425}" name="Table62" displayName="Table62" ref="A7:J17" totalsRowShown="0">
  <autoFilter ref="A7:J17" xr:uid="{491EB308-5EE3-48AA-8504-AA8329B74425}"/>
  <tableColumns count="10">
    <tableColumn id="1" xr3:uid="{B9A5AF2C-D190-4FEB-8024-1A3D110AA519}" name="Local Authority"/>
    <tableColumn id="2" xr3:uid="{A679F2E5-4F1F-4B7C-8506-B30D991ACFE7}" name="Total dwellings"/>
    <tableColumn id="3" xr3:uid="{7943B74C-652A-463E-A0C4-959F388EFC7E}" name="Owner occupied"/>
    <tableColumn id="4" xr3:uid="{0FA4AAF8-1B46-4732-9F9A-25B65FE95F1B}" name="Private rented"/>
    <tableColumn id="5" xr3:uid="{1F328952-790F-4F32-9C97-05A634E4B1F1}" name="Social"/>
    <tableColumn id="6" xr3:uid="{825BF201-8509-4E8F-A81F-B5388FB31CF7}" name="Total"/>
    <tableColumn id="7" xr3:uid="{6D493865-D4C3-4155-8BD0-593189819ECC}" name="Owner occupied2"/>
    <tableColumn id="8" xr3:uid="{A094CB3E-760B-4A4F-B591-31AACB48A6CB}" name="Private rented3"/>
    <tableColumn id="9" xr3:uid="{F3B75EF1-0506-48EE-9531-E0E8E7DAFE0C}" name="Social4"/>
    <tableColumn id="10" xr3:uid="{9C276A08-5E32-493E-B9E0-CFB2EF40783C}" name="Total non-decent"/>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B46AFE1-6A71-4272-AF77-28EE78D65220}" name="Table5" displayName="Table5" ref="A6:E13" totalsRowShown="0">
  <autoFilter ref="A6:E13" xr:uid="{AB46AFE1-6A71-4272-AF77-28EE78D65220}"/>
  <tableColumns count="5">
    <tableColumn id="1" xr3:uid="{AC669BC3-4C40-4FB7-8631-E87EFD847AEA}" name="Total Units Added from Council Tax Base"/>
    <tableColumn id="2" xr3:uid="{7A89F130-C84F-48F3-B452-54FC20982FF4}" name="20-21"/>
    <tableColumn id="3" xr3:uid="{56EF28BB-81AA-497F-933A-4DB4AF332185}" name="21-22"/>
    <tableColumn id="4" xr3:uid="{8DF57C0B-D33B-427A-B5C2-0E9C8CF9B3DF}" name="22-23"/>
    <tableColumn id="5" xr3:uid="{758CAFE9-ED7A-4DD2-A015-154E64ECAD85}" name="23-24"/>
  </tableColumns>
  <tableStyleInfo name="TableStyleMedium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BEAE837-ACE2-46ED-A3B2-03B5609086AF}" name="Table40" displayName="Table40" ref="A7:S29" totalsRowShown="0">
  <autoFilter ref="A7:S29" xr:uid="{9BEAE837-ACE2-46ED-A3B2-03B5609086AF}"/>
  <tableColumns count="19">
    <tableColumn id="1" xr3:uid="{3794F0BF-F234-414F-815F-C3988AC7369B}" name="Year"/>
    <tableColumn id="2" xr3:uid="{C326DA94-057A-49A4-B841-A9B9C5F20F81}" name="Region of residence"/>
    <tableColumn id="3" xr3:uid="{4AFE267C-C0BF-4AC1-BE84-064BA47E5A40}" name="Walk [note 4]"/>
    <tableColumn id="4" xr3:uid="{B3BCA724-3659-4C8E-A91A-4DB4CD7CCF06}" name="Walks of a mile or more"/>
    <tableColumn id="5" xr3:uid="{03526D0F-E3BD-4A18-BECF-5529E3BD60A9}" name="Pedal cycle [note 5]"/>
    <tableColumn id="6" xr3:uid="{FBFB6614-14C6-4C67-93ED-826604921A87}" name="Car or van driver"/>
    <tableColumn id="7" xr3:uid="{D7C24D12-D16D-4AF4-BCAF-C5D95673C687}" name="Car or van passenger"/>
    <tableColumn id="8" xr3:uid="{9CC96FF4-4A09-4BE0-9360-9BD130BB3F77}" name="Motorcycle"/>
    <tableColumn id="9" xr3:uid="{CA3F9898-1FDE-48C0-8A0F-EA78A7599994}" name="Other private transport [note 6]"/>
    <tableColumn id="10" xr3:uid="{CDAD2C33-5846-4CC4-9AE6-B8CC65F774F9}" name="Bus in London"/>
    <tableColumn id="11" xr3:uid="{42F3AAB6-02AC-4E6F-AE35-850E507FDE82}" name="Other local bus"/>
    <tableColumn id="12" xr3:uid="{A7A62A67-88ED-4CB7-B937-EC04190AE3DD}" name="Non-local bus"/>
    <tableColumn id="13" xr3:uid="{3C209ECC-425E-44BC-B762-C21188094115}" name="London Underground"/>
    <tableColumn id="14" xr3:uid="{5E53DF37-2D21-44C4-A3BE-9C7D616CDA24}" name="Surface Rail"/>
    <tableColumn id="15" xr3:uid="{298D46FD-D0E5-4C25-BFB4-9EB2C2767640}" name="Taxi or minicab"/>
    <tableColumn id="16" xr3:uid="{CB2B1293-D8CB-4889-BE98-631518FA42A4}" name="Other public transport [note 7]"/>
    <tableColumn id="17" xr3:uid="{AB39DE67-E5CD-4855-BDAB-FB61C7B57DA0}" name="All modes"/>
    <tableColumn id="18" xr3:uid="{7BA72C46-6D84-4657-91EF-7909B68A8DC1}" name="All modes (excluding walks of less than a mile)"/>
    <tableColumn id="19" xr3:uid="{64764E12-0F81-4F0F-9509-E4BA87FAC8D6}" name="Unweighted sample size: individuals"/>
  </tableColumns>
  <tableStyleInfo name="TableStyleMedium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9981EE5E-B439-4899-8534-7C3841C4DA3B}" name="Table46" displayName="Table46" ref="A7:F15" totalsRowShown="0">
  <autoFilter ref="A7:F15" xr:uid="{9981EE5E-B439-4899-8534-7C3841C4DA3B}"/>
  <tableColumns count="6">
    <tableColumn id="1" xr3:uid="{32419B65-F66B-4819-9DB3-BEE89F638CC0}" name="Local Authority"/>
    <tableColumn id="2" xr3:uid="{85E7AAC8-7716-4292-A81B-72D98E62CCB9}" name="Greenspace per person (sqm)"/>
    <tableColumn id="3" xr3:uid="{E1C30E4C-F237-49E0-89D1-AEE67ADCAB68}" name="Population not within 10-min walk:"/>
    <tableColumn id="4" xr3:uid="{85A2D567-702B-48B8-A1BB-876351B8BC2F}" name="LA Population (2024"/>
    <tableColumn id="5" xr3:uid="{39A745C4-3858-4DDD-B253-76B89B738FDE}" name="Proportion of population not within 10 min walk of greenspace" dataDxfId="351">
      <calculatedColumnFormula>C8/D8</calculatedColumnFormula>
    </tableColumn>
    <tableColumn id="11" xr3:uid="{BD87D126-2B09-4D11-BD14-6657E44638CC}" name="Minimum Standard Rating (R or G)" dataDxfId="350"/>
  </tableColumns>
  <tableStyleInfo name="TableStyleMedium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B8F8E0C-33EE-46CC-9B51-4C1B710E3DCA}" name="Table48" displayName="Table48" ref="A6:M482" totalsRowShown="0" headerRowDxfId="349" dataDxfId="348">
  <autoFilter ref="A6:M482" xr:uid="{6B8F8E0C-33EE-46CC-9B51-4C1B710E3DCA}">
    <filterColumn colId="2">
      <filters>
        <filter val="2025/1"/>
        <filter val="2025/2"/>
        <filter val="2025/3"/>
      </filters>
    </filterColumn>
  </autoFilter>
  <tableColumns count="13">
    <tableColumn id="1" xr3:uid="{EC1FECBF-473A-483D-AB1E-F1A76ED7A79A}" name="Local Authority Code" dataDxfId="347"/>
    <tableColumn id="2" xr3:uid="{52CFA9AE-7040-4442-A7B5-0412FC098CFE}" name="Local Authority" dataDxfId="346"/>
    <tableColumn id="3" xr3:uid="{10B50D3D-1FFA-4B3B-BFFE-9BEE5B162AD6}" name="Quarter" dataDxfId="345"/>
    <tableColumn id="4" xr3:uid="{26A514F6-F262-429C-AC55-01D37F3E3C33}" name="Number Lodgements" dataDxfId="344"/>
    <tableColumn id="5" xr3:uid="{F37F7D2C-8327-4805-9F66-9378F49F9DC0}" name="Total Floor Area (m2)" dataDxfId="343"/>
    <tableColumn id="6" xr3:uid="{6B334266-516C-4AE9-BF20-BABF3169DFBC}" name="A" dataDxfId="342"/>
    <tableColumn id="7" xr3:uid="{0EA04C3F-2E59-4B80-824D-13B7F6B6EC7E}" name="B" dataDxfId="341"/>
    <tableColumn id="8" xr3:uid="{8201EA4C-A2DD-49A5-B99A-692C0C294008}" name="C" dataDxfId="340"/>
    <tableColumn id="9" xr3:uid="{647968AD-23DF-44FD-8A26-93EB29FBDF22}" name="D" dataDxfId="339"/>
    <tableColumn id="10" xr3:uid="{B70AE499-8D02-450C-8545-A2F16E2E79F5}" name="E" dataDxfId="338"/>
    <tableColumn id="11" xr3:uid="{2D08374F-1BAB-4C85-B438-F3ADA2900431}" name="F" dataDxfId="337"/>
    <tableColumn id="12" xr3:uid="{C7F255E2-E9C0-4B7A-8923-D0067B0BBE51}" name="G" dataDxfId="336"/>
    <tableColumn id="13" xr3:uid="{A12DD66D-F6FE-4E7F-9CE8-BC83690B8B2B}" name="Not Recorded" dataDxfId="335"/>
  </tableColumns>
  <tableStyleInfo name="TableStyleMedium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F01FE2C-C313-4B98-91B6-F99A80E79322}" name="Table50" displayName="Table50" ref="A7:M3367" totalsRowShown="0" headerRowDxfId="334" headerRowBorderDxfId="332" tableBorderDxfId="333">
  <autoFilter ref="A7:M3367" xr:uid="{EF01FE2C-C313-4B98-91B6-F99A80E79322}"/>
  <tableColumns count="13">
    <tableColumn id="1" xr3:uid="{1949125D-D543-4946-BD44-E0763198C12F}" name="Period"/>
    <tableColumn id="2" xr3:uid="{3D1AE2CA-5111-4A9B-AFE8-E4DADD03CAD6}" name="Country"/>
    <tableColumn id="3" xr3:uid="{18E8D6BA-8D1E-404F-B02D-C19294A6493B}" name="Area type"/>
    <tableColumn id="4" xr3:uid="{5377B5D8-9109-4D17-B33B-5FC52ABCB06A}" name="Area code"/>
    <tableColumn id="5" xr3:uid="{F26532AE-C35E-4C31-9C16-DB49F8C0AA86}" name="Area name"/>
    <tableColumn id="6" xr3:uid="{D7A1434A-DB1F-4379-B01B-5F733392E9DD}" name="Sex code"/>
    <tableColumn id="7" xr3:uid="{74C5AAE7-D2D8-4527-8E54-22175D2392E2}" name="Sex"/>
    <tableColumn id="8" xr3:uid="{48F0A7CA-325C-49F2-B6F5-2713EA7D0D37}" name="Age band"/>
    <tableColumn id="9" xr3:uid="{84E07679-8568-4EA8-B5F3-6A92B25316E8}" name="Age group"/>
    <tableColumn id="10" xr3:uid="{963BBAC6-2138-4E11-A808-6B1155997ACA}" name="Healthy life expectancy"/>
    <tableColumn id="11" xr3:uid="{F9B23DAC-D57F-46E6-A801-069877A55C2D}" name="Lower confidence interval"/>
    <tableColumn id="12" xr3:uid="{49EBDE24-F70B-4947-8F49-126438AAC028}" name="Upper confidence interval"/>
    <tableColumn id="13" xr3:uid="{58C5CE40-EE87-470A-8095-F1ECC2EF2F4E}" name="Proportion of life spent in good health (%)"/>
  </tableColumns>
  <tableStyleInfo name="TableStyleMedium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5269E08D-B9B2-40F6-A3B3-D9B96B269F7F}" name="Table60" displayName="Table60" ref="A6:G17" totalsRowShown="0">
  <autoFilter ref="A6:G17" xr:uid="{5269E08D-B9B2-40F6-A3B3-D9B96B269F7F}"/>
  <tableColumns count="7">
    <tableColumn id="1" xr3:uid="{2BF7008A-9056-4E99-8D72-E30B6E4AD9E2}" name="Region"/>
    <tableColumn id="2" xr3:uid="{FF974391-8E31-40F7-AD1F-DBDCC44B47AC}" name="Net Monthly"/>
    <tableColumn id="3" xr3:uid="{4A9486FC-FEE3-48D7-A2CC-AF272719CA49}" name="Average Rent (ONS)"/>
    <tableColumn id="4" xr3:uid="{D8607E5E-0C86-494E-8AEA-348EC05EB4A4}" name="Monthly Bills (Energy and Council Tax)"/>
    <tableColumn id="5" xr3:uid="{4F313A39-DBC6-4CB8-9DE2-B6770D4A32B8}" name="Monthly Income After Bills"/>
    <tableColumn id="6" xr3:uid="{059FDBED-5BF5-479C-966F-4EEE5A643E5E}" name="Months Needed to Save Deposit After Bills"/>
    <tableColumn id="7" xr3:uid="{412253AB-F356-420B-B5FB-E5261C45AAC2}" name="Deposit as % of Annual Income After Bills"/>
  </tableColumns>
  <tableStyleInfo name="TableStyleMedium1"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78770203-7B73-4C34-811F-DFF28393BCE4}" name="Table63" displayName="Table63" ref="A7:J148" totalsRowShown="0">
  <autoFilter ref="A7:J148" xr:uid="{78770203-7B73-4C34-811F-DFF28393BCE4}"/>
  <tableColumns count="10">
    <tableColumn id="1" xr3:uid="{26A2FFBF-C9B4-46C4-AF47-742D87D6E81A}" name="Time period"/>
    <tableColumn id="2" xr3:uid="{0D1784F0-F098-4C9E-9B59-511C540DE870}" name="All new work_x000a_index, (2015=100)"/>
    <tableColumn id="3" xr3:uid="{CB657D5E-7A8F-4689-AD4D-4949C9848102}" name="All new work,_x000a_percentage change over 1 month"/>
    <tableColumn id="4" xr3:uid="{256080F6-81DA-4EF0-83FA-4B0BAEAB7746}" name="All new work,_x000a_percentage change over 12 months"/>
    <tableColumn id="5" xr3:uid="{66FD2DE8-6558-4483-8641-43DC00919052}" name="All repair and maintenance, index (2015=100)"/>
    <tableColumn id="6" xr3:uid="{03E7E32D-E6B2-4390-879B-DF76F31C0A08}" name="All repair and maintenance percentage change over 1 month"/>
    <tableColumn id="7" xr3:uid="{8F9B49C0-CD41-4E8E-8B63-54F0D13DEFBD}" name="All repair and maintenance percentage change over 12 months"/>
    <tableColumn id="8" xr3:uid="{ED52B5E4-8D4C-45BD-BA3B-C498D0D3D9EC}" name="All construction (new work and repair and maintenance) index 2015=100"/>
    <tableColumn id="9" xr3:uid="{D5717FA0-A372-4BD5-9E22-D4883E3C9315}" name="All construction (new work and repair and maintenance) percentage change over 1 month"/>
    <tableColumn id="10" xr3:uid="{4EA90619-EE11-4AB4-A7EA-C594B09D70AA}" name="All construction (new work and repair and maintenance) percentage change over 12 months"/>
  </tableColumns>
  <tableStyleInfo name="TableStyleMedium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57CEE12D-ABB7-4AE4-B5D4-48F8C97FC9C2}" name="Table64" displayName="Table64" ref="A152:S293" totalsRowShown="0">
  <autoFilter ref="A152:S293" xr:uid="{57CEE12D-ABB7-4AE4-B5D4-48F8C97FC9C2}"/>
  <tableColumns count="19">
    <tableColumn id="1" xr3:uid="{126620DF-F719-4308-B28B-EEA679190E8E}" name="Time period"/>
    <tableColumn id="2" xr3:uid="{4F791791-CAC0-4F8E-A80C-E74EF95733D2}" name="Housing (public and private)  index 2015=100"/>
    <tableColumn id="3" xr3:uid="{DECAC308-79DF-466B-8F7F-BEFDAEC73A04}" name="Housing (public and private) percentage change over 1 month"/>
    <tableColumn id="4" xr3:uid="{0C924C7C-4185-49C5-8DEB-DE7D59665C7C}" name="Housing (public and private) percentage change over 12 months"/>
    <tableColumn id="5" xr3:uid="{E50354D1-683F-42B9-A173-871F7039752A}" name="Infrastructure  index 2015=100"/>
    <tableColumn id="6" xr3:uid="{5098F711-8475-4857-9941-B505B3A8E48B}" name="Infrastructure percentage change over 1 month"/>
    <tableColumn id="7" xr3:uid="{B6A55A5B-5987-4DE2-BD42-01994B6BA115}" name="Infrastructure percentage change over 12 months"/>
    <tableColumn id="8" xr3:uid="{C57323BF-8342-4E02-BAF7-6CADF85FD178}" name="Public (other than housing)  index 2015=100"/>
    <tableColumn id="9" xr3:uid="{10637798-0A21-4931-9D64-5F366A3CD2BC}" name="Public (other than housing) percentage change over 1 month"/>
    <tableColumn id="10" xr3:uid="{E60D75C1-760C-45A3-9902-DBDB757478F2}" name="Public (other than housing) percentage change over 12 months"/>
    <tableColumn id="11" xr3:uid="{8E30213F-458C-4057-A585-7BCD4F531364}" name="Private industrial index  2015=100"/>
    <tableColumn id="12" xr3:uid="{B783B753-F641-4CA5-B265-59396A992C9B}" name="Private industrial percentage change over 1 month"/>
    <tableColumn id="13" xr3:uid="{7A45F4A8-09FC-416F-B0A9-02C306D9572B}" name="Private industrial percentage change over 12 months"/>
    <tableColumn id="14" xr3:uid="{A7C88723-E6C9-4FF2-B458-B1D9FE8513A9}" name="Private commercial index  2015=100"/>
    <tableColumn id="15" xr3:uid="{3EEBB6B9-D11A-4FF3-B259-EFC511188FAB}" name="Private commercial percentage change over 1 month"/>
    <tableColumn id="16" xr3:uid="{CBF83227-F30C-43B1-97F3-8440D2A45F92}" name="Private commercial percentage change over 12 months"/>
    <tableColumn id="17" xr3:uid="{18E508A1-ED51-4DF8-84D7-BF626CB48170}" name="All new work index 2015=100"/>
    <tableColumn id="18" xr3:uid="{E0B312E0-6195-404A-8FD7-9C140480D221}" name="All new work percentage change over 1 month"/>
    <tableColumn id="19" xr3:uid="{FB289C40-4EAC-4593-8B02-7F172C13C247}" name="All new work percentage change over 12 months"/>
  </tableColumns>
  <tableStyleInfo name="TableStyleMedium1"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62530AC9-51C0-49F4-B9BA-103BE3A51645}" name="Table67" displayName="Table67" ref="A7:P188" totalsRowShown="0">
  <autoFilter ref="A7:P188" xr:uid="{62530AC9-51C0-49F4-B9BA-103BE3A51645}"/>
  <tableColumns count="16">
    <tableColumn id="1" xr3:uid="{87CAF04A-1E16-406D-A79E-B674B81B83D5}" name="Time Period"/>
    <tableColumn id="2" xr3:uid="{D3E847E1-CBB1-48DE-9398-7257C45FBF70}" name="United Kingdom"/>
    <tableColumn id="3" xr3:uid="{40A7C04D-B72B-4D23-9DEB-0F2EAD939772}" name="Great Britain"/>
    <tableColumn id="4" xr3:uid="{AEE1304E-143C-40EC-8066-CA6CC76C91E2}" name="England"/>
    <tableColumn id="5" xr3:uid="{C083726B-6759-4CF9-A401-46500C6E2375}" name="Wales"/>
    <tableColumn id="6" xr3:uid="{E203A81E-BF10-4476-8C43-8ECB5E3D18C4}" name="Scotland"/>
    <tableColumn id="7" xr3:uid="{9A92A749-ABDA-4912-9FAC-7D3375DD3F78}" name="Northern Ireland [note 3] "/>
    <tableColumn id="8" xr3:uid="{E2C0FA9E-EC5E-4720-B69D-076BA0EBA156}" name="North East"/>
    <tableColumn id="9" xr3:uid="{05106E98-0EEF-40D8-A67A-7D1A1201E494}" name="North West"/>
    <tableColumn id="10" xr3:uid="{247ACF54-DD46-4BEF-BE72-11225A7CA2AB}" name="Yorkshire and The Humber"/>
    <tableColumn id="11" xr3:uid="{D9CCD4A2-FE32-44CC-A45A-1341B51DFE99}" name="East Midlands"/>
    <tableColumn id="12" xr3:uid="{435C8FE4-6F6D-44C2-BCA0-753F1724C6D7}" name="West Midlands"/>
    <tableColumn id="13" xr3:uid="{7F96CA32-FEBE-4DDD-8C3E-1867FB58166B}" name="East "/>
    <tableColumn id="14" xr3:uid="{1F7C2F20-50B7-4291-A2CC-9F6B4F72F83F}" name="London"/>
    <tableColumn id="15" xr3:uid="{B622EA0E-0AD7-41C8-9035-B7DE00F6C02F}" name="South East"/>
    <tableColumn id="16" xr3:uid="{E9C08DD7-7A3B-4CD0-BF3A-229730C6078A}" name="South West"/>
  </tableColumns>
  <tableStyleInfo name="TableStyleMedium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C8A9A288-BA69-4665-8844-FA7546C05A07}" name="Table68" displayName="Table68" ref="A6:R142" totalsRowShown="0">
  <autoFilter ref="A6:R142" xr:uid="{C8A9A288-BA69-4665-8844-FA7546C05A07}"/>
  <tableColumns count="18">
    <tableColumn id="1" xr3:uid="{6E6C4833-6AF2-48D2-984D-F75347A53EEB}" name="Period"/>
    <tableColumn id="2" xr3:uid="{09CD6D28-937C-4800-8190-B79C48B1AA09}" name="Region"/>
    <tableColumn id="3" xr3:uid="{0ABA25B3-0489-4478-8806-8AB99490E245}" name="Region code"/>
    <tableColumn id="4" xr3:uid="{3B5E67C6-B693-4638-9CCB-B0D0A9C88300}" name="New dwellings Price"/>
    <tableColumn id="5" xr3:uid="{7EAB3497-1D78-4FEF-95A5-57DE868B4102}" name="New dwellings average advance"/>
    <tableColumn id="6" xr3:uid="{F968BA93-F8DB-4745-A062-125D27E974D8}" name="New dwellings average recorded income of borrowers"/>
    <tableColumn id="7" xr3:uid="{B7142756-DA93-4316-9A5B-C59AA5E99656}" name="Other dwellings Price"/>
    <tableColumn id="8" xr3:uid="{6EDB0B51-390E-434E-9524-C30A0359FCFC}" name="Other dwellings average advance"/>
    <tableColumn id="9" xr3:uid="{6AB4E844-157E-49B3-A207-24852DAB0E3D}" name="Other dwellings average recorded income of borrowers"/>
    <tableColumn id="10" xr3:uid="{8A9F86E2-D490-49FC-8391-72765BFF84AC}" name="All dwellings Price"/>
    <tableColumn id="11" xr3:uid="{335FFBB9-3C97-46C9-AA58-F082E7B97CDF}" name="All dwellings average advance"/>
    <tableColumn id="12" xr3:uid="{4E8CCDAF-754C-407D-A359-16A4CF0F6CF8}" name="All dwellings average recorded income of borrowers"/>
    <tableColumn id="13" xr3:uid="{01CD79D7-30B4-434E-B4A5-816BDDAFAEDE}" name="First time buyers Price"/>
    <tableColumn id="14" xr3:uid="{DEEDF76D-92BB-447F-89B3-D518E9F75438}" name="First time buyers average advance"/>
    <tableColumn id="15" xr3:uid="{CE9F7EEF-FB95-4F79-8956-86533FBCA3DE}" name="First time buyers average recorded income of borrowers"/>
    <tableColumn id="16" xr3:uid="{4053BBAD-095C-4CA7-AEB2-3F9D4DC24304}" name="Former owner occupiers Price"/>
    <tableColumn id="17" xr3:uid="{47917B99-47A8-44A4-ACDE-F5C6B2B23F89}" name="Former owner occupiers average advance"/>
    <tableColumn id="18" xr3:uid="{E2E70CB3-1889-4E55-AFDF-C2CD5B678D43}" name="Former owner occupiers average recorded income of borrowers"/>
  </tableColumns>
  <tableStyleInfo name="TableStyleMedium1"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36FEDF9-5C00-4696-B9E0-B70B78D7A4FA}" name="Table69" displayName="Table69" ref="A6:C163" totalsRowShown="0">
  <autoFilter ref="A6:C163" xr:uid="{936FEDF9-5C00-4696-B9E0-B70B78D7A4FA}"/>
  <tableColumns count="3">
    <tableColumn id="1" xr3:uid="{0EE33A3C-7A77-4116-A5DC-4981D0726849}" name="Time Period" dataDxfId="331"/>
    <tableColumn id="2" xr3:uid="{57891E10-3DDB-4E1B-AB13-6FFEFA4BF058}" name="First-time buyers"/>
    <tableColumn id="3" xr3:uid="{0435F16B-7BED-4AED-B474-23FDD11DD395}" name="Former owner-occupiers"/>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BE956E-D9A6-4EF2-B9A2-EBE23C701380}" name="Table6" displayName="Table6" ref="A15:E22" totalsRowShown="0">
  <autoFilter ref="A15:E22" xr:uid="{FFBE956E-D9A6-4EF2-B9A2-EBE23C701380}"/>
  <tableColumns count="5">
    <tableColumn id="1" xr3:uid="{199E8F09-B3E7-4AAC-BAA6-E9E76975E4F4}" name="Units for Reward"/>
    <tableColumn id="2" xr3:uid="{CD9F9B6A-F33D-4011-9E5C-31CE28D45C0F}" name="20-21"/>
    <tableColumn id="3" xr3:uid="{3B123EF4-6751-421F-AACB-C822F7FC30AB}" name="21-22"/>
    <tableColumn id="4" xr3:uid="{28B56CCC-09A3-451E-898C-F914B65A1DCF}" name="22-23"/>
    <tableColumn id="5" xr3:uid="{C7881E88-4497-43EC-B9FE-700186A0BC00}" name="23-24"/>
  </tableColumns>
  <tableStyleInfo name="TableStyleMedium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7963A4A9-2570-4ACA-888E-2C26D8784C7C}" name="Table70" displayName="Table70" ref="A6:AN140" totalsRowShown="0">
  <autoFilter ref="A6:AN140" xr:uid="{7963A4A9-2570-4ACA-888E-2C26D8784C7C}"/>
  <tableColumns count="40">
    <tableColumn id="1" xr3:uid="{67EB9FB2-3CFE-4ACE-838A-A5860CC8F721}" name="Time period"/>
    <tableColumn id="2" xr3:uid="{A4386348-EA6A-4874-BE40-1A01E678ABBA}" name="Area code"/>
    <tableColumn id="3" xr3:uid="{0F225860-3847-4808-ACC3-53418AEC4BDA}" name="Area name"/>
    <tableColumn id="4" xr3:uid="{51211B65-31CB-4761-9F80-2732F70ACB24}" name="Region or country name"/>
    <tableColumn id="5" xr3:uid="{985149B4-ECB3-4A24-9E0F-C6D8FD4D8148}" name="Index"/>
    <tableColumn id="6" xr3:uid="{31EB9177-E23B-4E38-BADB-BCEFFA5F822E}" name="Monthly change"/>
    <tableColumn id="7" xr3:uid="{3374409B-21E4-4E7C-9240-5216A568CAAC}" name="Annual change"/>
    <tableColumn id="8" xr3:uid="{D03529FC-C9CD-4183-942B-249024824732}" name="Rental price"/>
    <tableColumn id="9" xr3:uid="{504E91E1-483C-4F8A-A2B5-9A377099E688}" name="Index one bed"/>
    <tableColumn id="10" xr3:uid="{B6298B2C-477A-4701-AE05-F92FA6FE01EA}" name="Monthly change one bed"/>
    <tableColumn id="11" xr3:uid="{98448E0D-4B71-4C67-A05B-D8D2B3AA0FC3}" name="Annual change one bed"/>
    <tableColumn id="12" xr3:uid="{AD8DD23B-5378-486F-86F5-799390742B18}" name="Rental price one bed"/>
    <tableColumn id="13" xr3:uid="{2D002CEF-7862-445B-B1C7-6B1B7D7A18B9}" name="Index two bed"/>
    <tableColumn id="14" xr3:uid="{F2DC5BC5-6E1E-4ADE-9007-B071FF961043}" name="Monthly change two bed"/>
    <tableColumn id="15" xr3:uid="{8E1EF002-9187-407B-A9B2-088FC66B992C}" name="Annual change two bed"/>
    <tableColumn id="16" xr3:uid="{3853D995-DDCD-449E-A846-B7953F551D37}" name="Rental price two bed"/>
    <tableColumn id="17" xr3:uid="{6E8427A0-85E8-4CE5-86FE-3C5456365264}" name="Index three bed"/>
    <tableColumn id="18" xr3:uid="{AD09ACBD-325C-45FC-8648-CDB658832EBE}" name="Monthly change three bed"/>
    <tableColumn id="19" xr3:uid="{853802BE-80F4-4AAF-A66A-35F5E6374A31}" name="Annual change three bed"/>
    <tableColumn id="20" xr3:uid="{F6A6CF24-BA13-4312-B39E-AF5B51DD01C2}" name="Rental price three bed"/>
    <tableColumn id="21" xr3:uid="{DC0999DD-6C63-48F6-8B10-A424CD20915C}" name="Index four or more bed"/>
    <tableColumn id="22" xr3:uid="{B2FF27F0-D5B1-4E5A-9C9F-0FFF343FB30B}" name="Monthly change four or more bed"/>
    <tableColumn id="23" xr3:uid="{C49B8B8E-E33D-47D9-BA7C-F4DB6E1FAFB7}" name="Annual change four or more bed"/>
    <tableColumn id="24" xr3:uid="{CC59A1E4-DDF0-4DAE-B4A7-5CF8A7A1AFB5}" name="Rental price four or more bed"/>
    <tableColumn id="25" xr3:uid="{2173594D-8032-49A6-8052-1E05292D426F}" name="Index detached"/>
    <tableColumn id="26" xr3:uid="{5E32F7C7-8EC1-4174-B5DB-3C2810E9DFF2}" name="Monthly change detached"/>
    <tableColumn id="27" xr3:uid="{E5FE400F-665C-4C70-8945-117211E15D84}" name="Annual change detached"/>
    <tableColumn id="28" xr3:uid="{2A350D41-7798-4042-B2EE-CB778F56A027}" name="Rental price detached"/>
    <tableColumn id="29" xr3:uid="{A55F6697-D9C1-4D9D-8C09-958A2CA5A4B2}" name="Index semidetached"/>
    <tableColumn id="30" xr3:uid="{B32045BC-0A90-4E5A-8D20-7F87750EC61B}" name="Monthly change semidetached"/>
    <tableColumn id="31" xr3:uid="{48F1D366-46E2-431A-9D1C-3C2919E6FDFC}" name="Annual change semidetached"/>
    <tableColumn id="32" xr3:uid="{CE30EBA3-5EBA-4096-BDBC-9F11F23E08A1}" name="Rental price semidetached"/>
    <tableColumn id="33" xr3:uid="{65DAEF49-4BF5-47E1-8025-3EC94E029530}" name="Index terraced"/>
    <tableColumn id="34" xr3:uid="{1FBF4624-D503-42D9-A36C-8D932B9EA3B1}" name="Monthly change terraced"/>
    <tableColumn id="35" xr3:uid="{6B6D6A3C-C603-4D06-9E98-155C23FE43A0}" name="Annual change terraced"/>
    <tableColumn id="36" xr3:uid="{355C55BE-E3A6-4F02-9DAA-9DBF95A96F7B}" name="Rental price terraced"/>
    <tableColumn id="37" xr3:uid="{A2A2B6AE-4DDA-438B-9757-653B25112A45}" name="Index flat maisonette"/>
    <tableColumn id="38" xr3:uid="{653608E6-7163-4E61-92C3-CA569B53DDF2}" name="Monthly change flat maisonette"/>
    <tableColumn id="39" xr3:uid="{BC035117-4BAF-44E1-B489-01433FE92380}" name="Annual change flat maisonette"/>
    <tableColumn id="40" xr3:uid="{6A7B8B69-274F-465A-869C-0A69A684A809}" name="Rental price flat maisonette"/>
  </tableColumns>
  <tableStyleInfo name="TableStyleMedium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F2D3CE44-24AA-4AE3-BD24-38DD330CCEFF}" name="Table71" displayName="Table71" ref="A6:EE13" totalsRowShown="0">
  <autoFilter ref="A6:EE13" xr:uid="{F2D3CE44-24AA-4AE3-BD24-38DD330CCEFF}"/>
  <tableColumns count="135">
    <tableColumn id="1" xr3:uid="{F0112EA6-906E-4852-A090-36BBF920C403}" name="Local Authority"/>
    <tableColumn id="2" xr3:uid="{9729FA2D-4885-4449-89D1-D2AF1360DF46}" name="Jan-15"/>
    <tableColumn id="3" xr3:uid="{7301A904-4F28-473A-9D93-92AEF4ECE675}" name="Feb-15"/>
    <tableColumn id="4" xr3:uid="{91795E8B-1073-4440-ABB1-2E51942D6538}" name="Mar-15"/>
    <tableColumn id="5" xr3:uid="{9EE69AA1-119C-4BBB-A5E7-AD212406D852}" name="Apr-15"/>
    <tableColumn id="6" xr3:uid="{75DC7222-3898-4C21-AAC4-D6840EA712E2}" name="May-15"/>
    <tableColumn id="7" xr3:uid="{CF36EF1F-A94A-43BD-A397-FA18C0C69C98}" name="Jun-15"/>
    <tableColumn id="8" xr3:uid="{BA9E9A6D-CE65-4455-A5AC-A77E850C8412}" name="Jul-15"/>
    <tableColumn id="9" xr3:uid="{7F7D2EED-E87F-44EA-84CC-DBE2DA797294}" name="Aug-15"/>
    <tableColumn id="10" xr3:uid="{015D8C5F-0994-400A-A516-EA220B5BA856}" name="Sep-15"/>
    <tableColumn id="11" xr3:uid="{8B4CA9EC-AFAE-42DA-BC3B-59FE543C3685}" name="Oct-15"/>
    <tableColumn id="12" xr3:uid="{8454BF90-808C-470E-9138-3E05843C4F67}" name="Nov-15"/>
    <tableColumn id="13" xr3:uid="{80F5D3C8-9F4F-44C4-8643-88E3AC06CF01}" name="Dec-15"/>
    <tableColumn id="14" xr3:uid="{3EF19CDE-F567-413E-91DA-D44727C57183}" name="Jan-16"/>
    <tableColumn id="15" xr3:uid="{B6CCEBD7-3385-488E-9C6B-C965A673C2A3}" name="Feb-16"/>
    <tableColumn id="16" xr3:uid="{1C2179DD-F1EB-4FA7-991C-30B54582DB43}" name="Mar-16"/>
    <tableColumn id="17" xr3:uid="{D95CBC8E-8793-47BF-90BB-9EABA7CFE902}" name="Apr-16"/>
    <tableColumn id="18" xr3:uid="{A6B6A3A5-458B-477B-AD30-BDC9DAFB44E3}" name="May-16"/>
    <tableColumn id="19" xr3:uid="{F3C8E691-233F-4B8D-A1C7-812E1B203E39}" name="Jun-16"/>
    <tableColumn id="20" xr3:uid="{516EC604-113D-479C-9159-68B451872EB9}" name="Jul-16"/>
    <tableColumn id="21" xr3:uid="{C76FD09E-E093-4DD8-878F-3691F5BDB900}" name="Aug-16"/>
    <tableColumn id="22" xr3:uid="{4C04AFBE-6CD0-45D5-9D66-9C3F1991066A}" name="Sep-16"/>
    <tableColumn id="23" xr3:uid="{669D354B-B190-40AB-8D08-93708114BF6B}" name="Oct-16"/>
    <tableColumn id="24" xr3:uid="{F7339CFA-BABD-43AC-8894-342ED05CC61E}" name="Nov-16"/>
    <tableColumn id="25" xr3:uid="{3B14C657-EBF5-4A93-B1EF-B9719FE4AB14}" name="Dec-16"/>
    <tableColumn id="26" xr3:uid="{7AE4036C-F6E0-4A15-A618-04DD187305F9}" name="Jan-17"/>
    <tableColumn id="27" xr3:uid="{3AC89AAE-D996-4E67-B4F6-804D89305193}" name="Feb-17"/>
    <tableColumn id="28" xr3:uid="{60565081-64F6-4AE7-BDD7-35AD8BDE5FB4}" name="Mar-17"/>
    <tableColumn id="29" xr3:uid="{5850C7B8-86D6-4DA8-BB79-A6485A268049}" name="Apr-17"/>
    <tableColumn id="30" xr3:uid="{23C8DE39-D2DF-40CB-AC0E-1465BB6D7E76}" name="May-17"/>
    <tableColumn id="31" xr3:uid="{2EE602DF-C93A-4E75-B276-2E2C39D07751}" name="Jun-17"/>
    <tableColumn id="32" xr3:uid="{3223949F-24F5-4F1E-B784-3D15101CDAAF}" name="Jul-17"/>
    <tableColumn id="33" xr3:uid="{610FD0B8-54FF-4B51-A1CA-52F7B906C18D}" name="Aug-17"/>
    <tableColumn id="34" xr3:uid="{D40C4660-182E-436D-A41F-EA40BDC8DF36}" name="Sep-17"/>
    <tableColumn id="35" xr3:uid="{D04BC249-C364-46C8-AC0A-43C329CC4650}" name="Oct-17"/>
    <tableColumn id="36" xr3:uid="{4A5CBDA0-C3CD-4768-942F-BE70C1E86C34}" name="Nov-17"/>
    <tableColumn id="37" xr3:uid="{2E1E9229-5FCA-4620-8A85-11FDC64811AA}" name="Dec-17"/>
    <tableColumn id="38" xr3:uid="{A16E1B83-C1B4-4858-80CC-E04E935F6D75}" name="Jan-18"/>
    <tableColumn id="39" xr3:uid="{72E46412-F6C9-477A-A810-2D3730BB97E5}" name="Feb-18"/>
    <tableColumn id="40" xr3:uid="{8C9D9C87-1F58-44F3-8F0B-C28C75F80BE7}" name="Mar-18"/>
    <tableColumn id="41" xr3:uid="{2F3D5307-3790-4F31-A5D1-6EFFE575B66F}" name="Apr-18"/>
    <tableColumn id="42" xr3:uid="{68136CEC-F73E-44A7-8DF5-D829DD0CE35B}" name="May-18"/>
    <tableColumn id="43" xr3:uid="{F5878A50-3A3E-494C-BE3A-F926453A7F6B}" name="Jun-18"/>
    <tableColumn id="44" xr3:uid="{CE26BC2E-3803-4DB4-B634-1E5583CD9917}" name="Jul-18"/>
    <tableColumn id="45" xr3:uid="{AEF76CCC-C487-442D-8651-B030119CEFFB}" name="Aug-18"/>
    <tableColumn id="46" xr3:uid="{7500D99F-AC0B-4677-9CD5-A97635571307}" name="Sep-18"/>
    <tableColumn id="47" xr3:uid="{8A0A653D-8B94-4419-BE95-D3E02DB3899D}" name="Oct-18"/>
    <tableColumn id="48" xr3:uid="{CDCD0B39-847B-4425-9696-0F00D4ABD5DB}" name="Nov-18"/>
    <tableColumn id="49" xr3:uid="{CFAF40CC-115F-4F48-8726-D7D3EFD3B20F}" name="Dec-18"/>
    <tableColumn id="50" xr3:uid="{063DCD7E-A213-4AA7-9E41-1EF0096A8168}" name="Jan-19"/>
    <tableColumn id="51" xr3:uid="{85B25E28-8EF1-418D-BD09-08283B11846D}" name="Feb-19"/>
    <tableColumn id="52" xr3:uid="{CA016B4F-9321-4F21-A740-0F6EF5E4B37A}" name="Mar-19"/>
    <tableColumn id="53" xr3:uid="{168A661B-CEF1-425C-9994-1413703758E2}" name="Apr-19"/>
    <tableColumn id="54" xr3:uid="{FC0DF3A7-6889-4F40-816C-9C9AB239759D}" name="May-19"/>
    <tableColumn id="55" xr3:uid="{C5B2DCB4-4EB4-466C-B09A-DB26A7D64034}" name="Jun-19"/>
    <tableColumn id="56" xr3:uid="{40507F86-359F-442C-82FE-6059DA938C70}" name="Jul-19"/>
    <tableColumn id="57" xr3:uid="{1B22DFD1-1AEB-4C8E-AEE0-CA957A770C3A}" name="Aug-19"/>
    <tableColumn id="58" xr3:uid="{A6E27C83-EB4A-49AD-B46E-9BFD6F28B8F0}" name="Sep-19"/>
    <tableColumn id="59" xr3:uid="{29677051-36A6-4419-B870-25B40D177839}" name="Oct-19"/>
    <tableColumn id="60" xr3:uid="{56FC2F9E-C7C2-4F1F-8B34-0D2353E6DFDE}" name="Nov-19"/>
    <tableColumn id="61" xr3:uid="{0A3C2C6A-60A6-4EED-863F-2C1658132DDA}" name="Dec-19"/>
    <tableColumn id="62" xr3:uid="{6B93EE12-A30A-4FD6-AF42-31BDDDE2A4F8}" name="Jan-20"/>
    <tableColumn id="63" xr3:uid="{07E445E7-CA34-444C-984F-821CFC2367C4}" name="Feb-20"/>
    <tableColumn id="64" xr3:uid="{DBAC6337-E6B4-4057-924E-EB4CF91A69AC}" name="Mar-20"/>
    <tableColumn id="65" xr3:uid="{5E159DE0-AA0D-41A0-9E06-503B456A8A4A}" name="Apr-20"/>
    <tableColumn id="66" xr3:uid="{187200F1-01D7-4BF7-B8BF-C6DD2FFD3E5B}" name="May-20"/>
    <tableColumn id="67" xr3:uid="{087D649F-7E6E-4037-A8A3-D6AE59A7A440}" name="Jun-20"/>
    <tableColumn id="68" xr3:uid="{3196AEB8-1AE1-4116-9F03-73667FB86867}" name="Jul-20"/>
    <tableColumn id="69" xr3:uid="{2D89E349-603E-492F-AEAA-DEA02B499DC3}" name="Aug-20"/>
    <tableColumn id="70" xr3:uid="{1D7EC7A2-BCD4-468E-B3FA-B998A9961621}" name="Sep-20"/>
    <tableColumn id="71" xr3:uid="{8D5C2326-61D1-488E-8C33-81A81DDE49B7}" name="Oct-20"/>
    <tableColumn id="72" xr3:uid="{2501A4DA-690C-4B4E-AC1D-DB6E7042B1D9}" name="Nov-20"/>
    <tableColumn id="73" xr3:uid="{EAFD9F60-510C-4900-8877-2FA500C7AB01}" name="Dec-20"/>
    <tableColumn id="74" xr3:uid="{103FBDA0-384C-4AD0-A303-63C03728F41C}" name="Jan-21"/>
    <tableColumn id="75" xr3:uid="{5F525029-4017-4F81-804D-258C77F3746E}" name="Feb-21"/>
    <tableColumn id="76" xr3:uid="{7E7B5C45-87DC-489E-8A70-68BBD6A61ED7}" name="Mar-21"/>
    <tableColumn id="77" xr3:uid="{9F1473E8-CE29-4D52-A596-3EA290AABD35}" name="Apr-21"/>
    <tableColumn id="78" xr3:uid="{CF128E09-3546-4B10-A2A9-E9CB44B9C6FC}" name="May-21"/>
    <tableColumn id="79" xr3:uid="{ADE66116-90E4-4760-9C2B-E9C97586F1F7}" name="Jun-21"/>
    <tableColumn id="80" xr3:uid="{8139B1F1-64F7-43F1-A23B-7B8047AB60F1}" name="Jul-21"/>
    <tableColumn id="81" xr3:uid="{846BE93C-CFA8-42C6-8EF9-12874F09A5DF}" name="Aug-21"/>
    <tableColumn id="82" xr3:uid="{DCE38251-EBA7-4A4A-BA1C-D69BA1546415}" name="Sep-21"/>
    <tableColumn id="83" xr3:uid="{591078E6-BC93-4EE6-9E21-A5423EC21F3B}" name="Oct-21"/>
    <tableColumn id="84" xr3:uid="{55B90089-4C23-44AB-A5CF-20D01A2EE214}" name="Nov-21"/>
    <tableColumn id="85" xr3:uid="{0C674B68-36B0-4F59-9498-047E2ACE2FC8}" name="Dec-21"/>
    <tableColumn id="86" xr3:uid="{CA6D49E7-FF54-4E68-A5C4-0FE6A313CB07}" name="Jan-22"/>
    <tableColumn id="87" xr3:uid="{E83E8D53-F2EF-4AB2-8568-23C8359A167E}" name="Feb-22"/>
    <tableColumn id="88" xr3:uid="{976E14F7-9902-4DE7-9E02-177F239FB6D3}" name="Mar-22"/>
    <tableColumn id="89" xr3:uid="{EA8A73A6-ED73-4440-9901-7ADCA1AD4993}" name="Apr-22"/>
    <tableColumn id="90" xr3:uid="{8089C9E9-2B0A-4D55-A4F2-419E21F614B3}" name="May-22"/>
    <tableColumn id="91" xr3:uid="{1C9642F2-1F54-43DE-B966-DD2F669B81C6}" name="Jun-22"/>
    <tableColumn id="92" xr3:uid="{05B6FBCA-D9E6-4F63-A3AD-195C8BE77452}" name="Jul-22"/>
    <tableColumn id="93" xr3:uid="{90686458-AA01-4D68-A526-11549F48C448}" name="Aug-22"/>
    <tableColumn id="94" xr3:uid="{AF19C6D2-EBC2-4200-8D1A-E3FBCAEBBFA9}" name="Sep-22"/>
    <tableColumn id="95" xr3:uid="{A23FFCFA-7701-4723-9E70-A276A396E581}" name="Oct-22"/>
    <tableColumn id="96" xr3:uid="{EC7B39D3-6FD6-47FE-B9BC-4544A29C50D7}" name="Nov-22"/>
    <tableColumn id="97" xr3:uid="{68C481B0-082A-4F8D-9A7C-7830B25BAD5C}" name="Dec-22"/>
    <tableColumn id="98" xr3:uid="{7B36C7D0-8865-4C6B-B19D-8E243E97D492}" name="Jan-23"/>
    <tableColumn id="99" xr3:uid="{C173AA8D-A6D3-4848-BE2D-E26FB6E0A6A4}" name="Feb-23"/>
    <tableColumn id="100" xr3:uid="{24775721-3D6E-4EBF-B724-EBF5CA68CF93}" name="Mar-23"/>
    <tableColumn id="101" xr3:uid="{0DFA0D45-359A-4F6C-9B01-14A77FF3D744}" name="Apr-23"/>
    <tableColumn id="102" xr3:uid="{3BC4662B-4D9A-437C-9778-CB71E22D6C91}" name="May-23"/>
    <tableColumn id="103" xr3:uid="{0E9A7F63-7193-404B-81BD-15F67CA6088B}" name="Jun-23"/>
    <tableColumn id="104" xr3:uid="{91282E8C-28F6-445D-95E7-0FF95FA9F63B}" name="Jul-23"/>
    <tableColumn id="105" xr3:uid="{3CEC680B-5F39-4F9C-A2EF-874228F332DA}" name="Aug-23"/>
    <tableColumn id="106" xr3:uid="{0A122675-B823-4A88-BF77-A40A0DB1F301}" name="Sep-23"/>
    <tableColumn id="107" xr3:uid="{EA90DEEA-A90C-4257-BA3E-E35D836679A0}" name="Oct-23"/>
    <tableColumn id="108" xr3:uid="{2319D1E1-521A-4DC5-8492-DC847EAF50A3}" name="Nov-23"/>
    <tableColumn id="109" xr3:uid="{D09B7D57-9934-418C-AB07-AB87AA7C1AF7}" name="Dec-23"/>
    <tableColumn id="110" xr3:uid="{6D82341C-8B89-403C-9627-07A7BC2341D4}" name="Jan-24"/>
    <tableColumn id="111" xr3:uid="{667FF3C2-9EB7-4A15-99D1-725ED128E2BA}" name="Feb-24"/>
    <tableColumn id="112" xr3:uid="{9C1C375E-79F1-4083-808E-D554FD1A08D3}" name="Mar-24"/>
    <tableColumn id="113" xr3:uid="{BBBD6D3E-BDAC-4667-AC35-934A7335A091}" name="Apr-24"/>
    <tableColumn id="114" xr3:uid="{07055E4D-E8AD-4DE1-B050-D3395D3303B5}" name="May-24"/>
    <tableColumn id="115" xr3:uid="{5D4E20CD-5658-4AFB-B1A5-AF891DC6214D}" name="Jun-24"/>
    <tableColumn id="116" xr3:uid="{E7C0AC6B-7E98-45AE-AE54-A5584C6C423E}" name="Jul-24"/>
    <tableColumn id="117" xr3:uid="{272BABE0-51AA-4807-988B-2C359140B981}" name="Aug-24"/>
    <tableColumn id="118" xr3:uid="{ABD4013D-056A-467D-B800-149E3435E809}" name="Sep-24"/>
    <tableColumn id="119" xr3:uid="{D13E8DE3-C5DB-4AA1-9C29-997A1945B3CB}" name="Oct-24"/>
    <tableColumn id="120" xr3:uid="{5915A776-BB5C-4DA0-B5B3-B1A6F1E2F45F}" name="Nov-24"/>
    <tableColumn id="121" xr3:uid="{A12E0AB5-6CA7-4271-82F2-14F05881E80A}" name="Dec-24"/>
    <tableColumn id="122" xr3:uid="{C480D265-F0A1-40E4-8097-A18C4B77C173}" name="Jan-25"/>
    <tableColumn id="123" xr3:uid="{B461D43B-EF1F-4402-ACD9-50DBB1653122}" name="Feb-25"/>
    <tableColumn id="124" xr3:uid="{2F07C17B-E68C-4110-B11D-9E8B1EEDB8F2}" name="Mar-25"/>
    <tableColumn id="125" xr3:uid="{34B0F93B-92BC-4E2E-B072-14C96A7471EB}" name="Apr-25"/>
    <tableColumn id="126" xr3:uid="{F167A752-E30B-49CA-AE5D-668D9CD16E60}" name="May-25"/>
    <tableColumn id="127" xr3:uid="{8D2AAD0D-2751-4FFC-922A-9B45439376F5}" name="Jun-25"/>
    <tableColumn id="128" xr3:uid="{55724AD7-995E-4F81-8F43-B161E839164E}" name="Jul-25"/>
    <tableColumn id="129" xr3:uid="{1D1C5714-2322-440E-99CA-7E554E2F3EA1}" name="Aug-25"/>
    <tableColumn id="130" xr3:uid="{9AC2AECC-E2D0-44FF-8234-5B5B4B8788D6}" name="Sep-25"/>
    <tableColumn id="131" xr3:uid="{85BAC25D-E0C3-4874-81F7-EDD78F2EED4B}" name="Oct-25"/>
    <tableColumn id="132" xr3:uid="{58A042F6-A414-4664-80A2-3342BBC8231A}" name="Nov-25"/>
    <tableColumn id="133" xr3:uid="{6A1B9992-A772-4536-927B-1A71C92B8A0E}" name="Dec-25"/>
    <tableColumn id="134" xr3:uid="{58F76313-8160-4FA1-9942-F822433F986B}" name="Jan-26"/>
    <tableColumn id="135" xr3:uid="{7102D642-A64D-49F3-92B3-632FBA9C0F60}" name="Feb-26"/>
  </tableColumns>
  <tableStyleInfo name="TableStyleMedium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E5585BC-C9EF-4E36-953C-5FEB7E1FD639}" name="Table72" displayName="Table72" ref="A19:E26" totalsRowShown="0">
  <autoFilter ref="A19:E26" xr:uid="{6E5585BC-C9EF-4E36-953C-5FEB7E1FD639}"/>
  <tableColumns count="5">
    <tableColumn id="1" xr3:uid="{A37F5BB6-CDF3-4F8B-9E8D-B9494CE5E663}" name="Local Authority"/>
    <tableColumn id="2" xr3:uid="{19A04A09-22D9-48F9-8B55-A6543E199B0B}" name="Mean"/>
    <tableColumn id="3" xr3:uid="{7969F6AB-CF43-4730-8A62-651C6990DA5E}" name="Lower Average"/>
    <tableColumn id="4" xr3:uid="{00BAD72B-1240-46F3-92C5-A09BAFDF7A98}" name="Median"/>
    <tableColumn id="5" xr3:uid="{1D5E9EF1-B507-4262-8F42-A8350A16A839}" name="Upper Quartile"/>
  </tableColumns>
  <tableStyleInfo name="TableStyleMedium1"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848BEF24-8BA9-4BCB-BAAB-4F3ED8823B04}" name="Table73" displayName="Table73" ref="A29:E36" totalsRowShown="0">
  <autoFilter ref="A29:E36" xr:uid="{848BEF24-8BA9-4BCB-BAAB-4F3ED8823B04}"/>
  <tableColumns count="5">
    <tableColumn id="1" xr3:uid="{209D3851-A8D0-4F4E-82E0-B8F29786EC5A}" name="Local Authority"/>
    <tableColumn id="2" xr3:uid="{171CC814-071F-4FD6-9F4F-95DD42F6E376}" name="Mean"/>
    <tableColumn id="3" xr3:uid="{16CBB3BA-7396-4A12-95B2-225987B2801C}" name="Lower Average"/>
    <tableColumn id="4" xr3:uid="{85CE15B7-6529-4E80-9612-BC60BFAEBAE0}" name="Median"/>
    <tableColumn id="5" xr3:uid="{170353DC-7C08-4C1C-B924-24C2B666A3CD}" name="Upper Quartile"/>
  </tableColumns>
  <tableStyleInfo name="TableStyleMedium1"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135A302B-41BE-49C2-A579-92C9975DE8FC}" name="Table74" displayName="Table74" ref="A39:E46" totalsRowShown="0">
  <autoFilter ref="A39:E46" xr:uid="{135A302B-41BE-49C2-A579-92C9975DE8FC}"/>
  <tableColumns count="5">
    <tableColumn id="1" xr3:uid="{D0EAC1A1-462B-4C37-8AEE-0B513547BE36}" name="Local Authority"/>
    <tableColumn id="2" xr3:uid="{824CA09A-5A58-4E08-B663-DA12D08923B1}" name="Mean"/>
    <tableColumn id="3" xr3:uid="{BD476B5A-2782-41F5-80CB-D208A715BD32}" name="Lower Average"/>
    <tableColumn id="4" xr3:uid="{BEE2E683-060A-4A26-9C80-58E3AF04FED4}" name="Median"/>
    <tableColumn id="5" xr3:uid="{C80F7E53-E2AB-48C8-A72E-DDA99FF130D9}" name="Upper Quartile"/>
  </tableColumns>
  <tableStyleInfo name="TableStyleMedium1"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A2F39C2-32A0-4A1C-8BC7-6BA920F70B72}" name="Table75" displayName="Table75" ref="A8:D16" totalsRowShown="0">
  <autoFilter ref="A8:D16" xr:uid="{3A2F39C2-32A0-4A1C-8BC7-6BA920F70B72}"/>
  <tableColumns count="4">
    <tableColumn id="1" xr3:uid="{163847AD-26FD-4753-8F1F-7D647CAE277C}" name="Local Authority"/>
    <tableColumn id="2" xr3:uid="{0DDF9432-188C-4C26-8AB0-B1A7692A4966}" name="Number of homes" dataDxfId="330"/>
    <tableColumn id="3" xr3:uid="{B2B4012C-726D-43DD-907C-135772CB60B9}" name="Number of non-Decent homes" dataDxfId="329"/>
    <tableColumn id="4" xr3:uid="{279868FA-3530-4067-BC6C-595D364EC5CF}" name="Proportion of non-Decent homes (%)"/>
  </tableColumns>
  <tableStyleInfo name="TableStyleMedium1"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4647E9CD-5F97-4518-9648-30956EA1D5F3}" name="Table76" displayName="Table76" ref="A22:K30" totalsRowShown="0">
  <autoFilter ref="A22:K30" xr:uid="{4647E9CD-5F97-4518-9648-30956EA1D5F3}"/>
  <tableColumns count="11">
    <tableColumn id="1" xr3:uid="{74DD5906-FA26-4B76-A462-7576D4E27AA0}" name="Local Authority"/>
    <tableColumn id="2" xr3:uid="{BF9A17C4-0A0F-46D9-A09D-C2E54F8740B3}" name="Detached"/>
    <tableColumn id="3" xr3:uid="{C1A3CFAC-EAED-47FC-B950-459D9BCFAACF}" name="Semi-detached" dataDxfId="328"/>
    <tableColumn id="4" xr3:uid="{AF198B84-2364-464C-B050-CC2F3375C3C4}" name="Bungalow"/>
    <tableColumn id="5" xr3:uid="{241DA2AE-7CD8-456D-B690-4F7F4D1C8731}" name="Terraced" dataDxfId="327"/>
    <tableColumn id="6" xr3:uid="{7A73E4CD-1733-4D2C-B629-20A0571CD934}" name="Flats" dataDxfId="326"/>
    <tableColumn id="7" xr3:uid="{DE85A6AE-FEE8-4D5F-B695-F11836BC45CB}" name="Detached2"/>
    <tableColumn id="8" xr3:uid="{F46BA3AD-6A85-42F3-B9D8-E89025523F01}" name="Semi-detached3"/>
    <tableColumn id="9" xr3:uid="{C1B0F0D4-E5CA-4F07-B169-C0DC67BC9207}" name="Bungalow4"/>
    <tableColumn id="10" xr3:uid="{29D1C16B-E236-4EAE-BCFB-84008404182E}" name="Terraced5"/>
    <tableColumn id="11" xr3:uid="{B7851A13-AEC7-44D5-9C5E-0C3767AE00FF}" name="Flats6"/>
  </tableColumns>
  <tableStyleInfo name="TableStyleMedium1"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AEA6B01C-9683-4E91-ADD0-2A76ECDD8CED}" name="Table77" displayName="Table77" ref="A8:K16" totalsRowShown="0">
  <autoFilter ref="A8:K16" xr:uid="{AEA6B01C-9683-4E91-ADD0-2A76ECDD8CED}"/>
  <tableColumns count="11">
    <tableColumn id="1" xr3:uid="{9D9CDCD3-2E86-45D1-902D-00533FC7E9D3}" name="Local Authority"/>
    <tableColumn id="2" xr3:uid="{EF4F44B6-194D-4E96-AFC4-818F428E530B}" name="Detached"/>
    <tableColumn id="3" xr3:uid="{79D41694-6477-45B4-AC24-5192E38C8A5A}" name="Semi-detached"/>
    <tableColumn id="4" xr3:uid="{0003006F-5161-4741-8C0B-C22E0A4301A0}" name="Bungalow"/>
    <tableColumn id="5" xr3:uid="{C3FF26AB-C1E2-4977-96A2-DAA141AFCD25}" name="Terraced" dataDxfId="325"/>
    <tableColumn id="6" xr3:uid="{2CFD38F4-DC17-4C4D-96DC-6ABA65C66438}" name="Flats" dataDxfId="324"/>
    <tableColumn id="7" xr3:uid="{1F8B5780-0AE8-4B3F-9CAE-0078519D7F01}" name="Detached2"/>
    <tableColumn id="8" xr3:uid="{B8B1AF31-A087-40BE-9A74-37801363AE0B}" name="Semi-detached2"/>
    <tableColumn id="9" xr3:uid="{E78AF651-BF8C-44F8-A912-74913CDDA4B1}" name="Bungalow2"/>
    <tableColumn id="10" xr3:uid="{22D279B7-FF81-4A0C-AD94-6D7659FB6D82}" name="Terraced2"/>
    <tableColumn id="11" xr3:uid="{C1783B9C-68F3-47F6-B481-3500B3869FC9}" name="Flats2"/>
  </tableColumns>
  <tableStyleInfo name="TableStyleMedium1"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FA119430-91F9-4E12-9529-2CE25DA6CAE1}" name="Table80" displayName="Table80" ref="A8:K54" totalsRowShown="0">
  <autoFilter ref="A8:K54" xr:uid="{FA119430-91F9-4E12-9529-2CE25DA6CAE1}"/>
  <tableColumns count="11">
    <tableColumn id="1" xr3:uid="{80790FAB-2783-470E-B866-C38E318A556D}" name="Row Labels"/>
    <tableColumn id="2" xr3:uid="{AD82233B-8772-4E9B-8957-701F12CC0A33}" name="2015-16"/>
    <tableColumn id="3" xr3:uid="{0E7658D2-E3D7-418F-B328-CAFFB0831142}" name="2016-17"/>
    <tableColumn id="4" xr3:uid="{0261BB2E-50BF-42AF-A297-26CB58D36265}" name="2017-18"/>
    <tableColumn id="5" xr3:uid="{60AB6D8E-AD1F-4833-9F16-EBC15A77CFE3}" name="2018-19"/>
    <tableColumn id="6" xr3:uid="{FB324C51-6898-4607-BD8C-564926A78485}" name="2019-20"/>
    <tableColumn id="7" xr3:uid="{F5F3E250-34C7-47F7-9126-B6384CA0F119}" name="2020-21"/>
    <tableColumn id="8" xr3:uid="{A18C0D88-026B-4D3F-82E6-DDB9EC604889}" name="2021-22"/>
    <tableColumn id="9" xr3:uid="{591C3032-5121-4759-90B0-4670823DAF0E}" name="2022-23"/>
    <tableColumn id="10" xr3:uid="{C0A946D9-711F-4679-9C1F-020429009AF5}" name="2023-24"/>
    <tableColumn id="11" xr3:uid="{88A67CA8-197C-4E0C-B893-E98BA2950BDC}" name="2024-25"/>
  </tableColumns>
  <tableStyleInfo name="TableStyleMedium1"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3037EC5D-5AFF-4573-9EC8-66A421A0E6AE}" name="Table82" displayName="Table82" ref="A6:D14" totalsRowShown="0">
  <autoFilter ref="A6:D14" xr:uid="{3037EC5D-5AFF-4573-9EC8-66A421A0E6AE}"/>
  <tableColumns count="4">
    <tableColumn id="1" xr3:uid="{07344D17-3047-4B85-A3CF-E7914DEADBBC}" name="LA name"/>
    <tableColumn id="2" xr3:uid="{E59031C2-310B-4760-A882-C155DD03FD83}" name="Inflow"/>
    <tableColumn id="3" xr3:uid="{57C42F4C-D517-4D3D-A1CC-19DCDB9F1C14}" name="Outflow"/>
    <tableColumn id="4" xr3:uid="{16AB8A34-F8E2-4FBB-AD96-01166DD04C98}" name="Net"/>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8332F14-C8C3-4C12-AC61-5ED1205FA9B2}" name="Table7" displayName="Table7" ref="A24:E31" totalsRowShown="0">
  <autoFilter ref="A24:E31" xr:uid="{F8332F14-C8C3-4C12-AC61-5ED1205FA9B2}"/>
  <tableColumns count="5">
    <tableColumn id="1" xr3:uid="{78A4C42A-80EF-4A9D-B1AD-B283752DA9D9}" name="Net Additions (difference in housing stock on CTB form)"/>
    <tableColumn id="2" xr3:uid="{094FDAE5-18FD-4A54-870F-7A6498000D7B}" name="20-21"/>
    <tableColumn id="3" xr3:uid="{D3B0D8E1-083E-4448-AE4B-D2AFFC104185}" name="21-22"/>
    <tableColumn id="4" xr3:uid="{B6567D94-ACEC-4F43-AB53-CD10011D62E8}" name="22-23"/>
    <tableColumn id="5" xr3:uid="{6D341614-EB7E-464E-AFAD-D0E0785A1894}" name="23-24"/>
  </tableColumns>
  <tableStyleInfo name="TableStyleMedium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E702A94A-21A2-4540-A4AC-046BD813C0DA}" name="Table83" displayName="Table83" ref="A6:XFD14" totalsRowShown="0">
  <autoFilter ref="A6:XFD14" xr:uid="{E702A94A-21A2-4540-A4AC-046BD813C0DA}"/>
  <tableColumns count="16384">
    <tableColumn id="1" xr3:uid="{E635F08C-35E9-4CFE-9CF1-1AEF71A186FE}" name="Name"/>
    <tableColumn id="2" xr3:uid="{603E8FA4-CACA-4F67-B3BB-4B0220EFA670}" name="All ages"/>
    <tableColumn id="3" xr3:uid="{AD272DFC-A9A6-447B-8159-BFFA893056C2}" name="0"/>
    <tableColumn id="4" xr3:uid="{DA13110D-07DE-42D5-80A9-224E5C231BB5}" name="1"/>
    <tableColumn id="5" xr3:uid="{8D15B6DB-869D-47AE-A29F-15F835CD98EF}" name="2"/>
    <tableColumn id="6" xr3:uid="{6BB18C75-D269-496A-986F-0A2F59C97F72}" name="3"/>
    <tableColumn id="7" xr3:uid="{35AC14A3-FE35-4B17-A189-4B919F852FD2}" name="4"/>
    <tableColumn id="8" xr3:uid="{EA96F4E5-AA15-4F58-8815-91783B425076}" name="5"/>
    <tableColumn id="9" xr3:uid="{786FFCA7-2C88-4831-A96C-84EC89CB1C6E}" name="6"/>
    <tableColumn id="10" xr3:uid="{63435C1A-176D-4188-BD86-6AECF5ADD3D6}" name="7"/>
    <tableColumn id="11" xr3:uid="{029E7CD5-E06E-4811-95B3-1A5AC8A64C5B}" name="8"/>
    <tableColumn id="12" xr3:uid="{CF9D9234-71CC-479B-887F-C61B39073239}" name="9"/>
    <tableColumn id="13" xr3:uid="{0A0F63E4-C28D-4AC2-8CF6-3176AEB57A9E}" name="10"/>
    <tableColumn id="14" xr3:uid="{90345436-C46D-4F41-9FCF-73A2DCA7E39A}" name="11"/>
    <tableColumn id="15" xr3:uid="{F78ABC55-3AAC-4771-9677-4DCFFAA66F3B}" name="12"/>
    <tableColumn id="16" xr3:uid="{54EF9B59-5F9A-43B5-82E7-4AB1ABF8A87C}" name="13"/>
    <tableColumn id="17" xr3:uid="{2246012A-CA66-4355-B43E-00DC0E936BBF}" name="14"/>
    <tableColumn id="18" xr3:uid="{C3570C48-1F7A-4999-A1D3-8BDF14CA372E}" name="15"/>
    <tableColumn id="19" xr3:uid="{CCB731DB-319B-4702-9168-223380F09BBE}" name="16"/>
    <tableColumn id="20" xr3:uid="{597DE95E-CC55-4084-8C29-EE89B6244A02}" name="17"/>
    <tableColumn id="21" xr3:uid="{7D754A5E-92BD-49F7-9F79-CA9150C6F45C}" name="18"/>
    <tableColumn id="22" xr3:uid="{0F91ED3C-D962-4EC3-A8B9-8344FB5938BA}" name="19"/>
    <tableColumn id="23" xr3:uid="{B2D0FE87-17AA-4F62-A4CC-97E2401E68BB}" name="20"/>
    <tableColumn id="24" xr3:uid="{51904B19-1F89-47D9-A539-10C9C77CD1C4}" name="21"/>
    <tableColumn id="25" xr3:uid="{E2E82CE0-239B-429C-A690-3E94443A6B9C}" name="22"/>
    <tableColumn id="26" xr3:uid="{492F23BF-A706-4C20-81BB-F4E812BD8C78}" name="23"/>
    <tableColumn id="27" xr3:uid="{F0318D36-937A-43F1-89E0-0B03F560B273}" name="24"/>
    <tableColumn id="28" xr3:uid="{3B59A406-B601-446D-98FF-D2DD8B44B769}" name="25"/>
    <tableColumn id="29" xr3:uid="{9CCA1B62-0559-4C77-A3BC-B38386EFEA88}" name="26"/>
    <tableColumn id="30" xr3:uid="{1A7F2C10-0360-498F-A9C8-74AF8A763810}" name="27"/>
    <tableColumn id="31" xr3:uid="{FCADEDAD-BD2A-40B9-A34A-9C60C6F19705}" name="28"/>
    <tableColumn id="32" xr3:uid="{04072A30-D2D6-44F8-9390-615BEDE0F3CC}" name="29"/>
    <tableColumn id="33" xr3:uid="{6255648E-8D5C-4B2B-8432-A3D4A5A0782C}" name="30"/>
    <tableColumn id="34" xr3:uid="{C6371338-21E7-4529-9C4E-F031706A510F}" name="31"/>
    <tableColumn id="35" xr3:uid="{71DDA8F4-4AB5-4DC9-9427-3F1D2A7CD33B}" name="32"/>
    <tableColumn id="36" xr3:uid="{EA819FF1-50E7-42B2-BB29-36F8BC86946D}" name="33"/>
    <tableColumn id="37" xr3:uid="{468BE7B8-AFB3-4D02-8FD9-C561DB3BF7B1}" name="34"/>
    <tableColumn id="38" xr3:uid="{440035B5-31FB-47E1-B62C-FC7898D9E190}" name="35"/>
    <tableColumn id="39" xr3:uid="{90F181C2-FF46-4974-9109-272570D5A473}" name="36"/>
    <tableColumn id="40" xr3:uid="{2162AAEA-D496-4258-8E0D-E01FED340614}" name="37"/>
    <tableColumn id="41" xr3:uid="{37258FE4-3E7C-4E9A-B0AA-5A5EF6322CA4}" name="38"/>
    <tableColumn id="42" xr3:uid="{23E183E5-361D-45C4-8BB4-28F0F7534564}" name="39"/>
    <tableColumn id="43" xr3:uid="{01AADCBD-74E4-49EB-8049-1A8C741E30C2}" name="40"/>
    <tableColumn id="44" xr3:uid="{5CC84B16-D656-4343-9B37-F72222A04EDA}" name="41"/>
    <tableColumn id="45" xr3:uid="{3A34C0E0-CAB7-4FFF-B377-E4BEB552040B}" name="42"/>
    <tableColumn id="46" xr3:uid="{9D9A4EC7-C825-4856-B57D-5EA5863E207A}" name="43"/>
    <tableColumn id="47" xr3:uid="{6C040E37-456C-4F66-99A2-B6238C239390}" name="44"/>
    <tableColumn id="48" xr3:uid="{B6D872A8-EF20-487D-811E-5BCC93562B9C}" name="45"/>
    <tableColumn id="49" xr3:uid="{22088EBE-BF71-4D82-A284-3A42055ABB98}" name="46"/>
    <tableColumn id="50" xr3:uid="{BE7490AF-DDF8-4257-82B4-2180233CE8DB}" name="47"/>
    <tableColumn id="51" xr3:uid="{BFBAE5A7-5E7C-43BD-8F51-B84C533036EE}" name="48"/>
    <tableColumn id="52" xr3:uid="{1CF05CE0-E31E-46A0-90ED-E7EFEDB1DFC2}" name="49"/>
    <tableColumn id="53" xr3:uid="{D6D8214F-AC87-4CCF-B25A-FBE214EC61E6}" name="50"/>
    <tableColumn id="54" xr3:uid="{0BD3ED51-E94D-4B73-8863-66CED642AD46}" name="51"/>
    <tableColumn id="55" xr3:uid="{7B38AF34-2EDA-4A20-9CFB-8FF74EA61C74}" name="52"/>
    <tableColumn id="56" xr3:uid="{0D185A73-EE8A-4B2C-9520-BC302172D004}" name="53"/>
    <tableColumn id="57" xr3:uid="{9E0CE5C8-6472-42F3-9C09-0985B78B79B3}" name="54"/>
    <tableColumn id="58" xr3:uid="{E7CB948D-4020-4125-8A20-401E2201816D}" name="55"/>
    <tableColumn id="59" xr3:uid="{3B46409C-8B36-4138-A53A-904ED437E634}" name="56"/>
    <tableColumn id="60" xr3:uid="{8F2F4B64-14B4-4FD0-8802-BE4B681EC152}" name="57"/>
    <tableColumn id="61" xr3:uid="{8E22D6B1-20E3-41EB-9093-3AA8B0AB4D23}" name="58"/>
    <tableColumn id="62" xr3:uid="{3436DCB5-7460-4F36-846B-83B9D00BE555}" name="59"/>
    <tableColumn id="63" xr3:uid="{F742EB4F-B0ED-4B24-9ABF-3E1A494060B6}" name="60"/>
    <tableColumn id="64" xr3:uid="{B03FF284-D540-4AFC-93A4-1132E006914E}" name="61"/>
    <tableColumn id="65" xr3:uid="{68602789-8F47-4B4D-A667-ACC3CC1E340B}" name="62"/>
    <tableColumn id="66" xr3:uid="{35CCDE27-FF22-48AD-82BA-791ACB967F32}" name="63"/>
    <tableColumn id="67" xr3:uid="{FB9E0CB1-81FE-47D3-A4EB-57CBBF7987AF}" name="64"/>
    <tableColumn id="68" xr3:uid="{9A5585E9-B6C9-4318-B995-32B37CF78AAE}" name="65"/>
    <tableColumn id="69" xr3:uid="{A7194FA4-08A0-4BBC-A51A-2451519910A3}" name="66"/>
    <tableColumn id="70" xr3:uid="{F05BEC3A-68DD-4393-94EE-6B184F6D8D90}" name="67"/>
    <tableColumn id="71" xr3:uid="{18BD8650-C4D8-4AB8-A235-9322698BD4CA}" name="68"/>
    <tableColumn id="72" xr3:uid="{E2129A0F-290A-40B4-B3C9-D557C1FD4FC9}" name="69"/>
    <tableColumn id="73" xr3:uid="{FC695024-2AA4-4120-99E6-A8C640ED02D9}" name="70"/>
    <tableColumn id="74" xr3:uid="{99745681-5714-4385-96DE-1CAB9F10F5EE}" name="71"/>
    <tableColumn id="75" xr3:uid="{618D028F-2E5F-476F-828A-64D8B3A25AA8}" name="72"/>
    <tableColumn id="76" xr3:uid="{36F516F4-EED0-4902-BEAD-83A842161FF1}" name="73"/>
    <tableColumn id="77" xr3:uid="{FAB8ADA1-E521-4F4C-980E-45B199DA2098}" name="74"/>
    <tableColumn id="78" xr3:uid="{A3DE5F73-E628-4CC5-B16A-F70F7779EB4F}" name="75"/>
    <tableColumn id="79" xr3:uid="{965AF789-C45A-45D4-8C88-FA6C5F95FD77}" name="76"/>
    <tableColumn id="80" xr3:uid="{7968999D-78CC-49CF-9B29-CA8635FD6E9F}" name="77"/>
    <tableColumn id="81" xr3:uid="{FDAE3355-D72E-4C63-A229-7BAD998034D7}" name="78"/>
    <tableColumn id="82" xr3:uid="{DA576013-63C2-425A-9F06-8844BE0999F3}" name="79"/>
    <tableColumn id="83" xr3:uid="{3E3A8732-1979-4118-8C00-76067EC94FA0}" name="80"/>
    <tableColumn id="84" xr3:uid="{7163DC7A-EB51-49F1-A201-2B5FED8B73EF}" name="81"/>
    <tableColumn id="85" xr3:uid="{54FEC0A9-0EB8-44FC-9418-AFA3420DD4AC}" name="82"/>
    <tableColumn id="86" xr3:uid="{AAC919F0-FC06-49AB-BB9E-AE9BCB638661}" name="83"/>
    <tableColumn id="87" xr3:uid="{C2FF20FE-4638-4E37-8AA7-732BC937F30D}" name="84"/>
    <tableColumn id="88" xr3:uid="{B56B3BD7-C30C-4E97-B448-945E55A46E11}" name="85"/>
    <tableColumn id="89" xr3:uid="{355521CA-6F2F-4850-839E-59F3123E7B9A}" name="86"/>
    <tableColumn id="90" xr3:uid="{A2443FAF-959D-4F28-8059-405344247C4C}" name="87"/>
    <tableColumn id="91" xr3:uid="{07C4E5B2-C787-4038-90BC-34CE63D392C8}" name="88"/>
    <tableColumn id="92" xr3:uid="{9C468038-380E-4F3C-A62F-5F31356A7FD5}" name="89"/>
    <tableColumn id="93" xr3:uid="{81510FFD-D6DA-424B-B3EF-27313448EC1A}" name="90+"/>
    <tableColumn id="94" xr3:uid="{31DE4E2A-5BD8-4E5B-9B9D-B9F34396BAAB}" name="Column1"/>
    <tableColumn id="95" xr3:uid="{67C8ED90-4440-48FB-834C-F0756E4FA6E1}" name="Column2"/>
    <tableColumn id="96" xr3:uid="{C4E29B93-8265-47B2-BB4E-BB816B8ECECC}" name="Column3"/>
    <tableColumn id="97" xr3:uid="{D25F0810-60AD-4DBA-B005-A91DD71989B2}" name="Column4"/>
    <tableColumn id="98" xr3:uid="{AB2F0568-7B66-412E-8406-B3BCD94979C8}" name="Column5"/>
    <tableColumn id="99" xr3:uid="{D5E3BC3F-106E-401C-ADD2-6E3EDB0FCFA9}" name="Column6"/>
    <tableColumn id="100" xr3:uid="{24772C02-0645-4EDE-895C-9FBB7D04722A}" name="Column7"/>
    <tableColumn id="101" xr3:uid="{045DF867-E96F-44F8-83CD-186029FD850F}" name="Column8"/>
    <tableColumn id="102" xr3:uid="{A0BD80D9-CFBF-493E-904D-096707FE9F3C}" name="Column9"/>
    <tableColumn id="103" xr3:uid="{FEA3B5D3-B579-45E7-A801-FD87E34A7830}" name="Column10"/>
    <tableColumn id="104" xr3:uid="{4F9B1B2C-5A14-42AC-B8FA-CD84EDF429F1}" name="Column11"/>
    <tableColumn id="105" xr3:uid="{42608714-8AA3-4C48-9868-13FF78420794}" name="Column12"/>
    <tableColumn id="106" xr3:uid="{84CC9CB3-CA33-490F-BEE6-A3E632797BF5}" name="Column13"/>
    <tableColumn id="107" xr3:uid="{F2A45434-530C-46EC-B2D2-8B786A881554}" name="Column14"/>
    <tableColumn id="108" xr3:uid="{B7D533B6-1E9C-4CC6-822D-05E8086259BD}" name="Column15"/>
    <tableColumn id="109" xr3:uid="{D41BA5A5-C3B0-44A4-B3DC-73274C502230}" name="Column16"/>
    <tableColumn id="110" xr3:uid="{AB5D20FC-CADE-4041-880A-95D206999A3F}" name="Column17"/>
    <tableColumn id="111" xr3:uid="{32EF2F28-592D-43AC-B522-7647C7D50F42}" name="Column18"/>
    <tableColumn id="112" xr3:uid="{878F794D-4011-45BD-8F5A-502DF5C50286}" name="Column19"/>
    <tableColumn id="113" xr3:uid="{05933DC3-40BB-47BF-969F-B3B2929605DC}" name="Column20"/>
    <tableColumn id="114" xr3:uid="{42031624-2EED-4E5B-AF2D-7587EFFCDCB8}" name="Column21"/>
    <tableColumn id="115" xr3:uid="{BB4B3FEA-A3BC-48FA-997B-48E8AA6138CC}" name="Column22"/>
    <tableColumn id="116" xr3:uid="{A201E9C1-4A6E-492F-974F-D335BBF22C05}" name="Column23"/>
    <tableColumn id="117" xr3:uid="{22323332-6C6D-4F0F-B258-C9D9D3BEA97F}" name="Column24"/>
    <tableColumn id="118" xr3:uid="{04D6A3DB-6830-4427-ACF2-B1638CE91014}" name="Column25"/>
    <tableColumn id="119" xr3:uid="{DBACE443-55E0-4C4B-9F35-0AB9D66BC4B2}" name="Column26"/>
    <tableColumn id="120" xr3:uid="{F0EBAD52-C452-464A-B5B5-48E691990CF9}" name="Column27"/>
    <tableColumn id="121" xr3:uid="{01E26ADB-DB78-44F4-A6EA-FAF3532AE98B}" name="Column28"/>
    <tableColumn id="122" xr3:uid="{3AB9ECC7-5BD6-44DF-92DC-2D33446B8280}" name="Column29"/>
    <tableColumn id="123" xr3:uid="{3EDA96CC-C7AC-4537-A564-BA612E716826}" name="Column30"/>
    <tableColumn id="124" xr3:uid="{FA690B80-B412-4017-8521-2E3721EEF82C}" name="Column31"/>
    <tableColumn id="125" xr3:uid="{FF544901-F41E-4E17-AD3E-453F8DB21977}" name="Column32"/>
    <tableColumn id="126" xr3:uid="{E0E64729-C229-470E-A37D-B8DEE6F1E5D6}" name="Column33"/>
    <tableColumn id="127" xr3:uid="{FE10AB61-BCBC-4AB2-953D-5EBE379BA35A}" name="Column34"/>
    <tableColumn id="128" xr3:uid="{2E19575C-B84C-410A-BF52-EAEA9AEDA96F}" name="Column35"/>
    <tableColumn id="129" xr3:uid="{64687CB9-116C-4C6D-9D09-C576AD242788}" name="Column36"/>
    <tableColumn id="130" xr3:uid="{C96D9078-A4F3-4589-859F-B384B1FFD347}" name="Column37"/>
    <tableColumn id="131" xr3:uid="{CE628F33-4ED7-4C78-B68C-4D2776198A32}" name="Column38"/>
    <tableColumn id="132" xr3:uid="{2D4CE824-8DC0-4AD4-8659-1FC8BFAB005A}" name="Column39"/>
    <tableColumn id="133" xr3:uid="{F4C87F95-C888-4A10-B4C2-3979B5EBE54E}" name="Column40"/>
    <tableColumn id="134" xr3:uid="{FD2A8561-C8C4-4B76-8B69-366F65DD15ED}" name="Column41"/>
    <tableColumn id="135" xr3:uid="{A53FFAD4-79F2-407B-B23F-AF8BF86A0700}" name="Column42"/>
    <tableColumn id="136" xr3:uid="{006523DB-52EB-4B08-B64D-D9955F85BD49}" name="Column43"/>
    <tableColumn id="137" xr3:uid="{A95E45F1-4531-4F86-8F28-7425BD0FCF95}" name="Column44"/>
    <tableColumn id="138" xr3:uid="{55D3C8F8-A57B-4569-B09F-BFC2E5E32F1D}" name="Column45"/>
    <tableColumn id="139" xr3:uid="{26289069-717F-4ED1-8281-8B5E52020477}" name="Column46"/>
    <tableColumn id="140" xr3:uid="{F1359162-37D4-4B0F-9494-55F7817BBEBA}" name="Column47"/>
    <tableColumn id="141" xr3:uid="{41FE2F2F-944D-4402-9A5E-31216405764B}" name="Column48"/>
    <tableColumn id="142" xr3:uid="{628D78A2-5553-42D7-AF35-399ADB363EDB}" name="Column49"/>
    <tableColumn id="143" xr3:uid="{B5EA100E-3597-4095-97FD-52B1E9AE1CF0}" name="Column50"/>
    <tableColumn id="144" xr3:uid="{C12B0D29-8CDF-4D30-8414-763890F8957B}" name="Column51"/>
    <tableColumn id="145" xr3:uid="{6BD81387-0EB2-4ADC-ADDC-5B8B22C29A6E}" name="Column52"/>
    <tableColumn id="146" xr3:uid="{AC057320-111E-471A-A8B1-6B5E2300EEEC}" name="Column53"/>
    <tableColumn id="147" xr3:uid="{020D5FE1-35B1-4101-BC91-83B6566382F2}" name="Column54"/>
    <tableColumn id="148" xr3:uid="{721AE083-3C8B-45C9-8367-71EB697E1946}" name="Column55"/>
    <tableColumn id="149" xr3:uid="{F90E2397-D6DF-4D7A-9196-B938E26B8F2D}" name="Column56"/>
    <tableColumn id="150" xr3:uid="{B4E8B982-204D-4036-A0E0-56248903F0D2}" name="Column57"/>
    <tableColumn id="151" xr3:uid="{1D6A87EC-481B-433F-9080-36BA421139DB}" name="Column58"/>
    <tableColumn id="152" xr3:uid="{C2DE87CF-7C74-41F8-8436-CD7C9D17DDAC}" name="Column59"/>
    <tableColumn id="153" xr3:uid="{A3FB2146-E1B6-4C22-8B0F-15FD91DDE636}" name="Column60"/>
    <tableColumn id="154" xr3:uid="{F93F8DC8-ABFE-4CBB-8825-EB86373DFD67}" name="Column61"/>
    <tableColumn id="155" xr3:uid="{C9A905A9-E44E-4CC1-B45C-0C83412B3DF7}" name="Column62"/>
    <tableColumn id="156" xr3:uid="{506A419E-F068-4528-9814-A70F831DBDC6}" name="Column63"/>
    <tableColumn id="157" xr3:uid="{90E6FB83-89C0-4ECB-9405-FFB6104C934E}" name="Column64"/>
    <tableColumn id="158" xr3:uid="{FB6E590A-330D-49CC-A87A-338C964F229F}" name="Column65"/>
    <tableColumn id="159" xr3:uid="{63AC27C1-6571-4382-A4B3-0D1CE5B1BC1E}" name="Column66"/>
    <tableColumn id="160" xr3:uid="{6474B7AD-FA1A-47C7-9F04-D6C916D5A500}" name="Column67"/>
    <tableColumn id="161" xr3:uid="{F58EC917-CAFA-450D-BBC8-26B6DF7942F8}" name="Column68"/>
    <tableColumn id="162" xr3:uid="{FC94DE42-5265-4BAE-9CC9-8E2A63D678A1}" name="Column69"/>
    <tableColumn id="163" xr3:uid="{7A487900-06AC-4BA1-8F6B-F5758D1FE623}" name="Column70"/>
    <tableColumn id="164" xr3:uid="{1B8CE17C-26E9-4D64-8BD3-16340D13199E}" name="Column71"/>
    <tableColumn id="165" xr3:uid="{AB679C9A-FBF9-4E38-ABC1-407B855941A0}" name="Column72"/>
    <tableColumn id="166" xr3:uid="{D50158B7-1779-45D2-B08A-1AD83F059209}" name="Column73"/>
    <tableColumn id="167" xr3:uid="{8D043F0F-FF5D-4AAE-958D-C931FCA18C02}" name="Column74"/>
    <tableColumn id="168" xr3:uid="{5C6240BC-CBB2-4A85-AE2D-E9F26B10CF19}" name="Column75"/>
    <tableColumn id="169" xr3:uid="{DA448242-5D21-49C5-BFAB-E3F54F8EDFB1}" name="Column76"/>
    <tableColumn id="170" xr3:uid="{18F2A5F3-A01E-4224-81A1-E67F1F02A397}" name="Column77"/>
    <tableColumn id="171" xr3:uid="{D8D2EA97-62D7-4455-B37E-444F03588680}" name="Column78"/>
    <tableColumn id="172" xr3:uid="{62DA2855-3351-42D1-BA04-71AA01BDE811}" name="Column79"/>
    <tableColumn id="173" xr3:uid="{45221E34-18FB-4518-8D22-7DEAB708AED0}" name="Column80"/>
    <tableColumn id="174" xr3:uid="{A1859766-2B8F-48DB-B204-352E8BDF052F}" name="Column81"/>
    <tableColumn id="175" xr3:uid="{2A29C52C-3AD3-4793-AB12-372CB71EAA6C}" name="Column82"/>
    <tableColumn id="176" xr3:uid="{07253239-6F89-4729-82C4-B873D292C128}" name="Column83"/>
    <tableColumn id="177" xr3:uid="{89DAD304-6BF1-4AA4-8E13-5E51F2279BFD}" name="Column84"/>
    <tableColumn id="178" xr3:uid="{10DDCC47-F231-4A72-BCBB-20691078BAFC}" name="Column85"/>
    <tableColumn id="179" xr3:uid="{422F22EC-26AC-4B62-887D-DC623264ADEC}" name="Column86"/>
    <tableColumn id="180" xr3:uid="{D6AA6E49-6734-4FBA-BEC4-7E8707D7CD77}" name="Column87"/>
    <tableColumn id="181" xr3:uid="{5D1628BA-7FA4-4D7B-A398-4EDF69729617}" name="Column88"/>
    <tableColumn id="182" xr3:uid="{35076515-BD95-4824-A0F2-A642D8A1A7E8}" name="Column89"/>
    <tableColumn id="183" xr3:uid="{02C6441D-4ABB-440A-9FC2-6668237A5DD9}" name="Column90"/>
    <tableColumn id="184" xr3:uid="{3CE76DF4-CDC8-4896-8267-7F5D534AEB38}" name="Column91"/>
    <tableColumn id="185" xr3:uid="{48DDBDB8-9C00-46E6-B5F4-CE1E1A603BD2}" name="Column92"/>
    <tableColumn id="186" xr3:uid="{08DDE7A4-7457-4DCC-8D63-772151A5B98B}" name="Column93"/>
    <tableColumn id="187" xr3:uid="{8E3BC0F9-68C9-4E7B-8A87-2354227F267F}" name="Column94"/>
    <tableColumn id="188" xr3:uid="{29DA30AC-66A2-4270-9520-4B9B9EBC7DAD}" name="Column95"/>
    <tableColumn id="189" xr3:uid="{6E987C8F-B496-4A28-914D-1E79792EC00A}" name="Column96"/>
    <tableColumn id="190" xr3:uid="{475A8D7D-63AB-474C-87C3-56B23E792918}" name="Column97"/>
    <tableColumn id="191" xr3:uid="{D7F98B9F-6D9A-4ADE-A956-16E5A8DEE752}" name="Column98"/>
    <tableColumn id="192" xr3:uid="{0E09C313-1445-40BA-87BF-A19609C7D9DA}" name="Column99"/>
    <tableColumn id="193" xr3:uid="{D661616E-9634-4594-ACBF-8FEF1ACEDE5A}" name="Column100"/>
    <tableColumn id="194" xr3:uid="{C13D5E68-80BA-4F81-840D-0CE55767C86D}" name="Column101"/>
    <tableColumn id="195" xr3:uid="{DC6CB6CF-3336-437A-8A00-09200D78216D}" name="Column102"/>
    <tableColumn id="196" xr3:uid="{E7501DAC-12EB-403F-8BF1-881814DF1156}" name="Column103"/>
    <tableColumn id="197" xr3:uid="{2C7995BC-C9F0-4D8F-886E-6BB01C2E144C}" name="Column104"/>
    <tableColumn id="198" xr3:uid="{0EDC771A-01A0-4D27-B04C-51B3F9309CDC}" name="Column105"/>
    <tableColumn id="199" xr3:uid="{665ED80C-A736-4F53-A8A2-477C9DF9AA8E}" name="Column106"/>
    <tableColumn id="200" xr3:uid="{1185EC0D-AC44-4E66-9C51-67D60ACD3EA7}" name="Column107"/>
    <tableColumn id="201" xr3:uid="{C1F09329-1219-4E84-B6C0-E1B75B9A3C2A}" name="Column108"/>
    <tableColumn id="202" xr3:uid="{D88477BA-15E8-4840-A0D7-8A176BE18E6C}" name="Column109"/>
    <tableColumn id="203" xr3:uid="{B5EF0CAD-9F18-4ECC-B93B-3D3016A8CF91}" name="Column110"/>
    <tableColumn id="204" xr3:uid="{A3437E0C-7941-4A60-85A1-7D262B7B3225}" name="Column111"/>
    <tableColumn id="205" xr3:uid="{AE71E311-4F62-47EC-A121-4494998EB5C0}" name="Column112"/>
    <tableColumn id="206" xr3:uid="{5433B367-D2D3-4907-8D30-223025943033}" name="Column113"/>
    <tableColumn id="207" xr3:uid="{DF58F20F-E8C5-41F5-B9D7-8A3C1ED92310}" name="Column114"/>
    <tableColumn id="208" xr3:uid="{491EE15A-F304-43D4-9F50-C3A761D33866}" name="Column115"/>
    <tableColumn id="209" xr3:uid="{BEEE2DF5-2DA6-4B92-928C-C01F6FFED698}" name="Column116"/>
    <tableColumn id="210" xr3:uid="{BAC3FA07-8294-44E7-A11C-91365E7B02C3}" name="Column117"/>
    <tableColumn id="211" xr3:uid="{6E7AF962-7B65-43DB-8571-EA2C7C5C93ED}" name="Column118"/>
    <tableColumn id="212" xr3:uid="{F34314CB-1143-49E4-94CA-FB4D69D43440}" name="Column119"/>
    <tableColumn id="213" xr3:uid="{5E499ACA-33C9-4263-B5DE-4B34CED1754A}" name="Column120"/>
    <tableColumn id="214" xr3:uid="{D7450AEB-9B53-4E8A-8CD0-D8B6A5436CD0}" name="Column121"/>
    <tableColumn id="215" xr3:uid="{902E6A71-12D1-458F-A177-A2E4D0BBD640}" name="Column122"/>
    <tableColumn id="216" xr3:uid="{988A7723-B889-4DDB-B84D-27D28FDE8890}" name="Column123"/>
    <tableColumn id="217" xr3:uid="{AF96E36C-D6B8-44DA-A9D0-4073C6B95BB8}" name="Column124"/>
    <tableColumn id="218" xr3:uid="{2173C4D2-A8CB-464E-8279-D6472424CB3C}" name="Column125"/>
    <tableColumn id="219" xr3:uid="{F4F15FC3-BDD0-4BFE-8348-55D4CD037B25}" name="Column126"/>
    <tableColumn id="220" xr3:uid="{5ED522DE-7A4D-4CBC-AA0E-C88A8484BAC2}" name="Column127"/>
    <tableColumn id="221" xr3:uid="{4218C0B5-8277-4CEC-9A43-599DA2A94FDF}" name="Column128"/>
    <tableColumn id="222" xr3:uid="{08A3857F-7175-44FD-952B-94395BFEB0F3}" name="Column129"/>
    <tableColumn id="223" xr3:uid="{4332B8D1-A857-43D8-9AE1-7739444D51A6}" name="Column130"/>
    <tableColumn id="224" xr3:uid="{77184394-6899-481B-B652-226B1A3F4DCE}" name="Column131"/>
    <tableColumn id="225" xr3:uid="{C4FD0552-391F-4C7C-A893-683D517A4C1B}" name="Column132"/>
    <tableColumn id="226" xr3:uid="{16BA562A-C430-4687-B0C2-E41D9B4A6A60}" name="Column133"/>
    <tableColumn id="227" xr3:uid="{43F7D69C-FE94-483D-A977-3615B9E3B00B}" name="Column134"/>
    <tableColumn id="228" xr3:uid="{29D1EF10-5479-4ABD-B5F7-4C646A0F91BF}" name="Column135"/>
    <tableColumn id="229" xr3:uid="{15CC559E-C131-4EF8-905E-996F39945294}" name="Column136"/>
    <tableColumn id="230" xr3:uid="{6DA46521-84E5-4175-BBF5-47E0AF3FDF50}" name="Column137"/>
    <tableColumn id="231" xr3:uid="{15C36284-1D1B-40A1-8DB4-19D4B31B6078}" name="Column138"/>
    <tableColumn id="232" xr3:uid="{130D8BD8-AA83-4FB5-84E6-12B537AE2F10}" name="Column139"/>
    <tableColumn id="233" xr3:uid="{6E35A0BC-85A8-4A56-8F72-B88A24710750}" name="Column140"/>
    <tableColumn id="234" xr3:uid="{45CAD094-A7D0-4046-8E3F-381865B38E1D}" name="Column141"/>
    <tableColumn id="235" xr3:uid="{21CD7EDE-F232-4945-A229-363A362C75CE}" name="Column142"/>
    <tableColumn id="236" xr3:uid="{083DF5E4-0E32-4CA2-8266-381DE1ABD410}" name="Column143"/>
    <tableColumn id="237" xr3:uid="{464AD2BC-EEC3-4E41-932A-92A634544110}" name="Column144"/>
    <tableColumn id="238" xr3:uid="{2FD9D55B-DF21-4B76-B0F6-CC4B78185614}" name="Column145"/>
    <tableColumn id="239" xr3:uid="{C824BB99-76C1-4495-ADA7-B63EC8A7D9B5}" name="Column146"/>
    <tableColumn id="240" xr3:uid="{57F4D06F-B214-4170-99C4-FAF16104638A}" name="Column147"/>
    <tableColumn id="241" xr3:uid="{A703582E-D5F7-4EC8-BE91-776466F72E2C}" name="Column148"/>
    <tableColumn id="242" xr3:uid="{6399221D-FCB8-49B6-811F-9BFDBFAA2BE3}" name="Column149"/>
    <tableColumn id="243" xr3:uid="{F51168C4-2776-43D3-B600-7E24A00ED102}" name="Column150"/>
    <tableColumn id="244" xr3:uid="{C82521E9-D406-4EEE-9637-86543712147D}" name="Column151"/>
    <tableColumn id="245" xr3:uid="{E5F18081-23D8-4280-BA59-C727B2BDF85B}" name="Column152"/>
    <tableColumn id="246" xr3:uid="{15ABB1C7-3CB5-4BEB-A06E-465507325AD3}" name="Column153"/>
    <tableColumn id="247" xr3:uid="{70C400CD-5CF7-4159-BD50-08C3821DF88D}" name="Column154"/>
    <tableColumn id="248" xr3:uid="{3092AF36-4EED-439A-95B3-BA81349CFE7F}" name="Column155"/>
    <tableColumn id="249" xr3:uid="{32E884B4-2719-4573-8D52-3FF7FADB5AAA}" name="Column156"/>
    <tableColumn id="250" xr3:uid="{968DE859-CCDB-4249-9E3F-6FC9B2BBF7E0}" name="Column157"/>
    <tableColumn id="251" xr3:uid="{7B6EDF43-7524-47E0-9642-F7B6B6B70A31}" name="Column158"/>
    <tableColumn id="252" xr3:uid="{4AA52948-EB2E-4AF5-9957-5D0000B9D3EA}" name="Column159"/>
    <tableColumn id="253" xr3:uid="{89B6E147-71F9-404C-A569-86133B71026E}" name="Column160"/>
    <tableColumn id="254" xr3:uid="{55D8E75E-F8F3-4BDC-BB02-047697F58B16}" name="Column161"/>
    <tableColumn id="255" xr3:uid="{34DF1EDA-961B-4428-ACEA-3D9B4000AFA3}" name="Column162"/>
    <tableColumn id="256" xr3:uid="{6DCACBA9-D014-4B9D-8CFB-FB0F5291A223}" name="Column163"/>
    <tableColumn id="257" xr3:uid="{8F758996-6E0B-45FE-9CB5-1EAC2218AEE0}" name="Column164"/>
    <tableColumn id="258" xr3:uid="{C0B6A1B8-EFDE-402F-9D79-C78378B2BAA6}" name="Column165"/>
    <tableColumn id="259" xr3:uid="{9C7E078F-7AA7-4511-9FF2-4E956DFDF97E}" name="Column166"/>
    <tableColumn id="260" xr3:uid="{18CA0C3E-A997-410D-9B82-D6E64784137F}" name="Column167"/>
    <tableColumn id="261" xr3:uid="{64EB032E-B626-480B-AAF3-19AEAD2BCF53}" name="Column168"/>
    <tableColumn id="262" xr3:uid="{4FD44A50-B80B-4032-883F-EFE7AC9B7472}" name="Column169"/>
    <tableColumn id="263" xr3:uid="{28EDBD14-E94D-4C00-82D6-4B4AFA21770E}" name="Column170"/>
    <tableColumn id="264" xr3:uid="{A6984982-4FA9-4488-830C-76EF265ABDA6}" name="Column171"/>
    <tableColumn id="265" xr3:uid="{96A86089-0AFD-4C46-8105-C51EFDF062D1}" name="Column172"/>
    <tableColumn id="266" xr3:uid="{B0491201-7AD0-4273-B9A3-F982CD6F230F}" name="Column173"/>
    <tableColumn id="267" xr3:uid="{FCB56A44-F941-461F-812F-E31130D0038F}" name="Column174"/>
    <tableColumn id="268" xr3:uid="{D4305ECC-B268-49D5-BF6B-7B19AF671D52}" name="Column175"/>
    <tableColumn id="269" xr3:uid="{977F9FE3-61AB-4F59-AE62-3A0DE5C817D1}" name="Column176"/>
    <tableColumn id="270" xr3:uid="{683313A0-0F4A-497F-A51D-4C98E23501CA}" name="Column177"/>
    <tableColumn id="271" xr3:uid="{C6441CE6-4345-4A45-920D-8F59877AF319}" name="Column178"/>
    <tableColumn id="272" xr3:uid="{4A3A4397-80D1-4DAF-BAC0-1D4FF5712DEA}" name="Column179"/>
    <tableColumn id="273" xr3:uid="{82797149-B4F2-41EB-A12E-4710D2B7A0F3}" name="Column180"/>
    <tableColumn id="274" xr3:uid="{14C41CD9-C7A8-4446-8F31-A54BBD76A637}" name="Column181"/>
    <tableColumn id="275" xr3:uid="{05A4A80B-B330-44A7-A0E6-17D39AF1441D}" name="Column182"/>
    <tableColumn id="276" xr3:uid="{2066D492-9688-48C4-9D20-9FD3D7A290FA}" name="Column183"/>
    <tableColumn id="277" xr3:uid="{D6E0F3BE-BED6-4A58-BD56-A4B2B696CC55}" name="Column184"/>
    <tableColumn id="278" xr3:uid="{4D4E05EE-38E5-4558-B051-CD26C17922F4}" name="Column185"/>
    <tableColumn id="279" xr3:uid="{03AFFF9E-781D-4FAD-B295-C1807B85D63A}" name="Column186"/>
    <tableColumn id="280" xr3:uid="{810BEB2C-43A6-4E54-A78D-9AC48460A2D5}" name="Column187"/>
    <tableColumn id="281" xr3:uid="{AE7E21EA-D5AC-4FFF-8A20-F4655D33E315}" name="Column188"/>
    <tableColumn id="282" xr3:uid="{32CFB558-64A9-497B-9E31-C6B6F9C91C50}" name="Column189"/>
    <tableColumn id="283" xr3:uid="{26FBE4C5-6795-4E3E-BB5E-746F6AD1714E}" name="Column190"/>
    <tableColumn id="284" xr3:uid="{80B0DC5A-7344-4E68-ACCD-81B50BA6C7F3}" name="Column191"/>
    <tableColumn id="285" xr3:uid="{7E10EE05-9AE5-43D3-8B86-8783EEBDF3FC}" name="Column192"/>
    <tableColumn id="286" xr3:uid="{AA78C720-A585-4863-A42C-6A414C4ED799}" name="Column193"/>
    <tableColumn id="287" xr3:uid="{57186FE4-7E76-437A-AC1D-4B8C800E73DB}" name="Column194"/>
    <tableColumn id="288" xr3:uid="{3611D6A3-84AE-4DE6-B427-4395EE86F5FE}" name="Column195"/>
    <tableColumn id="289" xr3:uid="{0111E93D-91A9-43A5-89B1-908FEE6E4F9B}" name="Column196"/>
    <tableColumn id="290" xr3:uid="{2E13FEF3-DF8C-42AD-A159-43BC539C5077}" name="Column197"/>
    <tableColumn id="291" xr3:uid="{50CEED6C-4CD9-47AC-9068-5275DE874D41}" name="Column198"/>
    <tableColumn id="292" xr3:uid="{8E4237AA-5641-43C1-9122-062045FC1B5A}" name="Column199"/>
    <tableColumn id="293" xr3:uid="{DAFC6DD5-2B72-4AEF-8C00-C48F50A00A82}" name="Column200"/>
    <tableColumn id="294" xr3:uid="{42B47185-785A-4890-AAD6-D81626236F12}" name="Column201"/>
    <tableColumn id="295" xr3:uid="{2C3DAC2F-E975-4B0C-959C-7A6BD1718E8F}" name="Column202"/>
    <tableColumn id="296" xr3:uid="{18A98159-85B0-453F-9FEE-FAC715546C27}" name="Column203"/>
    <tableColumn id="297" xr3:uid="{0E97FB45-9BC8-4691-BB0D-3557A0FBF20B}" name="Column204"/>
    <tableColumn id="298" xr3:uid="{14CF445A-D5A9-4F1A-B09F-EBB8F43C6B5B}" name="Column205"/>
    <tableColumn id="299" xr3:uid="{94D529ED-1132-4646-86D2-21A5DDBB2EFA}" name="Column206"/>
    <tableColumn id="300" xr3:uid="{DED6193B-AD46-4A1C-9B82-8371C0CB139B}" name="Column207"/>
    <tableColumn id="301" xr3:uid="{4E456381-1768-48CF-9300-4B313740B096}" name="Column208"/>
    <tableColumn id="302" xr3:uid="{6BAFCFE5-3476-42A2-9EA7-E2D7A5BFB0A9}" name="Column209"/>
    <tableColumn id="303" xr3:uid="{C26FD857-6C36-40C4-8304-B2FF75A817C0}" name="Column210"/>
    <tableColumn id="304" xr3:uid="{E4264716-F6D9-438D-AE9E-063838DD254C}" name="Column211"/>
    <tableColumn id="305" xr3:uid="{D337BAA7-F605-4869-BE71-E2F49B2D9B35}" name="Column212"/>
    <tableColumn id="306" xr3:uid="{5F4E0C9A-1D10-4CCF-B461-39635521326F}" name="Column213"/>
    <tableColumn id="307" xr3:uid="{B1D2C155-3293-4A8B-A40E-3F36560632BA}" name="Column214"/>
    <tableColumn id="308" xr3:uid="{2F487C5D-9FE0-431A-A3ED-D19BAB96466A}" name="Column215"/>
    <tableColumn id="309" xr3:uid="{30CE44F6-02CA-4B48-8262-2602BE8266C9}" name="Column216"/>
    <tableColumn id="310" xr3:uid="{91F434F4-2A4E-40EF-A13A-F6D23B2DA3E0}" name="Column217"/>
    <tableColumn id="311" xr3:uid="{57BC723F-93F7-46C4-9429-94525A92002A}" name="Column218"/>
    <tableColumn id="312" xr3:uid="{8106BA21-A6ED-4527-A3BA-284E372CF483}" name="Column219"/>
    <tableColumn id="313" xr3:uid="{F44A743C-6EE8-42E9-ADC8-892CC18B79D5}" name="Column220"/>
    <tableColumn id="314" xr3:uid="{E5A72945-0102-42E6-AFE3-C43F1968EDC5}" name="Column221"/>
    <tableColumn id="315" xr3:uid="{490242A0-7CA0-475D-8BA8-683F7FE2F42E}" name="Column222"/>
    <tableColumn id="316" xr3:uid="{E1765E49-43BF-451F-8B97-87A2E439D437}" name="Column223"/>
    <tableColumn id="317" xr3:uid="{D838EFBB-E6A7-48A5-B35A-D6262BE8FEC8}" name="Column224"/>
    <tableColumn id="318" xr3:uid="{D5E11DA1-28F7-43DA-A9D1-EB7C6B783230}" name="Column225"/>
    <tableColumn id="319" xr3:uid="{79F16772-1DE5-436F-8535-6C5769CA39E6}" name="Column226"/>
    <tableColumn id="320" xr3:uid="{D3AC82F4-48AD-4740-9246-1A81D1115810}" name="Column227"/>
    <tableColumn id="321" xr3:uid="{3177199C-5439-4684-AC47-345A107ED19C}" name="Column228"/>
    <tableColumn id="322" xr3:uid="{073810D3-B553-4265-BC2D-EFDD6ECBBC3C}" name="Column229"/>
    <tableColumn id="323" xr3:uid="{9D6B624B-C129-44F5-A719-17068C84878D}" name="Column230"/>
    <tableColumn id="324" xr3:uid="{E0A74C7E-5AB9-4F0B-923A-C3979B04836D}" name="Column231"/>
    <tableColumn id="325" xr3:uid="{E8B8B7E9-94E3-40AC-AB8D-688527F091BC}" name="Column232"/>
    <tableColumn id="326" xr3:uid="{9DDC2DEF-5E82-4D68-97C2-EDD29E1D377C}" name="Column233"/>
    <tableColumn id="327" xr3:uid="{3336AD66-729A-4E64-A3E5-94B58A09FF12}" name="Column234"/>
    <tableColumn id="328" xr3:uid="{81255AF1-083E-4E80-856D-58D18BFE3463}" name="Column235"/>
    <tableColumn id="329" xr3:uid="{F08FD95B-F163-49A8-B58E-28F0E3411B76}" name="Column236"/>
    <tableColumn id="330" xr3:uid="{3D2DE7CD-D761-4F3C-A2B0-3E8BE4B1425A}" name="Column237"/>
    <tableColumn id="331" xr3:uid="{61FC48C6-5C0C-47DB-B2E3-4127F4196233}" name="Column238"/>
    <tableColumn id="332" xr3:uid="{3B749CA1-5AB4-43C5-B1E5-210CCFAB66B7}" name="Column239"/>
    <tableColumn id="333" xr3:uid="{7B7F85C1-4DE4-4E63-AB5C-0FD94A12E0DA}" name="Column240"/>
    <tableColumn id="334" xr3:uid="{4E094DA1-AA3D-4E0D-9A75-563A5E92181C}" name="Column241"/>
    <tableColumn id="335" xr3:uid="{EE136581-881F-4132-A6F8-3455AC43C91E}" name="Column242"/>
    <tableColumn id="336" xr3:uid="{DB72BAAB-628F-4615-86CC-FC2F73D18284}" name="Column243"/>
    <tableColumn id="337" xr3:uid="{4D5E6E6B-2A7D-4BFA-BCE0-A425DBBBA885}" name="Column244"/>
    <tableColumn id="338" xr3:uid="{A57C5D17-28CB-4408-90F3-DC1200B07B7F}" name="Column245"/>
    <tableColumn id="339" xr3:uid="{75104CAC-FE3B-4166-97E7-9CACBF980182}" name="Column246"/>
    <tableColumn id="340" xr3:uid="{DDD42A8F-8F66-442B-8BFD-9B0AA056B1F2}" name="Column247"/>
    <tableColumn id="341" xr3:uid="{FEE70AE1-221C-4A6F-B78F-776C5EB53D9D}" name="Column248"/>
    <tableColumn id="342" xr3:uid="{4F711359-23E7-4313-9452-B6EFDE994440}" name="Column249"/>
    <tableColumn id="343" xr3:uid="{07B3C083-2C4A-4BF7-8AE4-5075FF8490F5}" name="Column250"/>
    <tableColumn id="344" xr3:uid="{5CD085FA-1B81-402A-AD0F-E7150EB99F80}" name="Column251"/>
    <tableColumn id="345" xr3:uid="{8D731D79-E4CA-4A65-B34E-9F4DD943C719}" name="Column252"/>
    <tableColumn id="346" xr3:uid="{7677AF86-7D7F-495C-B7EB-2084B3204443}" name="Column253"/>
    <tableColumn id="347" xr3:uid="{F5546373-0A37-4C20-BB01-C99C7CE162C3}" name="Column254"/>
    <tableColumn id="348" xr3:uid="{F364FD76-C18E-4AE4-8F20-C3585D6E2EDA}" name="Column255"/>
    <tableColumn id="349" xr3:uid="{8A881D57-4389-4487-8C81-E77D491628DA}" name="Column256"/>
    <tableColumn id="350" xr3:uid="{66460681-0C43-4FE9-BC7A-017A966F7654}" name="Column257"/>
    <tableColumn id="351" xr3:uid="{01643C7C-0BDF-4D2A-9DD1-6B8D74DA36DA}" name="Column258"/>
    <tableColumn id="352" xr3:uid="{A8891B52-CA85-4642-863E-5AD8C63FD7A6}" name="Column259"/>
    <tableColumn id="353" xr3:uid="{FA73AE9B-71B4-4F60-B330-72102B8D8712}" name="Column260"/>
    <tableColumn id="354" xr3:uid="{B526F2B3-5F9D-4E82-9963-D40FB62A5C52}" name="Column261"/>
    <tableColumn id="355" xr3:uid="{ECEB7CD9-056A-4E7C-9440-2CCDE28B31FD}" name="Column262"/>
    <tableColumn id="356" xr3:uid="{06305C04-15C4-427A-BF07-D4BFAB9FAADA}" name="Column263"/>
    <tableColumn id="357" xr3:uid="{8311F885-B6D8-463C-A0E0-77F843F4AE9F}" name="Column264"/>
    <tableColumn id="358" xr3:uid="{1B6E3185-6A93-43D4-877D-7C4525F21C2C}" name="Column265"/>
    <tableColumn id="359" xr3:uid="{38BFD0BD-064E-4282-8B78-29D4E97A2D05}" name="Column266"/>
    <tableColumn id="360" xr3:uid="{0D8D3639-7A24-49E3-9C6B-1A41470D761A}" name="Column267"/>
    <tableColumn id="361" xr3:uid="{E98D686A-FF81-49CC-BCE1-771B3ADA8C24}" name="Column268"/>
    <tableColumn id="362" xr3:uid="{42049A72-B8BB-46D4-9870-782E2E34BD07}" name="Column269"/>
    <tableColumn id="363" xr3:uid="{1CEE2619-F9A2-41E6-ADFC-27E4851A7DB4}" name="Column270"/>
    <tableColumn id="364" xr3:uid="{051E99CE-BE2A-4690-966C-8C346EB797C7}" name="Column271"/>
    <tableColumn id="365" xr3:uid="{7A54D480-4D94-4D72-818E-C26099BB1DAC}" name="Column272"/>
    <tableColumn id="366" xr3:uid="{C1AA162A-E735-4CE0-9A97-4A1005D124B6}" name="Column273"/>
    <tableColumn id="367" xr3:uid="{4750E165-2A31-4FEC-B0A9-55CAB02DF292}" name="Column274"/>
    <tableColumn id="368" xr3:uid="{3A958CAA-E06A-42BF-AEF0-6637A30AA27A}" name="Column275"/>
    <tableColumn id="369" xr3:uid="{72727794-9546-48FC-9940-99CEE7E0953A}" name="Column276"/>
    <tableColumn id="370" xr3:uid="{4AE1D2F3-AB3E-4DE3-86DC-8EE634E80D11}" name="Column277"/>
    <tableColumn id="371" xr3:uid="{BDBA5E47-B9CE-4E46-9D88-E43A12527361}" name="Column278"/>
    <tableColumn id="372" xr3:uid="{3EDB6655-521D-4D4E-BE03-D20E17F1D8D4}" name="Column279"/>
    <tableColumn id="373" xr3:uid="{958E2718-28E3-4F96-A2DD-880F02A78733}" name="Column280"/>
    <tableColumn id="374" xr3:uid="{361E2C81-B93C-4C83-AD51-56D35A2B2CCF}" name="Column281"/>
    <tableColumn id="375" xr3:uid="{FB830D52-59A9-4FA4-A80A-18D218762A36}" name="Column282"/>
    <tableColumn id="376" xr3:uid="{05E74FAB-440C-4AED-A10A-01046AA37508}" name="Column283"/>
    <tableColumn id="377" xr3:uid="{18BDF007-4725-4E38-A6C3-99C42341EEF3}" name="Column284"/>
    <tableColumn id="378" xr3:uid="{F4996B93-AF83-4482-821A-289841E9E522}" name="Column285"/>
    <tableColumn id="379" xr3:uid="{BF04CE54-5746-4393-B4FD-641C8C4D31F5}" name="Column286"/>
    <tableColumn id="380" xr3:uid="{3247E55C-A947-44D2-9C81-9868CF5E2094}" name="Column287"/>
    <tableColumn id="381" xr3:uid="{58C8AC92-65A8-417B-956E-119FEB9F291E}" name="Column288"/>
    <tableColumn id="382" xr3:uid="{4AB1FCA1-74D4-40E7-B1FB-FB1E9FF2DE95}" name="Column289"/>
    <tableColumn id="383" xr3:uid="{D314BBEF-35CA-49A2-A977-1F893A36EB35}" name="Column290"/>
    <tableColumn id="384" xr3:uid="{019A1151-BFF7-422A-93A6-651AC19C9893}" name="Column291"/>
    <tableColumn id="385" xr3:uid="{E366C7D3-DFBA-437C-92E8-63B22E54D91D}" name="Column292"/>
    <tableColumn id="386" xr3:uid="{5B2A624C-682A-496E-B489-81039B96714C}" name="Column293"/>
    <tableColumn id="387" xr3:uid="{C6E613A7-63FF-4DB5-B8DC-3E10CF20CEBE}" name="Column294"/>
    <tableColumn id="388" xr3:uid="{6FC41749-91D8-4B62-98D5-C6F05DA052B1}" name="Column295"/>
    <tableColumn id="389" xr3:uid="{AACB6808-F215-4376-9959-DDC731770743}" name="Column296"/>
    <tableColumn id="390" xr3:uid="{54E646FC-B0DC-4809-954C-F1E6809F64DE}" name="Column297"/>
    <tableColumn id="391" xr3:uid="{331094EC-8A3D-4C8A-8A03-7BFA8859BBD1}" name="Column298"/>
    <tableColumn id="392" xr3:uid="{1BD873F3-88BB-44E8-857D-CE5F7F97908E}" name="Column299"/>
    <tableColumn id="393" xr3:uid="{E5074D40-2EAC-4929-B9C2-4B0FB89073AF}" name="Column300"/>
    <tableColumn id="394" xr3:uid="{D4C0EF1D-E8BC-40D7-A631-333EB19836D7}" name="Column301"/>
    <tableColumn id="395" xr3:uid="{FD9CF2A1-28DC-4E60-960B-44AA8DFC3333}" name="Column302"/>
    <tableColumn id="396" xr3:uid="{8CC3B5E3-1D4C-49AB-A104-AF004AAAF872}" name="Column303"/>
    <tableColumn id="397" xr3:uid="{CAB4236D-0075-4E7C-B19D-5ADE9F736F81}" name="Column304"/>
    <tableColumn id="398" xr3:uid="{6F1E686B-74B7-4C2F-8FE7-12C7B0D3CEC7}" name="Column305"/>
    <tableColumn id="399" xr3:uid="{CFF529CC-536B-4666-8626-154F65BC0F2C}" name="Column306"/>
    <tableColumn id="400" xr3:uid="{3BC57B8E-4780-4192-911C-F1957CEF5ECE}" name="Column307"/>
    <tableColumn id="401" xr3:uid="{61DA945D-5626-4412-9178-046E24007044}" name="Column308"/>
    <tableColumn id="402" xr3:uid="{6FD51B52-C390-4888-BDC7-1A8BB52B7628}" name="Column309"/>
    <tableColumn id="403" xr3:uid="{6F94BA58-8EDF-43E2-970F-4E0105ED649C}" name="Column310"/>
    <tableColumn id="404" xr3:uid="{9D4CEE92-4FB7-40C2-B92A-AFB3999AC6C4}" name="Column311"/>
    <tableColumn id="405" xr3:uid="{A11738AF-AE4D-45C8-87BD-D72A9EF84EB8}" name="Column312"/>
    <tableColumn id="406" xr3:uid="{A41058E1-F479-4BB9-A0DC-1556A1D1DCCC}" name="Column313"/>
    <tableColumn id="407" xr3:uid="{99F28F73-42AD-4741-AFDC-E628D4E44FB6}" name="Column314"/>
    <tableColumn id="408" xr3:uid="{CCFE757E-1706-46C8-93CB-E6929541419A}" name="Column315"/>
    <tableColumn id="409" xr3:uid="{D8CE8EF9-CC61-47FB-B686-DF1DADB03F98}" name="Column316"/>
    <tableColumn id="410" xr3:uid="{40B27715-A151-494E-878E-C1D9C1E31C85}" name="Column317"/>
    <tableColumn id="411" xr3:uid="{916A8A34-43C5-4B49-8370-59316B3C28F7}" name="Column318"/>
    <tableColumn id="412" xr3:uid="{2A4A67B5-13B3-449D-835B-7D3E07E57CC3}" name="Column319"/>
    <tableColumn id="413" xr3:uid="{79E4A465-6828-4BEB-98A4-22D967A0AB1C}" name="Column320"/>
    <tableColumn id="414" xr3:uid="{6E3C3550-C570-4D02-B430-D09ECD9B832E}" name="Column321"/>
    <tableColumn id="415" xr3:uid="{7F7173EF-6B47-419D-B3E3-3E9B13F39C83}" name="Column322"/>
    <tableColumn id="416" xr3:uid="{FD02B859-C40E-4AD7-8BAC-2C395D7A76D0}" name="Column323"/>
    <tableColumn id="417" xr3:uid="{9E2093BA-A9F9-4C01-A4EE-7406D4FDED4C}" name="Column324"/>
    <tableColumn id="418" xr3:uid="{F9360AC9-FDD6-4C4E-B394-10D13EBBEB07}" name="Column325"/>
    <tableColumn id="419" xr3:uid="{4056DEEB-EEB4-4B07-BB20-66491A8CDBA5}" name="Column326"/>
    <tableColumn id="420" xr3:uid="{B5B6D905-F075-4191-9A46-DE0E00B9CEE7}" name="Column327"/>
    <tableColumn id="421" xr3:uid="{99EB938C-A91E-4486-B5DC-D8193A9D8A11}" name="Column328"/>
    <tableColumn id="422" xr3:uid="{BB3C55E3-FFAA-4108-8A65-943EB37E030A}" name="Column329"/>
    <tableColumn id="423" xr3:uid="{A91CB3D9-C497-4F87-9B2B-E2988148E6C1}" name="Column330"/>
    <tableColumn id="424" xr3:uid="{17AFAE07-1D1D-46B2-969D-1FEECB17DC45}" name="Column331"/>
    <tableColumn id="425" xr3:uid="{EFA89371-5734-426A-9664-193F4EFC5104}" name="Column332"/>
    <tableColumn id="426" xr3:uid="{5A8CF086-C658-40AE-B7CD-6D6385548D21}" name="Column333"/>
    <tableColumn id="427" xr3:uid="{096766E4-D9DD-4D91-B8D7-0CDCA3F61578}" name="Column334"/>
    <tableColumn id="428" xr3:uid="{786A8DCA-CDEA-43D1-AEA9-876F4E1B907F}" name="Column335"/>
    <tableColumn id="429" xr3:uid="{37B32C8C-5F06-4AE9-9CEC-311C521E89CE}" name="Column336"/>
    <tableColumn id="430" xr3:uid="{76311779-AA4D-44F8-9DEF-3C07BE882FBF}" name="Column337"/>
    <tableColumn id="431" xr3:uid="{77B53273-4CB7-4EAE-98F9-4E0FC5A5079C}" name="Column338"/>
    <tableColumn id="432" xr3:uid="{50EBF8A3-DF22-4362-BC45-A5A82282E023}" name="Column339"/>
    <tableColumn id="433" xr3:uid="{F2C82C72-64AE-4B18-90AB-C03C807F32AC}" name="Column340"/>
    <tableColumn id="434" xr3:uid="{93087160-67D9-444F-B8C0-CBF8F57BE3E3}" name="Column341"/>
    <tableColumn id="435" xr3:uid="{6C269B14-D77C-4460-9A04-0A6142E43F3B}" name="Column342"/>
    <tableColumn id="436" xr3:uid="{E27741FB-72D8-4901-A92B-6BD38EAC8489}" name="Column343"/>
    <tableColumn id="437" xr3:uid="{56AC1779-0D07-4177-B205-9CE0843E2F15}" name="Column344"/>
    <tableColumn id="438" xr3:uid="{99C5479D-9C27-4B44-A28E-3B6FCE5B64F0}" name="Column345"/>
    <tableColumn id="439" xr3:uid="{B8950C88-A892-49A7-964E-A02C33CFF749}" name="Column346"/>
    <tableColumn id="440" xr3:uid="{4D695520-4887-4A89-A832-7AAE61BB76E0}" name="Column347"/>
    <tableColumn id="441" xr3:uid="{2D7135CF-EF77-464E-8F13-47DB98DD1697}" name="Column348"/>
    <tableColumn id="442" xr3:uid="{AB2AC4AD-AEC1-404B-B91E-0198155AAC01}" name="Column349"/>
    <tableColumn id="443" xr3:uid="{A4298F91-DCC4-4329-A8E7-0511151E73CC}" name="Column350"/>
    <tableColumn id="444" xr3:uid="{41B06F05-30BD-4E5E-BA82-336B7379B612}" name="Column351"/>
    <tableColumn id="445" xr3:uid="{CD6023B7-4BDE-48A2-8B06-F5B669157308}" name="Column352"/>
    <tableColumn id="446" xr3:uid="{9F23BFDB-A34B-4516-B679-CA7CB1CF6F6A}" name="Column353"/>
    <tableColumn id="447" xr3:uid="{1A515682-2EE1-4964-8C3C-FD58EB3A3A0F}" name="Column354"/>
    <tableColumn id="448" xr3:uid="{2638D2A8-81B3-4E33-A39F-2A1FEBDCFF28}" name="Column355"/>
    <tableColumn id="449" xr3:uid="{4D8FB4A9-723E-42EB-8267-BC240E227D7D}" name="Column356"/>
    <tableColumn id="450" xr3:uid="{A16762D5-5AF3-4482-914C-E1596A010105}" name="Column357"/>
    <tableColumn id="451" xr3:uid="{8BA6989B-18BF-4A90-8D00-C3639928C166}" name="Column358"/>
    <tableColumn id="452" xr3:uid="{C6EB6E24-EC91-4ECF-9887-8D34B4DF087F}" name="Column359"/>
    <tableColumn id="453" xr3:uid="{82EBD1CC-B66D-48C3-91E2-ACA4FBF8F714}" name="Column360"/>
    <tableColumn id="454" xr3:uid="{698C8EC1-FC42-41A1-BAA5-06F09A99139F}" name="Column361"/>
    <tableColumn id="455" xr3:uid="{316A2DAD-5FF6-412D-96ED-68761AC99917}" name="Column362"/>
    <tableColumn id="456" xr3:uid="{746B3ABA-2ADF-49A5-9B4A-06AE96C3ECE9}" name="Column363"/>
    <tableColumn id="457" xr3:uid="{7640792A-E0A7-4A62-AEEA-1B6D7A32991A}" name="Column364"/>
    <tableColumn id="458" xr3:uid="{DC8AB7AD-2226-43EC-ABE6-D733249E2699}" name="Column365"/>
    <tableColumn id="459" xr3:uid="{92B9BBEE-8158-4B7D-9F9B-E489D24BB695}" name="Column366"/>
    <tableColumn id="460" xr3:uid="{5C3FB9D7-C8DC-4CCB-B417-D563436FC908}" name="Column367"/>
    <tableColumn id="461" xr3:uid="{603A692E-78BD-4EFF-A121-A1EEA1CA276F}" name="Column368"/>
    <tableColumn id="462" xr3:uid="{9D73C00C-0B8E-4071-B42B-7D5DC6FB5765}" name="Column369"/>
    <tableColumn id="463" xr3:uid="{A01E4963-5289-47AA-AAD7-3D70BF9EE567}" name="Column370"/>
    <tableColumn id="464" xr3:uid="{BCD49403-5263-4451-9902-E2F09B04A382}" name="Column371"/>
    <tableColumn id="465" xr3:uid="{D3B55EFF-C38C-4E9D-A485-3791FCAB144E}" name="Column372"/>
    <tableColumn id="466" xr3:uid="{FE3846C2-421B-4F56-8500-2E44EE639732}" name="Column373"/>
    <tableColumn id="467" xr3:uid="{0DF6CC3E-0F46-4500-AAD1-520E15B92950}" name="Column374"/>
    <tableColumn id="468" xr3:uid="{1A8A056A-A100-4940-A8CA-6D66B709E24F}" name="Column375"/>
    <tableColumn id="469" xr3:uid="{96373E56-E82E-4A28-98B7-19FF1EC54616}" name="Column376"/>
    <tableColumn id="470" xr3:uid="{C0849577-FCAB-4454-A868-C2D76AEE3F7A}" name="Column377"/>
    <tableColumn id="471" xr3:uid="{6E08C044-4394-447A-A2A2-77C2D344DC07}" name="Column378"/>
    <tableColumn id="472" xr3:uid="{573F3DAC-411C-4E48-A86C-4554E9BCC6D7}" name="Column379"/>
    <tableColumn id="473" xr3:uid="{EF322049-A09F-4431-BF53-E9EFEFFD013C}" name="Column380"/>
    <tableColumn id="474" xr3:uid="{1D59EB2F-DA47-42B7-9C0E-124C3CAF1555}" name="Column381"/>
    <tableColumn id="475" xr3:uid="{66E98F10-3B7F-47A1-ABA1-F214B92BF32D}" name="Column382"/>
    <tableColumn id="476" xr3:uid="{B83FBE5F-89EA-4639-B62A-98DCB4E305E1}" name="Column383"/>
    <tableColumn id="477" xr3:uid="{0244EB8E-BA6D-4970-81E7-59CB25E94AD2}" name="Column384"/>
    <tableColumn id="478" xr3:uid="{E38649C3-B9CA-467C-B910-A2522C8B53EB}" name="Column385"/>
    <tableColumn id="479" xr3:uid="{121F7DBE-5594-4717-A892-5958E2498476}" name="Column386"/>
    <tableColumn id="480" xr3:uid="{2195D329-AF04-4F7B-A892-54631973CA69}" name="Column387"/>
    <tableColumn id="481" xr3:uid="{316FA44D-4185-4776-9079-665CD3C5B580}" name="Column388"/>
    <tableColumn id="482" xr3:uid="{505BA58C-4220-4A3B-96B5-F0C189293E69}" name="Column389"/>
    <tableColumn id="483" xr3:uid="{CD80564F-732B-4743-9E56-D303601E2B3E}" name="Column390"/>
    <tableColumn id="484" xr3:uid="{E898A221-8A3D-4BC5-B51C-C7D1FD6E8736}" name="Column391"/>
    <tableColumn id="485" xr3:uid="{E2D7C8E5-FB4D-4C63-853E-586BAC844FCA}" name="Column392"/>
    <tableColumn id="486" xr3:uid="{401AB169-E5CC-430C-A904-D9EE357B5B77}" name="Column393"/>
    <tableColumn id="487" xr3:uid="{45E1DC57-E31C-4942-9FF6-1DE4FB5B1C72}" name="Column394"/>
    <tableColumn id="488" xr3:uid="{21E8C6D4-F64D-45B5-9F5C-1ABFCADF4B7C}" name="Column395"/>
    <tableColumn id="489" xr3:uid="{B1BB25C3-205D-4D84-A181-853DD2F91992}" name="Column396"/>
    <tableColumn id="490" xr3:uid="{7D318C58-4C8F-4734-9842-D1000673CE74}" name="Column397"/>
    <tableColumn id="491" xr3:uid="{1A65AC8F-58E5-4508-96D8-C5356B911ABC}" name="Column398"/>
    <tableColumn id="492" xr3:uid="{CEFB92BC-DEEA-4016-B5BD-EBD885369DF1}" name="Column399"/>
    <tableColumn id="493" xr3:uid="{582219E2-1451-46DE-A4EA-3C32854D618F}" name="Column400"/>
    <tableColumn id="494" xr3:uid="{69931F37-CE62-463B-A5AB-48D358A7E3E1}" name="Column401"/>
    <tableColumn id="495" xr3:uid="{E12AA1C3-4BA3-4C6F-A383-378185BA2F19}" name="Column402"/>
    <tableColumn id="496" xr3:uid="{05FB404F-C543-49C8-BC7C-98AE4144E282}" name="Column403"/>
    <tableColumn id="497" xr3:uid="{CA3D2C65-E086-4758-AE29-3D3F512BC42E}" name="Column404"/>
    <tableColumn id="498" xr3:uid="{61921E19-A1D8-4000-A2C4-DFE21D01AA0B}" name="Column405"/>
    <tableColumn id="499" xr3:uid="{EE6D1D28-D440-4F0D-967A-004AEE93448B}" name="Column406"/>
    <tableColumn id="500" xr3:uid="{E7FACF84-E7E2-4324-B4CA-790CE1BE74B0}" name="Column407"/>
    <tableColumn id="501" xr3:uid="{15211608-60AB-4625-A87B-6F07B17ED859}" name="Column408"/>
    <tableColumn id="502" xr3:uid="{6041A684-399B-449C-93BB-ADD38863D1D7}" name="Column409"/>
    <tableColumn id="503" xr3:uid="{62EE8437-7963-46A4-86BC-90EFE2875459}" name="Column410"/>
    <tableColumn id="504" xr3:uid="{F2F69300-37EE-4D6A-871B-19BAA2172114}" name="Column411"/>
    <tableColumn id="505" xr3:uid="{65C609AC-8FB2-424D-B9FA-D136E3FEFA57}" name="Column412"/>
    <tableColumn id="506" xr3:uid="{7076B9E4-A1BE-4534-B6EF-C693BC122D48}" name="Column413"/>
    <tableColumn id="507" xr3:uid="{7389DB57-4BA2-4CCF-82A5-610142E09D74}" name="Column414"/>
    <tableColumn id="508" xr3:uid="{A1FFEB01-A603-4023-92CA-290A4D5CB9C0}" name="Column415"/>
    <tableColumn id="509" xr3:uid="{556E57E5-E64E-4650-A5C5-63401646FA45}" name="Column416"/>
    <tableColumn id="510" xr3:uid="{79322FF0-100C-4C96-8C1A-26ACCE6422AE}" name="Column417"/>
    <tableColumn id="511" xr3:uid="{B1639EC9-467D-4F15-8AAD-63277322969D}" name="Column418"/>
    <tableColumn id="512" xr3:uid="{6CDFDE06-32EA-433C-93EA-B636D78EABEB}" name="Column419"/>
    <tableColumn id="513" xr3:uid="{8071A8D0-3BE8-40B0-9153-F35CE52E180E}" name="Column420"/>
    <tableColumn id="514" xr3:uid="{57A8347D-A5E0-45E4-9E37-27900C7A9CB2}" name="Column421"/>
    <tableColumn id="515" xr3:uid="{7F1A6057-9003-46F8-8F2B-B21FFA531DEF}" name="Column422"/>
    <tableColumn id="516" xr3:uid="{2BA3013D-0B39-4392-BB9B-036034808FD3}" name="Column423"/>
    <tableColumn id="517" xr3:uid="{2F73A603-5C89-4322-AD32-0B6D4F8A8361}" name="Column424"/>
    <tableColumn id="518" xr3:uid="{CA255C98-328D-43D6-B53E-5DF4EA8F677B}" name="Column425"/>
    <tableColumn id="519" xr3:uid="{785B4C08-0129-442D-A7F2-27F13961EFE4}" name="Column426"/>
    <tableColumn id="520" xr3:uid="{82B1E7DA-19B9-473C-A1B9-BF75DB751F16}" name="Column427"/>
    <tableColumn id="521" xr3:uid="{74ADCFEB-262F-40D6-958C-5442A59B4568}" name="Column428"/>
    <tableColumn id="522" xr3:uid="{17DFE1D2-5063-4316-BE65-9F8856FAE53C}" name="Column429"/>
    <tableColumn id="523" xr3:uid="{C8DF4B82-2E94-4CAA-8A2B-332E78755F73}" name="Column430"/>
    <tableColumn id="524" xr3:uid="{69FBF115-AC79-4B26-A9D8-838D35926AA7}" name="Column431"/>
    <tableColumn id="525" xr3:uid="{875E9714-8F6F-4717-BCB9-741B717BAD2D}" name="Column432"/>
    <tableColumn id="526" xr3:uid="{EABF16DE-B964-4B9C-81CA-1559804917A7}" name="Column433"/>
    <tableColumn id="527" xr3:uid="{BADA916C-2840-4658-9421-EC706F058225}" name="Column434"/>
    <tableColumn id="528" xr3:uid="{F247A243-E5C5-47AD-811A-E82497C9DF38}" name="Column435"/>
    <tableColumn id="529" xr3:uid="{052B116D-D159-4C17-A032-FF1AAC16EE5C}" name="Column436"/>
    <tableColumn id="530" xr3:uid="{DBCAE473-7077-4E7E-88A1-F1FD3F7C3DA2}" name="Column437"/>
    <tableColumn id="531" xr3:uid="{62BA6BD0-9BDE-4A1B-8EEC-AB55D4797AEA}" name="Column438"/>
    <tableColumn id="532" xr3:uid="{BD80B49C-5D01-4811-8BF4-B0835F4887D6}" name="Column439"/>
    <tableColumn id="533" xr3:uid="{4E2EE8CF-E827-4936-A8E9-E5F7251C00B9}" name="Column440"/>
    <tableColumn id="534" xr3:uid="{5DC36D56-AC0F-4A04-BBAF-12F3DC9CDFD4}" name="Column441"/>
    <tableColumn id="535" xr3:uid="{8ED976B6-27FC-4058-A61C-F58613B02FBD}" name="Column442"/>
    <tableColumn id="536" xr3:uid="{0540CBE7-90ED-47E2-A3D5-9285D344BC6E}" name="Column443"/>
    <tableColumn id="537" xr3:uid="{491EC307-9066-484C-824F-FAE27D8834F1}" name="Column444"/>
    <tableColumn id="538" xr3:uid="{0FDD699E-F3A7-420B-AA06-BACBD15D349B}" name="Column445"/>
    <tableColumn id="539" xr3:uid="{402A6F8D-9012-4A55-9727-ADFA21C8D2E0}" name="Column446"/>
    <tableColumn id="540" xr3:uid="{73C44BBB-59D6-48A7-A8D3-840219D8D2DE}" name="Column447"/>
    <tableColumn id="541" xr3:uid="{BD81C397-9201-4280-8030-9CE76E548A94}" name="Column448"/>
    <tableColumn id="542" xr3:uid="{76900F37-6A57-4C49-ADFE-4AAC895541F8}" name="Column449"/>
    <tableColumn id="543" xr3:uid="{BF2D84DA-1E14-4FD0-8DE6-BC0AA709B9B4}" name="Column450"/>
    <tableColumn id="544" xr3:uid="{ABBD6A44-AA0F-4D3C-9C2E-7C21844E7E1A}" name="Column451"/>
    <tableColumn id="545" xr3:uid="{3B4D5BCB-93FF-4931-A258-940B2AC1B5D4}" name="Column452"/>
    <tableColumn id="546" xr3:uid="{21A0870C-29C1-4B13-9518-53D1BA1094E2}" name="Column453"/>
    <tableColumn id="547" xr3:uid="{D924C5EB-2653-41CB-8217-27AC87EFB08F}" name="Column454"/>
    <tableColumn id="548" xr3:uid="{423465CF-61EE-4C5A-B272-96126222F8C4}" name="Column455"/>
    <tableColumn id="549" xr3:uid="{863A891F-AB66-4DB6-83F5-1AE8ABB87E56}" name="Column456"/>
    <tableColumn id="550" xr3:uid="{0DA8CAC8-F7EE-44D6-B617-82AFBE024E76}" name="Column457"/>
    <tableColumn id="551" xr3:uid="{5DE976DB-523D-44F1-853E-F4314E3D22A7}" name="Column458"/>
    <tableColumn id="552" xr3:uid="{B2664F8F-E9A6-4CBA-AD54-74B5CE1F7533}" name="Column459"/>
    <tableColumn id="553" xr3:uid="{EDF1801D-1D68-4A5F-97FD-97CCBA909582}" name="Column460"/>
    <tableColumn id="554" xr3:uid="{D6791950-3817-45A8-AC01-88906AA40F07}" name="Column461"/>
    <tableColumn id="555" xr3:uid="{5A8A6D62-9B0E-4A71-A091-441B0700E33C}" name="Column462"/>
    <tableColumn id="556" xr3:uid="{59BC26F6-F108-429A-BB9F-C4CBB38B4B59}" name="Column463"/>
    <tableColumn id="557" xr3:uid="{A850499C-6FCD-47C8-BCFA-13C150364FAE}" name="Column464"/>
    <tableColumn id="558" xr3:uid="{740996A0-B1A9-439E-A529-1A1087D9CFCF}" name="Column465"/>
    <tableColumn id="559" xr3:uid="{7A8E2EF0-8E7A-4751-978D-4B81C5F3C58A}" name="Column466"/>
    <tableColumn id="560" xr3:uid="{6E1D0D66-3E59-46E9-A1BB-9A51BB233982}" name="Column467"/>
    <tableColumn id="561" xr3:uid="{7B5DFEDD-E798-4DD5-98B6-6E44F663C65F}" name="Column468"/>
    <tableColumn id="562" xr3:uid="{81898F5E-16D9-44AB-911F-32C8FD688F55}" name="Column469"/>
    <tableColumn id="563" xr3:uid="{76536549-B8E6-4D37-B6A9-51EE8896087C}" name="Column470"/>
    <tableColumn id="564" xr3:uid="{FDD4B6EE-E8C2-4EF0-BA3F-28BA5E01EE0B}" name="Column471"/>
    <tableColumn id="565" xr3:uid="{A6CBAB17-57E3-4D6A-8B06-510471B4A545}" name="Column472"/>
    <tableColumn id="566" xr3:uid="{AF67EB4E-8ECC-422F-A450-D88DD848D522}" name="Column473"/>
    <tableColumn id="567" xr3:uid="{CFF8E3AC-8BE8-4AEA-ABF0-7D0088D4169F}" name="Column474"/>
    <tableColumn id="568" xr3:uid="{C495A7E7-DBF5-4076-AA75-C25DAC5A85C6}" name="Column475"/>
    <tableColumn id="569" xr3:uid="{EA910B6F-2F86-40ED-AE43-9CC4C2540B8F}" name="Column476"/>
    <tableColumn id="570" xr3:uid="{AA593CA6-1DC8-4A79-884F-FC8C74CEBBC0}" name="Column477"/>
    <tableColumn id="571" xr3:uid="{C1796CA7-2B57-4FA5-8935-90D8953FF0F0}" name="Column478"/>
    <tableColumn id="572" xr3:uid="{F6BA25DB-8580-405A-969F-45975C618EDB}" name="Column479"/>
    <tableColumn id="573" xr3:uid="{0B142882-B737-4EBD-BA13-38C99A459D39}" name="Column480"/>
    <tableColumn id="574" xr3:uid="{D91F6ED5-98BB-40FE-9659-C70F2D7A06EB}" name="Column481"/>
    <tableColumn id="575" xr3:uid="{528171B7-9B3F-45B3-8E4E-9FFA7F957F6C}" name="Column482"/>
    <tableColumn id="576" xr3:uid="{2C1B367F-FE60-44F8-9E1B-FCCE33CA88AA}" name="Column483"/>
    <tableColumn id="577" xr3:uid="{739BC30E-5C36-4F50-99DF-84D299324C6E}" name="Column484"/>
    <tableColumn id="578" xr3:uid="{1CEB7874-9B72-4A57-A5E6-F7D753250F71}" name="Column485"/>
    <tableColumn id="579" xr3:uid="{4CED6D2B-2FAE-44DD-8866-0E42C6D85891}" name="Column486"/>
    <tableColumn id="580" xr3:uid="{F62D8594-FC61-4746-9105-7C14FBCDE1D3}" name="Column487"/>
    <tableColumn id="581" xr3:uid="{481792C6-6E9C-4A0D-9B58-CBB0C861635E}" name="Column488"/>
    <tableColumn id="582" xr3:uid="{8F18D60B-E963-472E-95C5-0B60364FBC43}" name="Column489"/>
    <tableColumn id="583" xr3:uid="{C681B7D8-955A-4FD3-9902-B6F13C73DE18}" name="Column490"/>
    <tableColumn id="584" xr3:uid="{621DC414-3E25-4FE4-8ADB-EF62D79583CB}" name="Column491"/>
    <tableColumn id="585" xr3:uid="{F151E891-63A5-4D64-85BD-CA193A3332D4}" name="Column492"/>
    <tableColumn id="586" xr3:uid="{660E2CA2-4363-4CD0-96C6-060131D6B32F}" name="Column493"/>
    <tableColumn id="587" xr3:uid="{491644BC-65BF-41F8-93AF-43442D9EFF6E}" name="Column494"/>
    <tableColumn id="588" xr3:uid="{41E8881D-BA77-41C6-A102-D0DCE50783A4}" name="Column495"/>
    <tableColumn id="589" xr3:uid="{A8CC8FFB-07BD-4BEB-9A9B-3F0107480E40}" name="Column496"/>
    <tableColumn id="590" xr3:uid="{C264A8AC-0A63-4B42-9DDD-0AFE505886DB}" name="Column497"/>
    <tableColumn id="591" xr3:uid="{CF8B7B27-E88D-4776-9BD5-3717634D20BF}" name="Column498"/>
    <tableColumn id="592" xr3:uid="{AC145212-22B7-4A4E-B4F1-042878A8087D}" name="Column499"/>
    <tableColumn id="593" xr3:uid="{510B4EF4-82B3-4B8E-BC7A-00C3E6049368}" name="Column500"/>
    <tableColumn id="594" xr3:uid="{31B94FD8-C6AC-4428-AABA-29FDB35481E4}" name="Column501"/>
    <tableColumn id="595" xr3:uid="{4E3E6A44-BEAE-4DA8-B108-11F4318D7BC3}" name="Column502"/>
    <tableColumn id="596" xr3:uid="{6A1FBBA3-2846-4350-8509-F911F59FEBF9}" name="Column503"/>
    <tableColumn id="597" xr3:uid="{EF4C8B64-837B-41DF-8579-5CD9E3C0B3D8}" name="Column504"/>
    <tableColumn id="598" xr3:uid="{BD5EF55B-1B6D-434E-91B4-834F3685A8C2}" name="Column505"/>
    <tableColumn id="599" xr3:uid="{3E628A90-4A80-4433-B4CF-3E04F8665237}" name="Column506"/>
    <tableColumn id="600" xr3:uid="{FF475433-E5EA-43A9-9E24-EA4E1FA26503}" name="Column507"/>
    <tableColumn id="601" xr3:uid="{D3341693-97BE-493D-A3BE-969DAC4B789D}" name="Column508"/>
    <tableColumn id="602" xr3:uid="{05AF3E66-0898-4EB6-9B34-10DF8B568514}" name="Column509"/>
    <tableColumn id="603" xr3:uid="{F8E5C611-C72A-4DDF-885A-E3CAF710FE94}" name="Column510"/>
    <tableColumn id="604" xr3:uid="{E92E112C-197A-4FEB-B836-0BACF11D71BA}" name="Column511"/>
    <tableColumn id="605" xr3:uid="{6AFB6180-9027-4D2F-9EFF-B9D28B08A497}" name="Column512"/>
    <tableColumn id="606" xr3:uid="{6D44508C-F77E-48EB-8AC1-8EDDCCE14747}" name="Column513"/>
    <tableColumn id="607" xr3:uid="{8CE3EECC-8AD8-495E-8DB4-C164B2C38115}" name="Column514"/>
    <tableColumn id="608" xr3:uid="{02A67B73-D955-49BE-89A1-A1D58E3F73A7}" name="Column515"/>
    <tableColumn id="609" xr3:uid="{1E83361B-B924-4160-835C-3E9002F75DAA}" name="Column516"/>
    <tableColumn id="610" xr3:uid="{73891D73-2398-4269-84B1-EAA8668DBABB}" name="Column517"/>
    <tableColumn id="611" xr3:uid="{C979E6BF-B433-4B43-97BB-128CB0460EC5}" name="Column518"/>
    <tableColumn id="612" xr3:uid="{8A77E0DF-4480-4276-8018-81CDB5A603B8}" name="Column519"/>
    <tableColumn id="613" xr3:uid="{4D80AB12-B15A-455B-922E-CFE328F23157}" name="Column520"/>
    <tableColumn id="614" xr3:uid="{B3683A8B-291D-4CE5-9D59-876D93868A87}" name="Column521"/>
    <tableColumn id="615" xr3:uid="{7925FA7A-FC42-4029-8AFD-44198F384E4E}" name="Column522"/>
    <tableColumn id="616" xr3:uid="{64B376F7-D3DD-4D3D-8191-F5076F3E0691}" name="Column523"/>
    <tableColumn id="617" xr3:uid="{B33B07F4-BCF2-4087-A35B-EBD396E66E51}" name="Column524"/>
    <tableColumn id="618" xr3:uid="{A622ED6B-EFAB-4AF1-9AA7-04BCD5A4B9B2}" name="Column525"/>
    <tableColumn id="619" xr3:uid="{21A5A057-FE49-4F61-A6C8-35B75256D578}" name="Column526"/>
    <tableColumn id="620" xr3:uid="{E531D340-C2CB-4609-9E49-4C1584CF2B3C}" name="Column527"/>
    <tableColumn id="621" xr3:uid="{3A9F31ED-21B2-4E57-A95D-92661248277C}" name="Column528"/>
    <tableColumn id="622" xr3:uid="{DC04232B-7C23-43A4-AD2F-52F25CE75E25}" name="Column529"/>
    <tableColumn id="623" xr3:uid="{F2A0C7CF-630A-493A-8A80-F808B6D6F966}" name="Column530"/>
    <tableColumn id="624" xr3:uid="{F78809A6-ECE7-4611-9E6D-5401076A436B}" name="Column531"/>
    <tableColumn id="625" xr3:uid="{0CD05CF6-3539-45F3-B696-CD2F86B5AB0E}" name="Column532"/>
    <tableColumn id="626" xr3:uid="{2525CF3C-AAE6-421B-9C26-7E826FABF581}" name="Column533"/>
    <tableColumn id="627" xr3:uid="{44BAAC58-1F7F-43C8-9ADB-950139AD81D8}" name="Column534"/>
    <tableColumn id="628" xr3:uid="{824BF801-84D9-41C1-AE5F-544ADE924A13}" name="Column535"/>
    <tableColumn id="629" xr3:uid="{1684FB78-1E17-4492-B25A-5A7C6F5747F4}" name="Column536"/>
    <tableColumn id="630" xr3:uid="{7EC28DDA-0932-43A0-9893-EC8B5DFF39EA}" name="Column537"/>
    <tableColumn id="631" xr3:uid="{9589C7D8-0C42-4DDC-9E1F-DF163670A147}" name="Column538"/>
    <tableColumn id="632" xr3:uid="{4B3CDE77-497D-403C-B471-17A1AF51D9CE}" name="Column539"/>
    <tableColumn id="633" xr3:uid="{C75B36DB-D0FE-4558-A8A9-C18CC4993332}" name="Column540"/>
    <tableColumn id="634" xr3:uid="{7B99C493-D682-48E6-9F47-D4A1535DF6F8}" name="Column541"/>
    <tableColumn id="635" xr3:uid="{8316D7B4-7EA2-4599-8CA8-87D087CB3077}" name="Column542"/>
    <tableColumn id="636" xr3:uid="{D2799A22-5C65-480E-910C-B0982F3E9638}" name="Column543"/>
    <tableColumn id="637" xr3:uid="{2040A051-5F99-48C1-A60B-145FED619FB5}" name="Column544"/>
    <tableColumn id="638" xr3:uid="{974A4925-D56C-44ED-BEE0-550E7E2E7BE1}" name="Column545"/>
    <tableColumn id="639" xr3:uid="{E2DE8437-2BB3-4ADA-A7A7-67F42436138A}" name="Column546"/>
    <tableColumn id="640" xr3:uid="{8EDC3972-7CD3-4F34-AC4A-96DF07B01853}" name="Column547"/>
    <tableColumn id="641" xr3:uid="{8A6F6643-3A1C-4D6F-AB51-8FAFA83836A9}" name="Column548"/>
    <tableColumn id="642" xr3:uid="{3725C1E2-4DB8-4BB7-8BE1-DAAFA87D1A16}" name="Column549"/>
    <tableColumn id="643" xr3:uid="{5083FBD7-56A1-4620-88E9-D6E52F3FCBDB}" name="Column550"/>
    <tableColumn id="644" xr3:uid="{39DD690A-AB49-4481-AE35-3A66A8BA5314}" name="Column551"/>
    <tableColumn id="645" xr3:uid="{C6E04549-FE11-4ACE-97E1-BBEBEC6A7933}" name="Column552"/>
    <tableColumn id="646" xr3:uid="{28F50685-C9EE-40B0-AC25-5CF8FF7B7C29}" name="Column553"/>
    <tableColumn id="647" xr3:uid="{AF89C61E-3251-40D3-9491-E20547C5B133}" name="Column554"/>
    <tableColumn id="648" xr3:uid="{B9BD3189-9934-40BD-BFFC-59DF4A626A94}" name="Column555"/>
    <tableColumn id="649" xr3:uid="{A4597741-CFF6-4622-AB39-F3C6104BA929}" name="Column556"/>
    <tableColumn id="650" xr3:uid="{492FB670-485F-4B3D-AEC9-B2288586D400}" name="Column557"/>
    <tableColumn id="651" xr3:uid="{81A711AD-E782-42E8-8C84-252425D219C7}" name="Column558"/>
    <tableColumn id="652" xr3:uid="{BC951A89-7A49-4938-A279-8B2A725575D3}" name="Column559"/>
    <tableColumn id="653" xr3:uid="{A363613D-73AE-4AE0-9243-78701C2AF0E3}" name="Column560"/>
    <tableColumn id="654" xr3:uid="{C33343D5-1697-49CC-BBCD-5AEC7FCE4000}" name="Column561"/>
    <tableColumn id="655" xr3:uid="{0468DD22-9DFD-4B0E-BB85-59FBDEE27086}" name="Column562"/>
    <tableColumn id="656" xr3:uid="{09B64F4B-8D8D-4060-B53D-1D161A705D36}" name="Column563"/>
    <tableColumn id="657" xr3:uid="{7ED4B876-1336-4951-8812-AD1B697AADB4}" name="Column564"/>
    <tableColumn id="658" xr3:uid="{74FE49F4-FA07-4A03-AFF0-E809A171D179}" name="Column565"/>
    <tableColumn id="659" xr3:uid="{CFB9BB42-C44E-4CFF-9B60-5217D525704F}" name="Column566"/>
    <tableColumn id="660" xr3:uid="{A546A43F-C649-4EA1-8E0E-25D8E14E19C4}" name="Column567"/>
    <tableColumn id="661" xr3:uid="{68261A91-4B64-49C3-8868-ACBDAC351D8C}" name="Column568"/>
    <tableColumn id="662" xr3:uid="{3DDE7F3D-97C5-43DF-A1C2-415A9F255A08}" name="Column569"/>
    <tableColumn id="663" xr3:uid="{A2AC67D3-4B36-4BB8-A2BB-984706130E3B}" name="Column570"/>
    <tableColumn id="664" xr3:uid="{10515733-2959-49AD-B296-0CCDC283213B}" name="Column571"/>
    <tableColumn id="665" xr3:uid="{587C40D3-1204-4483-93F1-001BE2B17246}" name="Column572"/>
    <tableColumn id="666" xr3:uid="{EC3EAE80-BC8D-4153-8328-652E68025BAC}" name="Column573"/>
    <tableColumn id="667" xr3:uid="{8094ADD3-C92F-45A0-A518-0988B3699CB3}" name="Column574"/>
    <tableColumn id="668" xr3:uid="{59A21270-BFBF-4E12-A910-96B4A95A35F9}" name="Column575"/>
    <tableColumn id="669" xr3:uid="{59B2A690-B329-4EEC-9D25-FFAD5534060C}" name="Column576"/>
    <tableColumn id="670" xr3:uid="{B63EE3DC-2C0E-4E37-BE53-0088FF017C1C}" name="Column577"/>
    <tableColumn id="671" xr3:uid="{FA268DC2-BA05-4CA5-9038-5068A03878E0}" name="Column578"/>
    <tableColumn id="672" xr3:uid="{D63E82C1-899C-4176-AC73-91DC13BC3B7C}" name="Column579"/>
    <tableColumn id="673" xr3:uid="{C42720EA-5DF2-40F8-9A0E-02D52A3E708C}" name="Column580"/>
    <tableColumn id="674" xr3:uid="{B2309563-7964-4849-A81F-0715F3B6A373}" name="Column581"/>
    <tableColumn id="675" xr3:uid="{16B9B02F-6C50-4D8D-A4E9-C8DA70A500D4}" name="Column582"/>
    <tableColumn id="676" xr3:uid="{404C8A61-588C-47DF-88FD-97FAC8EA0E49}" name="Column583"/>
    <tableColumn id="677" xr3:uid="{5C3553CE-8A56-46DB-AB7A-3E374BCF872A}" name="Column584"/>
    <tableColumn id="678" xr3:uid="{F4618CCA-3ACB-4D84-AEAE-BDF3BD4DE912}" name="Column585"/>
    <tableColumn id="679" xr3:uid="{58440285-F401-43FE-A6D1-3B74BFD338D7}" name="Column586"/>
    <tableColumn id="680" xr3:uid="{07038800-4843-4426-96FB-F79C82A254E7}" name="Column587"/>
    <tableColumn id="681" xr3:uid="{CD25F4B9-834E-4AF4-A479-01488ED701A0}" name="Column588"/>
    <tableColumn id="682" xr3:uid="{265FC505-CF81-4065-BDE5-6644FB0A6F07}" name="Column589"/>
    <tableColumn id="683" xr3:uid="{457AD092-6B04-402F-B749-3E30E6561CB0}" name="Column590"/>
    <tableColumn id="684" xr3:uid="{64BF132E-8760-4285-AA0C-40768677A727}" name="Column591"/>
    <tableColumn id="685" xr3:uid="{12C04513-5558-42CF-A53E-831B4F413D0A}" name="Column592"/>
    <tableColumn id="686" xr3:uid="{23C245A2-AE6C-4E1F-9EE5-D68B3A6C2B38}" name="Column593"/>
    <tableColumn id="687" xr3:uid="{876313D3-288F-4EE6-B7E7-25C4AD36E551}" name="Column594"/>
    <tableColumn id="688" xr3:uid="{1A843074-F270-4D3E-BBA1-3E2EB7A8DA4D}" name="Column595"/>
    <tableColumn id="689" xr3:uid="{51430F50-97EF-4CA3-A192-9DEC51A3B0C4}" name="Column596"/>
    <tableColumn id="690" xr3:uid="{960339F0-F96C-4B1A-8D62-B51258D80CEF}" name="Column597"/>
    <tableColumn id="691" xr3:uid="{6DCBB19D-5074-46D8-BE93-6F47860ABB2D}" name="Column598"/>
    <tableColumn id="692" xr3:uid="{6DA0C045-7D95-4823-9644-E1F117E0BDD0}" name="Column599"/>
    <tableColumn id="693" xr3:uid="{2BE2605B-FA11-449B-84F2-DCE608CCF734}" name="Column600"/>
    <tableColumn id="694" xr3:uid="{8483882C-370C-4659-9B9E-299CB6E932C0}" name="Column601"/>
    <tableColumn id="695" xr3:uid="{FFA7DFD8-BA71-4B60-8960-AABF49E4EC15}" name="Column602"/>
    <tableColumn id="696" xr3:uid="{D0DF0362-55B6-4AC9-A82D-8E60835CCB1E}" name="Column603"/>
    <tableColumn id="697" xr3:uid="{2256A71C-867D-4639-8A33-D9A1FD6AEC1C}" name="Column604"/>
    <tableColumn id="698" xr3:uid="{58624E32-5848-44E6-BB3A-127E16D2952E}" name="Column605"/>
    <tableColumn id="699" xr3:uid="{FDC58ECE-A44F-49F1-9181-931A79E9C6D9}" name="Column606"/>
    <tableColumn id="700" xr3:uid="{30C734AA-EE8A-49FF-BE57-815482308E25}" name="Column607"/>
    <tableColumn id="701" xr3:uid="{CFFF20FC-A39F-444C-8FF6-68BFC4187297}" name="Column608"/>
    <tableColumn id="702" xr3:uid="{FCE48F26-93C6-4B8C-B705-518F9429FFBD}" name="Column609"/>
    <tableColumn id="703" xr3:uid="{142D3CE0-F56A-48B6-8610-FE024D3C5915}" name="Column610"/>
    <tableColumn id="704" xr3:uid="{BCFCBA4B-F28D-4B1E-B1BB-E1858D8BCFF5}" name="Column611"/>
    <tableColumn id="705" xr3:uid="{95647FFB-1BB7-4586-A8E3-B0E63823B0A8}" name="Column612"/>
    <tableColumn id="706" xr3:uid="{07A8C822-C7F8-4A19-A02A-6694426DF340}" name="Column613"/>
    <tableColumn id="707" xr3:uid="{506833CB-7298-487A-90CE-1EC7A40A3379}" name="Column614"/>
    <tableColumn id="708" xr3:uid="{54E3D173-647F-464D-BDB8-3EA7B13DAABA}" name="Column615"/>
    <tableColumn id="709" xr3:uid="{DE84975F-4282-4258-BDD2-935E33EFEBAE}" name="Column616"/>
    <tableColumn id="710" xr3:uid="{A506CFDB-35DD-420A-8925-5FDA7A3B268C}" name="Column617"/>
    <tableColumn id="711" xr3:uid="{D5005103-8197-4FE3-90BE-FD8C2105F841}" name="Column618"/>
    <tableColumn id="712" xr3:uid="{157F1AA6-82C1-4094-B00D-AEAB4FD0E09A}" name="Column619"/>
    <tableColumn id="713" xr3:uid="{47B1DCF1-4FB9-4472-A135-AA4F566C3D31}" name="Column620"/>
    <tableColumn id="714" xr3:uid="{C3E29D29-1A9B-4A0E-B7BC-E7883E4AB438}" name="Column621"/>
    <tableColumn id="715" xr3:uid="{EB46C34C-8F0F-4606-B632-6E9B324FD8FB}" name="Column622"/>
    <tableColumn id="716" xr3:uid="{4FDD5580-2C19-434D-98A6-F82E868053C5}" name="Column623"/>
    <tableColumn id="717" xr3:uid="{E627539C-4107-4760-BC60-A8C14F28D76D}" name="Column624"/>
    <tableColumn id="718" xr3:uid="{7C306F63-C644-4E7C-967A-7C1F94AEEA60}" name="Column625"/>
    <tableColumn id="719" xr3:uid="{53E83FA9-865D-48E6-A262-EFCBA58D2B9A}" name="Column626"/>
    <tableColumn id="720" xr3:uid="{16EB4894-583D-4FD5-A77F-BAB8A801F451}" name="Column627"/>
    <tableColumn id="721" xr3:uid="{5F1FDD1A-2B80-474D-A30B-6E1B2A9220B5}" name="Column628"/>
    <tableColumn id="722" xr3:uid="{00959166-F237-4E03-A989-B4B98CB55B67}" name="Column629"/>
    <tableColumn id="723" xr3:uid="{3B4A4361-118D-42F5-AD21-F9EDFEA88A76}" name="Column630"/>
    <tableColumn id="724" xr3:uid="{3D23B734-CF3C-4EEA-B4AE-8085AD2339FD}" name="Column631"/>
    <tableColumn id="725" xr3:uid="{13F6432A-6AB6-455A-AB9A-4FDC4593195A}" name="Column632"/>
    <tableColumn id="726" xr3:uid="{AF132CBD-9E7C-40D8-B932-BB235BF18DDD}" name="Column633"/>
    <tableColumn id="727" xr3:uid="{01D90519-5800-4139-B78A-84B2118E6A2B}" name="Column634"/>
    <tableColumn id="728" xr3:uid="{6F848AD7-66F1-4E72-8AE3-A8037F68239F}" name="Column635"/>
    <tableColumn id="729" xr3:uid="{CDAB2477-D774-45A5-A8E3-6B3FA9EA6F1D}" name="Column636"/>
    <tableColumn id="730" xr3:uid="{2DC03B56-56A5-4D38-B63C-E6C500E54320}" name="Column637"/>
    <tableColumn id="731" xr3:uid="{A66A0B78-CE48-4B1F-B6C5-FA94728A019E}" name="Column638"/>
    <tableColumn id="732" xr3:uid="{A9D49282-2F09-4678-AF44-98221B4FE325}" name="Column639"/>
    <tableColumn id="733" xr3:uid="{6D44DA6C-50C1-47CD-9D43-521E9AA53C04}" name="Column640"/>
    <tableColumn id="734" xr3:uid="{73702C89-FED2-48F7-86BE-42588B4EAB85}" name="Column641"/>
    <tableColumn id="735" xr3:uid="{A586B608-9604-42EC-B720-3B2D00AB5F45}" name="Column642"/>
    <tableColumn id="736" xr3:uid="{866485B8-36EE-4A8B-ABD8-C698570B59FB}" name="Column643"/>
    <tableColumn id="737" xr3:uid="{5C2CB58D-AECF-4EB2-95BB-DE657CDBE6D5}" name="Column644"/>
    <tableColumn id="738" xr3:uid="{130F9FEE-C1C9-421C-8F42-337C054DF8DE}" name="Column645"/>
    <tableColumn id="739" xr3:uid="{A0347B76-F7FA-426D-8512-A69ED593F80E}" name="Column646"/>
    <tableColumn id="740" xr3:uid="{1FFDC813-3F1A-43F5-AA33-8127A37EAEEA}" name="Column647"/>
    <tableColumn id="741" xr3:uid="{84793037-E9D2-461D-9A1F-548CEE10901F}" name="Column648"/>
    <tableColumn id="742" xr3:uid="{168B9836-0CC3-40A2-90F6-0E3D37001837}" name="Column649"/>
    <tableColumn id="743" xr3:uid="{8BEAAD00-2DAB-4351-BD6F-0761E64CEECA}" name="Column650"/>
    <tableColumn id="744" xr3:uid="{62398D65-CECB-4517-A14C-BFFB6F23E060}" name="Column651"/>
    <tableColumn id="745" xr3:uid="{BFF9A015-F36F-486F-BB0B-10EE9A8C06FB}" name="Column652"/>
    <tableColumn id="746" xr3:uid="{BD27C115-8E0D-4A14-A519-29DAAC5F4172}" name="Column653"/>
    <tableColumn id="747" xr3:uid="{13630936-61BA-4FAC-B289-82BACF597F6F}" name="Column654"/>
    <tableColumn id="748" xr3:uid="{F74AB889-92D5-4906-817C-5BEF843EF59D}" name="Column655"/>
    <tableColumn id="749" xr3:uid="{32343671-EAE9-42A8-A7E5-2ABC9FA3A226}" name="Column656"/>
    <tableColumn id="750" xr3:uid="{3F204D00-1B42-4504-8FE1-DDA6784B3A97}" name="Column657"/>
    <tableColumn id="751" xr3:uid="{53F4B928-701B-4159-BD82-E6521996DA89}" name="Column658"/>
    <tableColumn id="752" xr3:uid="{9BE202E1-D7ED-44AF-B0A7-3F4281F1BCBC}" name="Column659"/>
    <tableColumn id="753" xr3:uid="{6BEDDCFD-88D0-4166-B184-80EAE0816979}" name="Column660"/>
    <tableColumn id="754" xr3:uid="{FC784746-E4D6-47B1-8F31-BB0CFBEB24EB}" name="Column661"/>
    <tableColumn id="755" xr3:uid="{88CE74C4-6466-4804-8C47-645394AB6FEB}" name="Column662"/>
    <tableColumn id="756" xr3:uid="{11D5D06A-2404-42AF-8C65-2E964924AE7B}" name="Column663"/>
    <tableColumn id="757" xr3:uid="{B94D8E10-5E11-4171-A258-7D8E8D9D5AFC}" name="Column664"/>
    <tableColumn id="758" xr3:uid="{41F69466-E0E2-46E0-9126-5F0C7C8CD5D5}" name="Column665"/>
    <tableColumn id="759" xr3:uid="{A7F31FEC-5F8F-460B-BA39-80B8EE5E31E9}" name="Column666"/>
    <tableColumn id="760" xr3:uid="{73C62411-48F0-49D6-BAD6-27FF691DC4EB}" name="Column667"/>
    <tableColumn id="761" xr3:uid="{646161AC-B6F3-482E-9550-6FED305D933C}" name="Column668"/>
    <tableColumn id="762" xr3:uid="{58FD4138-D1EA-49E5-9D49-E79735C270DB}" name="Column669"/>
    <tableColumn id="763" xr3:uid="{BE2AF00E-26F0-4E68-B0E9-7A96EDE7312F}" name="Column670"/>
    <tableColumn id="764" xr3:uid="{0141B1C8-CB13-4771-9FA5-6D555F5BF4B7}" name="Column671"/>
    <tableColumn id="765" xr3:uid="{62759AAD-D2CF-469F-B51A-058A39C8690D}" name="Column672"/>
    <tableColumn id="766" xr3:uid="{4D81EC17-9A1C-4DAA-A025-85F7C562EE30}" name="Column673"/>
    <tableColumn id="767" xr3:uid="{D8DDE905-DD26-4A27-A224-D2A4B98DB2C9}" name="Column674"/>
    <tableColumn id="768" xr3:uid="{C824B4DE-CD04-42B3-8B7F-5A39DCE330DC}" name="Column675"/>
    <tableColumn id="769" xr3:uid="{E07146B2-597B-469E-A3CA-34F0B9DAEFFE}" name="Column676"/>
    <tableColumn id="770" xr3:uid="{BFF630A5-CA80-4A16-8A11-33E73DAC12D4}" name="Column677"/>
    <tableColumn id="771" xr3:uid="{E233332D-C079-4BA0-B6F0-D7C8AD0C51C0}" name="Column678"/>
    <tableColumn id="772" xr3:uid="{DD6D3B8A-406B-4D3A-A967-42F74100F43A}" name="Column679"/>
    <tableColumn id="773" xr3:uid="{3088A708-E3FF-4045-843B-0CEB78C924A9}" name="Column680"/>
    <tableColumn id="774" xr3:uid="{F45D7AAC-45DF-4855-B835-75DB50FAD9E7}" name="Column681"/>
    <tableColumn id="775" xr3:uid="{1F829E0A-0D5C-421E-B3B4-E0826AF1A361}" name="Column682"/>
    <tableColumn id="776" xr3:uid="{3458282D-B477-4060-93C5-98465CBEE393}" name="Column683"/>
    <tableColumn id="777" xr3:uid="{BEC52C59-C12E-448B-AAE8-6429A2F72B8C}" name="Column684"/>
    <tableColumn id="778" xr3:uid="{2A9F30E6-E4BB-404B-A4C4-186F71CB1D4E}" name="Column685"/>
    <tableColumn id="779" xr3:uid="{9235014F-ED62-4C81-ACB6-447C99EA397A}" name="Column686"/>
    <tableColumn id="780" xr3:uid="{13DEAC1C-B01A-448F-9235-23ABCCB4D427}" name="Column687"/>
    <tableColumn id="781" xr3:uid="{40A1C470-162A-4230-BB4C-C34759AF52C7}" name="Column688"/>
    <tableColumn id="782" xr3:uid="{4B424F5F-4E18-4F8F-8587-56BC05B5340A}" name="Column689"/>
    <tableColumn id="783" xr3:uid="{DE902971-E5A3-4EF0-A854-2200B7D7E5C9}" name="Column690"/>
    <tableColumn id="784" xr3:uid="{C36F9D06-D623-47C3-B00B-7A170B0F4A8F}" name="Column691"/>
    <tableColumn id="785" xr3:uid="{E16B0A12-57A5-4F33-AE1A-4529D17EF99F}" name="Column692"/>
    <tableColumn id="786" xr3:uid="{A73D726E-D9DE-4E88-ACCF-22285BA493F3}" name="Column693"/>
    <tableColumn id="787" xr3:uid="{318344E0-BFDE-4220-9C70-DAEDCD8932F0}" name="Column694"/>
    <tableColumn id="788" xr3:uid="{E87A5C56-FDD3-44ED-BE94-C0ACDB31F870}" name="Column695"/>
    <tableColumn id="789" xr3:uid="{56054F4F-A947-4BB2-838C-B8D62CDF5ACC}" name="Column696"/>
    <tableColumn id="790" xr3:uid="{B3F36F3D-A1B4-4D68-8D71-87C1C14ACB8E}" name="Column697"/>
    <tableColumn id="791" xr3:uid="{50F841AD-297F-4CDD-82E0-72136CA6D9CB}" name="Column698"/>
    <tableColumn id="792" xr3:uid="{A7E985CA-5684-4FFA-ACF4-C729545CDC79}" name="Column699"/>
    <tableColumn id="793" xr3:uid="{28CD9269-A177-4B8F-A167-EA57E983C804}" name="Column700"/>
    <tableColumn id="794" xr3:uid="{1A7E7387-E56E-4DFA-9DCD-317C8CB7C804}" name="Column701"/>
    <tableColumn id="795" xr3:uid="{8F8409A4-C63C-419C-A1D6-FA69C5607A6C}" name="Column702"/>
    <tableColumn id="796" xr3:uid="{147E4CB1-38C5-42AD-9F60-8E8ED8B7248D}" name="Column703"/>
    <tableColumn id="797" xr3:uid="{C755EBA0-1F62-4897-88DD-CED6B30E2DDF}" name="Column704"/>
    <tableColumn id="798" xr3:uid="{9245866B-1094-469F-8C0E-B61D0064ED96}" name="Column705"/>
    <tableColumn id="799" xr3:uid="{C1E15137-4CCE-487D-AAD1-DB2C3567D1C4}" name="Column706"/>
    <tableColumn id="800" xr3:uid="{06F61800-C2A6-4F09-B9FB-F19D3E1F8AEA}" name="Column707"/>
    <tableColumn id="801" xr3:uid="{DB7ECC36-5738-49F7-BBF4-7DED14C6C1E7}" name="Column708"/>
    <tableColumn id="802" xr3:uid="{067BEFC6-49FE-4E98-8AA7-33E315C750C6}" name="Column709"/>
    <tableColumn id="803" xr3:uid="{3FED8E03-99C5-4F18-9DB3-D2CDEB56ACD8}" name="Column710"/>
    <tableColumn id="804" xr3:uid="{26EE50CE-11F6-4BCB-88D0-2A6DE911FF91}" name="Column711"/>
    <tableColumn id="805" xr3:uid="{2CD5FEDD-CE71-4A49-9CBC-619564D5ECAB}" name="Column712"/>
    <tableColumn id="806" xr3:uid="{7F14816D-62DF-4DC8-BBC4-78893413879A}" name="Column713"/>
    <tableColumn id="807" xr3:uid="{69120643-F482-4F7B-8CC7-EA2CF3289A98}" name="Column714"/>
    <tableColumn id="808" xr3:uid="{C809D011-917B-4222-9FC4-5AC380AB1A59}" name="Column715"/>
    <tableColumn id="809" xr3:uid="{E273ACF1-9E10-4B42-A30D-F65FCDFCCADF}" name="Column716"/>
    <tableColumn id="810" xr3:uid="{827E1512-ED65-41A2-B276-02C233DDF4DE}" name="Column717"/>
    <tableColumn id="811" xr3:uid="{D516E26D-FFB7-49DB-87C3-C50C5A8ADCA6}" name="Column718"/>
    <tableColumn id="812" xr3:uid="{EF679623-3C89-45B6-A75F-38791B076E48}" name="Column719"/>
    <tableColumn id="813" xr3:uid="{B6EBC785-98C6-434C-AF77-4C606804ADDA}" name="Column720"/>
    <tableColumn id="814" xr3:uid="{77373B5A-5065-4026-A35F-36EB1B7C89F2}" name="Column721"/>
    <tableColumn id="815" xr3:uid="{9C428E6C-3BAD-471F-BA07-658642B2993E}" name="Column722"/>
    <tableColumn id="816" xr3:uid="{79D7608E-13B4-4445-A45E-D148D792FD8B}" name="Column723"/>
    <tableColumn id="817" xr3:uid="{D650CB1E-455C-481F-B7CD-5C73AF12B750}" name="Column724"/>
    <tableColumn id="818" xr3:uid="{1E371668-FE6D-4660-A254-9D0E44FB068A}" name="Column725"/>
    <tableColumn id="819" xr3:uid="{B08607EF-433E-48E2-B26B-1B028543DB07}" name="Column726"/>
    <tableColumn id="820" xr3:uid="{D64EE6D6-8734-4E82-8131-12AA4394196A}" name="Column727"/>
    <tableColumn id="821" xr3:uid="{37D729B9-3747-4AB6-94D3-A36BC3E03E1E}" name="Column728"/>
    <tableColumn id="822" xr3:uid="{A757A195-DBEB-4959-BE74-C33ABE950813}" name="Column729"/>
    <tableColumn id="823" xr3:uid="{C01047BC-AF1B-4E69-9E56-AC8D8D0CC63E}" name="Column730"/>
    <tableColumn id="824" xr3:uid="{5B054CB6-64CF-4EC2-BA4A-F180002751D5}" name="Column731"/>
    <tableColumn id="825" xr3:uid="{D7959CDF-F653-42F0-98A1-A8A1DECD2C1E}" name="Column732"/>
    <tableColumn id="826" xr3:uid="{F4CE8A51-451A-4EE1-92ED-3A6AB6B6575A}" name="Column733"/>
    <tableColumn id="827" xr3:uid="{B701FBD7-5E24-468C-B339-859B2FFC12B7}" name="Column734"/>
    <tableColumn id="828" xr3:uid="{EAE101E6-45EF-4CC9-8D05-187B25EE26FB}" name="Column735"/>
    <tableColumn id="829" xr3:uid="{7C5E3703-E21E-4399-8D20-2CFD34C83F44}" name="Column736"/>
    <tableColumn id="830" xr3:uid="{FE074937-3114-490E-9E3B-ECE037AE947B}" name="Column737"/>
    <tableColumn id="831" xr3:uid="{9704AA69-EB0A-466B-8BE0-E7A8BAB4020B}" name="Column738"/>
    <tableColumn id="832" xr3:uid="{E6DBDF60-C77B-4802-ADC5-BDCD363BA3B8}" name="Column739"/>
    <tableColumn id="833" xr3:uid="{FBAC2786-5C5D-4DE1-83C5-47F3C2A574B8}" name="Column740"/>
    <tableColumn id="834" xr3:uid="{7551C15B-386F-41DF-B2ED-B5E0E4A2D394}" name="Column741"/>
    <tableColumn id="835" xr3:uid="{8CEFD8E1-C456-47AD-B7D5-7FA0BCD82CE7}" name="Column742"/>
    <tableColumn id="836" xr3:uid="{FE87557F-93CF-4EE7-9806-14A6D9CF9E8D}" name="Column743"/>
    <tableColumn id="837" xr3:uid="{F6A8E546-3DD7-4ACC-B5D9-C6E242F2314C}" name="Column744"/>
    <tableColumn id="838" xr3:uid="{11634984-63F5-4929-970B-B8A4A978F3AC}" name="Column745"/>
    <tableColumn id="839" xr3:uid="{B3502EE3-902B-4E59-A81A-62C856E452DD}" name="Column746"/>
    <tableColumn id="840" xr3:uid="{2FDBB53C-C6AA-4F78-B64D-7D6420AE055D}" name="Column747"/>
    <tableColumn id="841" xr3:uid="{6DD545F1-EA64-4E51-B154-5E22C6350BE0}" name="Column748"/>
    <tableColumn id="842" xr3:uid="{45339A3F-75DB-42EA-9134-627DAD082196}" name="Column749"/>
    <tableColumn id="843" xr3:uid="{5DD37FBA-58BB-49ED-AFDE-80AD0F068B13}" name="Column750"/>
    <tableColumn id="844" xr3:uid="{0E93E0B1-ECC1-447E-A0A6-C3D77326B605}" name="Column751"/>
    <tableColumn id="845" xr3:uid="{E65D23E2-7D0F-433F-AB3C-A9ECCCC9D486}" name="Column752"/>
    <tableColumn id="846" xr3:uid="{1ADE056E-4828-4048-B960-647D140F66C3}" name="Column753"/>
    <tableColumn id="847" xr3:uid="{9FB53A26-D15F-492C-973D-6196576A9083}" name="Column754"/>
    <tableColumn id="848" xr3:uid="{4E69DAB7-C010-4322-B738-51442AB98124}" name="Column755"/>
    <tableColumn id="849" xr3:uid="{22CF30C3-B4E1-4C8D-97F6-AABCDF42C644}" name="Column756"/>
    <tableColumn id="850" xr3:uid="{F16A2C87-1C03-4727-8917-EAB1AD15EC2E}" name="Column757"/>
    <tableColumn id="851" xr3:uid="{69D8A516-8364-4C96-88CA-0C803DAF347F}" name="Column758"/>
    <tableColumn id="852" xr3:uid="{168514B7-C4F1-42D8-AD5C-882E20A9CC5B}" name="Column759"/>
    <tableColumn id="853" xr3:uid="{74D59A69-78D2-46DF-A3C0-CD6AD3E8B7B0}" name="Column760"/>
    <tableColumn id="854" xr3:uid="{D42F7C9E-F82A-4C93-BA5F-9D23C61E3481}" name="Column761"/>
    <tableColumn id="855" xr3:uid="{21F43E7B-52F0-4540-A73E-1B1B827E6929}" name="Column762"/>
    <tableColumn id="856" xr3:uid="{95F02DF2-B994-403D-8D87-B68C1A915EA1}" name="Column763"/>
    <tableColumn id="857" xr3:uid="{759A0D51-06F5-4C43-B775-7C6C48FEA932}" name="Column764"/>
    <tableColumn id="858" xr3:uid="{4A8AE821-4886-4C59-AF5D-F37390BE739B}" name="Column765"/>
    <tableColumn id="859" xr3:uid="{82191B48-52E1-4C49-84D7-046DF72A7BC9}" name="Column766"/>
    <tableColumn id="860" xr3:uid="{3964DEBF-2313-47BE-B8A1-08D24F07EDDA}" name="Column767"/>
    <tableColumn id="861" xr3:uid="{66F3D146-CB50-431F-A1F9-058AA18E7C13}" name="Column768"/>
    <tableColumn id="862" xr3:uid="{764E3AAE-C136-418E-BF08-16F2E5A6760C}" name="Column769"/>
    <tableColumn id="863" xr3:uid="{CABF9321-A315-4068-93CA-F48B8190A79B}" name="Column770"/>
    <tableColumn id="864" xr3:uid="{9CE023F9-6886-4340-ADAA-A69589CF80E5}" name="Column771"/>
    <tableColumn id="865" xr3:uid="{C2D63581-E0C1-4A56-B328-6D9D59FC6E8A}" name="Column772"/>
    <tableColumn id="866" xr3:uid="{7DB63B8A-3A78-4B5D-B01A-02EE222E69C6}" name="Column773"/>
    <tableColumn id="867" xr3:uid="{57D126FE-371F-4CA3-BB95-EA103D526422}" name="Column774"/>
    <tableColumn id="868" xr3:uid="{E9F87953-3D6D-4BCA-9783-C67F6930071F}" name="Column775"/>
    <tableColumn id="869" xr3:uid="{8C8ED243-F6C2-4A4A-816F-185764EE0B14}" name="Column776"/>
    <tableColumn id="870" xr3:uid="{DED2FE60-E5BD-4E27-B08A-0D59CCC6C6FD}" name="Column777"/>
    <tableColumn id="871" xr3:uid="{7E8D4A05-4501-4B39-A3A7-4C80C7482F0D}" name="Column778"/>
    <tableColumn id="872" xr3:uid="{6748A0EB-70E8-46FB-B97D-5A0741FF2A0E}" name="Column779"/>
    <tableColumn id="873" xr3:uid="{47CFCAFA-FCB7-4A63-9CF8-125A811F9358}" name="Column780"/>
    <tableColumn id="874" xr3:uid="{BECEA10C-64BC-40BB-A34D-CFF0425C120D}" name="Column781"/>
    <tableColumn id="875" xr3:uid="{2847B872-E60D-4A74-8B1F-FA1576879132}" name="Column782"/>
    <tableColumn id="876" xr3:uid="{0CE558D1-DCBD-4711-8E35-6FF8F340B1C0}" name="Column783"/>
    <tableColumn id="877" xr3:uid="{DC6E136B-3764-461F-B910-5B7B79D4069A}" name="Column784"/>
    <tableColumn id="878" xr3:uid="{39AA05D9-E28D-4A0B-8375-29CA11AD47F8}" name="Column785"/>
    <tableColumn id="879" xr3:uid="{D02E159F-DE97-4B41-846B-813D98125940}" name="Column786"/>
    <tableColumn id="880" xr3:uid="{AC6E3385-DCEA-42E5-A9AE-ECD93AF6A4C8}" name="Column787"/>
    <tableColumn id="881" xr3:uid="{D6178735-60C4-4AB5-9F9D-05432D9240E3}" name="Column788"/>
    <tableColumn id="882" xr3:uid="{0508AF93-C2AB-4678-810A-64F842DA1AD9}" name="Column789"/>
    <tableColumn id="883" xr3:uid="{B5B3B1DC-6986-4D97-BAEA-EEC9259B6A00}" name="Column790"/>
    <tableColumn id="884" xr3:uid="{6132911F-1B1F-483A-B802-04F2E0A76EBE}" name="Column791"/>
    <tableColumn id="885" xr3:uid="{C2195FF4-B33B-46B7-A451-55CCBBE58233}" name="Column792"/>
    <tableColumn id="886" xr3:uid="{0B557342-C192-4E70-BBE2-DEE112B1DEE6}" name="Column793"/>
    <tableColumn id="887" xr3:uid="{53196B3D-7F22-4812-9ADD-D641D5E2D7A8}" name="Column794"/>
    <tableColumn id="888" xr3:uid="{5E658547-7D05-4A65-B44C-596D4232317E}" name="Column795"/>
    <tableColumn id="889" xr3:uid="{1783FF56-2884-4C8C-AC6A-0B09E345EC35}" name="Column796"/>
    <tableColumn id="890" xr3:uid="{34EC76EA-9F16-4D47-9F1B-A0E2833ABBE3}" name="Column797"/>
    <tableColumn id="891" xr3:uid="{3BA7C7EC-FF7E-459E-96F1-A1AA7016201E}" name="Column798"/>
    <tableColumn id="892" xr3:uid="{4F5C36E6-8EF1-4404-8030-0F1E7A4E0F0B}" name="Column799"/>
    <tableColumn id="893" xr3:uid="{268F5E8E-B96A-4E6C-AC48-9F4415AB86C1}" name="Column800"/>
    <tableColumn id="894" xr3:uid="{13B6B7C0-4542-417C-B0D7-9A70BDF4D1AB}" name="Column801"/>
    <tableColumn id="895" xr3:uid="{1A0777AD-24A5-4322-BBDC-B62EA94D61EA}" name="Column802"/>
    <tableColumn id="896" xr3:uid="{65592DAF-A81A-4096-B1A9-BD9F2A598572}" name="Column803"/>
    <tableColumn id="897" xr3:uid="{577EF055-5D3E-4C00-9437-52CB22C3D214}" name="Column804"/>
    <tableColumn id="898" xr3:uid="{35FBF932-C8F8-48D1-9CCD-EB588B12E40C}" name="Column805"/>
    <tableColumn id="899" xr3:uid="{C7EDAD82-244A-4740-BA27-61D55096E106}" name="Column806"/>
    <tableColumn id="900" xr3:uid="{7643ABD8-FC2A-475E-A1A1-ECD8DC57889B}" name="Column807"/>
    <tableColumn id="901" xr3:uid="{4B58AB60-5A02-4CBD-80BE-A8630F5BB09D}" name="Column808"/>
    <tableColumn id="902" xr3:uid="{7593C36C-2F84-40F8-A179-AE504F145322}" name="Column809"/>
    <tableColumn id="903" xr3:uid="{0A7E6852-67C6-4D96-9036-96B1C2C24D6B}" name="Column810"/>
    <tableColumn id="904" xr3:uid="{C1EFCFB0-1CB9-46D9-AC5A-002929279D2A}" name="Column811"/>
    <tableColumn id="905" xr3:uid="{7C7E8534-D369-44D7-B691-31AE0BF79039}" name="Column812"/>
    <tableColumn id="906" xr3:uid="{135CAC3D-C039-4886-984C-5D2FB678772D}" name="Column813"/>
    <tableColumn id="907" xr3:uid="{8EA614CD-6A17-43B0-9065-5FF958859FBE}" name="Column814"/>
    <tableColumn id="908" xr3:uid="{535BEFA7-6B25-405F-9BBE-5534864BCE93}" name="Column815"/>
    <tableColumn id="909" xr3:uid="{6C8C5EB0-73F7-4C5E-875E-11B4D88AABCB}" name="Column816"/>
    <tableColumn id="910" xr3:uid="{DFB57C15-1CE6-4D9E-81FA-8B69B4B29030}" name="Column817"/>
    <tableColumn id="911" xr3:uid="{CDF59727-0F1A-41EC-8D52-5AE3B087F04C}" name="Column818"/>
    <tableColumn id="912" xr3:uid="{ACAF5E62-E456-4899-8398-9A6DF6057F5F}" name="Column819"/>
    <tableColumn id="913" xr3:uid="{9067ECBF-1DC3-48AF-95F1-BDDC140A12B1}" name="Column820"/>
    <tableColumn id="914" xr3:uid="{2F49521A-BFEF-48D9-A875-D12F9EA04D42}" name="Column821"/>
    <tableColumn id="915" xr3:uid="{4F00FCE0-B0B4-4D2B-9E6E-CD597EC6E078}" name="Column822"/>
    <tableColumn id="916" xr3:uid="{978EB927-7957-4A48-B4E7-0AC2AC4F5954}" name="Column823"/>
    <tableColumn id="917" xr3:uid="{49F4FF4C-8E2F-4AC2-9CE4-9E4AC5CA37DB}" name="Column824"/>
    <tableColumn id="918" xr3:uid="{CB2468D5-D665-4A22-A7DB-ADEB5FC66B29}" name="Column825"/>
    <tableColumn id="919" xr3:uid="{370909CC-4F17-4619-9F57-0BB4C8F2DF2F}" name="Column826"/>
    <tableColumn id="920" xr3:uid="{41B57C19-558B-4AEA-B6D7-F9E6BB421DF3}" name="Column827"/>
    <tableColumn id="921" xr3:uid="{80E716ED-563F-44C5-BE3B-9B33797DF333}" name="Column828"/>
    <tableColumn id="922" xr3:uid="{0C66F9EF-3420-4147-9B9F-39B35D3833BA}" name="Column829"/>
    <tableColumn id="923" xr3:uid="{CB8CA0EC-84DC-429B-B244-A37DCB1797F3}" name="Column830"/>
    <tableColumn id="924" xr3:uid="{345F949B-4CE6-4C21-8572-62FC31B5698E}" name="Column831"/>
    <tableColumn id="925" xr3:uid="{66B57BA7-3D0D-43D8-8222-22DD4648BE46}" name="Column832"/>
    <tableColumn id="926" xr3:uid="{D273703C-A6F2-49AE-8ACC-F851631A0BD8}" name="Column833"/>
    <tableColumn id="927" xr3:uid="{70C40B5A-0B93-47EF-9C26-2B0545677A8A}" name="Column834"/>
    <tableColumn id="928" xr3:uid="{0E2E6C42-42DA-40AB-90B3-ADD410D83483}" name="Column835"/>
    <tableColumn id="929" xr3:uid="{36250699-F0C5-46BA-9438-4D362DC11B41}" name="Column836"/>
    <tableColumn id="930" xr3:uid="{F7E08824-124E-4452-B30C-0892A2BDD5D8}" name="Column837"/>
    <tableColumn id="931" xr3:uid="{7789AB61-324E-43D7-BD67-220C61B82B6F}" name="Column838"/>
    <tableColumn id="932" xr3:uid="{75538FE3-8389-42EC-8A7F-1E1B93E5E58F}" name="Column839"/>
    <tableColumn id="933" xr3:uid="{EB64B028-F4C6-46E6-8F43-E54197BE1109}" name="Column840"/>
    <tableColumn id="934" xr3:uid="{07CAD653-1738-4ABB-88C5-FDFA349ECD40}" name="Column841"/>
    <tableColumn id="935" xr3:uid="{60FCCA0D-84A7-4996-9757-A7ABC5AE8C52}" name="Column842"/>
    <tableColumn id="936" xr3:uid="{DA3B58FA-F5A7-4A13-A3F1-474D6F73B746}" name="Column843"/>
    <tableColumn id="937" xr3:uid="{780178CF-0290-4AA9-98C3-3779568CA865}" name="Column844"/>
    <tableColumn id="938" xr3:uid="{B1C535AE-7000-46F6-87C8-752AEF162DB3}" name="Column845"/>
    <tableColumn id="939" xr3:uid="{0A31DB8D-FA02-4C0C-9886-64F3FCD5F907}" name="Column846"/>
    <tableColumn id="940" xr3:uid="{E334C3BA-FDFC-49BE-A316-479B3FD29DD3}" name="Column847"/>
    <tableColumn id="941" xr3:uid="{79932D7E-EA73-4E37-845B-86BB6D17B155}" name="Column848"/>
    <tableColumn id="942" xr3:uid="{9ED2E2E8-F34C-46F3-8AF3-50D27456FDCF}" name="Column849"/>
    <tableColumn id="943" xr3:uid="{F3C7B34B-DDE7-4634-8D6E-C3AF7AA92FD9}" name="Column850"/>
    <tableColumn id="944" xr3:uid="{A25E3979-9BCB-4A49-9B2B-CDBD9FDA74A7}" name="Column851"/>
    <tableColumn id="945" xr3:uid="{DBDCF02F-E929-4EE2-AF8D-052AFBFAF99E}" name="Column852"/>
    <tableColumn id="946" xr3:uid="{CB921DC6-D66B-4A39-BB16-7EDDD4ED1574}" name="Column853"/>
    <tableColumn id="947" xr3:uid="{E3BB8DDC-59F5-422D-B9A3-99B125996D44}" name="Column854"/>
    <tableColumn id="948" xr3:uid="{4DCAF0DA-BC57-400C-B52B-D04F076C7300}" name="Column855"/>
    <tableColumn id="949" xr3:uid="{ACC104B8-3060-4B40-A9DC-E3CE9F1D9E7F}" name="Column856"/>
    <tableColumn id="950" xr3:uid="{5FDA4F59-24D1-4071-B1D2-EB62643CEAFB}" name="Column857"/>
    <tableColumn id="951" xr3:uid="{C1398790-00AA-49B0-BD09-8E6BBD6CC2B5}" name="Column858"/>
    <tableColumn id="952" xr3:uid="{2422C50C-38C8-45F6-B54D-ADCEF4FF2097}" name="Column859"/>
    <tableColumn id="953" xr3:uid="{2890A8B0-5223-458C-BE13-BE5B79CED6E7}" name="Column860"/>
    <tableColumn id="954" xr3:uid="{3F521816-B617-4A27-99D9-99D8D98FD44A}" name="Column861"/>
    <tableColumn id="955" xr3:uid="{DA9F58BC-1CF7-4E0D-8D9A-8B0CB4305B6F}" name="Column862"/>
    <tableColumn id="956" xr3:uid="{2083491C-B7FA-419D-A4D4-318565540E8E}" name="Column863"/>
    <tableColumn id="957" xr3:uid="{F696886C-30A6-4470-BD45-C9CAC1D247F7}" name="Column864"/>
    <tableColumn id="958" xr3:uid="{A755EAC1-0574-4565-9A16-FFD9C73E4EF2}" name="Column865"/>
    <tableColumn id="959" xr3:uid="{D343D26B-A04B-42DE-ABF1-31623EC19E34}" name="Column866"/>
    <tableColumn id="960" xr3:uid="{0D1CA475-A947-4FC5-9A39-96B3600A6265}" name="Column867"/>
    <tableColumn id="961" xr3:uid="{5E914AEF-D2E2-447E-B0C7-C9F4EB2C5DE3}" name="Column868"/>
    <tableColumn id="962" xr3:uid="{668CF76F-BAF5-4B05-8322-AF92EA178C99}" name="Column869"/>
    <tableColumn id="963" xr3:uid="{FAF2FA2F-1CF5-497E-8909-4A5AAC93190B}" name="Column870"/>
    <tableColumn id="964" xr3:uid="{37B79EB0-606F-4BCE-BD5E-7140204BA7F2}" name="Column871"/>
    <tableColumn id="965" xr3:uid="{85D88BBC-7E96-4AD0-A1DE-1B51AC77E473}" name="Column872"/>
    <tableColumn id="966" xr3:uid="{F9F98351-326A-4328-8897-625C775EA32E}" name="Column873"/>
    <tableColumn id="967" xr3:uid="{A93F713C-398D-4411-B4F7-ED8FFD105F36}" name="Column874"/>
    <tableColumn id="968" xr3:uid="{00D7D267-275D-45B4-AB1D-D2609A99B197}" name="Column875"/>
    <tableColumn id="969" xr3:uid="{FA405B3D-A261-4868-88A4-1BDD9DB41CA8}" name="Column876"/>
    <tableColumn id="970" xr3:uid="{DCE98DF6-BF29-4955-B17D-7B2BA3DEB682}" name="Column877"/>
    <tableColumn id="971" xr3:uid="{53A8614D-8641-49B7-AC1E-428CA7011391}" name="Column878"/>
    <tableColumn id="972" xr3:uid="{C700E9FE-8DD4-4A2E-8EAB-A521B373EF0A}" name="Column879"/>
    <tableColumn id="973" xr3:uid="{23161E31-8AA7-460F-B3A7-E8DF7771D150}" name="Column880"/>
    <tableColumn id="974" xr3:uid="{04E41FE0-C264-47F5-B5CF-DD02FCA8D184}" name="Column881"/>
    <tableColumn id="975" xr3:uid="{C1ACEE84-750E-4714-BCBF-45ABFAA0B583}" name="Column882"/>
    <tableColumn id="976" xr3:uid="{DC232D49-26FA-4DC9-8469-9F02297AAD64}" name="Column883"/>
    <tableColumn id="977" xr3:uid="{AE561061-F67F-4148-B6DD-7423E739CDA8}" name="Column884"/>
    <tableColumn id="978" xr3:uid="{BEA3EBE8-E927-4838-8BA9-651CA2A050C7}" name="Column885"/>
    <tableColumn id="979" xr3:uid="{3E91DC6A-60F3-420F-B36B-745CCDE35430}" name="Column886"/>
    <tableColumn id="980" xr3:uid="{B4A514DE-57EC-4193-A803-29FCAD329CBE}" name="Column887"/>
    <tableColumn id="981" xr3:uid="{FB13D005-ED6D-49B7-B0FE-C0369944FC00}" name="Column888"/>
    <tableColumn id="982" xr3:uid="{4D670736-EF46-4D38-B7D4-048AA0631DA6}" name="Column889"/>
    <tableColumn id="983" xr3:uid="{69A68DB5-2411-4286-9569-C760233D1382}" name="Column890"/>
    <tableColumn id="984" xr3:uid="{57CAF511-8BFD-4FBC-A9F3-CD2770C8CFEE}" name="Column891"/>
    <tableColumn id="985" xr3:uid="{F8CA1B48-1CD9-4F26-A0AB-63F737297F62}" name="Column892"/>
    <tableColumn id="986" xr3:uid="{DB186260-A5F8-414F-A517-04A07C71FA4B}" name="Column893"/>
    <tableColumn id="987" xr3:uid="{9CB229E7-385F-4BE3-A820-308D1521AC41}" name="Column894"/>
    <tableColumn id="988" xr3:uid="{FE456971-9076-46EE-AEB6-0DDBB60F31AD}" name="Column895"/>
    <tableColumn id="989" xr3:uid="{4B0E2342-9F41-4D32-8996-9C1DAC69C8B4}" name="Column896"/>
    <tableColumn id="990" xr3:uid="{F07BEFE6-28DA-4A41-B520-C1AB58617AAA}" name="Column897"/>
    <tableColumn id="991" xr3:uid="{03510ACB-8580-4A0C-8A42-7861BF0F299D}" name="Column898"/>
    <tableColumn id="992" xr3:uid="{2A5F7AEC-C48A-4295-8A31-66FA96C89BDF}" name="Column899"/>
    <tableColumn id="993" xr3:uid="{FFA875BE-6F4A-4859-B7D7-0FEA9DD0ADF5}" name="Column900"/>
    <tableColumn id="994" xr3:uid="{576AC4AA-49F0-4587-8862-48900340EE0A}" name="Column901"/>
    <tableColumn id="995" xr3:uid="{99D007D4-3C4D-47BA-ABFB-4987C153AFBF}" name="Column902"/>
    <tableColumn id="996" xr3:uid="{4BB76413-E7C8-452E-92FC-B0C54CB3560D}" name="Column903"/>
    <tableColumn id="997" xr3:uid="{DA150284-D0DE-422C-86B7-DAE1F53A65EC}" name="Column904"/>
    <tableColumn id="998" xr3:uid="{731891C4-B890-4538-B137-6A26CFB9D262}" name="Column905"/>
    <tableColumn id="999" xr3:uid="{27006AF5-3CF8-4D55-BF78-D10B9E078F0C}" name="Column906"/>
    <tableColumn id="1000" xr3:uid="{86237273-4690-4A79-A7A9-0EFF3822FEBC}" name="Column907"/>
    <tableColumn id="1001" xr3:uid="{5A25C195-34DB-443A-A29B-54901DC8D3B3}" name="Column908"/>
    <tableColumn id="1002" xr3:uid="{2B35CD08-F7CB-4920-9DFD-2A3C43EB56AF}" name="Column909"/>
    <tableColumn id="1003" xr3:uid="{2CFC6B57-2298-4674-9355-9D9878FAEFA7}" name="Column910"/>
    <tableColumn id="1004" xr3:uid="{0180BCAB-98D3-436E-9385-A0266BDA7863}" name="Column911"/>
    <tableColumn id="1005" xr3:uid="{B18E68FF-5E8B-4272-A2F2-FFAC97E96959}" name="Column912"/>
    <tableColumn id="1006" xr3:uid="{61C6DC20-7CF0-4C65-8F4C-6629254596D7}" name="Column913"/>
    <tableColumn id="1007" xr3:uid="{B827026F-B506-4A93-80F5-520860870812}" name="Column914"/>
    <tableColumn id="1008" xr3:uid="{03CCF68D-F96A-454E-B69B-37BD2F1A90C3}" name="Column915"/>
    <tableColumn id="1009" xr3:uid="{6BBC4707-E428-4294-B34C-1767ABA1138A}" name="Column916"/>
    <tableColumn id="1010" xr3:uid="{409C5220-0C37-45E7-9B8A-9D7C7E731106}" name="Column917"/>
    <tableColumn id="1011" xr3:uid="{BC895FF6-2FD9-45AB-82B8-D7EF1181FD47}" name="Column918"/>
    <tableColumn id="1012" xr3:uid="{3043167D-442A-4D8B-A3DA-7AFD5456C910}" name="Column919"/>
    <tableColumn id="1013" xr3:uid="{8D1BB2DA-51F8-41A7-9223-D30BBB400DC0}" name="Column920"/>
    <tableColumn id="1014" xr3:uid="{A33323A5-9B2F-429A-A890-8A965268ACE3}" name="Column921"/>
    <tableColumn id="1015" xr3:uid="{35A1008A-795F-4786-B7FF-56207FF33A97}" name="Column922"/>
    <tableColumn id="1016" xr3:uid="{D6FD06CE-1059-41F6-B61A-70FED2405453}" name="Column923"/>
    <tableColumn id="1017" xr3:uid="{04E75190-132A-41BD-AA47-29A69181DC5D}" name="Column924"/>
    <tableColumn id="1018" xr3:uid="{6383EE0E-A12E-4891-B480-259F6BDAE02F}" name="Column925"/>
    <tableColumn id="1019" xr3:uid="{7E726D69-585E-4826-9824-2A8341842726}" name="Column926"/>
    <tableColumn id="1020" xr3:uid="{1499AEC5-BBA5-49D2-9B70-761034C7D789}" name="Column927"/>
    <tableColumn id="1021" xr3:uid="{EAE847F6-4AFC-43C5-8018-E66EBB0A9FE6}" name="Column928"/>
    <tableColumn id="1022" xr3:uid="{1D24BAFF-402A-41EE-9BD2-899E01CDFA11}" name="Column929"/>
    <tableColumn id="1023" xr3:uid="{F0FFB3F3-A515-42D8-A95B-44138DF2C7C8}" name="Column930"/>
    <tableColumn id="1024" xr3:uid="{EC884627-57E1-4D30-834A-29FB344357F6}" name="Column931"/>
    <tableColumn id="1025" xr3:uid="{18914CDA-941C-4FF4-8DF2-A4899B54FF1C}" name="Column932"/>
    <tableColumn id="1026" xr3:uid="{78EE4106-D6CB-432F-90F9-B0AB89E6399A}" name="Column933"/>
    <tableColumn id="1027" xr3:uid="{F7F4D10C-2F81-43A5-B813-73056D7F58AA}" name="Column934"/>
    <tableColumn id="1028" xr3:uid="{FB854855-35A8-4F10-BB55-863CE0A7FD8D}" name="Column935"/>
    <tableColumn id="1029" xr3:uid="{2A60D5AE-2C43-4EF9-9FE1-44FA1A70F2F9}" name="Column936"/>
    <tableColumn id="1030" xr3:uid="{0EC1B6D3-5DC5-4260-94DC-BA32D451AC43}" name="Column937"/>
    <tableColumn id="1031" xr3:uid="{AF367FA1-D6D2-4F4B-9D91-0D5D8C200F25}" name="Column938"/>
    <tableColumn id="1032" xr3:uid="{AAAE231C-09D3-4C55-B2B3-E995F318FCF5}" name="Column939"/>
    <tableColumn id="1033" xr3:uid="{8FE0056E-4054-4050-9A90-F76CE99F0617}" name="Column940"/>
    <tableColumn id="1034" xr3:uid="{EC0A216C-8612-46A3-BB9F-E76840679A21}" name="Column941"/>
    <tableColumn id="1035" xr3:uid="{BD8A2CD0-8D03-4679-8B03-060D588A9A00}" name="Column942"/>
    <tableColumn id="1036" xr3:uid="{3C8FAD5E-E190-439E-85AF-7EAF72067E52}" name="Column943"/>
    <tableColumn id="1037" xr3:uid="{7BB458FD-8993-431A-BED5-A1EB77DDFCAB}" name="Column944"/>
    <tableColumn id="1038" xr3:uid="{980AC19D-9FAD-4138-BA16-A17399EEAEDC}" name="Column945"/>
    <tableColumn id="1039" xr3:uid="{F76A738B-2ECD-4EE2-867B-BE5FEE45D120}" name="Column946"/>
    <tableColumn id="1040" xr3:uid="{EC4027AF-4280-4F58-B745-8FBA31EF20FC}" name="Column947"/>
    <tableColumn id="1041" xr3:uid="{FBCF3BFD-85B2-4318-B383-CDFFBFBEB9F7}" name="Column948"/>
    <tableColumn id="1042" xr3:uid="{94D551EC-9AB9-4BA5-9CCB-0153FFB1C9F1}" name="Column949"/>
    <tableColumn id="1043" xr3:uid="{7B42A4C1-617C-4AD8-95F6-621474D5261F}" name="Column950"/>
    <tableColumn id="1044" xr3:uid="{6A9D9CA3-E8A9-4304-85A8-CECD55CD93C6}" name="Column951"/>
    <tableColumn id="1045" xr3:uid="{4CC86810-06B9-4BD9-A6A0-36759271FDFB}" name="Column952"/>
    <tableColumn id="1046" xr3:uid="{FAD5E461-E605-43CA-9502-8A5110749FC5}" name="Column953"/>
    <tableColumn id="1047" xr3:uid="{63FB7953-5781-4846-9B70-7F15AA956AF2}" name="Column954"/>
    <tableColumn id="1048" xr3:uid="{3447B8F8-65D0-4F66-A546-BDC25A7C0084}" name="Column955"/>
    <tableColumn id="1049" xr3:uid="{17A6FCF2-A01C-4774-B2D3-BF955C732F15}" name="Column956"/>
    <tableColumn id="1050" xr3:uid="{13A5AE9B-8565-4D7A-B3B6-9E03897D67E6}" name="Column957"/>
    <tableColumn id="1051" xr3:uid="{A691F1CC-84CF-43D4-83CC-922955913051}" name="Column958"/>
    <tableColumn id="1052" xr3:uid="{211756B9-77F4-4DCA-B024-2FA4AFBB4DD9}" name="Column959"/>
    <tableColumn id="1053" xr3:uid="{C3568357-E0E9-45AB-95F9-85299DB5310C}" name="Column960"/>
    <tableColumn id="1054" xr3:uid="{3D8E12A8-0A11-4B95-B007-262DAD9A200C}" name="Column961"/>
    <tableColumn id="1055" xr3:uid="{3F51E56F-8888-4A7A-8356-569E70818AF9}" name="Column962"/>
    <tableColumn id="1056" xr3:uid="{DB68FD62-2D30-4F0C-9A7D-0AA5423CBD40}" name="Column963"/>
    <tableColumn id="1057" xr3:uid="{3B910580-560F-4FAA-B221-6EF8BB3AB4F1}" name="Column964"/>
    <tableColumn id="1058" xr3:uid="{74A59281-DB5A-4C45-B3DC-BCD46D6D39FE}" name="Column965"/>
    <tableColumn id="1059" xr3:uid="{C8C021E9-B83A-4285-9E42-C474A0BB7070}" name="Column966"/>
    <tableColumn id="1060" xr3:uid="{4C6F5EBF-D184-45AC-A480-200E240C3ABD}" name="Column967"/>
    <tableColumn id="1061" xr3:uid="{E8D5CB2D-0022-44A7-8E0B-3272D573F9DA}" name="Column968"/>
    <tableColumn id="1062" xr3:uid="{213FA783-88DD-420C-883E-8AD06F53D1A7}" name="Column969"/>
    <tableColumn id="1063" xr3:uid="{F034BB63-8191-4703-BAED-F674F17764EC}" name="Column970"/>
    <tableColumn id="1064" xr3:uid="{E07F1844-D0CB-4FA0-9086-6685DE78BB7E}" name="Column971"/>
    <tableColumn id="1065" xr3:uid="{A80E5AA4-A595-413C-9075-68B38024F585}" name="Column972"/>
    <tableColumn id="1066" xr3:uid="{B049366D-BBD8-4FFD-BAB4-107E455BABBA}" name="Column973"/>
    <tableColumn id="1067" xr3:uid="{67566167-C0FC-4FAB-9618-E77DB4FD0FD0}" name="Column974"/>
    <tableColumn id="1068" xr3:uid="{A474CDB2-CD65-428E-9709-C6F631042CEA}" name="Column975"/>
    <tableColumn id="1069" xr3:uid="{5DD378EF-08B9-49CA-8644-7B4BC355EAFC}" name="Column976"/>
    <tableColumn id="1070" xr3:uid="{25421E1E-BEA6-47E7-AF27-55869F376DF9}" name="Column977"/>
    <tableColumn id="1071" xr3:uid="{6DE1D336-72E4-4117-AE96-D0EBE6F4D83F}" name="Column978"/>
    <tableColumn id="1072" xr3:uid="{47742399-BD5D-4A09-8E48-A5133295D373}" name="Column979"/>
    <tableColumn id="1073" xr3:uid="{627871DE-5288-468D-AA97-1FD9846229B3}" name="Column980"/>
    <tableColumn id="1074" xr3:uid="{2FCC7BC0-AD6B-4D87-9042-BAA0BDC68AF4}" name="Column981"/>
    <tableColumn id="1075" xr3:uid="{A0B31556-8939-4DFA-8376-EC5A63D1359B}" name="Column982"/>
    <tableColumn id="1076" xr3:uid="{4F1AC53D-2B83-4DA5-A486-6920D84B297A}" name="Column983"/>
    <tableColumn id="1077" xr3:uid="{2D927BD4-5C91-42FA-BE58-9BE8824BFC62}" name="Column984"/>
    <tableColumn id="1078" xr3:uid="{ADF70774-005B-4494-887A-47640230ED5B}" name="Column985"/>
    <tableColumn id="1079" xr3:uid="{F69E1BC6-C8DD-43B2-8084-99BD908A2C0D}" name="Column986"/>
    <tableColumn id="1080" xr3:uid="{F308DECC-395E-473D-BEBC-110CF839B909}" name="Column987"/>
    <tableColumn id="1081" xr3:uid="{1F782C09-A296-497C-93AB-F5EC9D0EAD15}" name="Column988"/>
    <tableColumn id="1082" xr3:uid="{DF0CD7E0-582D-4464-B5DD-69F1BE728BF3}" name="Column989"/>
    <tableColumn id="1083" xr3:uid="{09287F61-62BA-4E5C-96C7-135553FF57AF}" name="Column990"/>
    <tableColumn id="1084" xr3:uid="{58CA7830-4977-4AD9-AF2C-37847EB24841}" name="Column991"/>
    <tableColumn id="1085" xr3:uid="{EF38DEAB-4248-474F-932C-C85A25E05515}" name="Column992"/>
    <tableColumn id="1086" xr3:uid="{F1B6FAB5-1EAB-4762-A711-75FF37A60413}" name="Column993"/>
    <tableColumn id="1087" xr3:uid="{E9A2AAA6-04A7-4CBD-949D-F53E470E1B4D}" name="Column994"/>
    <tableColumn id="1088" xr3:uid="{F4A53AF7-1567-45B5-A3CC-F35C117E4083}" name="Column995"/>
    <tableColumn id="1089" xr3:uid="{C7C133E1-09DC-4CFF-A09F-A3799D8013A4}" name="Column996"/>
    <tableColumn id="1090" xr3:uid="{E710629B-FBFA-427A-8C74-52CF0B49407F}" name="Column997"/>
    <tableColumn id="1091" xr3:uid="{55626131-4B80-4F33-B619-76F694D30050}" name="Column998"/>
    <tableColumn id="1092" xr3:uid="{4F5B6D5E-5C08-4F9F-A041-50FD8CF2473B}" name="Column999"/>
    <tableColumn id="1093" xr3:uid="{BB4F294D-4751-4E6F-871F-76B34646F9D5}" name="Column1000"/>
    <tableColumn id="1094" xr3:uid="{3909FC88-DF22-489B-94BF-80D1DE2BEE23}" name="Column1001"/>
    <tableColumn id="1095" xr3:uid="{A15D5777-B479-4AE9-8772-C92A2E1EFAEC}" name="Column1002"/>
    <tableColumn id="1096" xr3:uid="{27344BC4-5BE3-4826-8D5C-71229A7CBEE3}" name="Column1003"/>
    <tableColumn id="1097" xr3:uid="{F9A6182A-7F18-4A9D-A8D8-C7AE49B96851}" name="Column1004"/>
    <tableColumn id="1098" xr3:uid="{917FD13D-99C0-4A7D-AD9A-810064832A92}" name="Column1005"/>
    <tableColumn id="1099" xr3:uid="{771DB3CB-A396-4B31-9326-362E05F0F3E5}" name="Column1006"/>
    <tableColumn id="1100" xr3:uid="{087F13D8-3B3D-4C0A-AF80-6D9F164C0350}" name="Column1007"/>
    <tableColumn id="1101" xr3:uid="{EA21E8F0-E0A7-459E-8C29-AFAD83359DA9}" name="Column1008"/>
    <tableColumn id="1102" xr3:uid="{1234FF59-B788-4FA8-A231-9F420D3EFA1C}" name="Column1009"/>
    <tableColumn id="1103" xr3:uid="{0049A74C-D98F-40AB-8509-81347D32133A}" name="Column1010"/>
    <tableColumn id="1104" xr3:uid="{4C0E0ED8-5D2E-4DB5-BD0E-7031CA08B5C7}" name="Column1011"/>
    <tableColumn id="1105" xr3:uid="{4EA62946-51BB-46DE-98A5-BFBA44BEDFF8}" name="Column1012"/>
    <tableColumn id="1106" xr3:uid="{559271A0-B303-43D0-B999-D2A1DB5B82CD}" name="Column1013"/>
    <tableColumn id="1107" xr3:uid="{86B6C501-A060-4D14-A67F-3D382C24028B}" name="Column1014"/>
    <tableColumn id="1108" xr3:uid="{F1315582-0234-43B3-A32F-D3DDC6271C45}" name="Column1015"/>
    <tableColumn id="1109" xr3:uid="{B50B4514-CC8F-4424-BD21-080ED91703B2}" name="Column1016"/>
    <tableColumn id="1110" xr3:uid="{9D0CA2D8-8E1A-4342-A807-FD306E4A9DBE}" name="Column1017"/>
    <tableColumn id="1111" xr3:uid="{C50BB6FB-AB22-42AC-8211-612E8EB04FD1}" name="Column1018"/>
    <tableColumn id="1112" xr3:uid="{4EBC1DE0-58E2-43F0-92A1-A6F9DA7E8417}" name="Column1019"/>
    <tableColumn id="1113" xr3:uid="{B00CC8C6-5F68-4416-9312-F941705AFFBC}" name="Column1020"/>
    <tableColumn id="1114" xr3:uid="{30F8E61D-6BE8-4D2E-8A8B-E457C7A48E75}" name="Column1021"/>
    <tableColumn id="1115" xr3:uid="{44BD454F-AB3D-459D-AEE9-9B95FD029DF0}" name="Column1022"/>
    <tableColumn id="1116" xr3:uid="{7358522C-361B-43D8-8D05-C5D401A23017}" name="Column1023"/>
    <tableColumn id="1117" xr3:uid="{DC1342EC-F9FA-4A6E-9EAE-261D15999CC9}" name="Column1024"/>
    <tableColumn id="1118" xr3:uid="{800E806C-EC15-4CC4-B448-EF6A17BDA94F}" name="Column1025"/>
    <tableColumn id="1119" xr3:uid="{1A14C792-BE0E-45D6-A6B5-DA59837F0554}" name="Column1026"/>
    <tableColumn id="1120" xr3:uid="{52C5BAC0-0E40-4DCF-B9F1-EDED182AEBF1}" name="Column1027"/>
    <tableColumn id="1121" xr3:uid="{F4C598C1-0D3C-48CA-A8F6-E8D9D5763696}" name="Column1028"/>
    <tableColumn id="1122" xr3:uid="{EE72FDF0-AE1B-408B-A813-D7EF4FAC83A2}" name="Column1029"/>
    <tableColumn id="1123" xr3:uid="{36B59C04-616D-44F0-9AEA-2BDCBB9CA3ED}" name="Column1030"/>
    <tableColumn id="1124" xr3:uid="{4381C1D2-A2D5-4FC1-A3C7-02AE855948BE}" name="Column1031"/>
    <tableColumn id="1125" xr3:uid="{A8EB986D-82FB-4754-977C-9020980F0460}" name="Column1032"/>
    <tableColumn id="1126" xr3:uid="{B1408E63-18B6-4DF4-B317-E70545811EDE}" name="Column1033"/>
    <tableColumn id="1127" xr3:uid="{6E52A502-322E-40B3-BBB0-E4B2EA0AB683}" name="Column1034"/>
    <tableColumn id="1128" xr3:uid="{BCBCE1F2-F02A-410A-A3AB-EAE67FB3B572}" name="Column1035"/>
    <tableColumn id="1129" xr3:uid="{2A49DC6E-8EA3-42BE-B9F7-F29BB42151C2}" name="Column1036"/>
    <tableColumn id="1130" xr3:uid="{8080C7F6-89EF-44C3-978A-7CB2E4CB7CE1}" name="Column1037"/>
    <tableColumn id="1131" xr3:uid="{14E6A197-4984-402A-8F17-4B3F7F008246}" name="Column1038"/>
    <tableColumn id="1132" xr3:uid="{F27B6EBE-5AD5-4285-9F71-ED61384AADF7}" name="Column1039"/>
    <tableColumn id="1133" xr3:uid="{227C360B-D05B-424C-95F6-4EDD29675FD3}" name="Column1040"/>
    <tableColumn id="1134" xr3:uid="{9BB55D9B-3A72-46EC-B16C-46218C6CBB1F}" name="Column1041"/>
    <tableColumn id="1135" xr3:uid="{5670C0A9-5F7E-4CAE-8117-F5A497BB0B8B}" name="Column1042"/>
    <tableColumn id="1136" xr3:uid="{5B16F42D-7B72-4A65-968C-4A17711FD842}" name="Column1043"/>
    <tableColumn id="1137" xr3:uid="{ED67AD01-434C-489B-8C11-A02164FB0A3F}" name="Column1044"/>
    <tableColumn id="1138" xr3:uid="{3B585BBD-48DC-4E4C-8D23-0986A53F17E1}" name="Column1045"/>
    <tableColumn id="1139" xr3:uid="{CF914D66-B08A-4F15-90F9-A4F4E01E7BB2}" name="Column1046"/>
    <tableColumn id="1140" xr3:uid="{918126CB-59B6-45BE-8B01-C78AC8916238}" name="Column1047"/>
    <tableColumn id="1141" xr3:uid="{81C805C4-5B40-44A2-B595-132E52F13668}" name="Column1048"/>
    <tableColumn id="1142" xr3:uid="{15671938-A65A-41A9-B7D3-693D37F3EF92}" name="Column1049"/>
    <tableColumn id="1143" xr3:uid="{FC2EC5F6-5D80-454C-9A75-334E26305EE0}" name="Column1050"/>
    <tableColumn id="1144" xr3:uid="{D59496B2-0F37-435D-8C2D-0568F76935BA}" name="Column1051"/>
    <tableColumn id="1145" xr3:uid="{679BF02E-2320-4D47-8C30-8DCB472099C8}" name="Column1052"/>
    <tableColumn id="1146" xr3:uid="{D0D18847-38AF-4F5A-80CC-0C56D79DB6E0}" name="Column1053"/>
    <tableColumn id="1147" xr3:uid="{56681E99-C95E-4CE0-805A-EFABFDCE6BA0}" name="Column1054"/>
    <tableColumn id="1148" xr3:uid="{55687BDF-FF63-468F-A2F7-24A83620C5DC}" name="Column1055"/>
    <tableColumn id="1149" xr3:uid="{E5E3E235-6857-4F53-9A3C-3DED5CA28AD1}" name="Column1056"/>
    <tableColumn id="1150" xr3:uid="{5281223E-75D4-44D4-8B4B-084BF55A2342}" name="Column1057"/>
    <tableColumn id="1151" xr3:uid="{FD8B89EA-0100-4F2F-BDD5-EBBFFF8D18DC}" name="Column1058"/>
    <tableColumn id="1152" xr3:uid="{2983CA90-DAE4-4B5D-8F27-F036F1E8C2B6}" name="Column1059"/>
    <tableColumn id="1153" xr3:uid="{6F44C83F-BB13-4440-942D-F01466BD210F}" name="Column1060"/>
    <tableColumn id="1154" xr3:uid="{D31F5387-ABA6-4352-ABF1-BEB3974B162A}" name="Column1061"/>
    <tableColumn id="1155" xr3:uid="{B84A115B-74DE-4BB6-A51A-43298C15F013}" name="Column1062"/>
    <tableColumn id="1156" xr3:uid="{204883F0-489C-499A-91F4-53F4AA41D1FF}" name="Column1063"/>
    <tableColumn id="1157" xr3:uid="{9F2B2E5F-F883-4B39-9163-53FBA87016D8}" name="Column1064"/>
    <tableColumn id="1158" xr3:uid="{A2328A54-A429-47FE-9131-E5C39CD84359}" name="Column1065"/>
    <tableColumn id="1159" xr3:uid="{C3A63F83-90B1-43F6-865D-5AF0D97983BF}" name="Column1066"/>
    <tableColumn id="1160" xr3:uid="{8EECC724-B061-41DE-A844-537B17CE5F1F}" name="Column1067"/>
    <tableColumn id="1161" xr3:uid="{C321262C-0F3C-4DF4-9671-964DCA2600FC}" name="Column1068"/>
    <tableColumn id="1162" xr3:uid="{C6F08C94-DDE1-44BB-A343-A10C0244BB3A}" name="Column1069"/>
    <tableColumn id="1163" xr3:uid="{A3146C6C-C698-4DEC-948A-F2B9BECD70BE}" name="Column1070"/>
    <tableColumn id="1164" xr3:uid="{4806CA7E-71C0-43DF-8027-1B50A7BABE7E}" name="Column1071"/>
    <tableColumn id="1165" xr3:uid="{A431919E-2BB6-4F05-9208-45FE08787341}" name="Column1072"/>
    <tableColumn id="1166" xr3:uid="{A7E86655-80E0-45CB-BE9A-22FF04F7C776}" name="Column1073"/>
    <tableColumn id="1167" xr3:uid="{478C3AAE-5881-423F-953B-FB3915BDD722}" name="Column1074"/>
    <tableColumn id="1168" xr3:uid="{56560772-18FE-4932-A6F8-FE68111954F4}" name="Column1075"/>
    <tableColumn id="1169" xr3:uid="{6EB609DE-55A0-4112-9EFF-4789A5D96879}" name="Column1076"/>
    <tableColumn id="1170" xr3:uid="{8E4E3828-44D7-4CD7-8107-B256AB900B3E}" name="Column1077"/>
    <tableColumn id="1171" xr3:uid="{FFB658A3-477A-4791-AA6D-A1089CBAB845}" name="Column1078"/>
    <tableColumn id="1172" xr3:uid="{D330DABF-1A85-4141-9F73-214854717AB9}" name="Column1079"/>
    <tableColumn id="1173" xr3:uid="{969A83BE-E238-4F71-9432-0C08AAA77AAA}" name="Column1080"/>
    <tableColumn id="1174" xr3:uid="{9ACB7AD5-5173-4E94-86A6-584F84A3E031}" name="Column1081"/>
    <tableColumn id="1175" xr3:uid="{0225AB11-BCF5-47F2-9153-E04BC7092BFA}" name="Column1082"/>
    <tableColumn id="1176" xr3:uid="{AC0C4736-C148-4E2C-AA9F-4FAFC2B7C460}" name="Column1083"/>
    <tableColumn id="1177" xr3:uid="{59C6EE35-DC00-449F-A2FB-863083F64728}" name="Column1084"/>
    <tableColumn id="1178" xr3:uid="{160D0E95-F6C7-473F-A79E-22FB65EE6F68}" name="Column1085"/>
    <tableColumn id="1179" xr3:uid="{53432336-C3E6-40AB-BFBA-5E038E72E53A}" name="Column1086"/>
    <tableColumn id="1180" xr3:uid="{AF22F825-26BC-4695-9BD4-627D11F2B5C9}" name="Column1087"/>
    <tableColumn id="1181" xr3:uid="{CA4829CC-4219-4957-B50F-59C910C6A514}" name="Column1088"/>
    <tableColumn id="1182" xr3:uid="{4D22AEBC-E74C-42A5-BBA6-9B47A682E1AE}" name="Column1089"/>
    <tableColumn id="1183" xr3:uid="{0AE916D9-A1CD-4444-8AD3-87BB8E1C08AC}" name="Column1090"/>
    <tableColumn id="1184" xr3:uid="{CD32BEEB-AEB4-45EC-B512-2CF0D662FCC2}" name="Column1091"/>
    <tableColumn id="1185" xr3:uid="{941A30DF-1749-47A4-8DD1-A1286FA47774}" name="Column1092"/>
    <tableColumn id="1186" xr3:uid="{78FF1373-727F-4234-88FA-ADC8FF9D4344}" name="Column1093"/>
    <tableColumn id="1187" xr3:uid="{8DB565E3-10EE-460D-B645-12889CA90485}" name="Column1094"/>
    <tableColumn id="1188" xr3:uid="{A88F6EEB-B205-4474-B1A7-90256C3F78D9}" name="Column1095"/>
    <tableColumn id="1189" xr3:uid="{A9B1EAA1-72DE-46EF-8116-1A7955774AAB}" name="Column1096"/>
    <tableColumn id="1190" xr3:uid="{9019373B-1CB6-493E-82E7-6B542DE7BBBF}" name="Column1097"/>
    <tableColumn id="1191" xr3:uid="{71FFA34B-8483-43CB-AF54-98FFBE1CCCEA}" name="Column1098"/>
    <tableColumn id="1192" xr3:uid="{A5D0AC79-74EA-429F-99DA-4A69DEA5FCE9}" name="Column1099"/>
    <tableColumn id="1193" xr3:uid="{8F1B5C28-8463-4D28-9EE1-35AC0E3BC615}" name="Column1100"/>
    <tableColumn id="1194" xr3:uid="{370C349E-BB6B-4BEE-9284-35CA69145490}" name="Column1101"/>
    <tableColumn id="1195" xr3:uid="{FA2C293D-B740-4450-A8ED-416278C68BD6}" name="Column1102"/>
    <tableColumn id="1196" xr3:uid="{69DC7C0D-868B-4CFA-9FA0-3241912DCEFE}" name="Column1103"/>
    <tableColumn id="1197" xr3:uid="{62D5BAD3-E3FC-4A89-A4B5-04282D157526}" name="Column1104"/>
    <tableColumn id="1198" xr3:uid="{0EA61BBD-6731-4A86-817C-1A107400869D}" name="Column1105"/>
    <tableColumn id="1199" xr3:uid="{34CFCB2F-D93D-41F1-A577-C3E17229BAB1}" name="Column1106"/>
    <tableColumn id="1200" xr3:uid="{16E3EF08-3C0C-42B2-AF98-9E7F09D4A49D}" name="Column1107"/>
    <tableColumn id="1201" xr3:uid="{78334E4C-1C68-400B-99ED-FC056A95D24E}" name="Column1108"/>
    <tableColumn id="1202" xr3:uid="{A8C80523-59B0-4258-BB73-E2B0DF79AC3B}" name="Column1109"/>
    <tableColumn id="1203" xr3:uid="{E489DC69-FA17-4EA6-94B0-6CD7ADB57248}" name="Column1110"/>
    <tableColumn id="1204" xr3:uid="{3F8AA4FD-8DFB-42CB-A9BB-2D2F7414DF18}" name="Column1111"/>
    <tableColumn id="1205" xr3:uid="{C7E61236-10F4-4A02-A4F6-1A3F13A54356}" name="Column1112"/>
    <tableColumn id="1206" xr3:uid="{EE5EADCC-E635-4A33-9BFD-D06D7B771CFB}" name="Column1113"/>
    <tableColumn id="1207" xr3:uid="{BF58CB30-7866-42A4-B182-11EB832C9733}" name="Column1114"/>
    <tableColumn id="1208" xr3:uid="{A883F69A-0108-4290-B1E2-056453DB7CB7}" name="Column1115"/>
    <tableColumn id="1209" xr3:uid="{1DAF8E05-3F5A-426B-B49B-BFD6967CE339}" name="Column1116"/>
    <tableColumn id="1210" xr3:uid="{12B5F147-2C51-41CF-A5F7-F3B2768423DA}" name="Column1117"/>
    <tableColumn id="1211" xr3:uid="{B9E515F4-52CD-4FE7-BAF2-0DC9DB79B49E}" name="Column1118"/>
    <tableColumn id="1212" xr3:uid="{9144DFF1-EAA0-49A3-A7ED-A7E4571627AA}" name="Column1119"/>
    <tableColumn id="1213" xr3:uid="{2827C246-DB15-4C72-B326-6F2E2A8BC1EF}" name="Column1120"/>
    <tableColumn id="1214" xr3:uid="{532BA9F5-2FD3-4DB1-B38C-87EE216182E5}" name="Column1121"/>
    <tableColumn id="1215" xr3:uid="{EF599DAD-1E39-4E85-B565-50DB22AD095F}" name="Column1122"/>
    <tableColumn id="1216" xr3:uid="{32C9048D-9508-4578-B399-209765DD8CA3}" name="Column1123"/>
    <tableColumn id="1217" xr3:uid="{989B6287-677B-4E2E-B62D-DE2C76BA2E99}" name="Column1124"/>
    <tableColumn id="1218" xr3:uid="{91088BC8-5807-4F16-A765-947F89F44AAD}" name="Column1125"/>
    <tableColumn id="1219" xr3:uid="{ECF2448B-8282-4E28-8509-2ECCB0CE6332}" name="Column1126"/>
    <tableColumn id="1220" xr3:uid="{16645FF9-15EF-43C4-A9F7-C4CFBCD93D18}" name="Column1127"/>
    <tableColumn id="1221" xr3:uid="{D7CC6EC9-0FFF-4B03-A8A7-E66C18969BA0}" name="Column1128"/>
    <tableColumn id="1222" xr3:uid="{7A84B456-2B66-4AB7-8A35-198ACC1264E5}" name="Column1129"/>
    <tableColumn id="1223" xr3:uid="{16999972-6669-4449-AE8B-E2BC94B4CC54}" name="Column1130"/>
    <tableColumn id="1224" xr3:uid="{290F0E30-AAD3-433F-BC46-DCA1B0EC1DAD}" name="Column1131"/>
    <tableColumn id="1225" xr3:uid="{8A57C8D8-1690-45DA-8757-88C0302BC0CD}" name="Column1132"/>
    <tableColumn id="1226" xr3:uid="{1BC53F95-5503-4FB8-A8C7-9206F0C526E8}" name="Column1133"/>
    <tableColumn id="1227" xr3:uid="{57D055C6-EED9-40F0-BFA8-A33F6C33FEC9}" name="Column1134"/>
    <tableColumn id="1228" xr3:uid="{629F5542-B135-4CE4-9180-EB51179C242C}" name="Column1135"/>
    <tableColumn id="1229" xr3:uid="{C21874D7-22CB-4AD6-8155-1CF8DFD97954}" name="Column1136"/>
    <tableColumn id="1230" xr3:uid="{9CA8CA9C-8834-4664-8AEB-D3BC0AB22D1C}" name="Column1137"/>
    <tableColumn id="1231" xr3:uid="{9A587185-41BE-4055-A1B6-570D5F64841F}" name="Column1138"/>
    <tableColumn id="1232" xr3:uid="{4ED20A08-1F2D-433F-AFCE-7688ABED2E98}" name="Column1139"/>
    <tableColumn id="1233" xr3:uid="{66900D5C-B29E-4E8B-B5CC-D6AA3EB38362}" name="Column1140"/>
    <tableColumn id="1234" xr3:uid="{3247F7AA-2766-465E-AF98-7A73306AD513}" name="Column1141"/>
    <tableColumn id="1235" xr3:uid="{592E50D2-625C-4597-9878-17FA049A5F97}" name="Column1142"/>
    <tableColumn id="1236" xr3:uid="{39778612-C3B2-40B9-B2CF-1DF8622C2467}" name="Column1143"/>
    <tableColumn id="1237" xr3:uid="{58917A2B-3D26-45D6-B201-2CD5A92F912E}" name="Column1144"/>
    <tableColumn id="1238" xr3:uid="{B6007E48-337E-43C6-8C77-62657B07BA27}" name="Column1145"/>
    <tableColumn id="1239" xr3:uid="{86D6FCA6-0F35-4ED0-BD30-361CA207F529}" name="Column1146"/>
    <tableColumn id="1240" xr3:uid="{D14E6C6D-AB8A-4342-AA5F-08069D953A50}" name="Column1147"/>
    <tableColumn id="1241" xr3:uid="{50FBE0D6-AC12-4469-951F-2157B62EA6A9}" name="Column1148"/>
    <tableColumn id="1242" xr3:uid="{EC16461A-74D0-4A1B-8361-070928C064D9}" name="Column1149"/>
    <tableColumn id="1243" xr3:uid="{099EC381-1D23-4EA6-AF8F-1B51ABD01DF4}" name="Column1150"/>
    <tableColumn id="1244" xr3:uid="{17571FC6-6652-40C9-9C2B-EDD3D2B3C9C4}" name="Column1151"/>
    <tableColumn id="1245" xr3:uid="{E7236F86-3E81-4B50-AD12-6FF5E700A26B}" name="Column1152"/>
    <tableColumn id="1246" xr3:uid="{CDB33746-1876-47A5-9B2F-7076AADA886F}" name="Column1153"/>
    <tableColumn id="1247" xr3:uid="{4CF57929-BEB7-4E5A-8BA8-BBC8829AF3E0}" name="Column1154"/>
    <tableColumn id="1248" xr3:uid="{D31191C8-E7A6-4768-8313-961DE712727D}" name="Column1155"/>
    <tableColumn id="1249" xr3:uid="{C7694855-233F-4674-9A3A-23FEDD5515A3}" name="Column1156"/>
    <tableColumn id="1250" xr3:uid="{5A3AA78E-2AC8-47FA-8B65-83D70B6356C9}" name="Column1157"/>
    <tableColumn id="1251" xr3:uid="{8ED7D301-7328-48C6-84E8-66F90B9B4751}" name="Column1158"/>
    <tableColumn id="1252" xr3:uid="{D6CD9A30-18F6-43C7-87AA-CE4845290CF9}" name="Column1159"/>
    <tableColumn id="1253" xr3:uid="{6D3ED9AE-182B-4E3D-A651-86BC0D2EFE33}" name="Column1160"/>
    <tableColumn id="1254" xr3:uid="{1E22EEB2-DAB7-4061-BEA1-A5ED3D58974C}" name="Column1161"/>
    <tableColumn id="1255" xr3:uid="{E7D8791F-A75E-4300-A7AB-DBC5839E5A22}" name="Column1162"/>
    <tableColumn id="1256" xr3:uid="{46B17376-FE32-4428-B161-2012DBEB50F3}" name="Column1163"/>
    <tableColumn id="1257" xr3:uid="{EAFA2D4D-4285-4FE9-9A94-3D27E976F08B}" name="Column1164"/>
    <tableColumn id="1258" xr3:uid="{A30EFDD8-CABD-4121-86CD-F3FBF06B37DB}" name="Column1165"/>
    <tableColumn id="1259" xr3:uid="{F2ECF003-F50F-412E-A12C-F8FF55EFB9E2}" name="Column1166"/>
    <tableColumn id="1260" xr3:uid="{2A1C5EE3-0A96-46C0-B189-9940D95FA9B5}" name="Column1167"/>
    <tableColumn id="1261" xr3:uid="{896C869E-DCD8-42DB-B1E4-F7EFD1078081}" name="Column1168"/>
    <tableColumn id="1262" xr3:uid="{D6882C8E-B422-47B4-A88D-7CA69AEC2C20}" name="Column1169"/>
    <tableColumn id="1263" xr3:uid="{58E77F2D-70CB-41C4-B1B0-44534B5945C7}" name="Column1170"/>
    <tableColumn id="1264" xr3:uid="{10005F4D-221B-4080-AC17-505173C77EEE}" name="Column1171"/>
    <tableColumn id="1265" xr3:uid="{21C1054E-A16C-4B8D-B0E2-0F925D3A0666}" name="Column1172"/>
    <tableColumn id="1266" xr3:uid="{4D01DF08-3816-4E6B-8AD5-73B98E9B0404}" name="Column1173"/>
    <tableColumn id="1267" xr3:uid="{A04347CA-3E27-478C-BF3F-4E509BDD6D25}" name="Column1174"/>
    <tableColumn id="1268" xr3:uid="{CD3B7E9F-F1AC-447B-9BEB-3F25A0631F4E}" name="Column1175"/>
    <tableColumn id="1269" xr3:uid="{68B28453-2FA6-426F-AC74-1F29251FF892}" name="Column1176"/>
    <tableColumn id="1270" xr3:uid="{FA2DFA64-0526-4946-B812-9E6F770FFF52}" name="Column1177"/>
    <tableColumn id="1271" xr3:uid="{B9A70D92-EEAE-44D9-BFAA-504A1D33DDAB}" name="Column1178"/>
    <tableColumn id="1272" xr3:uid="{2AF73019-39BC-4233-BC61-9DDE5C4BE365}" name="Column1179"/>
    <tableColumn id="1273" xr3:uid="{694CBADC-3BFD-402C-AA49-DB021378E361}" name="Column1180"/>
    <tableColumn id="1274" xr3:uid="{9003B728-274C-446E-B0BC-EB6D4D9A055C}" name="Column1181"/>
    <tableColumn id="1275" xr3:uid="{E2EE5C2F-00BA-4816-85EF-EA42BF00F50E}" name="Column1182"/>
    <tableColumn id="1276" xr3:uid="{E047AB11-FD32-4BD2-93B4-4E59B6796429}" name="Column1183"/>
    <tableColumn id="1277" xr3:uid="{B42D0AB7-BA29-4438-9BB7-2E28B1978F49}" name="Column1184"/>
    <tableColumn id="1278" xr3:uid="{86A689B7-B019-4C10-BC0F-42BDF6C8FE50}" name="Column1185"/>
    <tableColumn id="1279" xr3:uid="{E0ABEBF0-A3A9-4076-B702-77A0D37F50AB}" name="Column1186"/>
    <tableColumn id="1280" xr3:uid="{EED5D022-9449-49F4-A809-A6F843FB4895}" name="Column1187"/>
    <tableColumn id="1281" xr3:uid="{CC7D0FE7-18E2-40BC-98F7-9FE84D2C32BF}" name="Column1188"/>
    <tableColumn id="1282" xr3:uid="{83F93D0C-566E-476C-868E-7CBF993BD4A8}" name="Column1189"/>
    <tableColumn id="1283" xr3:uid="{1134F981-C741-4801-9959-C28FB4E5E8B5}" name="Column1190"/>
    <tableColumn id="1284" xr3:uid="{500C6CD2-CC82-42B9-BD9D-D547BA2129B7}" name="Column1191"/>
    <tableColumn id="1285" xr3:uid="{CFE234D5-6611-4C13-AFF9-94E5EF0DFC51}" name="Column1192"/>
    <tableColumn id="1286" xr3:uid="{3C72DBD3-3628-4A80-94DE-76AA44468E39}" name="Column1193"/>
    <tableColumn id="1287" xr3:uid="{77BB9FD0-F3EF-4432-A51E-4F5877871A8A}" name="Column1194"/>
    <tableColumn id="1288" xr3:uid="{D97E018B-832B-4196-BE29-174D56391DF5}" name="Column1195"/>
    <tableColumn id="1289" xr3:uid="{9EFFE8CD-D15B-4D01-A868-474EB41A4767}" name="Column1196"/>
    <tableColumn id="1290" xr3:uid="{DC2FBE06-9C17-4ED7-8237-EBCB876FA0A0}" name="Column1197"/>
    <tableColumn id="1291" xr3:uid="{5BE03C61-0B4B-4466-8F21-312EB491EDDE}" name="Column1198"/>
    <tableColumn id="1292" xr3:uid="{56CDFB0A-64AF-4A23-B781-F3865F6076A2}" name="Column1199"/>
    <tableColumn id="1293" xr3:uid="{2EA96F23-3DCB-46E3-A8D3-5CB5FC09602C}" name="Column1200"/>
    <tableColumn id="1294" xr3:uid="{D21FFC7E-60DB-4E45-86ED-AFE2309BBE1E}" name="Column1201"/>
    <tableColumn id="1295" xr3:uid="{71669D4F-DA1B-4710-951D-EB2F9B190724}" name="Column1202"/>
    <tableColumn id="1296" xr3:uid="{73ECDBBF-0DFC-436C-AD02-3F38A6FD1C3D}" name="Column1203"/>
    <tableColumn id="1297" xr3:uid="{465E031D-476B-4943-A132-795BD73982AA}" name="Column1204"/>
    <tableColumn id="1298" xr3:uid="{0E0D49A3-270B-4FE4-903C-B47E40A06032}" name="Column1205"/>
    <tableColumn id="1299" xr3:uid="{F922AA4B-3919-41E4-8ED5-2A18B2354165}" name="Column1206"/>
    <tableColumn id="1300" xr3:uid="{404FAC6D-2FEE-4461-9AB6-98097A5CB848}" name="Column1207"/>
    <tableColumn id="1301" xr3:uid="{A70A3710-C120-4BAD-B955-D555B7970297}" name="Column1208"/>
    <tableColumn id="1302" xr3:uid="{98365246-92E2-4E85-9F60-74434FB5A762}" name="Column1209"/>
    <tableColumn id="1303" xr3:uid="{30D840A0-71C7-47C9-B2C5-89A9D915A52A}" name="Column1210"/>
    <tableColumn id="1304" xr3:uid="{D16C10C7-426D-4743-BCEF-76AD27D775F0}" name="Column1211"/>
    <tableColumn id="1305" xr3:uid="{7A7276BC-E1F7-4E0B-975E-1AD733F09D13}" name="Column1212"/>
    <tableColumn id="1306" xr3:uid="{E1825DF9-2F3D-43C1-91EE-A8EAB8C37411}" name="Column1213"/>
    <tableColumn id="1307" xr3:uid="{FCF12B3B-2218-4162-986C-1C5619355EE6}" name="Column1214"/>
    <tableColumn id="1308" xr3:uid="{17F5D421-0FCC-4047-994F-2D3A45BD10F1}" name="Column1215"/>
    <tableColumn id="1309" xr3:uid="{A092AC7E-3BA3-4A4A-9B65-C76D35DAC372}" name="Column1216"/>
    <tableColumn id="1310" xr3:uid="{B139ACDF-30A0-4A71-96E4-48FE86630CB4}" name="Column1217"/>
    <tableColumn id="1311" xr3:uid="{A6B87F1D-7066-4AB2-B7E8-4CC9E4428FFE}" name="Column1218"/>
    <tableColumn id="1312" xr3:uid="{FD30C611-1013-40EE-926C-8C64387890DF}" name="Column1219"/>
    <tableColumn id="1313" xr3:uid="{6CBB41AC-3141-4FD3-8A7C-1FB3224287C9}" name="Column1220"/>
    <tableColumn id="1314" xr3:uid="{EF633E83-50FE-471A-BF17-ECD1CF9842E0}" name="Column1221"/>
    <tableColumn id="1315" xr3:uid="{8D885006-14C5-4332-B8A8-6CA0A86021B8}" name="Column1222"/>
    <tableColumn id="1316" xr3:uid="{557AC529-EFC1-4FB8-A668-46183E221B7E}" name="Column1223"/>
    <tableColumn id="1317" xr3:uid="{4FAD6E3D-2E90-4514-8135-DB35746A2069}" name="Column1224"/>
    <tableColumn id="1318" xr3:uid="{A529900E-0AFB-4D84-BC7A-88991B43FDDC}" name="Column1225"/>
    <tableColumn id="1319" xr3:uid="{78F0E8A2-3A29-4B8F-AFD8-CDB3F6B949D4}" name="Column1226"/>
    <tableColumn id="1320" xr3:uid="{EE7BAA1F-55CF-4CE4-AB81-7B1DF7947A34}" name="Column1227"/>
    <tableColumn id="1321" xr3:uid="{EF52307E-B72F-4D5B-86D2-E903F35FB877}" name="Column1228"/>
    <tableColumn id="1322" xr3:uid="{47CF33DF-7381-4CE0-9E0E-0E705B473EA7}" name="Column1229"/>
    <tableColumn id="1323" xr3:uid="{3196AC99-C7DD-490F-86A5-80D1B7CBA8BC}" name="Column1230"/>
    <tableColumn id="1324" xr3:uid="{4F26C112-68FA-460D-9842-84042E34C2D3}" name="Column1231"/>
    <tableColumn id="1325" xr3:uid="{6CACCCF2-DB29-4BCF-B99E-CDC01E8BD76C}" name="Column1232"/>
    <tableColumn id="1326" xr3:uid="{2E73BFE1-C8AF-4B2C-BDC4-2134856F6D41}" name="Column1233"/>
    <tableColumn id="1327" xr3:uid="{2791FEED-7808-4B83-8830-3023886401E9}" name="Column1234"/>
    <tableColumn id="1328" xr3:uid="{79C2C4FB-CDEE-42B2-904E-9BE64AECDD80}" name="Column1235"/>
    <tableColumn id="1329" xr3:uid="{38B5FC6D-DA5C-4F1D-BE3F-DC6B1F1C9C84}" name="Column1236"/>
    <tableColumn id="1330" xr3:uid="{4026589D-7DF1-42EC-9A84-C15D5FEC9612}" name="Column1237"/>
    <tableColumn id="1331" xr3:uid="{CF2F4395-62CB-473A-9C44-E5F4B51FF814}" name="Column1238"/>
    <tableColumn id="1332" xr3:uid="{FBA12673-E2DC-41A7-9A20-0D09418DCE0B}" name="Column1239"/>
    <tableColumn id="1333" xr3:uid="{64828794-7B15-40D3-900F-54FC4B30E990}" name="Column1240"/>
    <tableColumn id="1334" xr3:uid="{8D9AA197-730A-4F0A-942C-8D6DF5746162}" name="Column1241"/>
    <tableColumn id="1335" xr3:uid="{3F081E1B-D8A2-4F0B-8C64-5BB50E6A5741}" name="Column1242"/>
    <tableColumn id="1336" xr3:uid="{9072D9E3-283C-47B5-8A1C-06D4DBF33662}" name="Column1243"/>
    <tableColumn id="1337" xr3:uid="{16B0CB64-8A53-4FE9-80A9-10133EF08ADB}" name="Column1244"/>
    <tableColumn id="1338" xr3:uid="{15A6B3BA-2C93-42DB-8807-FA5C125D15F0}" name="Column1245"/>
    <tableColumn id="1339" xr3:uid="{BDBD1BD3-5CAC-4786-BD1B-9C382CA2A410}" name="Column1246"/>
    <tableColumn id="1340" xr3:uid="{E9B0B9A3-BC34-436C-9428-A9FC4CF11810}" name="Column1247"/>
    <tableColumn id="1341" xr3:uid="{600B37B4-8C71-4897-8236-BA74BE3F7527}" name="Column1248"/>
    <tableColumn id="1342" xr3:uid="{184C78F1-3126-4162-9FEF-6FEA3DF50A2E}" name="Column1249"/>
    <tableColumn id="1343" xr3:uid="{10FA85B5-E460-42CD-8EEA-D9E95F3FF2FF}" name="Column1250"/>
    <tableColumn id="1344" xr3:uid="{154DF00F-F634-4941-BD5B-4508FB68FA72}" name="Column1251"/>
    <tableColumn id="1345" xr3:uid="{B1FE90A1-1F5B-43F6-8023-99620BFACE61}" name="Column1252"/>
    <tableColumn id="1346" xr3:uid="{9F319281-6E49-4456-AD1D-77AB2AD2CDE6}" name="Column1253"/>
    <tableColumn id="1347" xr3:uid="{9AEBC1EB-BDB5-4FD3-9E30-956176E0BEA2}" name="Column1254"/>
    <tableColumn id="1348" xr3:uid="{E43490AC-F8B7-40CE-9F19-3DC704A48966}" name="Column1255"/>
    <tableColumn id="1349" xr3:uid="{6753B594-5511-4CF9-923D-BC42222B4543}" name="Column1256"/>
    <tableColumn id="1350" xr3:uid="{93DAD5BC-624C-40DD-8FC9-760CD292EFE5}" name="Column1257"/>
    <tableColumn id="1351" xr3:uid="{34CAFEF4-7954-442C-923B-F20D234D2E42}" name="Column1258"/>
    <tableColumn id="1352" xr3:uid="{0EED4681-DAA4-42E3-AD19-7C585C672180}" name="Column1259"/>
    <tableColumn id="1353" xr3:uid="{B6080461-6C93-432A-A540-B185263B4052}" name="Column1260"/>
    <tableColumn id="1354" xr3:uid="{967745F8-BBEB-4ED0-B53A-8D51D662C2C0}" name="Column1261"/>
    <tableColumn id="1355" xr3:uid="{B072A591-8ADC-4422-8DAF-3ACA0405FD59}" name="Column1262"/>
    <tableColumn id="1356" xr3:uid="{3EFA83F9-425C-4B3B-B824-05600A95AEDE}" name="Column1263"/>
    <tableColumn id="1357" xr3:uid="{FF2164B8-B5C6-4493-9AE7-4715D3AF541E}" name="Column1264"/>
    <tableColumn id="1358" xr3:uid="{48E277BF-E6A0-4549-8272-890BDD562EF7}" name="Column1265"/>
    <tableColumn id="1359" xr3:uid="{989D790C-55B2-4D15-B619-5BDB6BF39A8D}" name="Column1266"/>
    <tableColumn id="1360" xr3:uid="{F350C6BC-54A5-4603-A6D9-267A69FC9193}" name="Column1267"/>
    <tableColumn id="1361" xr3:uid="{D76A1013-98D0-410F-B94D-B331FBEB3590}" name="Column1268"/>
    <tableColumn id="1362" xr3:uid="{BEB9B9AC-45E1-41FC-B811-23782CA9817A}" name="Column1269"/>
    <tableColumn id="1363" xr3:uid="{0A0F7541-0B91-46CE-B5F7-27CA196E05AB}" name="Column1270"/>
    <tableColumn id="1364" xr3:uid="{DE2A971C-A8F0-4F2A-B930-27DC94189479}" name="Column1271"/>
    <tableColumn id="1365" xr3:uid="{44D97DCB-698E-425E-8070-02A4F19DCC4D}" name="Column1272"/>
    <tableColumn id="1366" xr3:uid="{CDF02123-B938-40FB-AD23-768445F4400E}" name="Column1273"/>
    <tableColumn id="1367" xr3:uid="{582667FF-4B91-441F-97C4-E149B7B0E6DD}" name="Column1274"/>
    <tableColumn id="1368" xr3:uid="{DAA4AD66-6E93-40DC-9817-85D2F2F47547}" name="Column1275"/>
    <tableColumn id="1369" xr3:uid="{DC20C997-3909-443B-AB9D-4F847C401381}" name="Column1276"/>
    <tableColumn id="1370" xr3:uid="{8B1AA3BA-0D95-4BAA-9EBB-B17511BD919E}" name="Column1277"/>
    <tableColumn id="1371" xr3:uid="{64BEB3BA-5B23-4D2A-852D-F0860E203BCD}" name="Column1278"/>
    <tableColumn id="1372" xr3:uid="{8926B0D2-5983-479C-B08C-A93AEAEDE4FA}" name="Column1279"/>
    <tableColumn id="1373" xr3:uid="{BDBB8FC7-E41D-44F2-B78D-635E750BAD64}" name="Column1280"/>
    <tableColumn id="1374" xr3:uid="{FE28B19B-AA01-4AD4-BFB7-137135DC5129}" name="Column1281"/>
    <tableColumn id="1375" xr3:uid="{58666B84-E847-46FE-AA7F-0D1046E1ABAB}" name="Column1282"/>
    <tableColumn id="1376" xr3:uid="{9DD9EBEC-97C5-4FDF-A704-127638151C62}" name="Column1283"/>
    <tableColumn id="1377" xr3:uid="{459F0597-43DC-46FF-890E-1E6AEFDF8DD7}" name="Column1284"/>
    <tableColumn id="1378" xr3:uid="{78F09BC3-F9FC-48E0-BD33-CCAD9678CF72}" name="Column1285"/>
    <tableColumn id="1379" xr3:uid="{39C7EF6F-A56C-4774-809F-7C086BE05811}" name="Column1286"/>
    <tableColumn id="1380" xr3:uid="{181750AE-B5AB-427A-81AB-CEE3273CFA74}" name="Column1287"/>
    <tableColumn id="1381" xr3:uid="{A8955991-91AD-4E19-B3CC-B110171A13D4}" name="Column1288"/>
    <tableColumn id="1382" xr3:uid="{6F6E495D-3230-4CA1-8538-B1C51E212AA2}" name="Column1289"/>
    <tableColumn id="1383" xr3:uid="{D6654627-4C0A-4F94-B262-14D22829E8B7}" name="Column1290"/>
    <tableColumn id="1384" xr3:uid="{3C932163-3442-42F8-BC7E-5EFE3E15A921}" name="Column1291"/>
    <tableColumn id="1385" xr3:uid="{A3E030F2-201B-44DE-A28C-AB680BDE3FBA}" name="Column1292"/>
    <tableColumn id="1386" xr3:uid="{03A71628-6208-414B-B4D3-9844FB2A8925}" name="Column1293"/>
    <tableColumn id="1387" xr3:uid="{E6F29BDE-F823-4E76-9860-EE5E03A1D6C5}" name="Column1294"/>
    <tableColumn id="1388" xr3:uid="{09F22491-D777-410B-ADEC-E7AA8792D12C}" name="Column1295"/>
    <tableColumn id="1389" xr3:uid="{7804E4FA-42AF-401B-81A2-7B3C96AE874B}" name="Column1296"/>
    <tableColumn id="1390" xr3:uid="{8C794E91-9522-45C5-921F-55F57688F5E3}" name="Column1297"/>
    <tableColumn id="1391" xr3:uid="{31FBE6F3-0513-4D8E-A92F-3ED967B7B6C3}" name="Column1298"/>
    <tableColumn id="1392" xr3:uid="{F6D65A39-FCC8-4150-9F3A-7085BE8F2F2F}" name="Column1299"/>
    <tableColumn id="1393" xr3:uid="{0DB431A1-D5E7-4200-90CE-C99A2F784EF9}" name="Column1300"/>
    <tableColumn id="1394" xr3:uid="{157E96AC-1C17-4146-A0F7-467450374207}" name="Column1301"/>
    <tableColumn id="1395" xr3:uid="{118D1A55-3E32-4B23-B3D3-C823EDC4D288}" name="Column1302"/>
    <tableColumn id="1396" xr3:uid="{7EC74651-AE1A-4805-B00B-98D4CFE7C6E3}" name="Column1303"/>
    <tableColumn id="1397" xr3:uid="{842BE692-6489-4E50-B48B-EFFBE56C0625}" name="Column1304"/>
    <tableColumn id="1398" xr3:uid="{D814A40E-731F-4A05-9114-8AD6FCE0DA60}" name="Column1305"/>
    <tableColumn id="1399" xr3:uid="{D783CAB3-147D-4A50-B9D2-30E63764D52E}" name="Column1306"/>
    <tableColumn id="1400" xr3:uid="{B81F916E-591F-4949-889E-704E5F48A9EE}" name="Column1307"/>
    <tableColumn id="1401" xr3:uid="{CF75A9B6-6B80-4D00-AD00-2E13D5E0C813}" name="Column1308"/>
    <tableColumn id="1402" xr3:uid="{51FC9DB5-730C-4087-847A-5E1812BF3F6B}" name="Column1309"/>
    <tableColumn id="1403" xr3:uid="{7589FA50-EB6A-4456-815C-1F0D77ED98F7}" name="Column1310"/>
    <tableColumn id="1404" xr3:uid="{2F75D2B1-3E32-44F9-A89F-0566AA392EF1}" name="Column1311"/>
    <tableColumn id="1405" xr3:uid="{532614C2-8D66-48C7-911B-B163A4688469}" name="Column1312"/>
    <tableColumn id="1406" xr3:uid="{4C937AAE-194D-44A7-881D-3C0693D2AAC8}" name="Column1313"/>
    <tableColumn id="1407" xr3:uid="{2FBBD47D-F5AA-4D9B-9617-291596D89560}" name="Column1314"/>
    <tableColumn id="1408" xr3:uid="{31823E95-3815-4738-9056-090F5A8DC799}" name="Column1315"/>
    <tableColumn id="1409" xr3:uid="{007D4F37-7027-4C55-B2EF-F7CC0218C82D}" name="Column1316"/>
    <tableColumn id="1410" xr3:uid="{87150B2D-9527-4678-B844-5E996B5DD864}" name="Column1317"/>
    <tableColumn id="1411" xr3:uid="{47645E93-D863-43D0-B490-203B74B76CD3}" name="Column1318"/>
    <tableColumn id="1412" xr3:uid="{58029652-9439-4691-9A0A-60A415BDEBCB}" name="Column1319"/>
    <tableColumn id="1413" xr3:uid="{625E3C28-5ABC-4161-BF92-566FF3AD4FB5}" name="Column1320"/>
    <tableColumn id="1414" xr3:uid="{FF6D2051-33D2-4B97-BBBE-D803E4258084}" name="Column1321"/>
    <tableColumn id="1415" xr3:uid="{704FBFC8-C19F-4778-9592-42C4F0C98A68}" name="Column1322"/>
    <tableColumn id="1416" xr3:uid="{7E9CE1FF-9EDE-4EB8-A698-57B744359AC4}" name="Column1323"/>
    <tableColumn id="1417" xr3:uid="{1B73EC86-8CDD-4793-94D4-54A45D6E3BFC}" name="Column1324"/>
    <tableColumn id="1418" xr3:uid="{F888CB62-93F7-4120-A381-62C9284D9395}" name="Column1325"/>
    <tableColumn id="1419" xr3:uid="{A45A8D1B-4C5D-4400-A8CE-9BA8DCEA5AF2}" name="Column1326"/>
    <tableColumn id="1420" xr3:uid="{5CF85DE2-619F-4AE4-A9CD-0A30B78A0F25}" name="Column1327"/>
    <tableColumn id="1421" xr3:uid="{A9927D04-825C-44E6-9B85-AE06196ADAC4}" name="Column1328"/>
    <tableColumn id="1422" xr3:uid="{3F984164-2AE4-4935-A4B3-A0A4338C4416}" name="Column1329"/>
    <tableColumn id="1423" xr3:uid="{D2960AC8-4AD6-4413-B707-271B4C1B200B}" name="Column1330"/>
    <tableColumn id="1424" xr3:uid="{4145F0CD-D6EB-4B42-9323-8504785CBF59}" name="Column1331"/>
    <tableColumn id="1425" xr3:uid="{024E2107-C143-4D09-99A2-C57C47033B5A}" name="Column1332"/>
    <tableColumn id="1426" xr3:uid="{5BA3AF49-2363-4157-966E-2AA51978AA04}" name="Column1333"/>
    <tableColumn id="1427" xr3:uid="{3FE525CB-27A4-430A-952C-E3275D043A44}" name="Column1334"/>
    <tableColumn id="1428" xr3:uid="{942CB157-E2E7-4151-B2A0-3260471D9C96}" name="Column1335"/>
    <tableColumn id="1429" xr3:uid="{55EA3D7C-B6FF-4047-971E-5E0BFB75652B}" name="Column1336"/>
    <tableColumn id="1430" xr3:uid="{8A35D9C5-9DAA-4B5F-9867-D96955E4C10B}" name="Column1337"/>
    <tableColumn id="1431" xr3:uid="{0046579B-9BD5-45AF-883C-CF240C0953CA}" name="Column1338"/>
    <tableColumn id="1432" xr3:uid="{B3B5B756-B2F1-4AB1-A501-31A53DC59781}" name="Column1339"/>
    <tableColumn id="1433" xr3:uid="{61DB7C95-F8B3-4637-B4AC-176FB1914AC1}" name="Column1340"/>
    <tableColumn id="1434" xr3:uid="{EA52C9D0-0CD4-4AE1-806D-082B69B5B043}" name="Column1341"/>
    <tableColumn id="1435" xr3:uid="{3AD7E823-148C-4F8A-A39B-8F53D48E76C4}" name="Column1342"/>
    <tableColumn id="1436" xr3:uid="{52D84DFD-3FE9-434F-8B45-93182B3D4359}" name="Column1343"/>
    <tableColumn id="1437" xr3:uid="{A7E82F8A-65BA-4ADD-9049-2A746B05A013}" name="Column1344"/>
    <tableColumn id="1438" xr3:uid="{61E784B7-E6A0-4C29-9A20-71EA7E0607EC}" name="Column1345"/>
    <tableColumn id="1439" xr3:uid="{387BB4AD-E0AE-4DCB-B87A-1EEA52E8BC07}" name="Column1346"/>
    <tableColumn id="1440" xr3:uid="{7DBE8692-612F-4543-98E6-702D3F807BAF}" name="Column1347"/>
    <tableColumn id="1441" xr3:uid="{A47CCCAE-B0CC-4F19-A189-BECF578C5DA2}" name="Column1348"/>
    <tableColumn id="1442" xr3:uid="{E73F9C7D-78CA-4F0A-AEC3-C2A969D57A73}" name="Column1349"/>
    <tableColumn id="1443" xr3:uid="{DB4E02E7-081B-48BF-B952-EE666F6F7680}" name="Column1350"/>
    <tableColumn id="1444" xr3:uid="{090C2DF1-712D-4AFC-856A-6FBD066B5F8C}" name="Column1351"/>
    <tableColumn id="1445" xr3:uid="{4E9B6429-EC28-4B02-9139-E2E180BD554D}" name="Column1352"/>
    <tableColumn id="1446" xr3:uid="{B8EFF910-EFF1-426C-AAB4-66750A975C82}" name="Column1353"/>
    <tableColumn id="1447" xr3:uid="{047180C3-C29A-4FEA-BD7E-882384BE8889}" name="Column1354"/>
    <tableColumn id="1448" xr3:uid="{EEAE372A-F41C-454A-9A34-01A826C9907E}" name="Column1355"/>
    <tableColumn id="1449" xr3:uid="{D1C937D1-A821-49BA-AE1C-C04A8FA6784B}" name="Column1356"/>
    <tableColumn id="1450" xr3:uid="{AB026547-72D7-44A1-87C2-19431DEFB95E}" name="Column1357"/>
    <tableColumn id="1451" xr3:uid="{0F8EE98A-C58A-4BC2-AE88-1542F24ED049}" name="Column1358"/>
    <tableColumn id="1452" xr3:uid="{D4F41E67-81B4-4B93-884D-B17A8B93A632}" name="Column1359"/>
    <tableColumn id="1453" xr3:uid="{CF585C67-0B5B-491B-8111-5AF5D31E0A30}" name="Column1360"/>
    <tableColumn id="1454" xr3:uid="{119C5858-802F-43EA-90B7-F6FE6962CD1F}" name="Column1361"/>
    <tableColumn id="1455" xr3:uid="{58E1A3D7-89A7-48B7-86D7-77AC045282AB}" name="Column1362"/>
    <tableColumn id="1456" xr3:uid="{0E11952E-DBC6-4CE1-8A6F-920D81947BDD}" name="Column1363"/>
    <tableColumn id="1457" xr3:uid="{18BB3738-FFAA-435E-B0CA-B9B729E40B88}" name="Column1364"/>
    <tableColumn id="1458" xr3:uid="{E814054C-F684-4302-B13D-E3B4EA8FA9C5}" name="Column1365"/>
    <tableColumn id="1459" xr3:uid="{6CFD031E-9E7B-464B-848A-3A4FAB3BE598}" name="Column1366"/>
    <tableColumn id="1460" xr3:uid="{ED3D4CD0-EC8A-439F-90D9-777821757B0F}" name="Column1367"/>
    <tableColumn id="1461" xr3:uid="{2FEDB4E1-7A70-470D-BEA8-DA0ECEE11C71}" name="Column1368"/>
    <tableColumn id="1462" xr3:uid="{23C61D49-E980-4E59-A745-8C19E47F41B2}" name="Column1369"/>
    <tableColumn id="1463" xr3:uid="{51E1CBEB-6117-46B9-8B83-09D80B679C47}" name="Column1370"/>
    <tableColumn id="1464" xr3:uid="{0E9A2B74-5013-46F5-B849-53FF6A19EAB2}" name="Column1371"/>
    <tableColumn id="1465" xr3:uid="{D424C36B-E7BD-4265-BF61-984B172936D1}" name="Column1372"/>
    <tableColumn id="1466" xr3:uid="{47CFA502-F5CD-480E-BB51-F00B7C53C1F5}" name="Column1373"/>
    <tableColumn id="1467" xr3:uid="{C50BFC8F-F0C2-42C0-9C6D-F1942C7C6AE5}" name="Column1374"/>
    <tableColumn id="1468" xr3:uid="{29016205-D6BD-4C20-B7F3-122D18E17CCC}" name="Column1375"/>
    <tableColumn id="1469" xr3:uid="{56454FB9-56ED-45FF-885A-F54CA96DFCA4}" name="Column1376"/>
    <tableColumn id="1470" xr3:uid="{D34745FE-824B-495B-B782-DC34BDBBACA7}" name="Column1377"/>
    <tableColumn id="1471" xr3:uid="{B19D4BA6-2F65-485E-9CAC-6F5F0F568859}" name="Column1378"/>
    <tableColumn id="1472" xr3:uid="{712F96C8-0C6D-4FAE-97D3-552BBE7AEE3C}" name="Column1379"/>
    <tableColumn id="1473" xr3:uid="{4E4E328F-E13E-4DCC-9DD1-6E4A47019E1F}" name="Column1380"/>
    <tableColumn id="1474" xr3:uid="{F73531D6-8CBC-485C-9000-133C6412F960}" name="Column1381"/>
    <tableColumn id="1475" xr3:uid="{FF2FB5B4-A787-4ACB-B88E-92D00A15D5D4}" name="Column1382"/>
    <tableColumn id="1476" xr3:uid="{1A2E24D6-ADBC-494F-A32D-C1D5B5AA12BF}" name="Column1383"/>
    <tableColumn id="1477" xr3:uid="{93713D56-5583-483C-804D-CCCF2D02433F}" name="Column1384"/>
    <tableColumn id="1478" xr3:uid="{EF4CB543-0C3B-4CB4-9574-DDD1B56038D9}" name="Column1385"/>
    <tableColumn id="1479" xr3:uid="{CA497C7D-4F09-417E-BC05-146CD79AA6F9}" name="Column1386"/>
    <tableColumn id="1480" xr3:uid="{BBDC0D97-9DA0-4FB7-A757-F9DDABFAB7F4}" name="Column1387"/>
    <tableColumn id="1481" xr3:uid="{F78BE58F-64A6-4D3E-88B5-045A005DF24D}" name="Column1388"/>
    <tableColumn id="1482" xr3:uid="{582A5CF3-A139-4979-B914-7423E6D388BC}" name="Column1389"/>
    <tableColumn id="1483" xr3:uid="{E5FA213D-6D27-475B-83B2-5578B78B21C8}" name="Column1390"/>
    <tableColumn id="1484" xr3:uid="{E7206972-DED5-403C-9401-9D2CE71844C2}" name="Column1391"/>
    <tableColumn id="1485" xr3:uid="{11291B4D-5089-4918-B331-5945419C405E}" name="Column1392"/>
    <tableColumn id="1486" xr3:uid="{CB40498A-35AC-47AA-9FE0-C3BC9512C651}" name="Column1393"/>
    <tableColumn id="1487" xr3:uid="{8CFC4A96-5E01-40F7-9DB4-09139A492A5A}" name="Column1394"/>
    <tableColumn id="1488" xr3:uid="{6D4CA04C-4900-4DA1-842B-BAB8EB35D2FD}" name="Column1395"/>
    <tableColumn id="1489" xr3:uid="{B8A1ECC8-9A5D-4D9E-8CFA-672F683B8725}" name="Column1396"/>
    <tableColumn id="1490" xr3:uid="{90F6F047-8300-47B7-9F0A-EFC8E40FFDEA}" name="Column1397"/>
    <tableColumn id="1491" xr3:uid="{C86D6235-5F4B-4FF4-B8DD-8424E5247FA5}" name="Column1398"/>
    <tableColumn id="1492" xr3:uid="{62039D05-C3F6-4094-8A94-9F41454FB570}" name="Column1399"/>
    <tableColumn id="1493" xr3:uid="{077EE872-44C2-4EAA-93CC-5B4E1B44680D}" name="Column1400"/>
    <tableColumn id="1494" xr3:uid="{BFFB26A0-C4B4-4576-A7FA-0E63EC116EBB}" name="Column1401"/>
    <tableColumn id="1495" xr3:uid="{AB89DD3F-D73E-48A6-A478-1BE00ECF887D}" name="Column1402"/>
    <tableColumn id="1496" xr3:uid="{6B75446D-CBB6-4EFB-A913-691DC0D4DE46}" name="Column1403"/>
    <tableColumn id="1497" xr3:uid="{797A71E9-9A37-4E2E-A8A4-2187A59A6557}" name="Column1404"/>
    <tableColumn id="1498" xr3:uid="{1BF1CAD1-16D0-4BF5-B98D-9565D7F127F3}" name="Column1405"/>
    <tableColumn id="1499" xr3:uid="{46083022-65F5-469F-B15F-A363271C946A}" name="Column1406"/>
    <tableColumn id="1500" xr3:uid="{20D15CA7-117A-4642-8838-B19CBF174802}" name="Column1407"/>
    <tableColumn id="1501" xr3:uid="{D08D9526-68F2-41D1-947C-5FCFCC4ECA42}" name="Column1408"/>
    <tableColumn id="1502" xr3:uid="{CE18D829-743E-4B18-AE92-DB0740C6F502}" name="Column1409"/>
    <tableColumn id="1503" xr3:uid="{00B6B0D9-7929-4C31-9067-64A9A6015C81}" name="Column1410"/>
    <tableColumn id="1504" xr3:uid="{1616D237-45E8-4C6B-862F-1735DE7E9E4A}" name="Column1411"/>
    <tableColumn id="1505" xr3:uid="{989D31E9-6128-4444-B29F-2C23CA9780D8}" name="Column1412"/>
    <tableColumn id="1506" xr3:uid="{52301601-1F12-4C30-A5A7-46E741B34255}" name="Column1413"/>
    <tableColumn id="1507" xr3:uid="{12E2D91D-515F-4E1F-A142-8F185EA57D92}" name="Column1414"/>
    <tableColumn id="1508" xr3:uid="{CC1511E1-1B36-4803-9B00-E399BC52D2D8}" name="Column1415"/>
    <tableColumn id="1509" xr3:uid="{D0F4A1FF-0B4D-4361-A866-30A51FDA96FF}" name="Column1416"/>
    <tableColumn id="1510" xr3:uid="{59CFCE8B-7D6F-4D82-A7E3-7F089DA8ACDF}" name="Column1417"/>
    <tableColumn id="1511" xr3:uid="{E66DB5AE-AF13-4648-BC5D-7EF0923A4363}" name="Column1418"/>
    <tableColumn id="1512" xr3:uid="{3F5E2E1D-FB37-43E9-8215-73CDF78DD04B}" name="Column1419"/>
    <tableColumn id="1513" xr3:uid="{58FF5193-F3FA-45D8-8810-D2D7FDB9E3E6}" name="Column1420"/>
    <tableColumn id="1514" xr3:uid="{0934E1E4-193E-4B91-9BC7-C693E80C86C9}" name="Column1421"/>
    <tableColumn id="1515" xr3:uid="{10AA140A-7CE9-4827-B3B9-1BB71B922E09}" name="Column1422"/>
    <tableColumn id="1516" xr3:uid="{70B4FF3A-B398-4683-8CE3-31C373201EB7}" name="Column1423"/>
    <tableColumn id="1517" xr3:uid="{4DBB2355-3807-4D7A-9C71-6891A172D5D7}" name="Column1424"/>
    <tableColumn id="1518" xr3:uid="{B919DC53-09C5-441A-8E03-92315893AF39}" name="Column1425"/>
    <tableColumn id="1519" xr3:uid="{1985EFCD-6493-4A71-B3D9-B264A93279A3}" name="Column1426"/>
    <tableColumn id="1520" xr3:uid="{A1A05E3A-11AD-4C48-ADB4-F031F18737B1}" name="Column1427"/>
    <tableColumn id="1521" xr3:uid="{F6038CBD-48BC-42AF-B5F8-A3D2E72F92C0}" name="Column1428"/>
    <tableColumn id="1522" xr3:uid="{BC092236-9B2C-463A-B65A-BC1E422B12B9}" name="Column1429"/>
    <tableColumn id="1523" xr3:uid="{D7D938E6-341D-4717-BC69-DDC146F7563F}" name="Column1430"/>
    <tableColumn id="1524" xr3:uid="{B760317D-770F-49CE-9C47-426891ACDF03}" name="Column1431"/>
    <tableColumn id="1525" xr3:uid="{2A563B34-B1FC-4B6B-B478-0783F524EDF5}" name="Column1432"/>
    <tableColumn id="1526" xr3:uid="{D70BB3B9-2CD0-409A-B4ED-04DF7778242C}" name="Column1433"/>
    <tableColumn id="1527" xr3:uid="{82DDC09D-0FB0-41CE-8720-F27A4F054A17}" name="Column1434"/>
    <tableColumn id="1528" xr3:uid="{D6EBF670-E733-4BA3-8C85-BE69D8D284CB}" name="Column1435"/>
    <tableColumn id="1529" xr3:uid="{1797C861-6376-43C4-B8FF-A12EE628A934}" name="Column1436"/>
    <tableColumn id="1530" xr3:uid="{DB486FE9-5E5E-4B5A-8921-1CAAB8835792}" name="Column1437"/>
    <tableColumn id="1531" xr3:uid="{BE4844DB-749F-4F5C-989C-257DC1971B35}" name="Column1438"/>
    <tableColumn id="1532" xr3:uid="{DBABD222-E64B-43CD-942F-26827A4828A0}" name="Column1439"/>
    <tableColumn id="1533" xr3:uid="{896F9BE8-4F30-4114-842A-2D2FDB8638B5}" name="Column1440"/>
    <tableColumn id="1534" xr3:uid="{670CB975-1061-437C-B975-2178501D2523}" name="Column1441"/>
    <tableColumn id="1535" xr3:uid="{6B74FB13-1101-4D30-AD2E-4FE4F699B5A0}" name="Column1442"/>
    <tableColumn id="1536" xr3:uid="{F0EA7228-97FD-452E-B77E-E609A02AAC31}" name="Column1443"/>
    <tableColumn id="1537" xr3:uid="{31EFC03B-CF42-4E21-9B01-E049B3B284B7}" name="Column1444"/>
    <tableColumn id="1538" xr3:uid="{835B5A3C-7F1B-4EBB-8A3D-F901C216F77B}" name="Column1445"/>
    <tableColumn id="1539" xr3:uid="{03764896-CBE6-4074-8B1F-F2834123F58A}" name="Column1446"/>
    <tableColumn id="1540" xr3:uid="{2B66C457-9E77-442E-9A01-519B169CEEFE}" name="Column1447"/>
    <tableColumn id="1541" xr3:uid="{6303BA39-4221-485A-AE59-2B4D0227DC1A}" name="Column1448"/>
    <tableColumn id="1542" xr3:uid="{B59F56DE-4C15-4BFB-AB40-541E2EED5382}" name="Column1449"/>
    <tableColumn id="1543" xr3:uid="{F5A1960F-8D12-4F49-9050-DCC0BCC77D9A}" name="Column1450"/>
    <tableColumn id="1544" xr3:uid="{7D4C8BDD-E334-4FCB-A690-638F1CE6AA65}" name="Column1451"/>
    <tableColumn id="1545" xr3:uid="{913EE463-5169-47F4-BF76-2276D364312C}" name="Column1452"/>
    <tableColumn id="1546" xr3:uid="{EC74224C-0415-42FC-8219-D121CBF5CDAB}" name="Column1453"/>
    <tableColumn id="1547" xr3:uid="{554E939C-1128-43F8-B30E-6D9AAB171FDE}" name="Column1454"/>
    <tableColumn id="1548" xr3:uid="{AB839029-5EB5-4552-9341-CC73D85EFE55}" name="Column1455"/>
    <tableColumn id="1549" xr3:uid="{75C9856D-CE6D-42A9-A829-CEBE014A5589}" name="Column1456"/>
    <tableColumn id="1550" xr3:uid="{F2C65FC0-A194-46B8-9603-4CA1E3DE9A58}" name="Column1457"/>
    <tableColumn id="1551" xr3:uid="{4FFA7A05-6103-4485-B020-BA170E00E64E}" name="Column1458"/>
    <tableColumn id="1552" xr3:uid="{01505A3A-FBF8-4DEC-8A3F-754FC72DD854}" name="Column1459"/>
    <tableColumn id="1553" xr3:uid="{1FB63A9D-66A4-4AC3-8F57-035AAEE0BD42}" name="Column1460"/>
    <tableColumn id="1554" xr3:uid="{E3784492-A31C-4F00-B20B-7D56F4C1F034}" name="Column1461"/>
    <tableColumn id="1555" xr3:uid="{49184D8D-FA33-4558-B8C5-B72D9BEEAA7A}" name="Column1462"/>
    <tableColumn id="1556" xr3:uid="{94B88F6D-9691-4CED-8D54-BD4B616EB0E1}" name="Column1463"/>
    <tableColumn id="1557" xr3:uid="{24624D0F-AD82-443B-965F-E57561CF93BB}" name="Column1464"/>
    <tableColumn id="1558" xr3:uid="{AFB7232D-8C13-4492-8F28-648174C615EE}" name="Column1465"/>
    <tableColumn id="1559" xr3:uid="{56559939-9B32-46D3-807E-F72B80547003}" name="Column1466"/>
    <tableColumn id="1560" xr3:uid="{0390FF4C-669B-4777-8757-1A7059CF9D58}" name="Column1467"/>
    <tableColumn id="1561" xr3:uid="{1EB88A7A-CC37-43BE-8790-5D9B924B572B}" name="Column1468"/>
    <tableColumn id="1562" xr3:uid="{C076E03A-7F40-40ED-AF6A-5A479E6E55AE}" name="Column1469"/>
    <tableColumn id="1563" xr3:uid="{835174EF-9379-41CA-9E35-02C57ADC739D}" name="Column1470"/>
    <tableColumn id="1564" xr3:uid="{DCA9AB23-8164-414F-983F-F7E095E7EEEA}" name="Column1471"/>
    <tableColumn id="1565" xr3:uid="{FEF6F8DF-AC88-4E87-BC2E-E041CDA001F8}" name="Column1472"/>
    <tableColumn id="1566" xr3:uid="{605812E2-4717-4801-8040-20F71CBB2E1A}" name="Column1473"/>
    <tableColumn id="1567" xr3:uid="{0827A3E9-A639-4DFD-B279-304761AC9494}" name="Column1474"/>
    <tableColumn id="1568" xr3:uid="{2F69D519-0DED-4968-A0CC-70F9F348019C}" name="Column1475"/>
    <tableColumn id="1569" xr3:uid="{50A975FE-7126-4162-9945-66FBAEBB038D}" name="Column1476"/>
    <tableColumn id="1570" xr3:uid="{5F51B0CB-C63E-43BB-9F73-0587549EDF98}" name="Column1477"/>
    <tableColumn id="1571" xr3:uid="{8671F188-C275-4410-9BDB-41C68CBA0074}" name="Column1478"/>
    <tableColumn id="1572" xr3:uid="{911E4084-B5CF-4B3C-AEA3-7E2D1B6F7DA0}" name="Column1479"/>
    <tableColumn id="1573" xr3:uid="{ACCA57C2-EB6F-4DE9-9CC8-164871F9F919}" name="Column1480"/>
    <tableColumn id="1574" xr3:uid="{C2669804-42AB-4AB4-8E09-968E02C5ABF2}" name="Column1481"/>
    <tableColumn id="1575" xr3:uid="{1C4CFB23-99ED-420F-AE69-0FCA69D0DF97}" name="Column1482"/>
    <tableColumn id="1576" xr3:uid="{06BA71A5-0037-4768-96DA-36C0A2C41600}" name="Column1483"/>
    <tableColumn id="1577" xr3:uid="{5ECA8D5E-5E05-45EC-91C1-BD2E0831A6BD}" name="Column1484"/>
    <tableColumn id="1578" xr3:uid="{376B8956-CE4E-45A2-8EB7-43D780029CE0}" name="Column1485"/>
    <tableColumn id="1579" xr3:uid="{1D7014CB-4A98-4F60-8309-B1ADFED209B3}" name="Column1486"/>
    <tableColumn id="1580" xr3:uid="{C19EEEFE-E135-478F-B30A-3152D49BAD63}" name="Column1487"/>
    <tableColumn id="1581" xr3:uid="{44EFB86E-B37C-4073-AF9E-2C6BBDA412EC}" name="Column1488"/>
    <tableColumn id="1582" xr3:uid="{DBFC02FA-1257-450C-884D-92E39F787520}" name="Column1489"/>
    <tableColumn id="1583" xr3:uid="{DB797991-731E-4BDA-8826-4259ABD525A9}" name="Column1490"/>
    <tableColumn id="1584" xr3:uid="{C70DCA78-9FC0-4C93-BD38-22C7715344D6}" name="Column1491"/>
    <tableColumn id="1585" xr3:uid="{9407DCCC-B875-4C9B-AB40-EEB441EEA0B4}" name="Column1492"/>
    <tableColumn id="1586" xr3:uid="{FD5CB10A-E445-4C3B-ACBA-C435F9F48682}" name="Column1493"/>
    <tableColumn id="1587" xr3:uid="{5867EB4F-2873-4449-BF17-829BDBC9F76D}" name="Column1494"/>
    <tableColumn id="1588" xr3:uid="{E30676EE-FD8C-442A-825A-B6C0833DF07B}" name="Column1495"/>
    <tableColumn id="1589" xr3:uid="{1E6309CE-9971-4450-AE8B-9960C31359F6}" name="Column1496"/>
    <tableColumn id="1590" xr3:uid="{C51CB2DF-4F0B-4FE0-B547-A497D1455165}" name="Column1497"/>
    <tableColumn id="1591" xr3:uid="{59BA4BE6-BA37-43DB-81BD-397E02592A78}" name="Column1498"/>
    <tableColumn id="1592" xr3:uid="{B315131D-F653-4E44-BEBD-A08416954879}" name="Column1499"/>
    <tableColumn id="1593" xr3:uid="{B40DB8E6-A9FF-4239-8264-E5A9931B4711}" name="Column1500"/>
    <tableColumn id="1594" xr3:uid="{CA77CD37-07D3-4BAE-9E13-C4245CFA54F8}" name="Column1501"/>
    <tableColumn id="1595" xr3:uid="{F17C489C-65E3-4F44-BD51-CB0E2E28BDF6}" name="Column1502"/>
    <tableColumn id="1596" xr3:uid="{E761B365-1AE9-4D3A-8DFB-808E4FCB5C22}" name="Column1503"/>
    <tableColumn id="1597" xr3:uid="{AF0DC913-0ECD-4E56-8694-9E5C5C39D863}" name="Column1504"/>
    <tableColumn id="1598" xr3:uid="{E3D5D563-51BB-4329-ADBB-7E477DB166DC}" name="Column1505"/>
    <tableColumn id="1599" xr3:uid="{358F6410-4BAD-49E5-94D2-C30AFEBC0A83}" name="Column1506"/>
    <tableColumn id="1600" xr3:uid="{713903AF-A8DC-4451-BEE9-182D09993454}" name="Column1507"/>
    <tableColumn id="1601" xr3:uid="{6DEACCD0-F4C6-47B1-88DB-DD300C06A5A2}" name="Column1508"/>
    <tableColumn id="1602" xr3:uid="{FA2CEBF6-E4CC-4146-8D90-9665637BB8A3}" name="Column1509"/>
    <tableColumn id="1603" xr3:uid="{B7F342BC-CD89-4F0E-8A7C-178F222D5520}" name="Column1510"/>
    <tableColumn id="1604" xr3:uid="{59CF5A7F-B628-426A-A0B7-E90E1C535D8E}" name="Column1511"/>
    <tableColumn id="1605" xr3:uid="{1BBF3507-9995-47D0-ACD8-55A42A66BE43}" name="Column1512"/>
    <tableColumn id="1606" xr3:uid="{30B2AA7D-CF12-40E0-9665-2DE0D26F1B7C}" name="Column1513"/>
    <tableColumn id="1607" xr3:uid="{4E213E24-AB81-498B-A9FE-6E7F58506B5C}" name="Column1514"/>
    <tableColumn id="1608" xr3:uid="{182FC12B-647C-4013-9F68-83020A02E512}" name="Column1515"/>
    <tableColumn id="1609" xr3:uid="{9AEAC2C0-BCAA-4041-90D8-924D8CBF8357}" name="Column1516"/>
    <tableColumn id="1610" xr3:uid="{871CFCC8-4123-4818-A7A9-D4D5458E4E59}" name="Column1517"/>
    <tableColumn id="1611" xr3:uid="{416320BB-4B92-48CE-A0A1-0F489E58B52A}" name="Column1518"/>
    <tableColumn id="1612" xr3:uid="{66449AA6-8C01-4B21-8116-2828DB59E531}" name="Column1519"/>
    <tableColumn id="1613" xr3:uid="{AEC502D0-3BBB-474A-A1D6-153C35BA531C}" name="Column1520"/>
    <tableColumn id="1614" xr3:uid="{04D74464-31BC-49AF-B52B-D8D866F5A93D}" name="Column1521"/>
    <tableColumn id="1615" xr3:uid="{940E54E4-63DF-4F3F-9B90-6A91B5AA9957}" name="Column1522"/>
    <tableColumn id="1616" xr3:uid="{1E47AD1C-C556-4F53-A19E-288354229640}" name="Column1523"/>
    <tableColumn id="1617" xr3:uid="{D26CAF56-35CF-403E-9C89-748D7A993A3F}" name="Column1524"/>
    <tableColumn id="1618" xr3:uid="{D3F76152-4316-458B-A536-322EFFF88A29}" name="Column1525"/>
    <tableColumn id="1619" xr3:uid="{D5A046C3-5AA8-495E-BD8D-B8498B583463}" name="Column1526"/>
    <tableColumn id="1620" xr3:uid="{BF33307C-46DA-4256-B82D-CAA8ECAAE105}" name="Column1527"/>
    <tableColumn id="1621" xr3:uid="{EE9A637B-D58B-46B8-82B0-64B4E74A24E6}" name="Column1528"/>
    <tableColumn id="1622" xr3:uid="{BB563396-8EFF-4419-A895-25A0B1D67165}" name="Column1529"/>
    <tableColumn id="1623" xr3:uid="{C1074321-48C9-437F-BF4B-B2D192692BD4}" name="Column1530"/>
    <tableColumn id="1624" xr3:uid="{5DA68ACB-E697-436F-AA10-C55785C021FD}" name="Column1531"/>
    <tableColumn id="1625" xr3:uid="{48521B69-F032-481D-979A-87D40A0C1B6B}" name="Column1532"/>
    <tableColumn id="1626" xr3:uid="{C26C0C8E-51A5-4844-90EB-39548DD29A72}" name="Column1533"/>
    <tableColumn id="1627" xr3:uid="{5985F803-A251-4874-BAE7-E0190820802F}" name="Column1534"/>
    <tableColumn id="1628" xr3:uid="{100F353A-85BE-41EF-9642-4D362C5DDBEC}" name="Column1535"/>
    <tableColumn id="1629" xr3:uid="{AEC97FC5-19DF-4588-BAFB-37ED58EF0FF7}" name="Column1536"/>
    <tableColumn id="1630" xr3:uid="{AF1E7C4C-054F-4D63-96B0-E35FF67262C1}" name="Column1537"/>
    <tableColumn id="1631" xr3:uid="{1DA810F2-19E9-4C25-9249-23A2A1A835BC}" name="Column1538"/>
    <tableColumn id="1632" xr3:uid="{F84AF670-EAC1-4DEB-944C-963DAC9B4206}" name="Column1539"/>
    <tableColumn id="1633" xr3:uid="{A972DEA4-71A7-473A-BBFA-9FD70777D90E}" name="Column1540"/>
    <tableColumn id="1634" xr3:uid="{CC77C242-0928-434D-9FE8-D6F5C6AFB243}" name="Column1541"/>
    <tableColumn id="1635" xr3:uid="{A120DAF7-1F32-4913-99AC-C4551AE5F36B}" name="Column1542"/>
    <tableColumn id="1636" xr3:uid="{B161634F-A6F9-47E7-AD8A-1EB51A4EC7FA}" name="Column1543"/>
    <tableColumn id="1637" xr3:uid="{A72E3F24-8DB0-4103-A1C5-B016F107B5F0}" name="Column1544"/>
    <tableColumn id="1638" xr3:uid="{F99CC65D-42D9-4426-9347-03F1F711ED04}" name="Column1545"/>
    <tableColumn id="1639" xr3:uid="{6986739C-74A5-4787-A599-FF169475F91C}" name="Column1546"/>
    <tableColumn id="1640" xr3:uid="{A2E62040-3483-4923-97F5-D96C0A51A6F4}" name="Column1547"/>
    <tableColumn id="1641" xr3:uid="{3F28E43F-F4DD-4A74-BDD4-95AABEEC7BB9}" name="Column1548"/>
    <tableColumn id="1642" xr3:uid="{1B62229B-2EF8-475F-A2EE-0FCF7F3DCF18}" name="Column1549"/>
    <tableColumn id="1643" xr3:uid="{80F7E68D-0A8A-4892-B486-53684F58F607}" name="Column1550"/>
    <tableColumn id="1644" xr3:uid="{23402002-BA05-45AD-B9D3-0592FD3F5264}" name="Column1551"/>
    <tableColumn id="1645" xr3:uid="{5D3E5937-CC5D-4BA1-8C9C-D2CB3696E6A1}" name="Column1552"/>
    <tableColumn id="1646" xr3:uid="{C5BF8D07-C2E1-4B2A-A6B2-B361759DA3E9}" name="Column1553"/>
    <tableColumn id="1647" xr3:uid="{38EBB539-B1A9-4E61-8669-B15AC950DE76}" name="Column1554"/>
    <tableColumn id="1648" xr3:uid="{8F023660-9F9E-4F61-8416-247412C6256B}" name="Column1555"/>
    <tableColumn id="1649" xr3:uid="{F949312A-096B-49D7-8882-34D1839D13AA}" name="Column1556"/>
    <tableColumn id="1650" xr3:uid="{A7F100A4-6422-4306-96C6-7B7974985AF6}" name="Column1557"/>
    <tableColumn id="1651" xr3:uid="{5483C580-7E65-4381-B6B6-936EBB1B8FC6}" name="Column1558"/>
    <tableColumn id="1652" xr3:uid="{591D86F3-D473-4F80-9249-86854E98B0F7}" name="Column1559"/>
    <tableColumn id="1653" xr3:uid="{7D940E4D-D563-44BD-A1DF-F7681476B990}" name="Column1560"/>
    <tableColumn id="1654" xr3:uid="{932F503E-0EE7-4499-BCCB-55FD41ED45C6}" name="Column1561"/>
    <tableColumn id="1655" xr3:uid="{2D2AD9CF-45B8-4701-88C1-1B5CC36950F7}" name="Column1562"/>
    <tableColumn id="1656" xr3:uid="{DCB5F975-D8C7-44AA-B059-AA6F2F45379A}" name="Column1563"/>
    <tableColumn id="1657" xr3:uid="{4B429FF8-87A7-498B-9B5E-DE4A83699074}" name="Column1564"/>
    <tableColumn id="1658" xr3:uid="{DD281E22-992C-49B5-85E5-396DF28E1AD6}" name="Column1565"/>
    <tableColumn id="1659" xr3:uid="{AF385139-00C4-4817-A067-98DA720CE5B4}" name="Column1566"/>
    <tableColumn id="1660" xr3:uid="{2D241546-AA9A-42E1-B608-5361CAB49024}" name="Column1567"/>
    <tableColumn id="1661" xr3:uid="{E6A2283D-54E9-4B05-AC43-5091D5FE9C19}" name="Column1568"/>
    <tableColumn id="1662" xr3:uid="{494BB6E5-92D2-4933-A9FE-B662E8890BB0}" name="Column1569"/>
    <tableColumn id="1663" xr3:uid="{FE56298E-AC45-46F5-8B08-6FD16DE62C76}" name="Column1570"/>
    <tableColumn id="1664" xr3:uid="{F61C1C3D-3FD4-40D2-BF94-18AEE78B9496}" name="Column1571"/>
    <tableColumn id="1665" xr3:uid="{7B4D3625-625A-43B1-8888-60663E19D060}" name="Column1572"/>
    <tableColumn id="1666" xr3:uid="{383C44E1-0AB4-4BE8-8D9C-0887058E907F}" name="Column1573"/>
    <tableColumn id="1667" xr3:uid="{4AFBF1B7-C285-4574-BBB5-AFF1D3379E04}" name="Column1574"/>
    <tableColumn id="1668" xr3:uid="{68628A85-2994-4298-93AC-5452A0359A07}" name="Column1575"/>
    <tableColumn id="1669" xr3:uid="{902F0E75-A342-41E6-A953-DE3099833F1B}" name="Column1576"/>
    <tableColumn id="1670" xr3:uid="{9FFAB772-5B6F-4D05-ABEF-4060576B9BBE}" name="Column1577"/>
    <tableColumn id="1671" xr3:uid="{D663C9C7-2BDD-4DF9-9B7C-40E1C974A274}" name="Column1578"/>
    <tableColumn id="1672" xr3:uid="{D7CD79D9-D7D6-469E-91EB-8C03E9F24181}" name="Column1579"/>
    <tableColumn id="1673" xr3:uid="{360D49D2-79D1-457F-A39D-74E18E828D15}" name="Column1580"/>
    <tableColumn id="1674" xr3:uid="{549A6253-C671-4E2C-912C-C7D6795BFE76}" name="Column1581"/>
    <tableColumn id="1675" xr3:uid="{17717E4E-6B96-430D-B63F-DC2E8729369C}" name="Column1582"/>
    <tableColumn id="1676" xr3:uid="{F490AE4C-CB5B-4BA3-979A-D515DF518988}" name="Column1583"/>
    <tableColumn id="1677" xr3:uid="{FC31D89C-11E4-40A5-ADD5-4766F2965E09}" name="Column1584"/>
    <tableColumn id="1678" xr3:uid="{A5BB56C0-2D7D-4DB9-B503-DDFC0DD047A4}" name="Column1585"/>
    <tableColumn id="1679" xr3:uid="{F37C7982-14D3-4DCD-9F60-19C4BB8FF48F}" name="Column1586"/>
    <tableColumn id="1680" xr3:uid="{E68CC00E-53E2-4CF6-9A79-8461DE1968C0}" name="Column1587"/>
    <tableColumn id="1681" xr3:uid="{23E1AE66-670F-4712-B75B-F7709BC52A62}" name="Column1588"/>
    <tableColumn id="1682" xr3:uid="{87F67008-4ADC-470F-A7FB-223B862C37D5}" name="Column1589"/>
    <tableColumn id="1683" xr3:uid="{82308B1B-D533-4013-A5CA-B14130B50517}" name="Column1590"/>
    <tableColumn id="1684" xr3:uid="{0C0D00E2-A7F6-4ED3-8E69-4FA82BEC145E}" name="Column1591"/>
    <tableColumn id="1685" xr3:uid="{E9F19EFB-A628-4D03-80DA-E11B6BFA6426}" name="Column1592"/>
    <tableColumn id="1686" xr3:uid="{EB053979-606A-4D18-923D-A7271149C092}" name="Column1593"/>
    <tableColumn id="1687" xr3:uid="{9D166078-5730-4D23-B2EB-8D1C3E1B6888}" name="Column1594"/>
    <tableColumn id="1688" xr3:uid="{4B5321A2-F616-4268-A9A9-679C0CCD6564}" name="Column1595"/>
    <tableColumn id="1689" xr3:uid="{93DBCEAE-64AC-431F-ACDB-66E058A466D6}" name="Column1596"/>
    <tableColumn id="1690" xr3:uid="{D918DDE0-7BE6-4E4A-A6A0-42C2DBA77CBB}" name="Column1597"/>
    <tableColumn id="1691" xr3:uid="{A2E88DAE-6C08-465F-A952-7EBFC2897C16}" name="Column1598"/>
    <tableColumn id="1692" xr3:uid="{37408972-DFBD-49DB-8266-165048C04AD1}" name="Column1599"/>
    <tableColumn id="1693" xr3:uid="{5A3968DC-4094-45DF-8398-240C3BF8FC8B}" name="Column1600"/>
    <tableColumn id="1694" xr3:uid="{55D2B824-5660-4B49-BDA1-895471A0C2B0}" name="Column1601"/>
    <tableColumn id="1695" xr3:uid="{495B99C8-7497-40C9-A50B-3D60D6B293FF}" name="Column1602"/>
    <tableColumn id="1696" xr3:uid="{542E82C5-F6BB-4222-863B-C5215AC1563D}" name="Column1603"/>
    <tableColumn id="1697" xr3:uid="{1C88E1CA-5794-4D6A-9ACC-A94440EB2CCA}" name="Column1604"/>
    <tableColumn id="1698" xr3:uid="{11ADC397-82F7-473F-B5DB-3F731D8A275F}" name="Column1605"/>
    <tableColumn id="1699" xr3:uid="{56A5D445-2685-4C9C-B54D-C6850C82CD13}" name="Column1606"/>
    <tableColumn id="1700" xr3:uid="{BC3A15C7-B833-4754-9BF5-A12C3BCD37E7}" name="Column1607"/>
    <tableColumn id="1701" xr3:uid="{FF9EBAA5-8467-44FD-933C-547661D6A315}" name="Column1608"/>
    <tableColumn id="1702" xr3:uid="{B853645C-D739-49AA-AF37-B4223ED4B695}" name="Column1609"/>
    <tableColumn id="1703" xr3:uid="{BCE66C7C-E773-4F8B-9DA4-F44204466B6B}" name="Column1610"/>
    <tableColumn id="1704" xr3:uid="{AA5FF905-1C5A-47BC-92D9-B04525C56C58}" name="Column1611"/>
    <tableColumn id="1705" xr3:uid="{A16AF6FE-CBF9-4B75-8C91-9CC2F5F0D7DA}" name="Column1612"/>
    <tableColumn id="1706" xr3:uid="{6034E18C-CA45-427D-A357-41045695E83B}" name="Column1613"/>
    <tableColumn id="1707" xr3:uid="{5E15AD4A-A79B-411A-ACAA-DED8DA982472}" name="Column1614"/>
    <tableColumn id="1708" xr3:uid="{8E6A5CBE-9DC7-4FD9-BBEB-E5A35599A036}" name="Column1615"/>
    <tableColumn id="1709" xr3:uid="{D6ED0A74-8A9C-4F11-8BDE-650559A6830C}" name="Column1616"/>
    <tableColumn id="1710" xr3:uid="{C43FD935-A0DF-46D6-9BF6-372B2F66EE5A}" name="Column1617"/>
    <tableColumn id="1711" xr3:uid="{C1A0316D-4BA9-4DA5-B682-D4B4C4865A27}" name="Column1618"/>
    <tableColumn id="1712" xr3:uid="{4DDF7373-721D-4DCA-ABBA-9C7346A49D1F}" name="Column1619"/>
    <tableColumn id="1713" xr3:uid="{8202CBBE-90BE-467B-9A50-A2AAB39E1CE0}" name="Column1620"/>
    <tableColumn id="1714" xr3:uid="{A2A1AD4F-8483-4A37-925D-B0905D9D2875}" name="Column1621"/>
    <tableColumn id="1715" xr3:uid="{86FDA062-DF6C-4863-AB52-CCC8E922C4B7}" name="Column1622"/>
    <tableColumn id="1716" xr3:uid="{48A9EE74-E307-4E8B-862F-B567D590AD9F}" name="Column1623"/>
    <tableColumn id="1717" xr3:uid="{5CFAB506-5ED1-4033-B21B-D0BEBC4AA889}" name="Column1624"/>
    <tableColumn id="1718" xr3:uid="{BBC60415-98E5-4A93-A6E9-1D83D52DB5BA}" name="Column1625"/>
    <tableColumn id="1719" xr3:uid="{FA8CD5A8-FD43-4B05-87F2-2DF9B4FF8937}" name="Column1626"/>
    <tableColumn id="1720" xr3:uid="{53CE1BB8-0886-4BDC-B43A-4510CC84EFB5}" name="Column1627"/>
    <tableColumn id="1721" xr3:uid="{57305392-DC6C-4E6C-95D9-6B7D4EE35FF1}" name="Column1628"/>
    <tableColumn id="1722" xr3:uid="{44A9A8BC-E9B1-4C83-92AE-4E2191BFD264}" name="Column1629"/>
    <tableColumn id="1723" xr3:uid="{C45E2916-B0AB-4061-9E7C-1245C427A9A0}" name="Column1630"/>
    <tableColumn id="1724" xr3:uid="{5ECDEA90-416F-4951-A88B-0C4DC8F18D37}" name="Column1631"/>
    <tableColumn id="1725" xr3:uid="{B39C297E-8EBB-4AE0-96BD-22CC6EA8CBFE}" name="Column1632"/>
    <tableColumn id="1726" xr3:uid="{B6CD2FB9-FFCA-4B5B-8873-61D323FEF0AD}" name="Column1633"/>
    <tableColumn id="1727" xr3:uid="{D8837D25-28C2-4525-845E-69E63F736098}" name="Column1634"/>
    <tableColumn id="1728" xr3:uid="{F4870632-A109-409F-9283-D92ACB229A5D}" name="Column1635"/>
    <tableColumn id="1729" xr3:uid="{706BA4A1-4E7B-4A59-BDF3-1466DF6FDA45}" name="Column1636"/>
    <tableColumn id="1730" xr3:uid="{0E503C93-6288-44B3-BC4F-AD5B49CE457C}" name="Column1637"/>
    <tableColumn id="1731" xr3:uid="{536DAB69-9F4A-4AC0-8A38-04355CEA65F9}" name="Column1638"/>
    <tableColumn id="1732" xr3:uid="{867F3767-F62A-4C4D-940E-317693E49B98}" name="Column1639"/>
    <tableColumn id="1733" xr3:uid="{B56D9350-D698-408A-9212-3577839C70D1}" name="Column1640"/>
    <tableColumn id="1734" xr3:uid="{3304586D-3057-4131-8E96-D3CB9926058D}" name="Column1641"/>
    <tableColumn id="1735" xr3:uid="{F1257D69-36D6-4349-80F7-C9C5472A3285}" name="Column1642"/>
    <tableColumn id="1736" xr3:uid="{5184237D-8257-48B9-B966-99D259C489C0}" name="Column1643"/>
    <tableColumn id="1737" xr3:uid="{5D48677B-D632-4B5E-82C6-7B38C79C2201}" name="Column1644"/>
    <tableColumn id="1738" xr3:uid="{A3814BAB-12C8-4D73-941D-377A7683CA28}" name="Column1645"/>
    <tableColumn id="1739" xr3:uid="{CEDE66DD-F691-4661-B0B8-286CC0D3185A}" name="Column1646"/>
    <tableColumn id="1740" xr3:uid="{DBBD9113-4994-4FCD-9B26-7590E4E66498}" name="Column1647"/>
    <tableColumn id="1741" xr3:uid="{48B37CBE-BF09-40D8-B996-5D413BED8AA6}" name="Column1648"/>
    <tableColumn id="1742" xr3:uid="{54A9F5F6-E3BA-408B-8FD3-1B200156DB07}" name="Column1649"/>
    <tableColumn id="1743" xr3:uid="{F2207620-7CE5-4AD1-B705-362716BF37EB}" name="Column1650"/>
    <tableColumn id="1744" xr3:uid="{84563E9D-2945-4BC0-9726-8235E97660F0}" name="Column1651"/>
    <tableColumn id="1745" xr3:uid="{5DC08EE9-71AC-4A3B-9DAD-D205D9935121}" name="Column1652"/>
    <tableColumn id="1746" xr3:uid="{ACA6B387-CF08-4A8D-9625-2E616ABF2B62}" name="Column1653"/>
    <tableColumn id="1747" xr3:uid="{A104C2E7-1433-4EBE-ACF2-AC36C826A535}" name="Column1654"/>
    <tableColumn id="1748" xr3:uid="{D94F0A0B-0164-4403-B96D-C95E971D82FF}" name="Column1655"/>
    <tableColumn id="1749" xr3:uid="{D6B9A9F5-2BF4-4CD4-985A-D53DC95B97FD}" name="Column1656"/>
    <tableColumn id="1750" xr3:uid="{E87AFF53-C0C3-479B-8000-CA6BFB961E1A}" name="Column1657"/>
    <tableColumn id="1751" xr3:uid="{B0CC2505-DB72-4424-A985-92FB51AF1743}" name="Column1658"/>
    <tableColumn id="1752" xr3:uid="{3EE5F3F1-8250-4B6C-9CCE-97975278EFD9}" name="Column1659"/>
    <tableColumn id="1753" xr3:uid="{89A87BBC-746A-43C4-BBAE-8F65B8AB0F38}" name="Column1660"/>
    <tableColumn id="1754" xr3:uid="{7FAC473B-43B2-40C0-9BEF-A07FE5BC8847}" name="Column1661"/>
    <tableColumn id="1755" xr3:uid="{239C7F1E-06D0-4928-B30D-D45D2F6409EF}" name="Column1662"/>
    <tableColumn id="1756" xr3:uid="{A80C4C68-0DFD-4F96-AD59-A076050ED178}" name="Column1663"/>
    <tableColumn id="1757" xr3:uid="{5AA9D0CA-FE63-45E9-A4BB-30E6FCB3D548}" name="Column1664"/>
    <tableColumn id="1758" xr3:uid="{B19EFFC7-5CFA-4B92-869B-8572C4542D5B}" name="Column1665"/>
    <tableColumn id="1759" xr3:uid="{09C955E9-FEAC-47EC-8AB4-DF23C5011B94}" name="Column1666"/>
    <tableColumn id="1760" xr3:uid="{0D260CF1-49BD-44E4-9747-D5EAC1154D93}" name="Column1667"/>
    <tableColumn id="1761" xr3:uid="{39266972-133D-4D28-A0EA-2966F934EE7B}" name="Column1668"/>
    <tableColumn id="1762" xr3:uid="{F7F82D39-60CE-408F-AA0B-2F3E3BC4EDE2}" name="Column1669"/>
    <tableColumn id="1763" xr3:uid="{4A38DBA7-E40D-41D5-89EA-7F1B9BA03FB4}" name="Column1670"/>
    <tableColumn id="1764" xr3:uid="{0D9A79F2-AF80-415E-AFF0-D489380CB171}" name="Column1671"/>
    <tableColumn id="1765" xr3:uid="{A3960157-4939-464C-AFD8-6692C22467CF}" name="Column1672"/>
    <tableColumn id="1766" xr3:uid="{32CC99DB-790C-4747-83A8-E6D128B5E36C}" name="Column1673"/>
    <tableColumn id="1767" xr3:uid="{2A4BF45B-AD29-424D-9DE8-1C6D876340B4}" name="Column1674"/>
    <tableColumn id="1768" xr3:uid="{C3421178-7781-465E-B5EF-354D5A053718}" name="Column1675"/>
    <tableColumn id="1769" xr3:uid="{7757E2DB-F4D1-45C7-BFA2-2F96D1709722}" name="Column1676"/>
    <tableColumn id="1770" xr3:uid="{0C92B950-39A7-44B7-88F2-0121AF7A90DD}" name="Column1677"/>
    <tableColumn id="1771" xr3:uid="{97CB522A-A622-46A5-AA62-2EC01C14109D}" name="Column1678"/>
    <tableColumn id="1772" xr3:uid="{AF323A52-1BF4-4DFF-9B19-6D20BDD3143A}" name="Column1679"/>
    <tableColumn id="1773" xr3:uid="{CC5AFB8E-A070-4B36-9F4D-7DB3942E9A77}" name="Column1680"/>
    <tableColumn id="1774" xr3:uid="{D39D8F98-B885-42EF-98A1-369206E2B5B2}" name="Column1681"/>
    <tableColumn id="1775" xr3:uid="{BD9E78B6-4645-4566-A164-6E23961D57F6}" name="Column1682"/>
    <tableColumn id="1776" xr3:uid="{D94848DB-1C75-493B-AFDF-A85342C2EC07}" name="Column1683"/>
    <tableColumn id="1777" xr3:uid="{984BEE0F-79FB-4E7E-BD42-60B4C02921C8}" name="Column1684"/>
    <tableColumn id="1778" xr3:uid="{04F4CBB8-DB3D-4317-83D7-B5E6E24C7266}" name="Column1685"/>
    <tableColumn id="1779" xr3:uid="{6AB5E934-9DA2-4E2C-9F75-C439AB712342}" name="Column1686"/>
    <tableColumn id="1780" xr3:uid="{663A7037-D266-4396-87BD-1134E98824F0}" name="Column1687"/>
    <tableColumn id="1781" xr3:uid="{B68346D8-E823-4651-9F41-AA19D72CA60A}" name="Column1688"/>
    <tableColumn id="1782" xr3:uid="{C9C9C925-AE11-41BF-A7C6-69BD3633C4D7}" name="Column1689"/>
    <tableColumn id="1783" xr3:uid="{7B614AA9-0E55-4C7B-B200-ACA51086D7C5}" name="Column1690"/>
    <tableColumn id="1784" xr3:uid="{FDC27B4F-5C80-49A8-9B3B-44F60E924C1F}" name="Column1691"/>
    <tableColumn id="1785" xr3:uid="{39A30CC7-DAA5-493B-A3E8-1276222588DA}" name="Column1692"/>
    <tableColumn id="1786" xr3:uid="{ECFFFBDA-0E09-4383-8656-3BCC344A18A9}" name="Column1693"/>
    <tableColumn id="1787" xr3:uid="{F857E7DC-1AD3-4D62-9B56-FF3B2DD1ED08}" name="Column1694"/>
    <tableColumn id="1788" xr3:uid="{15059EA3-DD0C-4DAB-9B5B-2F41F0249F2A}" name="Column1695"/>
    <tableColumn id="1789" xr3:uid="{A3B67EC2-2121-4098-8E6D-2074EBF52AFB}" name="Column1696"/>
    <tableColumn id="1790" xr3:uid="{275E5519-28CD-45C1-A3E3-F22C2363E383}" name="Column1697"/>
    <tableColumn id="1791" xr3:uid="{B5104E00-5159-4D74-8A0B-16AE8012ED0F}" name="Column1698"/>
    <tableColumn id="1792" xr3:uid="{6774EB6F-4DCD-4CF9-9E59-E201E824C626}" name="Column1699"/>
    <tableColumn id="1793" xr3:uid="{20ED1E49-1CAB-4457-8B9A-C3A15B1B299F}" name="Column1700"/>
    <tableColumn id="1794" xr3:uid="{28AE6425-58B6-4523-B57D-30ACC2B92E26}" name="Column1701"/>
    <tableColumn id="1795" xr3:uid="{019F5187-958F-4828-A8D6-2015F00F2B38}" name="Column1702"/>
    <tableColumn id="1796" xr3:uid="{DC793C4B-BAF5-48F8-80EB-D58E793F4193}" name="Column1703"/>
    <tableColumn id="1797" xr3:uid="{8F2F5598-DFBD-47D8-B1CC-F6AF2EB7EDF8}" name="Column1704"/>
    <tableColumn id="1798" xr3:uid="{94C3DD06-9EA8-4F0A-8801-83FA885BE57A}" name="Column1705"/>
    <tableColumn id="1799" xr3:uid="{0836E554-C50B-4A44-B51A-B665BB7B6733}" name="Column1706"/>
    <tableColumn id="1800" xr3:uid="{D2471992-C631-4FBE-90BB-A0EDFD235C6D}" name="Column1707"/>
    <tableColumn id="1801" xr3:uid="{E02761ED-B33A-4FE5-B180-7AB1F37B2A7C}" name="Column1708"/>
    <tableColumn id="1802" xr3:uid="{4BFFE92D-5BE6-4898-88AC-E7D7AA025906}" name="Column1709"/>
    <tableColumn id="1803" xr3:uid="{028D1E69-0CE7-4F75-BCD6-18123FCA4163}" name="Column1710"/>
    <tableColumn id="1804" xr3:uid="{5B9487C8-E98F-4AC0-835A-3E79E5D5AC56}" name="Column1711"/>
    <tableColumn id="1805" xr3:uid="{C22C930C-D287-486C-865F-6E13579EE06E}" name="Column1712"/>
    <tableColumn id="1806" xr3:uid="{82840FAC-BE77-4D11-BB38-BAB26F22F638}" name="Column1713"/>
    <tableColumn id="1807" xr3:uid="{A746D98F-740B-4F7A-BA29-0838D6E8D831}" name="Column1714"/>
    <tableColumn id="1808" xr3:uid="{680D4AB4-8BE2-4DB7-9892-F7F47881DEC3}" name="Column1715"/>
    <tableColumn id="1809" xr3:uid="{363A74A7-2F0E-4A30-8FFF-EDF0F7A21627}" name="Column1716"/>
    <tableColumn id="1810" xr3:uid="{E30D3945-F71C-4858-BE00-5B7BCB81E5D8}" name="Column1717"/>
    <tableColumn id="1811" xr3:uid="{6B9BEDCA-2DEB-4518-BDCB-460D6B701286}" name="Column1718"/>
    <tableColumn id="1812" xr3:uid="{E87CD798-A35A-4DD0-90BA-1ACB120C23D7}" name="Column1719"/>
    <tableColumn id="1813" xr3:uid="{D22BADAB-79D2-4689-BEDD-EE54CD69AC40}" name="Column1720"/>
    <tableColumn id="1814" xr3:uid="{1CD5E194-AE7D-496A-A492-756DBA582134}" name="Column1721"/>
    <tableColumn id="1815" xr3:uid="{9AAD2D41-4703-47FD-BAFE-06392A4D1020}" name="Column1722"/>
    <tableColumn id="1816" xr3:uid="{52C32627-5800-49C3-99E4-77D5A90E7686}" name="Column1723"/>
    <tableColumn id="1817" xr3:uid="{FE60898D-D0B7-42E1-952E-D47D2B8647D9}" name="Column1724"/>
    <tableColumn id="1818" xr3:uid="{930E76A9-C8BD-484E-9F1A-6B0B66133ACC}" name="Column1725"/>
    <tableColumn id="1819" xr3:uid="{39B7530D-CE43-4028-856C-7A999AF22013}" name="Column1726"/>
    <tableColumn id="1820" xr3:uid="{4E8124FB-3DCA-485E-B99D-C838D1ACF897}" name="Column1727"/>
    <tableColumn id="1821" xr3:uid="{370B6708-3C27-46AE-B70B-1D5A3A213992}" name="Column1728"/>
    <tableColumn id="1822" xr3:uid="{EE86FE3E-E8A1-47AF-8FA5-927C102876A8}" name="Column1729"/>
    <tableColumn id="1823" xr3:uid="{F8DC41B0-3C8A-43A6-99D7-E781CC5110F9}" name="Column1730"/>
    <tableColumn id="1824" xr3:uid="{87066A60-74F1-4672-92A9-4733E9495227}" name="Column1731"/>
    <tableColumn id="1825" xr3:uid="{24B1BBBA-0094-45CD-8D3C-62F9630B3254}" name="Column1732"/>
    <tableColumn id="1826" xr3:uid="{DF8161DC-2CFE-45DA-886E-B7BCA8ADAF01}" name="Column1733"/>
    <tableColumn id="1827" xr3:uid="{4C35D227-47CB-4A65-87DD-2B51D13AF495}" name="Column1734"/>
    <tableColumn id="1828" xr3:uid="{FE4806CA-1CC3-461D-B7C0-3722C9341195}" name="Column1735"/>
    <tableColumn id="1829" xr3:uid="{368819EB-2D97-4B17-B9C6-E3F75C8D31EF}" name="Column1736"/>
    <tableColumn id="1830" xr3:uid="{A01C2876-A59B-4079-BEAC-6AF1B74EF2E4}" name="Column1737"/>
    <tableColumn id="1831" xr3:uid="{065F5BDA-9CA1-48FC-8DDB-9120DBBAA52D}" name="Column1738"/>
    <tableColumn id="1832" xr3:uid="{9BF53218-9A7E-470F-9F77-0E4A46656F41}" name="Column1739"/>
    <tableColumn id="1833" xr3:uid="{CDE75E67-1F76-4B9F-B5EF-0B33CFC9F944}" name="Column1740"/>
    <tableColumn id="1834" xr3:uid="{0D4D0088-C4CF-4732-B282-3EF5FB2BFA07}" name="Column1741"/>
    <tableColumn id="1835" xr3:uid="{BD1A9200-F23A-4820-B278-6B512B2D3E87}" name="Column1742"/>
    <tableColumn id="1836" xr3:uid="{C5F62BC1-20ED-474C-AF62-CFAF3829AA56}" name="Column1743"/>
    <tableColumn id="1837" xr3:uid="{8EA28238-36B1-4CF7-A8D1-DD699F27A061}" name="Column1744"/>
    <tableColumn id="1838" xr3:uid="{503CA5B5-DF06-492E-AF73-CD365FB58B47}" name="Column1745"/>
    <tableColumn id="1839" xr3:uid="{A7D4DD4B-3AD6-4DD7-9F89-28F62A57EBB2}" name="Column1746"/>
    <tableColumn id="1840" xr3:uid="{8C123BAF-FA1C-4787-BFC6-A70700A9F08D}" name="Column1747"/>
    <tableColumn id="1841" xr3:uid="{72448675-D56A-40F2-8931-7F64EB6491C1}" name="Column1748"/>
    <tableColumn id="1842" xr3:uid="{3091B4A4-91E5-4624-959F-1E85A7D0E3A2}" name="Column1749"/>
    <tableColumn id="1843" xr3:uid="{CD215849-BD3F-464B-BCEB-30DE9A944302}" name="Column1750"/>
    <tableColumn id="1844" xr3:uid="{D00804BB-82B4-4B1A-A50A-89B1DCF53E6E}" name="Column1751"/>
    <tableColumn id="1845" xr3:uid="{A657E4FC-7DB0-49A4-A3FC-659419367C10}" name="Column1752"/>
    <tableColumn id="1846" xr3:uid="{8E8030A0-D2B5-4E8C-BDEB-E812A3A99D27}" name="Column1753"/>
    <tableColumn id="1847" xr3:uid="{C3B7469B-4F0F-493C-96F0-3792F61C93AF}" name="Column1754"/>
    <tableColumn id="1848" xr3:uid="{9AB8FA54-9A64-4125-8DA8-87CAD03241A7}" name="Column1755"/>
    <tableColumn id="1849" xr3:uid="{35AEEA58-2846-464C-9042-470C9A86B366}" name="Column1756"/>
    <tableColumn id="1850" xr3:uid="{A482E114-15A7-48D4-AF4E-E37F0F495558}" name="Column1757"/>
    <tableColumn id="1851" xr3:uid="{FF45CFA0-FE0F-47A8-95F9-735666B97DDB}" name="Column1758"/>
    <tableColumn id="1852" xr3:uid="{302F8B89-936E-4B89-9B4D-19647399A484}" name="Column1759"/>
    <tableColumn id="1853" xr3:uid="{22D0951C-2733-4522-8928-BF760D21BC20}" name="Column1760"/>
    <tableColumn id="1854" xr3:uid="{0BB3E7CF-9294-478F-8D28-283E04C82D47}" name="Column1761"/>
    <tableColumn id="1855" xr3:uid="{50C11254-8C8C-431A-B4A1-5565104C703F}" name="Column1762"/>
    <tableColumn id="1856" xr3:uid="{BC5A9861-19A0-4043-B159-E004F59EEBB4}" name="Column1763"/>
    <tableColumn id="1857" xr3:uid="{41F0C6F7-A4DD-498A-A6F1-1BF89ABDC8EF}" name="Column1764"/>
    <tableColumn id="1858" xr3:uid="{B62539CB-A4C9-4EF2-AD0B-2083DD437902}" name="Column1765"/>
    <tableColumn id="1859" xr3:uid="{5C502AD3-D770-41FC-B24E-FCAFCC6F812A}" name="Column1766"/>
    <tableColumn id="1860" xr3:uid="{64ADD84A-A117-4EFA-8884-19FF9A2758C2}" name="Column1767"/>
    <tableColumn id="1861" xr3:uid="{5917D76B-9E81-413D-A541-AEC95E71F415}" name="Column1768"/>
    <tableColumn id="1862" xr3:uid="{CE600DE0-0E88-4AED-9530-E1B567CABFEC}" name="Column1769"/>
    <tableColumn id="1863" xr3:uid="{74958EE5-E0E4-4603-A9F9-DF47FE552A7B}" name="Column1770"/>
    <tableColumn id="1864" xr3:uid="{BD6BC996-B3C3-405F-86FE-FAB4B6DD1665}" name="Column1771"/>
    <tableColumn id="1865" xr3:uid="{AA190F28-B0C6-4E98-A85A-24BBAFDD8AA1}" name="Column1772"/>
    <tableColumn id="1866" xr3:uid="{FFD2B796-2E59-4994-9E95-1450F90B82B8}" name="Column1773"/>
    <tableColumn id="1867" xr3:uid="{2BA97844-E220-44F2-8926-C583C625AB7F}" name="Column1774"/>
    <tableColumn id="1868" xr3:uid="{0BA34C11-7BB7-431B-A57C-E163D53DC763}" name="Column1775"/>
    <tableColumn id="1869" xr3:uid="{BF5871C4-5AF0-4F9C-A1B3-011A3878417B}" name="Column1776"/>
    <tableColumn id="1870" xr3:uid="{C1A75304-B645-4A9B-9B6C-D501FBBF719C}" name="Column1777"/>
    <tableColumn id="1871" xr3:uid="{023483F5-AB00-464C-879E-26A737E99845}" name="Column1778"/>
    <tableColumn id="1872" xr3:uid="{1189C63D-7153-4F64-B0E6-446289EB22C5}" name="Column1779"/>
    <tableColumn id="1873" xr3:uid="{2BA301A6-3FDD-432F-8066-F3266C1514D0}" name="Column1780"/>
    <tableColumn id="1874" xr3:uid="{4B2D5B4A-06F0-4D9B-AB73-ED24F7C2C57E}" name="Column1781"/>
    <tableColumn id="1875" xr3:uid="{74DB443D-4532-4603-9A4F-538FB6F4D37E}" name="Column1782"/>
    <tableColumn id="1876" xr3:uid="{B5CD57A3-AADB-4810-8C84-E7DB8BF48D53}" name="Column1783"/>
    <tableColumn id="1877" xr3:uid="{DAF979DB-B9FE-4341-83DA-3665639662C2}" name="Column1784"/>
    <tableColumn id="1878" xr3:uid="{60248FC5-491E-4894-AE2C-88DB270FC974}" name="Column1785"/>
    <tableColumn id="1879" xr3:uid="{EA68037E-5A95-4756-80B7-6B6D27735882}" name="Column1786"/>
    <tableColumn id="1880" xr3:uid="{ECA949DE-E959-4897-B65D-C67B95B450D0}" name="Column1787"/>
    <tableColumn id="1881" xr3:uid="{02B94F45-31AC-4156-B0F5-B99A6A907324}" name="Column1788"/>
    <tableColumn id="1882" xr3:uid="{10C57E62-207E-4D0A-B055-8A8ACAAEE700}" name="Column1789"/>
    <tableColumn id="1883" xr3:uid="{266D4519-6394-4CF7-8B83-F03E6960E7DE}" name="Column1790"/>
    <tableColumn id="1884" xr3:uid="{BEA61A69-3E05-4393-A2E6-FCCFEDE7A9F5}" name="Column1791"/>
    <tableColumn id="1885" xr3:uid="{21FF0544-0472-4C9B-AA12-3115E5E03CBD}" name="Column1792"/>
    <tableColumn id="1886" xr3:uid="{B610CC49-3702-4048-908F-599AA7B306AC}" name="Column1793"/>
    <tableColumn id="1887" xr3:uid="{E852195C-0C78-4B4E-92E5-67EA474EFF9F}" name="Column1794"/>
    <tableColumn id="1888" xr3:uid="{C7274CF4-DE94-44F9-9FE2-E4DB375BA28C}" name="Column1795"/>
    <tableColumn id="1889" xr3:uid="{2086337E-8028-4B70-98F6-6FC2FC0BC65F}" name="Column1796"/>
    <tableColumn id="1890" xr3:uid="{D364D5B4-9C1E-45C1-BCFF-C79A21065329}" name="Column1797"/>
    <tableColumn id="1891" xr3:uid="{032E65A4-A0A8-4F52-AF6A-D3C08940BECA}" name="Column1798"/>
    <tableColumn id="1892" xr3:uid="{379B8596-EE02-44D4-B9C5-2C4622B30A7E}" name="Column1799"/>
    <tableColumn id="1893" xr3:uid="{C86129C7-5E43-4A92-806C-7E314FC70FB9}" name="Column1800"/>
    <tableColumn id="1894" xr3:uid="{97836C63-052C-4029-8822-1442A734C7F6}" name="Column1801"/>
    <tableColumn id="1895" xr3:uid="{C3A5BE21-8697-4DA8-A0C2-A0741F701A0B}" name="Column1802"/>
    <tableColumn id="1896" xr3:uid="{7EF1E3FF-8576-4324-9084-BFDE52B0BC3E}" name="Column1803"/>
    <tableColumn id="1897" xr3:uid="{C3CEFEB0-4A30-498D-8EAF-E27362A11FF3}" name="Column1804"/>
    <tableColumn id="1898" xr3:uid="{194F263C-DD32-495C-B7AA-E671FFF55C42}" name="Column1805"/>
    <tableColumn id="1899" xr3:uid="{76090BB1-A9B2-41B6-95E5-1A3229BA4BB1}" name="Column1806"/>
    <tableColumn id="1900" xr3:uid="{6CE9CBAA-DBD2-4F1B-AD5E-472D09858F7E}" name="Column1807"/>
    <tableColumn id="1901" xr3:uid="{86B62179-07F5-49CA-AA93-15C40BF8A873}" name="Column1808"/>
    <tableColumn id="1902" xr3:uid="{706D1E2E-5908-4414-A33C-8545BCA5B33A}" name="Column1809"/>
    <tableColumn id="1903" xr3:uid="{698B2A79-5A6C-4E7E-8639-9D9D2CF76845}" name="Column1810"/>
    <tableColumn id="1904" xr3:uid="{72B0FABF-948E-4A68-8839-A867C5498683}" name="Column1811"/>
    <tableColumn id="1905" xr3:uid="{B76AB768-6D7F-44E6-9614-E2BB56528CF5}" name="Column1812"/>
    <tableColumn id="1906" xr3:uid="{FD378977-DD63-4086-BEEE-D295ED7F08F4}" name="Column1813"/>
    <tableColumn id="1907" xr3:uid="{24591488-B7A6-4E79-8EB9-A6F67A1D370D}" name="Column1814"/>
    <tableColumn id="1908" xr3:uid="{160CD7F6-6CFC-4307-A6B4-3F17B0F25280}" name="Column1815"/>
    <tableColumn id="1909" xr3:uid="{756B3C7D-4E3A-4889-8E98-F359ED0B757C}" name="Column1816"/>
    <tableColumn id="1910" xr3:uid="{EF4A887F-D568-4F89-B513-16A01F19CB45}" name="Column1817"/>
    <tableColumn id="1911" xr3:uid="{41D0EC72-7FE7-4EB3-A0C1-0A1CB4AFCE48}" name="Column1818"/>
    <tableColumn id="1912" xr3:uid="{FFBD52C5-1256-471B-9D51-EEC518FF88EF}" name="Column1819"/>
    <tableColumn id="1913" xr3:uid="{BECEF1A9-5342-4DCC-8F93-14810063D1B3}" name="Column1820"/>
    <tableColumn id="1914" xr3:uid="{6CAEE41D-084C-41C8-834A-892AD1BF6D75}" name="Column1821"/>
    <tableColumn id="1915" xr3:uid="{BF37F1B6-8060-40CE-AC6B-984DF3BDCFDC}" name="Column1822"/>
    <tableColumn id="1916" xr3:uid="{4B00912D-0B41-4BA5-A8D9-69D55307EE54}" name="Column1823"/>
    <tableColumn id="1917" xr3:uid="{A98A9A5B-6F47-4E59-93A9-08C123CBC875}" name="Column1824"/>
    <tableColumn id="1918" xr3:uid="{0E2952EF-D851-4869-92D2-0102B9F2796D}" name="Column1825"/>
    <tableColumn id="1919" xr3:uid="{D09A3794-0EF9-4A3F-AFE5-E8D850A44E69}" name="Column1826"/>
    <tableColumn id="1920" xr3:uid="{AF2641D6-4E79-45D2-A2FC-5F452EE0B994}" name="Column1827"/>
    <tableColumn id="1921" xr3:uid="{0791FE9B-9C32-4120-81F9-CE6282209AC9}" name="Column1828"/>
    <tableColumn id="1922" xr3:uid="{CA3BAB9C-14EA-4DC9-8C22-2DDF652E6D38}" name="Column1829"/>
    <tableColumn id="1923" xr3:uid="{AF538FE5-D063-4BE3-8D69-B24285C8E0DC}" name="Column1830"/>
    <tableColumn id="1924" xr3:uid="{70578FDC-B367-42A5-9810-16CECFFC22A1}" name="Column1831"/>
    <tableColumn id="1925" xr3:uid="{58A8D2BE-78B9-489A-9D87-607FFD5E6AB5}" name="Column1832"/>
    <tableColumn id="1926" xr3:uid="{D87D5B97-A7DD-4F67-9698-DEAC17B60036}" name="Column1833"/>
    <tableColumn id="1927" xr3:uid="{124207AB-F27D-4FB5-8398-AA53F94ADC14}" name="Column1834"/>
    <tableColumn id="1928" xr3:uid="{E474A358-F8BB-4E43-9EB5-91CDB1C39DBA}" name="Column1835"/>
    <tableColumn id="1929" xr3:uid="{026B377E-C80F-4679-8F40-E0CE1BA1F738}" name="Column1836"/>
    <tableColumn id="1930" xr3:uid="{A4F20AA0-5163-4926-8985-BD9E07AA0A33}" name="Column1837"/>
    <tableColumn id="1931" xr3:uid="{206B2F37-B3F5-49E3-A153-6408A47566B4}" name="Column1838"/>
    <tableColumn id="1932" xr3:uid="{D5195F38-F711-4FDC-B683-6920E0DE9F29}" name="Column1839"/>
    <tableColumn id="1933" xr3:uid="{6A94E525-A3C6-4B77-B592-22314F2F07EC}" name="Column1840"/>
    <tableColumn id="1934" xr3:uid="{E13D0A22-3E3C-4652-8741-0BFD98C9EC59}" name="Column1841"/>
    <tableColumn id="1935" xr3:uid="{F9C3F28C-1179-44D0-A9C5-93C71D2ED0D6}" name="Column1842"/>
    <tableColumn id="1936" xr3:uid="{1B8314FF-5B18-4B96-B1B1-AC13B856A024}" name="Column1843"/>
    <tableColumn id="1937" xr3:uid="{5FC26F83-2865-489E-9C1B-5172707EF360}" name="Column1844"/>
    <tableColumn id="1938" xr3:uid="{DD678D74-4765-4B52-8742-DEB8ABAEF2D2}" name="Column1845"/>
    <tableColumn id="1939" xr3:uid="{BE13F50E-FE81-411B-838B-BBD784B73D5B}" name="Column1846"/>
    <tableColumn id="1940" xr3:uid="{EBB6F3F9-85D1-4DFE-A6BE-63D547B182AA}" name="Column1847"/>
    <tableColumn id="1941" xr3:uid="{E998A1FF-1701-4EBE-A0E6-6DEF76C7BF7B}" name="Column1848"/>
    <tableColumn id="1942" xr3:uid="{014DB1EB-1853-44CB-A79E-F6BC7A5223B4}" name="Column1849"/>
    <tableColumn id="1943" xr3:uid="{D3A9330E-F612-44F8-8BDD-B8C96ED6A3DF}" name="Column1850"/>
    <tableColumn id="1944" xr3:uid="{42FC1CA1-F8F0-46C9-959D-F72871DD0D2A}" name="Column1851"/>
    <tableColumn id="1945" xr3:uid="{FF1E576F-73CE-475D-9A4E-8667C827B9EF}" name="Column1852"/>
    <tableColumn id="1946" xr3:uid="{F9620760-01F8-4FA0-8381-654A6FA67C61}" name="Column1853"/>
    <tableColumn id="1947" xr3:uid="{01F73AF8-1B4B-4F09-AA08-FAEC798BB0C1}" name="Column1854"/>
    <tableColumn id="1948" xr3:uid="{C690118D-42C1-475F-A377-7229F6A519BD}" name="Column1855"/>
    <tableColumn id="1949" xr3:uid="{567F4B40-9165-4C2C-A420-28162785F3CA}" name="Column1856"/>
    <tableColumn id="1950" xr3:uid="{F7E13A82-3412-41FA-AF8F-CC54A59F3EDC}" name="Column1857"/>
    <tableColumn id="1951" xr3:uid="{EE37E5FB-9D1F-4A05-973E-CC72F24B4EA5}" name="Column1858"/>
    <tableColumn id="1952" xr3:uid="{A0C9B53B-0443-4941-8E4A-4505588E35BF}" name="Column1859"/>
    <tableColumn id="1953" xr3:uid="{37E55D46-6DD0-4803-AE9A-B4EECC61E312}" name="Column1860"/>
    <tableColumn id="1954" xr3:uid="{81B2EF91-E865-4318-9A53-373C3A7FBEEA}" name="Column1861"/>
    <tableColumn id="1955" xr3:uid="{18774B27-52D0-4824-A7F6-E2A9112A8F86}" name="Column1862"/>
    <tableColumn id="1956" xr3:uid="{BBBC128C-449C-4B50-98E6-720D1A40D3C0}" name="Column1863"/>
    <tableColumn id="1957" xr3:uid="{0EAB0DF3-4DE2-48BE-A345-C2675C823EE6}" name="Column1864"/>
    <tableColumn id="1958" xr3:uid="{229E147A-3BFC-4EFC-89F3-B12555B8E666}" name="Column1865"/>
    <tableColumn id="1959" xr3:uid="{0D75232E-ABD2-456F-952A-06CFB61416DA}" name="Column1866"/>
    <tableColumn id="1960" xr3:uid="{1D32C777-AF9F-4E06-8576-CE5BA5A09722}" name="Column1867"/>
    <tableColumn id="1961" xr3:uid="{9FC1B8F7-B433-43E4-B012-46D1DD91FC78}" name="Column1868"/>
    <tableColumn id="1962" xr3:uid="{1066ED46-FFF3-4DCE-B8E5-CCB655CC3357}" name="Column1869"/>
    <tableColumn id="1963" xr3:uid="{B55CB41C-B9FD-4F0A-BE3B-9C77D803B269}" name="Column1870"/>
    <tableColumn id="1964" xr3:uid="{9D841B51-B0A2-4C23-BF19-BAA87A7451EC}" name="Column1871"/>
    <tableColumn id="1965" xr3:uid="{036C98E8-52A3-40CB-862C-310B7BB8CFBF}" name="Column1872"/>
    <tableColumn id="1966" xr3:uid="{C85339DE-44A8-4F49-B119-DA69F734A722}" name="Column1873"/>
    <tableColumn id="1967" xr3:uid="{9CDA3CA5-E5F5-40AC-A05E-AFED1D2ADBE3}" name="Column1874"/>
    <tableColumn id="1968" xr3:uid="{5B9593D2-E0DC-4199-91A8-66FF7BFC308F}" name="Column1875"/>
    <tableColumn id="1969" xr3:uid="{0662BD8F-10F3-49E8-880F-60E4AE660CDB}" name="Column1876"/>
    <tableColumn id="1970" xr3:uid="{590C79B9-B7A8-4E08-B31D-16F111437C4C}" name="Column1877"/>
    <tableColumn id="1971" xr3:uid="{4060D486-F348-466F-A120-40A46A0CCB00}" name="Column1878"/>
    <tableColumn id="1972" xr3:uid="{95C628E2-0DCC-40E1-8D54-B01DB064116E}" name="Column1879"/>
    <tableColumn id="1973" xr3:uid="{8BA8D096-39FF-41E1-8356-23E93A655191}" name="Column1880"/>
    <tableColumn id="1974" xr3:uid="{2316B3F6-DC0D-46D1-A2D8-9971E214C4F9}" name="Column1881"/>
    <tableColumn id="1975" xr3:uid="{73CE60C5-802D-4B62-8908-9C4944F7B260}" name="Column1882"/>
    <tableColumn id="1976" xr3:uid="{7F03AA16-600D-42C4-999E-8B8E199BDCBF}" name="Column1883"/>
    <tableColumn id="1977" xr3:uid="{5BFF3510-0BC2-4885-A71A-F6D0DB0DCDA9}" name="Column1884"/>
    <tableColumn id="1978" xr3:uid="{5683653C-F486-4355-BDAC-078DC5F94572}" name="Column1885"/>
    <tableColumn id="1979" xr3:uid="{BF3F5FF0-6353-48F6-B6BA-E1F8D48FB92B}" name="Column1886"/>
    <tableColumn id="1980" xr3:uid="{7A417015-7BF3-42CC-8728-9AA754632B6F}" name="Column1887"/>
    <tableColumn id="1981" xr3:uid="{D7A51AC5-BFFA-4C9D-878E-9B639C505928}" name="Column1888"/>
    <tableColumn id="1982" xr3:uid="{E5984AC0-C15A-44BC-BE8E-2D79CE9B64C9}" name="Column1889"/>
    <tableColumn id="1983" xr3:uid="{57BCE754-D310-47B4-8AE3-684C0A8B1D4E}" name="Column1890"/>
    <tableColumn id="1984" xr3:uid="{81B8D8D8-1E5B-4F22-BBD2-0A5DEAD117B1}" name="Column1891"/>
    <tableColumn id="1985" xr3:uid="{1098E767-E147-482F-BBC0-FF4158FC1165}" name="Column1892"/>
    <tableColumn id="1986" xr3:uid="{FC159FC0-7B5E-45D1-A6A9-617D94D1F796}" name="Column1893"/>
    <tableColumn id="1987" xr3:uid="{3CD6A19F-09BF-4B8E-9E42-E1FA83B8C563}" name="Column1894"/>
    <tableColumn id="1988" xr3:uid="{037A3A7F-4C86-4954-913C-7FB9F3AEF06B}" name="Column1895"/>
    <tableColumn id="1989" xr3:uid="{62AECEAB-DDD6-44B5-85F4-C14647B0813A}" name="Column1896"/>
    <tableColumn id="1990" xr3:uid="{FB263E78-02D9-474E-8D20-A83A3E7BFB6D}" name="Column1897"/>
    <tableColumn id="1991" xr3:uid="{92AD2CFB-D3A4-4B90-8B38-09DFE9C5064E}" name="Column1898"/>
    <tableColumn id="1992" xr3:uid="{45A1FCF7-7B81-460A-AB2A-20146DB22217}" name="Column1899"/>
    <tableColumn id="1993" xr3:uid="{C451A514-12A2-41DF-8AAD-FBC5CFEEB0DD}" name="Column1900"/>
    <tableColumn id="1994" xr3:uid="{DCFB3021-DD3E-46AC-802C-AF83422A9785}" name="Column1901"/>
    <tableColumn id="1995" xr3:uid="{BFC7B886-0517-466E-97AD-1FEA06128164}" name="Column1902"/>
    <tableColumn id="1996" xr3:uid="{4915CC0F-3C10-4F67-A0E6-D66CA7A9DE88}" name="Column1903"/>
    <tableColumn id="1997" xr3:uid="{AB8BAECF-78AE-423B-8A3C-DA8F69D33983}" name="Column1904"/>
    <tableColumn id="1998" xr3:uid="{2E46512A-D3C9-42F4-8208-FC2C08268268}" name="Column1905"/>
    <tableColumn id="1999" xr3:uid="{578DFD78-448A-4D5D-8CBE-FDFEC83F709A}" name="Column1906"/>
    <tableColumn id="2000" xr3:uid="{6BE71B79-818D-4942-924B-AF5D462F2910}" name="Column1907"/>
    <tableColumn id="2001" xr3:uid="{26555D95-DE96-4648-9EA6-B79756B529CA}" name="Column1908"/>
    <tableColumn id="2002" xr3:uid="{19C8F3D1-D759-4FF2-88EE-7ED56B416D3E}" name="Column1909"/>
    <tableColumn id="2003" xr3:uid="{54D05789-E4C8-44CB-901E-65FF66AE4896}" name="Column1910"/>
    <tableColumn id="2004" xr3:uid="{F5DAA0A9-D7D4-45F0-9D4A-D25D1D0CFF08}" name="Column1911"/>
    <tableColumn id="2005" xr3:uid="{D411E990-5098-4DF8-930E-0C025A6EF06C}" name="Column1912"/>
    <tableColumn id="2006" xr3:uid="{1A744C9A-4EE2-4ADF-98E6-D3B27987D2D3}" name="Column1913"/>
    <tableColumn id="2007" xr3:uid="{8A5ACDF9-25F4-44B8-8290-729844426E74}" name="Column1914"/>
    <tableColumn id="2008" xr3:uid="{F35E4BB8-76F7-42F6-AE6E-BD4D7B9B9ABE}" name="Column1915"/>
    <tableColumn id="2009" xr3:uid="{D044459A-9F7B-436C-BCF0-DA2DEB6D5995}" name="Column1916"/>
    <tableColumn id="2010" xr3:uid="{5C2582B5-464F-448D-91A6-3B7CC236899A}" name="Column1917"/>
    <tableColumn id="2011" xr3:uid="{E60E0242-23A8-4ADE-A09C-2354097CCE5E}" name="Column1918"/>
    <tableColumn id="2012" xr3:uid="{EDC64316-EAAC-4981-9830-3EE7B96D6D56}" name="Column1919"/>
    <tableColumn id="2013" xr3:uid="{CA657BD9-2AEB-480E-A38D-84CCD33DCF92}" name="Column1920"/>
    <tableColumn id="2014" xr3:uid="{4300EB79-4E08-4201-B4B5-DFD7A1F0AAF1}" name="Column1921"/>
    <tableColumn id="2015" xr3:uid="{4D674D0E-B99C-402B-823A-52493DD956E9}" name="Column1922"/>
    <tableColumn id="2016" xr3:uid="{A600A2A0-4214-481C-A094-2D1FBB2AA99E}" name="Column1923"/>
    <tableColumn id="2017" xr3:uid="{3BA3C5A9-0F26-41C2-8C11-AEFC97391DC0}" name="Column1924"/>
    <tableColumn id="2018" xr3:uid="{E556E3D4-95B5-463F-9203-CF07CE4DFFD1}" name="Column1925"/>
    <tableColumn id="2019" xr3:uid="{4889451D-B945-4C51-9E58-BACD046316BC}" name="Column1926"/>
    <tableColumn id="2020" xr3:uid="{6EBF9B2D-8E4B-4B3E-A2A2-0ADB69B4E39F}" name="Column1927"/>
    <tableColumn id="2021" xr3:uid="{06C3935E-C8C9-4F0E-A4EF-E0338DB56012}" name="Column1928"/>
    <tableColumn id="2022" xr3:uid="{1BD9E2F7-7406-4030-B4D3-17DD84901A3B}" name="Column1929"/>
    <tableColumn id="2023" xr3:uid="{9E14FD19-DE62-4A7C-8BC8-8E7A814345DF}" name="Column1930"/>
    <tableColumn id="2024" xr3:uid="{8BAD087E-BD29-4043-B7B3-F17964AD7ED0}" name="Column1931"/>
    <tableColumn id="2025" xr3:uid="{D435C0CA-E2BA-4453-BA2F-24FFDBC6AC48}" name="Column1932"/>
    <tableColumn id="2026" xr3:uid="{5D1C0E97-7960-407F-8244-1EF047E216B4}" name="Column1933"/>
    <tableColumn id="2027" xr3:uid="{C0EEEC97-72F3-4C40-A4D8-7F7EDBB41AE1}" name="Column1934"/>
    <tableColumn id="2028" xr3:uid="{2C37383E-359A-4592-9F0B-DF3D0D0BF0F0}" name="Column1935"/>
    <tableColumn id="2029" xr3:uid="{92B3FDDE-86D6-4C7A-AFAA-78BAB8189595}" name="Column1936"/>
    <tableColumn id="2030" xr3:uid="{C934C8F2-700E-4B21-8AD7-3EECFA286DB9}" name="Column1937"/>
    <tableColumn id="2031" xr3:uid="{540C63BB-3634-43B1-B363-A1BEA6023993}" name="Column1938"/>
    <tableColumn id="2032" xr3:uid="{4868C486-B512-4897-A376-EDA9BCA5E659}" name="Column1939"/>
    <tableColumn id="2033" xr3:uid="{B183215B-6D39-44AA-B8B8-1DB6E6ECE5EB}" name="Column1940"/>
    <tableColumn id="2034" xr3:uid="{7E34B06B-63A0-490C-A0E9-38D77F33FCF9}" name="Column1941"/>
    <tableColumn id="2035" xr3:uid="{6557D634-6C81-4822-9D11-3A89F99E6975}" name="Column1942"/>
    <tableColumn id="2036" xr3:uid="{0F8AAC1A-B29E-47E6-BD8E-E5320C085D36}" name="Column1943"/>
    <tableColumn id="2037" xr3:uid="{1EB49610-8F22-44CD-88BB-46F9F061C042}" name="Column1944"/>
    <tableColumn id="2038" xr3:uid="{6191DA5F-BB50-403B-821A-8451A42062E1}" name="Column1945"/>
    <tableColumn id="2039" xr3:uid="{8E5F7C79-F373-4C9C-8B6A-88CBED2AC1E2}" name="Column1946"/>
    <tableColumn id="2040" xr3:uid="{5BAD769C-1299-4624-8C25-F9B7EC514023}" name="Column1947"/>
    <tableColumn id="2041" xr3:uid="{34840711-3B04-4328-8ADF-D7006197E4BA}" name="Column1948"/>
    <tableColumn id="2042" xr3:uid="{66E7A4E5-5544-4D76-A1B4-C520F5C6E047}" name="Column1949"/>
    <tableColumn id="2043" xr3:uid="{77976D6F-E366-4882-9293-130629C97E63}" name="Column1950"/>
    <tableColumn id="2044" xr3:uid="{A2135844-18C0-4C4B-B338-F818D034FDBF}" name="Column1951"/>
    <tableColumn id="2045" xr3:uid="{DA5D1ADF-3CB9-4ACC-AEB1-CDB775116A43}" name="Column1952"/>
    <tableColumn id="2046" xr3:uid="{0DF94864-BB7A-40EA-8DC3-F5131E02FA7E}" name="Column1953"/>
    <tableColumn id="2047" xr3:uid="{5F0A5B64-6F1D-453F-AE04-331613EA99EB}" name="Column1954"/>
    <tableColumn id="2048" xr3:uid="{A8C9C5C6-F5BC-4458-89C5-81FEA4106462}" name="Column1955"/>
    <tableColumn id="2049" xr3:uid="{F85DEC9C-6C9B-4C33-BAFA-C2778E3606D2}" name="Column1956"/>
    <tableColumn id="2050" xr3:uid="{93A409F7-BDE4-4F5B-B37D-C3481DC82229}" name="Column1957"/>
    <tableColumn id="2051" xr3:uid="{E33AEDBC-304B-4EBD-95E5-CA977256F1F9}" name="Column1958"/>
    <tableColumn id="2052" xr3:uid="{F0AB98AD-1867-4E8D-A04E-0E6F5A4161B6}" name="Column1959"/>
    <tableColumn id="2053" xr3:uid="{A210A655-F3ED-4139-B1EA-C630FE5DFF00}" name="Column1960"/>
    <tableColumn id="2054" xr3:uid="{1D871B9B-F02F-4728-9F41-DE1C64C24CF3}" name="Column1961"/>
    <tableColumn id="2055" xr3:uid="{075DE129-84BA-4B27-A737-AB43C2BD0B81}" name="Column1962"/>
    <tableColumn id="2056" xr3:uid="{B501F11D-41E2-47F8-BA41-FEDB0A3F9BDA}" name="Column1963"/>
    <tableColumn id="2057" xr3:uid="{A87A0F98-8567-4F2D-A554-8E814E97FBF2}" name="Column1964"/>
    <tableColumn id="2058" xr3:uid="{E5E09040-EFFF-4A25-B9C8-9AAB2BBD4C85}" name="Column1965"/>
    <tableColumn id="2059" xr3:uid="{F329D3B6-3ADA-40C8-8C3B-D5AF6CECB43A}" name="Column1966"/>
    <tableColumn id="2060" xr3:uid="{B81300C3-502C-49CC-9934-9F17EABFD6A2}" name="Column1967"/>
    <tableColumn id="2061" xr3:uid="{914D7B62-758A-4F3A-9743-145E25EA23A6}" name="Column1968"/>
    <tableColumn id="2062" xr3:uid="{90C0FDF5-D617-437B-9005-75B88B0A8127}" name="Column1969"/>
    <tableColumn id="2063" xr3:uid="{AD8B384A-7DFB-4370-9143-6B01C004AAF3}" name="Column1970"/>
    <tableColumn id="2064" xr3:uid="{2CA1A295-850B-4F85-A617-5709B9DF2A52}" name="Column1971"/>
    <tableColumn id="2065" xr3:uid="{B760E77A-A502-4FBA-B93F-83B4785E7E05}" name="Column1972"/>
    <tableColumn id="2066" xr3:uid="{670AD12D-3CB2-4DE2-A423-7197DFE7D669}" name="Column1973"/>
    <tableColumn id="2067" xr3:uid="{1BF6146C-019A-4FD1-9500-C49C5E56965A}" name="Column1974"/>
    <tableColumn id="2068" xr3:uid="{2B3FF760-D14B-4B7E-9D65-D4CC57D014BC}" name="Column1975"/>
    <tableColumn id="2069" xr3:uid="{E1638A8A-4B50-481A-A757-2F57C663E6BF}" name="Column1976"/>
    <tableColumn id="2070" xr3:uid="{996C0106-379A-4BBF-907D-CBF816858DD9}" name="Column1977"/>
    <tableColumn id="2071" xr3:uid="{90492D1D-51DC-4914-B3D5-EC85CFFF11DA}" name="Column1978"/>
    <tableColumn id="2072" xr3:uid="{1A235A5B-65F6-44F4-9CE9-1B8ECAB51AA0}" name="Column1979"/>
    <tableColumn id="2073" xr3:uid="{A19BE0AA-DA3A-405E-8D9C-6318868A080E}" name="Column1980"/>
    <tableColumn id="2074" xr3:uid="{0796CDDC-326E-4ACC-9ED3-F893F9BD7A31}" name="Column1981"/>
    <tableColumn id="2075" xr3:uid="{0483C63C-58AA-41DE-9287-CCD5C0900AE0}" name="Column1982"/>
    <tableColumn id="2076" xr3:uid="{48DA6B50-6E47-4C65-8B4C-DEDBB12BCE8D}" name="Column1983"/>
    <tableColumn id="2077" xr3:uid="{BB29CF33-A615-4BA0-8B70-037AFFD15ACC}" name="Column1984"/>
    <tableColumn id="2078" xr3:uid="{A175C536-F47C-4710-88A9-AE8CD132BD98}" name="Column1985"/>
    <tableColumn id="2079" xr3:uid="{EE7152DE-9794-46DF-9415-0375396CAB2B}" name="Column1986"/>
    <tableColumn id="2080" xr3:uid="{6BE62A0E-F63D-494A-877A-81C7DF87B6ED}" name="Column1987"/>
    <tableColumn id="2081" xr3:uid="{3ADC190B-DCA3-4814-A926-F1012C9499F1}" name="Column1988"/>
    <tableColumn id="2082" xr3:uid="{62AF46C3-EAB0-4C91-8AFF-81A1B5EC14A5}" name="Column1989"/>
    <tableColumn id="2083" xr3:uid="{15D136BA-8D51-425A-A417-A2BFF73BD05D}" name="Column1990"/>
    <tableColumn id="2084" xr3:uid="{808BD5F7-7107-43E3-8045-A9DC17D658D0}" name="Column1991"/>
    <tableColumn id="2085" xr3:uid="{752D9FC7-7524-4908-B005-356A31F60B34}" name="Column1992"/>
    <tableColumn id="2086" xr3:uid="{42875C2A-CDE2-413C-9BF3-94939DFA25B8}" name="Column1993"/>
    <tableColumn id="2087" xr3:uid="{7BDFA335-4739-4F27-BF35-9665BA7639D7}" name="Column1994"/>
    <tableColumn id="2088" xr3:uid="{29DFA215-CB15-4665-94A4-BA053CA84C12}" name="Column1995"/>
    <tableColumn id="2089" xr3:uid="{9AF177C3-765B-4C02-A67F-8EA99053FEAC}" name="Column1996"/>
    <tableColumn id="2090" xr3:uid="{0A16CEB3-626F-4E63-9301-ECBDDE55C0EF}" name="Column1997"/>
    <tableColumn id="2091" xr3:uid="{271ABA46-BFA1-49D7-877C-34A6446467D5}" name="Column1998"/>
    <tableColumn id="2092" xr3:uid="{6F61FCB6-75B4-4890-8FAC-34E955955A39}" name="Column1999"/>
    <tableColumn id="2093" xr3:uid="{FEC96670-D2E0-4AD7-9B9F-1A2714DF6461}" name="Column2000"/>
    <tableColumn id="2094" xr3:uid="{53CD717B-DCFF-45E9-B8CF-80A0BF15252B}" name="Column2001"/>
    <tableColumn id="2095" xr3:uid="{9C75742D-2CE2-4F11-97CE-D5C3906EAED1}" name="Column2002"/>
    <tableColumn id="2096" xr3:uid="{96F9DE81-D7FD-4198-8BF5-3B9C169F5622}" name="Column2003"/>
    <tableColumn id="2097" xr3:uid="{47A6838B-A9F5-4010-BC9D-03D58FCC2DC8}" name="Column2004"/>
    <tableColumn id="2098" xr3:uid="{4552B508-907D-4028-8702-90AA328D7C50}" name="Column2005"/>
    <tableColumn id="2099" xr3:uid="{A1819C26-E261-46C4-A585-42020F9E4607}" name="Column2006"/>
    <tableColumn id="2100" xr3:uid="{5769827C-8AD6-4B89-85FF-EF9F9F6BE3A8}" name="Column2007"/>
    <tableColumn id="2101" xr3:uid="{717FE769-6A33-427B-9AF7-DAD2D80EE15B}" name="Column2008"/>
    <tableColumn id="2102" xr3:uid="{C0B96AD7-A7DB-4EF7-A26C-3EF72F6921A9}" name="Column2009"/>
    <tableColumn id="2103" xr3:uid="{6EF5A51A-C212-43EF-967F-1929C0B2F15A}" name="Column2010"/>
    <tableColumn id="2104" xr3:uid="{2AB3D6EA-F871-4630-ABE8-55415EF832C1}" name="Column2011"/>
    <tableColumn id="2105" xr3:uid="{E3B10204-63B7-4294-92F9-32F8B0D81F2E}" name="Column2012"/>
    <tableColumn id="2106" xr3:uid="{FBCE2F64-513C-4073-9AF2-CD57105C9283}" name="Column2013"/>
    <tableColumn id="2107" xr3:uid="{E7B9A1E2-6BE7-4C75-BFA9-544D22102797}" name="Column2014"/>
    <tableColumn id="2108" xr3:uid="{028424CA-883A-4FC7-8C6D-B0D36FD83448}" name="Column2015"/>
    <tableColumn id="2109" xr3:uid="{38BE043E-9D56-49EE-AD85-63DFFF20AEE7}" name="Column2016"/>
    <tableColumn id="2110" xr3:uid="{720A2029-D17D-471E-A231-6029DECDAB74}" name="Column2017"/>
    <tableColumn id="2111" xr3:uid="{9B450E35-776F-4281-B064-AF0D04AB4228}" name="Column2018"/>
    <tableColumn id="2112" xr3:uid="{A335DD08-29B8-433D-8159-BAB21017A3F6}" name="Column2019"/>
    <tableColumn id="2113" xr3:uid="{E80A597D-6455-4D5E-9F10-06088C854D9D}" name="Column2020"/>
    <tableColumn id="2114" xr3:uid="{F45DFEB0-DCCD-4523-8D3A-413CDC99C451}" name="Column2021"/>
    <tableColumn id="2115" xr3:uid="{DDFFD103-7977-49BD-AB42-7CF984198AD3}" name="Column2022"/>
    <tableColumn id="2116" xr3:uid="{82B4387E-3E49-4FA1-A3B8-EA1AFEB69375}" name="Column2023"/>
    <tableColumn id="2117" xr3:uid="{4941B345-F049-483B-AF8D-F0175534CF51}" name="Column2024"/>
    <tableColumn id="2118" xr3:uid="{C94F3374-FCF1-4665-A748-900985A4A007}" name="Column2025"/>
    <tableColumn id="2119" xr3:uid="{C2F1844E-9BF1-4570-A0FC-8714A4693685}" name="Column2026"/>
    <tableColumn id="2120" xr3:uid="{AECB9CC3-E6D1-4C4D-B1C5-23EDCCD3B38F}" name="Column2027"/>
    <tableColumn id="2121" xr3:uid="{9379D682-6CEC-472F-9FE3-8143212FCF87}" name="Column2028"/>
    <tableColumn id="2122" xr3:uid="{E827DC58-A7D8-41F8-B2A1-CBB9A6023E44}" name="Column2029"/>
    <tableColumn id="2123" xr3:uid="{A69A89B7-C708-4051-AE30-E7AB441F536A}" name="Column2030"/>
    <tableColumn id="2124" xr3:uid="{6F673AFB-203C-4E12-B8DD-492159369C02}" name="Column2031"/>
    <tableColumn id="2125" xr3:uid="{4FFCC95F-C397-46F1-A7F6-F348916107A7}" name="Column2032"/>
    <tableColumn id="2126" xr3:uid="{80C54C8D-C9FB-44F3-B36C-B5CDC257B4E1}" name="Column2033"/>
    <tableColumn id="2127" xr3:uid="{E28ACFC1-703D-4240-B66B-4C45F99DA5CF}" name="Column2034"/>
    <tableColumn id="2128" xr3:uid="{D407639E-9923-4A7A-9F9E-6464978C4E00}" name="Column2035"/>
    <tableColumn id="2129" xr3:uid="{2482201B-D1E7-4177-B03B-30269B337DE9}" name="Column2036"/>
    <tableColumn id="2130" xr3:uid="{2DAF9534-9720-428A-B1F4-4CB2C20EFE09}" name="Column2037"/>
    <tableColumn id="2131" xr3:uid="{99E84499-7594-4354-88AE-FD26897BEB87}" name="Column2038"/>
    <tableColumn id="2132" xr3:uid="{0A8C75E8-E715-48BC-AFC2-180947D45FC1}" name="Column2039"/>
    <tableColumn id="2133" xr3:uid="{76701709-D78D-4BF2-A16E-06F84E86E07A}" name="Column2040"/>
    <tableColumn id="2134" xr3:uid="{776CB112-0041-4E1D-8F16-C013FF0DED6A}" name="Column2041"/>
    <tableColumn id="2135" xr3:uid="{B32DD098-866E-41BB-9C1B-B52DA66A56DE}" name="Column2042"/>
    <tableColumn id="2136" xr3:uid="{AAA929B5-1888-4F93-9B5C-671399F7169F}" name="Column2043"/>
    <tableColumn id="2137" xr3:uid="{DCE8BFCB-163D-465D-9A6F-38660970ACCE}" name="Column2044"/>
    <tableColumn id="2138" xr3:uid="{36ADE24F-2A57-4ADB-A68A-2A22018328F9}" name="Column2045"/>
    <tableColumn id="2139" xr3:uid="{16CE53AF-4E90-4859-B8FE-CD6A5E56618B}" name="Column2046"/>
    <tableColumn id="2140" xr3:uid="{70A65B9B-A830-4A9D-83BB-668BDF3D5D96}" name="Column2047"/>
    <tableColumn id="2141" xr3:uid="{029007A2-5661-47AE-85A2-9DBCA2C2175D}" name="Column2048"/>
    <tableColumn id="2142" xr3:uid="{0EB28313-1141-464D-8974-30E0EF8AEDBB}" name="Column2049"/>
    <tableColumn id="2143" xr3:uid="{A8618A7E-3AAE-4C81-A838-583F93944721}" name="Column2050"/>
    <tableColumn id="2144" xr3:uid="{551521DB-ED18-4EC9-BD9A-2B24489262CD}" name="Column2051"/>
    <tableColumn id="2145" xr3:uid="{EF55CD6B-A01A-40A3-BB54-1D63311A7F14}" name="Column2052"/>
    <tableColumn id="2146" xr3:uid="{684F7D35-AA60-4097-ABFE-49674613CAC5}" name="Column2053"/>
    <tableColumn id="2147" xr3:uid="{7A1D65F5-4B71-4722-A783-A427845FECF3}" name="Column2054"/>
    <tableColumn id="2148" xr3:uid="{F9A5D70E-4F10-48CC-88F2-7F67886AB1D9}" name="Column2055"/>
    <tableColumn id="2149" xr3:uid="{127CD2A7-E742-41FC-8AEA-59FD34D226F2}" name="Column2056"/>
    <tableColumn id="2150" xr3:uid="{5E0C1FFF-60BE-448C-BFAF-88DD2A900BBF}" name="Column2057"/>
    <tableColumn id="2151" xr3:uid="{8AE21BE2-1DD7-451B-AD17-8FF01CB75555}" name="Column2058"/>
    <tableColumn id="2152" xr3:uid="{1B4D4C73-94F6-49A2-8FE7-7F5B59A7A4D1}" name="Column2059"/>
    <tableColumn id="2153" xr3:uid="{4F923E85-F855-4371-9BF7-7CC7BD7D7932}" name="Column2060"/>
    <tableColumn id="2154" xr3:uid="{D4CDBBE1-DF3D-41BC-B5BA-2EA011E57E50}" name="Column2061"/>
    <tableColumn id="2155" xr3:uid="{0A42D532-9BC4-4454-B882-7E34D2CC3C9C}" name="Column2062"/>
    <tableColumn id="2156" xr3:uid="{3BEB83BF-1F79-4EAF-986F-228210362C2E}" name="Column2063"/>
    <tableColumn id="2157" xr3:uid="{9CE83560-D60C-4FE8-B2B3-98E5C040CA2E}" name="Column2064"/>
    <tableColumn id="2158" xr3:uid="{7F33F72A-253D-458B-BA7E-361D529DDC27}" name="Column2065"/>
    <tableColumn id="2159" xr3:uid="{38507665-184F-47F1-9B58-89422A55E336}" name="Column2066"/>
    <tableColumn id="2160" xr3:uid="{F72E5989-53DD-494A-90AC-54C695392EB8}" name="Column2067"/>
    <tableColumn id="2161" xr3:uid="{A2566151-4E2B-483B-86F1-9400F854B861}" name="Column2068"/>
    <tableColumn id="2162" xr3:uid="{922AE2E2-A83E-495E-8F85-38A2726EAF47}" name="Column2069"/>
    <tableColumn id="2163" xr3:uid="{D50CBA51-4E66-483E-892E-EEED456A8C10}" name="Column2070"/>
    <tableColumn id="2164" xr3:uid="{A4060C7E-9ACC-4D17-AE5A-2686CC64459F}" name="Column2071"/>
    <tableColumn id="2165" xr3:uid="{209243D7-9C31-4C77-BDAE-98B47E226D59}" name="Column2072"/>
    <tableColumn id="2166" xr3:uid="{723DEFF1-2C76-4CB6-A4B9-D9A98FCF2811}" name="Column2073"/>
    <tableColumn id="2167" xr3:uid="{A3E5AFAF-E1FC-4F97-B05C-400413FD6B82}" name="Column2074"/>
    <tableColumn id="2168" xr3:uid="{E2481B8F-A56C-4D37-BCC5-EB5D47A43051}" name="Column2075"/>
    <tableColumn id="2169" xr3:uid="{D3282F1F-1C7B-4479-8D2C-D7D590208A84}" name="Column2076"/>
    <tableColumn id="2170" xr3:uid="{8E21847A-EC98-4158-A6F3-96EAE1987EC0}" name="Column2077"/>
    <tableColumn id="2171" xr3:uid="{12D775AD-6616-4A72-A630-EBDF78394162}" name="Column2078"/>
    <tableColumn id="2172" xr3:uid="{D9FF9724-9F1F-4A4B-A041-E2E8606BCD09}" name="Column2079"/>
    <tableColumn id="2173" xr3:uid="{CC3C6966-47E0-4781-A0BC-35E707250701}" name="Column2080"/>
    <tableColumn id="2174" xr3:uid="{1CAC3709-8599-4637-BA40-76128AA654D8}" name="Column2081"/>
    <tableColumn id="2175" xr3:uid="{DD2757C7-64BC-493A-B236-B9C48689A8F0}" name="Column2082"/>
    <tableColumn id="2176" xr3:uid="{62B10FB8-E76D-477B-9B9E-85952FD52F1C}" name="Column2083"/>
    <tableColumn id="2177" xr3:uid="{B0FD94D5-9CA1-4E40-95A5-2AAA14F77C04}" name="Column2084"/>
    <tableColumn id="2178" xr3:uid="{0C75B219-CDD8-430F-9977-32385B3BA557}" name="Column2085"/>
    <tableColumn id="2179" xr3:uid="{2515DC22-0FD2-46F0-A7D8-8E0AAF1261E6}" name="Column2086"/>
    <tableColumn id="2180" xr3:uid="{D2434D86-B0CF-44FC-9119-C155177A8DC6}" name="Column2087"/>
    <tableColumn id="2181" xr3:uid="{2C965CF7-AA51-4FB8-9D97-6ECD495E5DD0}" name="Column2088"/>
    <tableColumn id="2182" xr3:uid="{0D149F9E-6C35-4767-A54B-A9D941010F5B}" name="Column2089"/>
    <tableColumn id="2183" xr3:uid="{63A38BB2-552B-4DAE-8980-7AC1857F44D5}" name="Column2090"/>
    <tableColumn id="2184" xr3:uid="{419540AE-17DF-43C1-AABC-73A1C3017D2E}" name="Column2091"/>
    <tableColumn id="2185" xr3:uid="{EA38C6E0-DB6E-4D10-8165-48E73DDD6748}" name="Column2092"/>
    <tableColumn id="2186" xr3:uid="{2E5868A2-46F5-42A8-90DA-FBF20DD65397}" name="Column2093"/>
    <tableColumn id="2187" xr3:uid="{C6AA32D0-57EA-4F76-82B1-61EA9679CB89}" name="Column2094"/>
    <tableColumn id="2188" xr3:uid="{D224B5C9-8306-4845-9681-22AB467C6695}" name="Column2095"/>
    <tableColumn id="2189" xr3:uid="{9B442D86-5897-4E90-AAC5-D9EED72E385D}" name="Column2096"/>
    <tableColumn id="2190" xr3:uid="{BB919C1D-B42E-4BC0-B0BD-C5365BF179A7}" name="Column2097"/>
    <tableColumn id="2191" xr3:uid="{036FE717-7050-40F6-B18B-E90FE8554E5D}" name="Column2098"/>
    <tableColumn id="2192" xr3:uid="{8FE63BA7-43CE-43AC-8F57-32DE8CCD8AC1}" name="Column2099"/>
    <tableColumn id="2193" xr3:uid="{E9D7CD0F-4161-44A8-9E93-55CFE8B1A3E3}" name="Column2100"/>
    <tableColumn id="2194" xr3:uid="{B13FDF0B-2CE9-4C2A-8BEC-525EA6B9C0F4}" name="Column2101"/>
    <tableColumn id="2195" xr3:uid="{C2BC68BE-72E1-4CD1-B291-B0F07220558D}" name="Column2102"/>
    <tableColumn id="2196" xr3:uid="{CB0251D1-E836-474F-8DFC-BDA94796BE10}" name="Column2103"/>
    <tableColumn id="2197" xr3:uid="{04E369EC-D74B-4000-AD02-86D4E35A8A7B}" name="Column2104"/>
    <tableColumn id="2198" xr3:uid="{E735C784-5339-43B6-A5F0-4EF868B47808}" name="Column2105"/>
    <tableColumn id="2199" xr3:uid="{52CA3990-D878-44BA-AB20-E13DFF066A04}" name="Column2106"/>
    <tableColumn id="2200" xr3:uid="{98172D6D-B065-4382-B603-27D0B1404A62}" name="Column2107"/>
    <tableColumn id="2201" xr3:uid="{08CEDF15-D46A-4C20-87A4-A050048C1923}" name="Column2108"/>
    <tableColumn id="2202" xr3:uid="{7EB7390A-DF78-4113-8E87-E32A35CF5440}" name="Column2109"/>
    <tableColumn id="2203" xr3:uid="{D356EEA1-75DC-4727-8941-C436CC3F4E03}" name="Column2110"/>
    <tableColumn id="2204" xr3:uid="{5ADDAFD4-ABC3-411A-9D64-F1A21962D640}" name="Column2111"/>
    <tableColumn id="2205" xr3:uid="{316599BF-E189-4327-A70A-51E34783969E}" name="Column2112"/>
    <tableColumn id="2206" xr3:uid="{DA6D1489-ECBE-44AA-ADE3-9A968191D11E}" name="Column2113"/>
    <tableColumn id="2207" xr3:uid="{731F803E-8381-4B8B-B1E9-2915C7A97C77}" name="Column2114"/>
    <tableColumn id="2208" xr3:uid="{AB3B48AD-0F38-4722-8BC0-C9AC5E5FE026}" name="Column2115"/>
    <tableColumn id="2209" xr3:uid="{B9881F47-1920-4BBF-8613-BA0DD477104E}" name="Column2116"/>
    <tableColumn id="2210" xr3:uid="{F348DB4C-B1AA-43CE-B282-F04563060BC1}" name="Column2117"/>
    <tableColumn id="2211" xr3:uid="{687AFE69-CBDC-4705-8B0B-511E7EE7E1C7}" name="Column2118"/>
    <tableColumn id="2212" xr3:uid="{8201AD56-3796-4613-906B-B82F98E3436D}" name="Column2119"/>
    <tableColumn id="2213" xr3:uid="{9342DF85-0D60-4D71-8130-45CD3397D367}" name="Column2120"/>
    <tableColumn id="2214" xr3:uid="{C6EAE5A4-834F-4EDE-A8F3-25C1D7AF7242}" name="Column2121"/>
    <tableColumn id="2215" xr3:uid="{78AFC535-0A7A-440B-BABC-419B33B4CBFE}" name="Column2122"/>
    <tableColumn id="2216" xr3:uid="{F57C4376-DFEB-4935-B080-1E81E3B2B456}" name="Column2123"/>
    <tableColumn id="2217" xr3:uid="{50C620B0-0048-468E-9AA7-B74FB59F79D8}" name="Column2124"/>
    <tableColumn id="2218" xr3:uid="{36C92829-E470-4FED-8481-BA1B9E211640}" name="Column2125"/>
    <tableColumn id="2219" xr3:uid="{DB714290-1E1D-4856-9084-CA5CAC5468C9}" name="Column2126"/>
    <tableColumn id="2220" xr3:uid="{560017C0-8FB9-43DF-ABA5-57B4C867EDD7}" name="Column2127"/>
    <tableColumn id="2221" xr3:uid="{0508E080-758B-4985-AB70-91B9CDFB5739}" name="Column2128"/>
    <tableColumn id="2222" xr3:uid="{5B6592F1-64FA-4DDC-B727-AE8E775370C0}" name="Column2129"/>
    <tableColumn id="2223" xr3:uid="{4231DE65-B82C-493B-804F-333A0096A7E1}" name="Column2130"/>
    <tableColumn id="2224" xr3:uid="{3F35038A-1CD3-4CD4-A5D5-8269C24CC99C}" name="Column2131"/>
    <tableColumn id="2225" xr3:uid="{59CEDD93-DE09-4297-9B86-F93B79A3E4FD}" name="Column2132"/>
    <tableColumn id="2226" xr3:uid="{6333AADE-C252-4E62-96F5-4D2FA62D3BC7}" name="Column2133"/>
    <tableColumn id="2227" xr3:uid="{12126009-304F-4EC7-8AC5-BF7A2F6AD6E3}" name="Column2134"/>
    <tableColumn id="2228" xr3:uid="{2002E939-E44D-42AB-8E36-CAC29EB2C9AE}" name="Column2135"/>
    <tableColumn id="2229" xr3:uid="{93F91E4B-17CC-4A68-8CBE-A080835F0DDF}" name="Column2136"/>
    <tableColumn id="2230" xr3:uid="{AB2B7A43-FF23-45EE-A809-ECA84CEE5E38}" name="Column2137"/>
    <tableColumn id="2231" xr3:uid="{93F35D43-D033-4C31-A48A-957C62810E24}" name="Column2138"/>
    <tableColumn id="2232" xr3:uid="{04BFFAF9-D6DB-45EC-A169-E25A49A7B35A}" name="Column2139"/>
    <tableColumn id="2233" xr3:uid="{0D7875C0-69D7-4C90-9CE2-DB791F1F6D3B}" name="Column2140"/>
    <tableColumn id="2234" xr3:uid="{9462D132-5674-45ED-80AA-B23A0044D29E}" name="Column2141"/>
    <tableColumn id="2235" xr3:uid="{579E1ED7-D7BE-497F-80C4-A840F6BCE4D1}" name="Column2142"/>
    <tableColumn id="2236" xr3:uid="{8465D0CC-2C20-4BAF-9D99-4603672FFF7E}" name="Column2143"/>
    <tableColumn id="2237" xr3:uid="{7A625277-4A3E-4C7F-A67B-E85FE4B2CFBB}" name="Column2144"/>
    <tableColumn id="2238" xr3:uid="{FEC45953-15C8-4741-BAF9-843CC1961EC7}" name="Column2145"/>
    <tableColumn id="2239" xr3:uid="{6910B480-82AB-4B92-81D8-5D30CCAE4B61}" name="Column2146"/>
    <tableColumn id="2240" xr3:uid="{4B5B2818-697C-4D71-A076-3D6B6054DF8A}" name="Column2147"/>
    <tableColumn id="2241" xr3:uid="{3872264B-A837-451A-A2E3-EF69FED5488E}" name="Column2148"/>
    <tableColumn id="2242" xr3:uid="{FA944F45-AD33-4AE1-B870-B711A11A993D}" name="Column2149"/>
    <tableColumn id="2243" xr3:uid="{B8D460EB-A57C-497F-83B3-421C13795EFB}" name="Column2150"/>
    <tableColumn id="2244" xr3:uid="{22F26E30-FB5F-467C-8A36-71D0B25CF1E9}" name="Column2151"/>
    <tableColumn id="2245" xr3:uid="{3D1AA3CB-F1AF-409B-8347-2FE8B8A87568}" name="Column2152"/>
    <tableColumn id="2246" xr3:uid="{B00B96A6-B901-4381-B13C-D2D2194CE6AF}" name="Column2153"/>
    <tableColumn id="2247" xr3:uid="{5862C5DD-F075-4FED-A644-C6E41028905C}" name="Column2154"/>
    <tableColumn id="2248" xr3:uid="{0919D486-FE9E-462C-8B8E-AA4F25532B30}" name="Column2155"/>
    <tableColumn id="2249" xr3:uid="{2614E82F-05D8-4115-BBC0-07F382D43B62}" name="Column2156"/>
    <tableColumn id="2250" xr3:uid="{68061883-A6A2-4E71-BADB-1BFDD47B51A9}" name="Column2157"/>
    <tableColumn id="2251" xr3:uid="{0387550A-7186-4F55-90D1-F8B8FA8584DD}" name="Column2158"/>
    <tableColumn id="2252" xr3:uid="{49A8A439-D27B-48ED-B1DC-4781E5C35E97}" name="Column2159"/>
    <tableColumn id="2253" xr3:uid="{A1C2C759-4520-416C-B380-BBD2C6317519}" name="Column2160"/>
    <tableColumn id="2254" xr3:uid="{D49B163D-6A27-4FD0-81B4-94C98584F99C}" name="Column2161"/>
    <tableColumn id="2255" xr3:uid="{F6507C24-D9EE-480C-BC9F-C838DB4B3773}" name="Column2162"/>
    <tableColumn id="2256" xr3:uid="{3D2400F7-1028-4F9F-9290-660573181DAD}" name="Column2163"/>
    <tableColumn id="2257" xr3:uid="{33D7B234-A033-4A5E-8F36-8E4A9F771E60}" name="Column2164"/>
    <tableColumn id="2258" xr3:uid="{DBC22F1C-3A46-458A-88C7-54785B4C28BA}" name="Column2165"/>
    <tableColumn id="2259" xr3:uid="{BE426213-E288-4ADB-8D14-7033CB76AA9B}" name="Column2166"/>
    <tableColumn id="2260" xr3:uid="{64D679EA-E96C-4531-B329-C37DF60A13EE}" name="Column2167"/>
    <tableColumn id="2261" xr3:uid="{F73C2186-6D90-43C6-B5C7-AB035AB02D1A}" name="Column2168"/>
    <tableColumn id="2262" xr3:uid="{181671F9-55C3-4CB8-B61E-33810C262C04}" name="Column2169"/>
    <tableColumn id="2263" xr3:uid="{7E27C30F-1D8E-4BC2-BDBA-D1FB370BFFC8}" name="Column2170"/>
    <tableColumn id="2264" xr3:uid="{1AF52630-1AD8-447B-BA52-ECAA1898C6B1}" name="Column2171"/>
    <tableColumn id="2265" xr3:uid="{ED96F3B8-A87D-494B-950F-F472E518A85D}" name="Column2172"/>
    <tableColumn id="2266" xr3:uid="{8846ABEB-5382-4297-AB73-198FEBC280FA}" name="Column2173"/>
    <tableColumn id="2267" xr3:uid="{88561911-ED46-47E8-B288-21A2303FD590}" name="Column2174"/>
    <tableColumn id="2268" xr3:uid="{FF3DBEEB-7497-4934-90BB-09155E771322}" name="Column2175"/>
    <tableColumn id="2269" xr3:uid="{885E2D5C-8D5C-48B2-B613-753855E57978}" name="Column2176"/>
    <tableColumn id="2270" xr3:uid="{1AF7671E-1191-46CD-A168-E4BB7268F57C}" name="Column2177"/>
    <tableColumn id="2271" xr3:uid="{DEAB750A-1EA5-45DF-8225-6046E18289BA}" name="Column2178"/>
    <tableColumn id="2272" xr3:uid="{CB90D9B6-5B4C-491F-B89F-A0E82BAFEE0B}" name="Column2179"/>
    <tableColumn id="2273" xr3:uid="{72186A61-EB13-4067-86FE-D41EE5D5ADFD}" name="Column2180"/>
    <tableColumn id="2274" xr3:uid="{95F3775D-FB75-46F6-8B2C-D72AAD84E24D}" name="Column2181"/>
    <tableColumn id="2275" xr3:uid="{002A8ABF-E292-453C-96ED-CD1DC54536E0}" name="Column2182"/>
    <tableColumn id="2276" xr3:uid="{456C37DE-668C-4FB1-B366-C94886675A28}" name="Column2183"/>
    <tableColumn id="2277" xr3:uid="{B49F6ABA-5F3A-41EC-93FE-4C0EEF7A9FF1}" name="Column2184"/>
    <tableColumn id="2278" xr3:uid="{87755343-E402-4B73-BDB0-24800D1DE34F}" name="Column2185"/>
    <tableColumn id="2279" xr3:uid="{17356552-D118-451F-9ACE-01884453197D}" name="Column2186"/>
    <tableColumn id="2280" xr3:uid="{9DD9102D-5310-44E0-A89A-1487C17911C1}" name="Column2187"/>
    <tableColumn id="2281" xr3:uid="{ECFDF17A-AAED-43C5-9061-4B990CDF2863}" name="Column2188"/>
    <tableColumn id="2282" xr3:uid="{ECE472B1-34AA-493F-B401-3E459749958D}" name="Column2189"/>
    <tableColumn id="2283" xr3:uid="{D2A7BDB9-7E27-4909-8CFA-C4E75650E92A}" name="Column2190"/>
    <tableColumn id="2284" xr3:uid="{F78EED8F-6D7E-412B-8668-559ECE833902}" name="Column2191"/>
    <tableColumn id="2285" xr3:uid="{7A89D02C-A6E4-4715-9B9D-8D049CED3C34}" name="Column2192"/>
    <tableColumn id="2286" xr3:uid="{B24196EA-0AB7-447D-8493-36A9C5695A43}" name="Column2193"/>
    <tableColumn id="2287" xr3:uid="{A7DD6758-D22D-4326-B06D-FED2210AFFA2}" name="Column2194"/>
    <tableColumn id="2288" xr3:uid="{8B21E679-C328-4290-AF65-72E93E2B8AF0}" name="Column2195"/>
    <tableColumn id="2289" xr3:uid="{E96733FD-FDA2-41E1-9731-39F64E65A4E6}" name="Column2196"/>
    <tableColumn id="2290" xr3:uid="{113E501C-43EF-4C32-99C5-923EA8477DF5}" name="Column2197"/>
    <tableColumn id="2291" xr3:uid="{9F108A9A-BBC6-431C-8D6C-8E37246148B1}" name="Column2198"/>
    <tableColumn id="2292" xr3:uid="{ECEFBB23-CAD0-404B-9F9C-866425083FA5}" name="Column2199"/>
    <tableColumn id="2293" xr3:uid="{3D20D011-BE08-4D6E-A121-5DFAA47F6BC7}" name="Column2200"/>
    <tableColumn id="2294" xr3:uid="{DE3FF0E3-C633-4206-8EEE-73CDBE9A4449}" name="Column2201"/>
    <tableColumn id="2295" xr3:uid="{28D1EEE6-7AA7-42F4-B009-6B68CF0B3F1C}" name="Column2202"/>
    <tableColumn id="2296" xr3:uid="{5C44867B-E722-44E4-B60C-02A103EC51CA}" name="Column2203"/>
    <tableColumn id="2297" xr3:uid="{BC382292-8A5A-49B6-A81E-ABA3E2F3F9B2}" name="Column2204"/>
    <tableColumn id="2298" xr3:uid="{77F234BF-AC61-4198-9BCF-3D76092EE2C5}" name="Column2205"/>
    <tableColumn id="2299" xr3:uid="{CCC7EBC9-DAF2-4CF2-B6DC-2926B79657BF}" name="Column2206"/>
    <tableColumn id="2300" xr3:uid="{CDD0557C-D59B-4D91-8857-208690AABBCC}" name="Column2207"/>
    <tableColumn id="2301" xr3:uid="{93057991-A9EF-4B58-ACFE-D3F3B1ACAEF9}" name="Column2208"/>
    <tableColumn id="2302" xr3:uid="{912791EE-0979-45BC-910C-3DDEFC10D4E4}" name="Column2209"/>
    <tableColumn id="2303" xr3:uid="{5A294F7D-686D-408D-83C3-9AB641FE0C11}" name="Column2210"/>
    <tableColumn id="2304" xr3:uid="{B10E4C67-13C6-4124-903C-2CFD9F98B32A}" name="Column2211"/>
    <tableColumn id="2305" xr3:uid="{A22CCDAB-FAD8-41AF-BC89-6A450ADACEFC}" name="Column2212"/>
    <tableColumn id="2306" xr3:uid="{43D938E5-FA72-4DB2-BF28-BAC7BA607E44}" name="Column2213"/>
    <tableColumn id="2307" xr3:uid="{BD9FE6B9-3C0E-472A-A7FF-0381B960732B}" name="Column2214"/>
    <tableColumn id="2308" xr3:uid="{8293F39B-E2C0-4170-B737-933A8BDA1F75}" name="Column2215"/>
    <tableColumn id="2309" xr3:uid="{6F455E6B-EC1B-4BD9-B7E8-A77E6A9E64B5}" name="Column2216"/>
    <tableColumn id="2310" xr3:uid="{2758A9C5-6AEA-4280-87A6-C7555108F64A}" name="Column2217"/>
    <tableColumn id="2311" xr3:uid="{A5F1D113-380A-4F92-88D9-4CA95FC33162}" name="Column2218"/>
    <tableColumn id="2312" xr3:uid="{95F1E2F0-923A-4BB1-A397-985CEC45A3C6}" name="Column2219"/>
    <tableColumn id="2313" xr3:uid="{88F43EF3-4B00-4CF0-8F0F-86820CDB7F32}" name="Column2220"/>
    <tableColumn id="2314" xr3:uid="{5EF505D0-7CE4-4CF5-94EA-12980BB47354}" name="Column2221"/>
    <tableColumn id="2315" xr3:uid="{AD76BA6C-A611-4906-A3CE-1A818D9FD223}" name="Column2222"/>
    <tableColumn id="2316" xr3:uid="{9DA0F010-D37F-460C-8578-962CC1488901}" name="Column2223"/>
    <tableColumn id="2317" xr3:uid="{58854380-8717-46CC-9190-212F5AE8B605}" name="Column2224"/>
    <tableColumn id="2318" xr3:uid="{8E281665-945C-4AB2-92B2-46214DB25CD0}" name="Column2225"/>
    <tableColumn id="2319" xr3:uid="{C4F85980-6A54-41B5-B095-DB567C5319A6}" name="Column2226"/>
    <tableColumn id="2320" xr3:uid="{C68694A4-9F7B-4513-B1CA-6FCC36F83DAA}" name="Column2227"/>
    <tableColumn id="2321" xr3:uid="{18F02E8B-E89B-4699-8220-78FCA2BDF5F4}" name="Column2228"/>
    <tableColumn id="2322" xr3:uid="{40BA55C1-0228-4CCD-B385-586F20241745}" name="Column2229"/>
    <tableColumn id="2323" xr3:uid="{2BAB552D-6DDE-46AD-B80D-340E13C91E4C}" name="Column2230"/>
    <tableColumn id="2324" xr3:uid="{CB2F0057-2E48-42D3-95F5-13CBD24E121F}" name="Column2231"/>
    <tableColumn id="2325" xr3:uid="{D04E32D9-7578-47C0-B5D3-9695BBFCCFB4}" name="Column2232"/>
    <tableColumn id="2326" xr3:uid="{E16F7E6C-6F30-4BA2-AE82-E693BF00323A}" name="Column2233"/>
    <tableColumn id="2327" xr3:uid="{827C2BB4-4BD4-4DB1-B843-A266CAC8D4C6}" name="Column2234"/>
    <tableColumn id="2328" xr3:uid="{7C33ED8C-2EF0-4249-BFBE-0FA2D6D56A70}" name="Column2235"/>
    <tableColumn id="2329" xr3:uid="{C28B1C58-828A-4930-AD4E-A4BD56AEB5EC}" name="Column2236"/>
    <tableColumn id="2330" xr3:uid="{83E6F47C-6BFB-431F-B6D4-EEB91BB344B8}" name="Column2237"/>
    <tableColumn id="2331" xr3:uid="{4A5266F7-A2E0-4B9A-8079-BB4595710D12}" name="Column2238"/>
    <tableColumn id="2332" xr3:uid="{E4C34173-27B0-4485-8287-41CC636D5050}" name="Column2239"/>
    <tableColumn id="2333" xr3:uid="{E3169BEF-50D2-4005-8A05-60D93BACB199}" name="Column2240"/>
    <tableColumn id="2334" xr3:uid="{C5C675E8-1F53-4798-A07B-FBD50B9C8477}" name="Column2241"/>
    <tableColumn id="2335" xr3:uid="{A5827432-E058-4560-A632-C55252E6455A}" name="Column2242"/>
    <tableColumn id="2336" xr3:uid="{9F4A0862-92B6-4637-A2EC-07A98A1DF9F9}" name="Column2243"/>
    <tableColumn id="2337" xr3:uid="{F6987430-FB9B-4856-BB13-358F5EA38153}" name="Column2244"/>
    <tableColumn id="2338" xr3:uid="{4FCE4734-BFC4-462D-8B73-75B27E5E8C8D}" name="Column2245"/>
    <tableColumn id="2339" xr3:uid="{6897987C-B769-4F24-9282-FBB159789681}" name="Column2246"/>
    <tableColumn id="2340" xr3:uid="{3C288DF3-FB50-4336-93C2-8739C08EA393}" name="Column2247"/>
    <tableColumn id="2341" xr3:uid="{A1B02984-E899-4CE5-94A5-C4EB61AE18EE}" name="Column2248"/>
    <tableColumn id="2342" xr3:uid="{D650E286-B76E-41E6-82FE-7C3476C6FC24}" name="Column2249"/>
    <tableColumn id="2343" xr3:uid="{578B1AF0-1E63-4C53-B73B-D1559AEF4C0A}" name="Column2250"/>
    <tableColumn id="2344" xr3:uid="{B8997172-D56A-4BCD-8B3C-8591C6C025AC}" name="Column2251"/>
    <tableColumn id="2345" xr3:uid="{5957247F-C689-4E12-BB4C-C8763EC997B8}" name="Column2252"/>
    <tableColumn id="2346" xr3:uid="{E486F829-D6B9-458F-84BC-6CFDE8B7A662}" name="Column2253"/>
    <tableColumn id="2347" xr3:uid="{7B78C428-246F-41B9-A79F-9EE0ABCE0E55}" name="Column2254"/>
    <tableColumn id="2348" xr3:uid="{51585779-6F9E-4ADC-B43E-F80330B997E6}" name="Column2255"/>
    <tableColumn id="2349" xr3:uid="{8111AC4A-CB3D-47BC-BA08-3F4D0663B9DB}" name="Column2256"/>
    <tableColumn id="2350" xr3:uid="{F9FC86D5-0B11-42C4-B319-D680446F24C8}" name="Column2257"/>
    <tableColumn id="2351" xr3:uid="{0C1B2CD3-5313-4DAD-A678-AC7AD7EFC165}" name="Column2258"/>
    <tableColumn id="2352" xr3:uid="{536049DF-5FCB-4C79-AEE9-71F72AD01D64}" name="Column2259"/>
    <tableColumn id="2353" xr3:uid="{2B5DB158-99F9-4DC8-958C-DC8D80263C73}" name="Column2260"/>
    <tableColumn id="2354" xr3:uid="{60E3C7F2-01CF-48D6-AAEF-BB965AAD000F}" name="Column2261"/>
    <tableColumn id="2355" xr3:uid="{37FF8995-F143-4FBF-B55A-FF7D6846E5B4}" name="Column2262"/>
    <tableColumn id="2356" xr3:uid="{FA144A04-8805-4572-B776-FD87D6B82233}" name="Column2263"/>
    <tableColumn id="2357" xr3:uid="{0A61CA00-176E-4393-AEA2-7BC137FD13AD}" name="Column2264"/>
    <tableColumn id="2358" xr3:uid="{4935C963-BF55-4457-A1D5-30C2679B66D0}" name="Column2265"/>
    <tableColumn id="2359" xr3:uid="{F2BD074E-233C-4E66-9885-1368F152751B}" name="Column2266"/>
    <tableColumn id="2360" xr3:uid="{AA9728A5-BC36-4FB0-AA25-4A7D21525F0D}" name="Column2267"/>
    <tableColumn id="2361" xr3:uid="{F21A1E39-DE52-4120-86DF-253AFEF95B13}" name="Column2268"/>
    <tableColumn id="2362" xr3:uid="{F6C3B0DE-22A4-43D1-85C3-56C3822E8150}" name="Column2269"/>
    <tableColumn id="2363" xr3:uid="{10AC6A47-7353-4D11-AE2C-4D93211C8BAD}" name="Column2270"/>
    <tableColumn id="2364" xr3:uid="{D1FFB183-A874-4696-9B61-99D0D3CD58AC}" name="Column2271"/>
    <tableColumn id="2365" xr3:uid="{0AFDC5D3-6831-4620-9EF6-02057FA8DAC8}" name="Column2272"/>
    <tableColumn id="2366" xr3:uid="{BC04B3D0-45A4-4594-9E1E-DAB63DF80DF6}" name="Column2273"/>
    <tableColumn id="2367" xr3:uid="{528B6747-08EA-4DC1-8EB4-2BA2F19F5210}" name="Column2274"/>
    <tableColumn id="2368" xr3:uid="{1D6D5277-5D83-4E50-A948-39B8502BC558}" name="Column2275"/>
    <tableColumn id="2369" xr3:uid="{BA8D9783-FCC3-4BC1-B529-A1AB69E19066}" name="Column2276"/>
    <tableColumn id="2370" xr3:uid="{1E4EEA2D-3E2A-4BB8-83A0-3FCED492D887}" name="Column2277"/>
    <tableColumn id="2371" xr3:uid="{78D0B5E0-F8E0-4665-9172-A0D82580D813}" name="Column2278"/>
    <tableColumn id="2372" xr3:uid="{DD9B594A-7CF6-4EA2-8003-7D0158F07AA5}" name="Column2279"/>
    <tableColumn id="2373" xr3:uid="{C741AB12-44C8-4075-9AAF-B0F9F91B76EC}" name="Column2280"/>
    <tableColumn id="2374" xr3:uid="{20C61F09-87DE-4BF4-9572-A484C0638410}" name="Column2281"/>
    <tableColumn id="2375" xr3:uid="{9C4CBD7B-5FF8-417F-9828-45E84E2FB7F1}" name="Column2282"/>
    <tableColumn id="2376" xr3:uid="{7B912E33-B477-4CB7-B4DB-2337E38512CF}" name="Column2283"/>
    <tableColumn id="2377" xr3:uid="{305F303E-6FF4-401C-AB50-0DC3787433DA}" name="Column2284"/>
    <tableColumn id="2378" xr3:uid="{9844471B-2840-41F4-880D-0974131C87AF}" name="Column2285"/>
    <tableColumn id="2379" xr3:uid="{AE5BB31A-0D58-4D01-9CD5-0429552BA4F0}" name="Column2286"/>
    <tableColumn id="2380" xr3:uid="{5D1D5018-EE0E-4EFD-A959-91673C7D9149}" name="Column2287"/>
    <tableColumn id="2381" xr3:uid="{2276A60C-4970-412D-9E4D-7A9E46242671}" name="Column2288"/>
    <tableColumn id="2382" xr3:uid="{3C3AD574-3B1F-49C9-B7B3-56B22CC77626}" name="Column2289"/>
    <tableColumn id="2383" xr3:uid="{69778795-987C-4890-8405-CADB74D5F3DC}" name="Column2290"/>
    <tableColumn id="2384" xr3:uid="{A4F3C38E-C4BE-4C22-886C-1021FB572F33}" name="Column2291"/>
    <tableColumn id="2385" xr3:uid="{EF5BAA24-E6B3-4056-B739-301966C8C7EA}" name="Column2292"/>
    <tableColumn id="2386" xr3:uid="{1F2F0887-7811-4CDC-BF90-64314D36F150}" name="Column2293"/>
    <tableColumn id="2387" xr3:uid="{2C428B0F-746F-48FD-B59B-25D2A27919E1}" name="Column2294"/>
    <tableColumn id="2388" xr3:uid="{4F1110F0-2C20-4182-A9EA-6E33354011E8}" name="Column2295"/>
    <tableColumn id="2389" xr3:uid="{E63502C0-397D-415E-BC80-25F3BC6237DB}" name="Column2296"/>
    <tableColumn id="2390" xr3:uid="{4DCD06D8-BEA4-493F-93C1-269807461066}" name="Column2297"/>
    <tableColumn id="2391" xr3:uid="{AADFE713-AF88-4E77-9029-CD052B4BA80B}" name="Column2298"/>
    <tableColumn id="2392" xr3:uid="{0B02B9AE-A7DE-4440-9B0F-4960577D79DD}" name="Column2299"/>
    <tableColumn id="2393" xr3:uid="{79E56A5F-A5C1-48D6-8789-80B1146A0AA5}" name="Column2300"/>
    <tableColumn id="2394" xr3:uid="{882F4928-FCAB-4D96-93E8-B52F0FEE0BF4}" name="Column2301"/>
    <tableColumn id="2395" xr3:uid="{FF0EE4EC-13B9-4B25-88E2-6E1D0C1ADC0D}" name="Column2302"/>
    <tableColumn id="2396" xr3:uid="{4B622AC1-B5BE-4D28-8819-451F24EE11F1}" name="Column2303"/>
    <tableColumn id="2397" xr3:uid="{DF32EAA5-3A75-428F-B194-C381FCE14C9B}" name="Column2304"/>
    <tableColumn id="2398" xr3:uid="{6E4CAF3A-F753-451D-836B-525F41D36C37}" name="Column2305"/>
    <tableColumn id="2399" xr3:uid="{3071C675-2374-4F0F-BFCC-37934BB39962}" name="Column2306"/>
    <tableColumn id="2400" xr3:uid="{B66B4F93-AFFE-4BAA-8D1D-54A802C5B034}" name="Column2307"/>
    <tableColumn id="2401" xr3:uid="{76F640F5-FC5E-484E-BDCC-2E707DA1AD8F}" name="Column2308"/>
    <tableColumn id="2402" xr3:uid="{FDF9686D-08CF-401E-A58E-806E726B8A73}" name="Column2309"/>
    <tableColumn id="2403" xr3:uid="{39BF7CC3-B470-4123-B8EC-AA69F7981B39}" name="Column2310"/>
    <tableColumn id="2404" xr3:uid="{0E138884-298D-4C83-9C69-FDD88FD7EDC3}" name="Column2311"/>
    <tableColumn id="2405" xr3:uid="{E0F59CE4-D873-4EDF-8030-0050EDF44C21}" name="Column2312"/>
    <tableColumn id="2406" xr3:uid="{7E750AEB-B544-42E0-9808-B19774D81DB8}" name="Column2313"/>
    <tableColumn id="2407" xr3:uid="{537BEFB0-4F76-4813-8107-DCF5DCC5ACBC}" name="Column2314"/>
    <tableColumn id="2408" xr3:uid="{59D1971B-881D-42BF-A85A-6B67619FB546}" name="Column2315"/>
    <tableColumn id="2409" xr3:uid="{4075238E-6035-404C-AAA1-F39835103ADF}" name="Column2316"/>
    <tableColumn id="2410" xr3:uid="{C2F36CB5-96BF-442D-93C6-6B17DDE12657}" name="Column2317"/>
    <tableColumn id="2411" xr3:uid="{1132188E-9853-4F32-9946-B26394B6E37A}" name="Column2318"/>
    <tableColumn id="2412" xr3:uid="{B1EA7D81-DBCF-4FC8-BB81-EFC37D6A9C93}" name="Column2319"/>
    <tableColumn id="2413" xr3:uid="{5FAEB66B-539E-4102-9BD8-ED1EC2362175}" name="Column2320"/>
    <tableColumn id="2414" xr3:uid="{38EDF196-6784-4B75-8239-82BECC195887}" name="Column2321"/>
    <tableColumn id="2415" xr3:uid="{936B6FA1-E9C6-4868-92EE-49965F711968}" name="Column2322"/>
    <tableColumn id="2416" xr3:uid="{DC412767-2070-4FEE-84F2-A16C3D116B80}" name="Column2323"/>
    <tableColumn id="2417" xr3:uid="{4F420930-E449-4384-A497-6B2DAE342AD4}" name="Column2324"/>
    <tableColumn id="2418" xr3:uid="{7700186B-9EFA-4491-A548-4671C883BF12}" name="Column2325"/>
    <tableColumn id="2419" xr3:uid="{A09CBE93-BABF-42BF-A965-FBE62FDB47FF}" name="Column2326"/>
    <tableColumn id="2420" xr3:uid="{1EA8D1C1-E5FF-4873-8BEC-1502C0C285C4}" name="Column2327"/>
    <tableColumn id="2421" xr3:uid="{C8C500EE-6513-4A21-8B16-737D585E8A4D}" name="Column2328"/>
    <tableColumn id="2422" xr3:uid="{AE2A8E2A-8B3E-4C1D-83CF-8AAAE5EC7907}" name="Column2329"/>
    <tableColumn id="2423" xr3:uid="{E3F0714C-CAED-458B-9A0B-C64FD9F0AAB3}" name="Column2330"/>
    <tableColumn id="2424" xr3:uid="{F27C4E5E-E9A3-4331-9094-D2070EAEAFC9}" name="Column2331"/>
    <tableColumn id="2425" xr3:uid="{6D524CF5-AB34-4D04-A754-441846380E96}" name="Column2332"/>
    <tableColumn id="2426" xr3:uid="{2D3ABA49-8CC9-4216-AF87-66F291492973}" name="Column2333"/>
    <tableColumn id="2427" xr3:uid="{23E3924A-601A-4295-B510-26BC03AB48FE}" name="Column2334"/>
    <tableColumn id="2428" xr3:uid="{7965CE11-3BD0-46A0-B8CE-CC3D5168F0FC}" name="Column2335"/>
    <tableColumn id="2429" xr3:uid="{B713DED6-3D1C-49F5-9195-07648BE792FC}" name="Column2336"/>
    <tableColumn id="2430" xr3:uid="{559A2FA0-3838-455F-B9B1-EE9C47774777}" name="Column2337"/>
    <tableColumn id="2431" xr3:uid="{B0B74A75-AAE1-40AB-9771-2CF1A341D5C7}" name="Column2338"/>
    <tableColumn id="2432" xr3:uid="{99CE3F9F-13D1-4033-847F-5A3BFB6E8D25}" name="Column2339"/>
    <tableColumn id="2433" xr3:uid="{C3EDB038-5F47-4CA8-A6AC-95CA9F868F17}" name="Column2340"/>
    <tableColumn id="2434" xr3:uid="{0B0A8C9C-1BE4-48ED-BFDE-8EEAE492BB44}" name="Column2341"/>
    <tableColumn id="2435" xr3:uid="{4FCDA000-D386-4A3C-9B0E-2BB2069AC8A2}" name="Column2342"/>
    <tableColumn id="2436" xr3:uid="{B7BDB39E-50E0-4B69-9DB3-A25A265B232F}" name="Column2343"/>
    <tableColumn id="2437" xr3:uid="{E4FE9473-DFA0-490C-A9E5-08622A9DDAEF}" name="Column2344"/>
    <tableColumn id="2438" xr3:uid="{C31521C0-3AAD-4AF5-80FA-2D6BE37271E9}" name="Column2345"/>
    <tableColumn id="2439" xr3:uid="{E0A73764-8D69-464D-8601-18821FBA6AFE}" name="Column2346"/>
    <tableColumn id="2440" xr3:uid="{24FF13BE-784D-416F-9723-CD8069306645}" name="Column2347"/>
    <tableColumn id="2441" xr3:uid="{2A784C9A-6087-4685-B210-43FFB0179837}" name="Column2348"/>
    <tableColumn id="2442" xr3:uid="{B55971DB-B02F-4252-8274-C1BA4F4D8790}" name="Column2349"/>
    <tableColumn id="2443" xr3:uid="{93D105C2-477A-433A-8308-E347515B9AE4}" name="Column2350"/>
    <tableColumn id="2444" xr3:uid="{86D4E04A-D7EE-4F47-B9FD-D9581423405A}" name="Column2351"/>
    <tableColumn id="2445" xr3:uid="{8D89917B-4336-4DE5-A09C-8D55B3E6689F}" name="Column2352"/>
    <tableColumn id="2446" xr3:uid="{7E8A916C-FD36-403E-A27E-E8A0B71D3FB5}" name="Column2353"/>
    <tableColumn id="2447" xr3:uid="{F3F72C62-BCFC-47B0-93B3-8C6ED273500D}" name="Column2354"/>
    <tableColumn id="2448" xr3:uid="{3FAFFFD4-28EB-44C0-BD24-8FF80E095668}" name="Column2355"/>
    <tableColumn id="2449" xr3:uid="{B45E9810-6E0D-4445-9AEA-BBE1D704C878}" name="Column2356"/>
    <tableColumn id="2450" xr3:uid="{8AD65B3B-2BBE-418D-8117-E05647AB4AB9}" name="Column2357"/>
    <tableColumn id="2451" xr3:uid="{AC54F929-EB19-4C65-81A4-E2217444B63F}" name="Column2358"/>
    <tableColumn id="2452" xr3:uid="{F252AFAE-F32B-4F7F-BBE2-79975E22FC8D}" name="Column2359"/>
    <tableColumn id="2453" xr3:uid="{2CC25A90-E1A8-4AC2-917C-47DACB8E5B0A}" name="Column2360"/>
    <tableColumn id="2454" xr3:uid="{F9E43C30-F76A-46D1-A341-A69AA0E578AB}" name="Column2361"/>
    <tableColumn id="2455" xr3:uid="{AF698442-C18C-42DE-84A2-25A329E5D674}" name="Column2362"/>
    <tableColumn id="2456" xr3:uid="{051BD570-CF92-4901-8F1E-4F6727BA0CBF}" name="Column2363"/>
    <tableColumn id="2457" xr3:uid="{9A2C8CF1-7F5B-40B7-B28D-A8D710A5D44E}" name="Column2364"/>
    <tableColumn id="2458" xr3:uid="{1465153C-AB26-4B84-85F5-FE701EF72A27}" name="Column2365"/>
    <tableColumn id="2459" xr3:uid="{A824FEE1-B126-422E-8B35-44CB86078DCA}" name="Column2366"/>
    <tableColumn id="2460" xr3:uid="{F54FF774-1748-4C28-933E-8A49B7D06EA3}" name="Column2367"/>
    <tableColumn id="2461" xr3:uid="{840F6BCF-1185-4F82-8A8F-66745B17512A}" name="Column2368"/>
    <tableColumn id="2462" xr3:uid="{A7BAB73E-A044-4CCE-B27E-BAEE28E581F9}" name="Column2369"/>
    <tableColumn id="2463" xr3:uid="{BFCBD5C0-CE27-4D8B-A501-BD9E6573011D}" name="Column2370"/>
    <tableColumn id="2464" xr3:uid="{A7F5A50A-6C03-4300-8E44-48E21308DA0B}" name="Column2371"/>
    <tableColumn id="2465" xr3:uid="{26BF0F30-089B-4563-871A-A1EDED99DE7F}" name="Column2372"/>
    <tableColumn id="2466" xr3:uid="{1C552D42-CCF0-4BC9-A55D-0CFD12B3CB44}" name="Column2373"/>
    <tableColumn id="2467" xr3:uid="{508C2D22-7112-4161-AA33-915EF666E7A5}" name="Column2374"/>
    <tableColumn id="2468" xr3:uid="{F1CC22AD-167E-46DB-BAF1-3DB828AE444C}" name="Column2375"/>
    <tableColumn id="2469" xr3:uid="{EACF6AF6-1A24-4FDD-BEC0-C70B22FF94ED}" name="Column2376"/>
    <tableColumn id="2470" xr3:uid="{9501F5DC-5C12-41FB-93CF-6BA912EA9D13}" name="Column2377"/>
    <tableColumn id="2471" xr3:uid="{AB904C76-8B0A-470E-AA73-1F1E885A7B2F}" name="Column2378"/>
    <tableColumn id="2472" xr3:uid="{21ACE4AD-3924-46CE-B00E-ABD34FA5B3FF}" name="Column2379"/>
    <tableColumn id="2473" xr3:uid="{1E3D160C-A659-47F4-B801-8A5B5264F3A1}" name="Column2380"/>
    <tableColumn id="2474" xr3:uid="{0D13676E-8759-4694-941E-07F4220546DC}" name="Column2381"/>
    <tableColumn id="2475" xr3:uid="{113C72D6-8044-4C27-8970-5C26B0D83D1D}" name="Column2382"/>
    <tableColumn id="2476" xr3:uid="{B7AEA66E-5578-4F27-96AB-CEB54D07635D}" name="Column2383"/>
    <tableColumn id="2477" xr3:uid="{3F9E6E40-7056-410A-88BA-34F4DF438158}" name="Column2384"/>
    <tableColumn id="2478" xr3:uid="{35F81C69-915F-4BDC-912D-87E8B685E726}" name="Column2385"/>
    <tableColumn id="2479" xr3:uid="{33984FEC-310D-41AE-934E-7C58D1F0CA85}" name="Column2386"/>
    <tableColumn id="2480" xr3:uid="{F2493BEA-27E3-4EE4-A3C8-AA9273E18378}" name="Column2387"/>
    <tableColumn id="2481" xr3:uid="{3C48B93A-7FA0-48AA-BEDE-66112906CBE8}" name="Column2388"/>
    <tableColumn id="2482" xr3:uid="{FB902F02-4517-481F-B98A-06939377AC64}" name="Column2389"/>
    <tableColumn id="2483" xr3:uid="{5A50904A-30CB-4AB3-9DC1-69EEC762AEA0}" name="Column2390"/>
    <tableColumn id="2484" xr3:uid="{D45B068C-6316-48BE-9EDF-5C6A04A31B5A}" name="Column2391"/>
    <tableColumn id="2485" xr3:uid="{3B0BE4CC-CAA8-4A95-9DF3-2EE140BCA344}" name="Column2392"/>
    <tableColumn id="2486" xr3:uid="{C1278444-5726-4D3F-84AD-30B4B86BF36A}" name="Column2393"/>
    <tableColumn id="2487" xr3:uid="{830BBAED-3488-43A7-A5A0-F83798E399F8}" name="Column2394"/>
    <tableColumn id="2488" xr3:uid="{9E1D27F8-582C-485A-AA44-C28F09D0E201}" name="Column2395"/>
    <tableColumn id="2489" xr3:uid="{31A808CD-FD7F-49B3-A010-668A8E75D24C}" name="Column2396"/>
    <tableColumn id="2490" xr3:uid="{ABF68727-5D4D-43AD-A3E0-5B6A04B40AB2}" name="Column2397"/>
    <tableColumn id="2491" xr3:uid="{8A23CB40-0509-4EAA-99BC-706D564D0CEE}" name="Column2398"/>
    <tableColumn id="2492" xr3:uid="{1FF31564-BDB5-41EB-923A-90F094CE0722}" name="Column2399"/>
    <tableColumn id="2493" xr3:uid="{20947558-5A3A-49DA-97A2-1612B92AF084}" name="Column2400"/>
    <tableColumn id="2494" xr3:uid="{004C39E4-5E93-4ED7-A05A-AB1CA0027B72}" name="Column2401"/>
    <tableColumn id="2495" xr3:uid="{77417096-1C4A-403D-BF4B-F84726CA8E85}" name="Column2402"/>
    <tableColumn id="2496" xr3:uid="{0699363B-9CF2-4404-9DCA-12E36C9B68A0}" name="Column2403"/>
    <tableColumn id="2497" xr3:uid="{87C92C1D-BCDA-434D-B9DE-5AED4FCDCD85}" name="Column2404"/>
    <tableColumn id="2498" xr3:uid="{06FB4DF6-F174-448A-9A50-5904C44A435B}" name="Column2405"/>
    <tableColumn id="2499" xr3:uid="{8E4B37DF-1E6A-4945-A596-8EE3AFE12357}" name="Column2406"/>
    <tableColumn id="2500" xr3:uid="{67DC719B-BD76-4B5A-A921-11A6F7702B81}" name="Column2407"/>
    <tableColumn id="2501" xr3:uid="{5A1324D9-F5D6-490D-A39D-F79D46F76883}" name="Column2408"/>
    <tableColumn id="2502" xr3:uid="{191CE3D9-C1D4-49E5-8C64-72355896F519}" name="Column2409"/>
    <tableColumn id="2503" xr3:uid="{355AA12E-3DDE-47D9-870B-E75AD01618EF}" name="Column2410"/>
    <tableColumn id="2504" xr3:uid="{8B0535A5-ABA2-4897-94A0-6AB2D44C748E}" name="Column2411"/>
    <tableColumn id="2505" xr3:uid="{AAE6685B-DF96-410D-97FC-483FE709BD7A}" name="Column2412"/>
    <tableColumn id="2506" xr3:uid="{4F1B1E67-6FED-448F-85E1-57C0AB75D556}" name="Column2413"/>
    <tableColumn id="2507" xr3:uid="{49AD4C54-3CB9-4D45-952C-166FBD15C012}" name="Column2414"/>
    <tableColumn id="2508" xr3:uid="{911A257B-74B9-4736-A22E-CFCC00D572FA}" name="Column2415"/>
    <tableColumn id="2509" xr3:uid="{7F03C4FD-7F93-404C-B61C-48A4C8774E22}" name="Column2416"/>
    <tableColumn id="2510" xr3:uid="{05A2DF34-0D6E-47B6-8E78-FD56BC574479}" name="Column2417"/>
    <tableColumn id="2511" xr3:uid="{A407EDD5-59AB-4916-BA6B-865FD2B11DF9}" name="Column2418"/>
    <tableColumn id="2512" xr3:uid="{C9090A8C-484C-4378-93D3-7FF728F209E5}" name="Column2419"/>
    <tableColumn id="2513" xr3:uid="{2E20A4B3-17A1-443A-96F7-7E105023F2D5}" name="Column2420"/>
    <tableColumn id="2514" xr3:uid="{B4A252E8-248B-40FB-AF4F-C0A50A805263}" name="Column2421"/>
    <tableColumn id="2515" xr3:uid="{568C1CB5-5198-40DA-A9F7-A462D7D788C5}" name="Column2422"/>
    <tableColumn id="2516" xr3:uid="{C83A9120-DCA7-4B12-BD19-0932B83ADC62}" name="Column2423"/>
    <tableColumn id="2517" xr3:uid="{84B388D8-339A-4FA3-BE6F-831A58727E3B}" name="Column2424"/>
    <tableColumn id="2518" xr3:uid="{B0BB55EA-B202-4B38-B360-7DCC70FC63E8}" name="Column2425"/>
    <tableColumn id="2519" xr3:uid="{8A7233DE-5399-4388-A991-440947C0BE24}" name="Column2426"/>
    <tableColumn id="2520" xr3:uid="{E9E3A3D8-1F79-441F-8268-519A79835537}" name="Column2427"/>
    <tableColumn id="2521" xr3:uid="{5A5B6D34-75A3-4375-82BC-2873C11C4585}" name="Column2428"/>
    <tableColumn id="2522" xr3:uid="{2AE743A9-6289-4156-85BA-13C05854146E}" name="Column2429"/>
    <tableColumn id="2523" xr3:uid="{3947E329-581F-48C1-8F77-63C1E95E8741}" name="Column2430"/>
    <tableColumn id="2524" xr3:uid="{980285AF-8238-4AE0-AA90-DA2D3CE03523}" name="Column2431"/>
    <tableColumn id="2525" xr3:uid="{7DEF9BB8-B673-4DE2-B45B-D2C20FDDF292}" name="Column2432"/>
    <tableColumn id="2526" xr3:uid="{978A66CA-6B7C-4D99-825E-813946ED1CAA}" name="Column2433"/>
    <tableColumn id="2527" xr3:uid="{590CD1DB-C077-43FA-A9AB-B6119D45D76D}" name="Column2434"/>
    <tableColumn id="2528" xr3:uid="{89276992-E4E0-4789-9E4D-7B96858D67CA}" name="Column2435"/>
    <tableColumn id="2529" xr3:uid="{FB975071-7862-4199-AB4B-7F1BF8D15186}" name="Column2436"/>
    <tableColumn id="2530" xr3:uid="{65E5B058-FECE-4A6E-8D04-F2815FDDC07A}" name="Column2437"/>
    <tableColumn id="2531" xr3:uid="{DFF59FE1-900D-4066-91ED-948F570E5869}" name="Column2438"/>
    <tableColumn id="2532" xr3:uid="{07A94798-EC75-4224-8782-EAFD071DA30C}" name="Column2439"/>
    <tableColumn id="2533" xr3:uid="{EE561AC3-B1B8-4DD5-ACB5-4B41A10735F2}" name="Column2440"/>
    <tableColumn id="2534" xr3:uid="{A5F765D5-C0DC-4EA4-AD53-86172C33DD56}" name="Column2441"/>
    <tableColumn id="2535" xr3:uid="{957C6712-1E3D-422A-BF49-F5626D6D3DB7}" name="Column2442"/>
    <tableColumn id="2536" xr3:uid="{1DF86B9A-287B-4496-9725-FEA0D18D9663}" name="Column2443"/>
    <tableColumn id="2537" xr3:uid="{EBEAB322-249D-4C40-A833-25939BA19039}" name="Column2444"/>
    <tableColumn id="2538" xr3:uid="{A55F7BD7-A71A-4590-9B01-C5A2C560BEFE}" name="Column2445"/>
    <tableColumn id="2539" xr3:uid="{845522EA-B731-4855-ACA2-0A9B08A90F73}" name="Column2446"/>
    <tableColumn id="2540" xr3:uid="{D2200130-AADC-40E1-AF25-ADCFA82F7DA9}" name="Column2447"/>
    <tableColumn id="2541" xr3:uid="{59A2F3CE-010E-4D51-BD91-4A2CBC282E16}" name="Column2448"/>
    <tableColumn id="2542" xr3:uid="{822E5EAA-3EF8-4104-983D-9D5B7FCAF744}" name="Column2449"/>
    <tableColumn id="2543" xr3:uid="{8096C238-CCF0-498F-A388-B1B94716B3AB}" name="Column2450"/>
    <tableColumn id="2544" xr3:uid="{4B3E7B08-1CBC-41F0-94D5-6BF4E15584E1}" name="Column2451"/>
    <tableColumn id="2545" xr3:uid="{1CBE2BC0-4EB8-4EC6-B10D-17563BB56A25}" name="Column2452"/>
    <tableColumn id="2546" xr3:uid="{96F42AC7-7363-4B04-9EB9-D3ECC75CACD1}" name="Column2453"/>
    <tableColumn id="2547" xr3:uid="{37C70BBF-637D-40E8-82AD-090A91E527CF}" name="Column2454"/>
    <tableColumn id="2548" xr3:uid="{B9E7F34D-2CCD-43C0-B05F-A25BCBB62863}" name="Column2455"/>
    <tableColumn id="2549" xr3:uid="{2F03C46D-571D-4304-A400-57CCF9E08E66}" name="Column2456"/>
    <tableColumn id="2550" xr3:uid="{965E2887-3028-475F-AF3B-8974DF67089D}" name="Column2457"/>
    <tableColumn id="2551" xr3:uid="{8EB86478-CDA2-49CF-82EA-6CC376A3593E}" name="Column2458"/>
    <tableColumn id="2552" xr3:uid="{A1650AFF-BA81-452A-BE97-A1534959B23E}" name="Column2459"/>
    <tableColumn id="2553" xr3:uid="{33AD293C-05DF-4A4C-A01A-D2C727108FB3}" name="Column2460"/>
    <tableColumn id="2554" xr3:uid="{D8610B56-0779-4804-8377-DABB63056791}" name="Column2461"/>
    <tableColumn id="2555" xr3:uid="{66CED155-3A6B-45A0-A17A-237810AA261E}" name="Column2462"/>
    <tableColumn id="2556" xr3:uid="{D116B6E0-08D0-4416-A3C8-24A3AA6CB0BF}" name="Column2463"/>
    <tableColumn id="2557" xr3:uid="{DB5DBCB3-770D-4BA3-8949-B316BD1840CD}" name="Column2464"/>
    <tableColumn id="2558" xr3:uid="{1C6F6E1D-EDE9-4F54-A668-05680863BBC8}" name="Column2465"/>
    <tableColumn id="2559" xr3:uid="{9471D436-B616-4956-B2FF-717268ACE3B9}" name="Column2466"/>
    <tableColumn id="2560" xr3:uid="{F7DC291E-8EB4-4029-A964-EFFFAD285D82}" name="Column2467"/>
    <tableColumn id="2561" xr3:uid="{C9D27954-7393-4BED-8B9E-40CB4CBFE151}" name="Column2468"/>
    <tableColumn id="2562" xr3:uid="{23D64208-D2E6-4DC1-9B67-9173F1960D72}" name="Column2469"/>
    <tableColumn id="2563" xr3:uid="{09144910-5471-40F2-8505-6234546E057A}" name="Column2470"/>
    <tableColumn id="2564" xr3:uid="{F57B411E-D925-4381-8F08-8B7437FAD63E}" name="Column2471"/>
    <tableColumn id="2565" xr3:uid="{4C9609AC-0E66-41C0-851B-BB969C388BB7}" name="Column2472"/>
    <tableColumn id="2566" xr3:uid="{D8F1F017-404D-488E-A70B-3B5E96BF6169}" name="Column2473"/>
    <tableColumn id="2567" xr3:uid="{1C92119E-B334-46AE-BCC4-359DB3692321}" name="Column2474"/>
    <tableColumn id="2568" xr3:uid="{AC9938D5-3625-46A3-8B8F-32AE864659A8}" name="Column2475"/>
    <tableColumn id="2569" xr3:uid="{6F9E55EA-4BB2-488C-A0AC-C329D923C584}" name="Column2476"/>
    <tableColumn id="2570" xr3:uid="{1D1B9C09-34B4-42F1-9966-A875450D0442}" name="Column2477"/>
    <tableColumn id="2571" xr3:uid="{95C5C0D7-7148-45D3-9744-8F18312FA3BF}" name="Column2478"/>
    <tableColumn id="2572" xr3:uid="{9BE2C7E3-0BD1-4034-9AD8-DE65A3CC9835}" name="Column2479"/>
    <tableColumn id="2573" xr3:uid="{63844483-E9B7-4D76-BFF9-F9D17A1D6D7D}" name="Column2480"/>
    <tableColumn id="2574" xr3:uid="{1AA9F073-CE16-4305-8D23-B83D85FE4B54}" name="Column2481"/>
    <tableColumn id="2575" xr3:uid="{6616FD53-DAE8-4292-BBBC-0A39C0B07978}" name="Column2482"/>
    <tableColumn id="2576" xr3:uid="{92569746-E211-4B2C-845E-7DC06C70BB87}" name="Column2483"/>
    <tableColumn id="2577" xr3:uid="{8DDA1DDC-F433-4D92-BAF7-E5450E74D645}" name="Column2484"/>
    <tableColumn id="2578" xr3:uid="{AAB2175D-CDC2-45E4-A785-7EC04D9D054C}" name="Column2485"/>
    <tableColumn id="2579" xr3:uid="{EEFA1AB2-7837-4E3C-A2F3-AA5896AE6C3F}" name="Column2486"/>
    <tableColumn id="2580" xr3:uid="{7C99743D-219A-41D8-9193-09F28B0BD4DF}" name="Column2487"/>
    <tableColumn id="2581" xr3:uid="{FFE0A087-0BF6-434F-8733-10CD41619A76}" name="Column2488"/>
    <tableColumn id="2582" xr3:uid="{44B6576D-B861-4CD5-BBCA-90F2DC4143F9}" name="Column2489"/>
    <tableColumn id="2583" xr3:uid="{2BAB1E76-638B-4595-BC36-7D4BB01157A9}" name="Column2490"/>
    <tableColumn id="2584" xr3:uid="{8A082396-1984-4462-84A5-5C7E5FA44B91}" name="Column2491"/>
    <tableColumn id="2585" xr3:uid="{5C9ACD23-E53B-40DD-8C3B-70E205978A35}" name="Column2492"/>
    <tableColumn id="2586" xr3:uid="{B83837C4-9C3C-4D3A-BE28-7C40E008CD47}" name="Column2493"/>
    <tableColumn id="2587" xr3:uid="{9E4CA2BC-ECED-4E59-BF25-EB008CD4CFF4}" name="Column2494"/>
    <tableColumn id="2588" xr3:uid="{87FA96E3-0CAC-4F14-92D6-6B9FC88771C9}" name="Column2495"/>
    <tableColumn id="2589" xr3:uid="{66B78C88-8EA3-4579-8065-1F50C0A90E1D}" name="Column2496"/>
    <tableColumn id="2590" xr3:uid="{8DD1AAF3-7772-430C-8F66-8230A922112D}" name="Column2497"/>
    <tableColumn id="2591" xr3:uid="{68216107-CCDA-439A-8EC4-59FE53233C12}" name="Column2498"/>
    <tableColumn id="2592" xr3:uid="{EBABF897-BCFA-457A-9BF5-19382AF3F9C8}" name="Column2499"/>
    <tableColumn id="2593" xr3:uid="{62DABC6B-F37B-415D-A341-4FCF14C0AE27}" name="Column2500"/>
    <tableColumn id="2594" xr3:uid="{9EFBED34-311C-41A0-8CF1-FEBBEE5B0338}" name="Column2501"/>
    <tableColumn id="2595" xr3:uid="{6513A324-271B-4132-9C98-08BF15749867}" name="Column2502"/>
    <tableColumn id="2596" xr3:uid="{11D38408-9E43-4DF4-BCDC-AC577B24B1D0}" name="Column2503"/>
    <tableColumn id="2597" xr3:uid="{7741B501-874C-42F0-9EE9-6AE20AAFDCC6}" name="Column2504"/>
    <tableColumn id="2598" xr3:uid="{535156D4-246F-4F69-99FA-2CAE83CD2E77}" name="Column2505"/>
    <tableColumn id="2599" xr3:uid="{93AA90C2-D19E-4A44-845A-0C299E008674}" name="Column2506"/>
    <tableColumn id="2600" xr3:uid="{3DA401FB-2838-48D5-B237-2FE347EC082E}" name="Column2507"/>
    <tableColumn id="2601" xr3:uid="{74C03F6E-9C40-4723-8473-9BF87AB1019C}" name="Column2508"/>
    <tableColumn id="2602" xr3:uid="{4C762605-34E6-48D3-A557-956A97E567B7}" name="Column2509"/>
    <tableColumn id="2603" xr3:uid="{B7269B36-DA47-4DBF-A3F8-B6B424FBE452}" name="Column2510"/>
    <tableColumn id="2604" xr3:uid="{F3749F4F-C3D3-40DB-AD9F-FA6BB648AD7C}" name="Column2511"/>
    <tableColumn id="2605" xr3:uid="{9CCABD9E-847A-4814-BBAD-B54B5E50F982}" name="Column2512"/>
    <tableColumn id="2606" xr3:uid="{4B309D9B-BDEF-4423-91E3-DD2BD447509C}" name="Column2513"/>
    <tableColumn id="2607" xr3:uid="{70BD914B-04CC-4870-A16E-B4EF6BEB294A}" name="Column2514"/>
    <tableColumn id="2608" xr3:uid="{BCDB2943-02B0-45EA-80D4-80C1CD3B840F}" name="Column2515"/>
    <tableColumn id="2609" xr3:uid="{963942FC-AFAE-4E75-B57E-6612138BD421}" name="Column2516"/>
    <tableColumn id="2610" xr3:uid="{3655359A-02FE-4233-A5B9-13B207B55818}" name="Column2517"/>
    <tableColumn id="2611" xr3:uid="{9572A792-0729-43C3-B6A3-5AB1147CB387}" name="Column2518"/>
    <tableColumn id="2612" xr3:uid="{B016F149-8A27-41FE-8A31-3E09D0D482E6}" name="Column2519"/>
    <tableColumn id="2613" xr3:uid="{EE4FE5C3-9F55-455B-87B5-117419BA3B64}" name="Column2520"/>
    <tableColumn id="2614" xr3:uid="{9BF54659-C1DB-4C3B-BD53-CAB79388C116}" name="Column2521"/>
    <tableColumn id="2615" xr3:uid="{F0CA256A-2268-4F1C-A89C-5962F173F199}" name="Column2522"/>
    <tableColumn id="2616" xr3:uid="{7A2BC573-6C22-48C8-AB1A-E372AD0FE7A6}" name="Column2523"/>
    <tableColumn id="2617" xr3:uid="{90562C4D-ACF7-41E3-90A5-2EEBC5595088}" name="Column2524"/>
    <tableColumn id="2618" xr3:uid="{2A4D5B6B-939E-4EEE-8CDF-BE2018C6B57F}" name="Column2525"/>
    <tableColumn id="2619" xr3:uid="{90A52BD4-155E-412B-8625-7E354371AD45}" name="Column2526"/>
    <tableColumn id="2620" xr3:uid="{A375134E-E79D-41FC-97D5-377B4805ADE2}" name="Column2527"/>
    <tableColumn id="2621" xr3:uid="{F992DE02-1FC8-4805-97E3-25F8EB5814EE}" name="Column2528"/>
    <tableColumn id="2622" xr3:uid="{F130A607-99A9-4515-9554-25ECF2DBE34A}" name="Column2529"/>
    <tableColumn id="2623" xr3:uid="{8D88CE50-F42D-4F2E-B649-B64D12D082D3}" name="Column2530"/>
    <tableColumn id="2624" xr3:uid="{F9AD997D-1568-47F6-AAEC-C2096DB45060}" name="Column2531"/>
    <tableColumn id="2625" xr3:uid="{7ACAAACC-1D2E-4C7A-B2C8-A27E0DFFF971}" name="Column2532"/>
    <tableColumn id="2626" xr3:uid="{2EF93983-A9D0-4FEF-B708-4B294333D518}" name="Column2533"/>
    <tableColumn id="2627" xr3:uid="{1301435D-4AFD-4B12-98D0-7138746D64A4}" name="Column2534"/>
    <tableColumn id="2628" xr3:uid="{8DF48F0B-1346-49F1-A4C2-D37CA1FD8884}" name="Column2535"/>
    <tableColumn id="2629" xr3:uid="{AACEB233-A6B6-4641-9E06-16BC967A3527}" name="Column2536"/>
    <tableColumn id="2630" xr3:uid="{4EA4B78F-280F-4802-9DF7-A9BF56F05E80}" name="Column2537"/>
    <tableColumn id="2631" xr3:uid="{4758B9AB-E485-4AD8-8966-35D12F0F510E}" name="Column2538"/>
    <tableColumn id="2632" xr3:uid="{34C82BDD-0200-4EF3-88B2-CA2B0FC4EFDD}" name="Column2539"/>
    <tableColumn id="2633" xr3:uid="{E3408F62-14AC-4D46-96D7-9B2823FB4096}" name="Column2540"/>
    <tableColumn id="2634" xr3:uid="{E03F5A46-9002-4FDC-A8B1-49CFA5A08244}" name="Column2541"/>
    <tableColumn id="2635" xr3:uid="{3EC8B380-9128-4675-B535-4F2EC86DCE04}" name="Column2542"/>
    <tableColumn id="2636" xr3:uid="{21559BF4-F5C5-46AC-B0AF-7669706F50CC}" name="Column2543"/>
    <tableColumn id="2637" xr3:uid="{2EC14B80-7077-44F1-B385-8C9B066CCAB1}" name="Column2544"/>
    <tableColumn id="2638" xr3:uid="{DF97920C-C5C0-4A50-81E1-E4665387426A}" name="Column2545"/>
    <tableColumn id="2639" xr3:uid="{89357049-6204-4C9C-A33B-47C4C3054AB1}" name="Column2546"/>
    <tableColumn id="2640" xr3:uid="{2A0F662B-028C-4179-89F3-D219E94B5619}" name="Column2547"/>
    <tableColumn id="2641" xr3:uid="{BE000714-F096-4F85-8D64-2D5B22966436}" name="Column2548"/>
    <tableColumn id="2642" xr3:uid="{29108634-0856-431C-86BF-F901AF6388C2}" name="Column2549"/>
    <tableColumn id="2643" xr3:uid="{20EE62E6-0E1C-4B75-BAA0-CDF4CBFF1038}" name="Column2550"/>
    <tableColumn id="2644" xr3:uid="{1238D318-BFB8-4A94-ABEC-70A35B1D5E24}" name="Column2551"/>
    <tableColumn id="2645" xr3:uid="{B7D4BB83-9273-4961-AAD2-D9B3F6430AFD}" name="Column2552"/>
    <tableColumn id="2646" xr3:uid="{392E340C-F0BE-43EB-A136-E5AAE35C5DDB}" name="Column2553"/>
    <tableColumn id="2647" xr3:uid="{5DAB05E7-5801-4617-982F-46CB7EF487BA}" name="Column2554"/>
    <tableColumn id="2648" xr3:uid="{936B587F-E32A-410C-9C53-61784ED54E52}" name="Column2555"/>
    <tableColumn id="2649" xr3:uid="{B77DFF77-0503-46F5-AFE8-F39C36E50B58}" name="Column2556"/>
    <tableColumn id="2650" xr3:uid="{05911363-E203-4FBA-B36C-1497CCE3E624}" name="Column2557"/>
    <tableColumn id="2651" xr3:uid="{9D184F0D-E4A5-45CB-AC85-0F88C9162AA9}" name="Column2558"/>
    <tableColumn id="2652" xr3:uid="{1761BC8C-25E8-48DB-81C2-1716983BC69F}" name="Column2559"/>
    <tableColumn id="2653" xr3:uid="{926619B8-7273-42A5-A6B8-14C688CE2F78}" name="Column2560"/>
    <tableColumn id="2654" xr3:uid="{B65A1C06-26B5-4944-9193-575DAB44CCD6}" name="Column2561"/>
    <tableColumn id="2655" xr3:uid="{FD8FBFAD-9291-43A3-983C-122B9F889781}" name="Column2562"/>
    <tableColumn id="2656" xr3:uid="{AC263672-174C-4480-9F35-C693DC6D401A}" name="Column2563"/>
    <tableColumn id="2657" xr3:uid="{87246AFA-CC10-4145-A291-2B28F4DC985F}" name="Column2564"/>
    <tableColumn id="2658" xr3:uid="{DD8BC487-AE24-40DF-A34D-EFD3D04DEE83}" name="Column2565"/>
    <tableColumn id="2659" xr3:uid="{D085202F-A7B9-4A19-A074-C081E22A139F}" name="Column2566"/>
    <tableColumn id="2660" xr3:uid="{3F829848-01BE-4B2A-AC0F-E3315049F3B0}" name="Column2567"/>
    <tableColumn id="2661" xr3:uid="{267C2014-5FCC-4773-983A-79B4C7F12743}" name="Column2568"/>
    <tableColumn id="2662" xr3:uid="{F0FDC3A0-42EB-4612-BE82-E55611227409}" name="Column2569"/>
    <tableColumn id="2663" xr3:uid="{2EC44A47-EC7C-4A85-B6B3-C022415D6387}" name="Column2570"/>
    <tableColumn id="2664" xr3:uid="{45A4AB33-A57F-406A-8A9F-C8488F1D7054}" name="Column2571"/>
    <tableColumn id="2665" xr3:uid="{7CAD16CC-6C2E-4CCE-B7BA-C60429D7E360}" name="Column2572"/>
    <tableColumn id="2666" xr3:uid="{FBD3EFD7-87F2-4385-95FE-8567696C6B69}" name="Column2573"/>
    <tableColumn id="2667" xr3:uid="{1FE03756-2A7F-4B54-896F-06AB67FE476A}" name="Column2574"/>
    <tableColumn id="2668" xr3:uid="{CA58B1A9-3258-42E2-9356-94CCF52AA5E6}" name="Column2575"/>
    <tableColumn id="2669" xr3:uid="{95DD0DC9-A23F-4364-88BF-7C7D201C29B9}" name="Column2576"/>
    <tableColumn id="2670" xr3:uid="{EF8EC696-64B2-48D6-B8A0-593235A2632A}" name="Column2577"/>
    <tableColumn id="2671" xr3:uid="{77C6BAF6-3FE2-4EA7-BEDE-36D3CDFD6974}" name="Column2578"/>
    <tableColumn id="2672" xr3:uid="{82C9ECCC-8F8A-4EC6-91C7-11BB7F566B21}" name="Column2579"/>
    <tableColumn id="2673" xr3:uid="{3F6677CC-131B-46B4-97E7-DA5FA9A135C3}" name="Column2580"/>
    <tableColumn id="2674" xr3:uid="{21928457-4A0B-4889-956E-7BA8C6444F45}" name="Column2581"/>
    <tableColumn id="2675" xr3:uid="{9CEBE3EA-DD7E-43A3-BB6E-698EB343FD2E}" name="Column2582"/>
    <tableColumn id="2676" xr3:uid="{0DD81E9E-460E-4817-9F19-DCF67633E40B}" name="Column2583"/>
    <tableColumn id="2677" xr3:uid="{C4E16950-CDBC-43B3-8C7E-A8ACDFA7EC70}" name="Column2584"/>
    <tableColumn id="2678" xr3:uid="{C77A9BBD-7711-43CD-BB56-8E236C8C5BD5}" name="Column2585"/>
    <tableColumn id="2679" xr3:uid="{F2DD6BB8-A765-4403-8198-478CFD3A72D1}" name="Column2586"/>
    <tableColumn id="2680" xr3:uid="{2646BD54-834A-44ED-800B-9A95048BB4B7}" name="Column2587"/>
    <tableColumn id="2681" xr3:uid="{8824A629-43D0-4B6E-B133-29B50836CA9F}" name="Column2588"/>
    <tableColumn id="2682" xr3:uid="{417BEC14-0ED9-437C-8C81-D20CE2BA7A6D}" name="Column2589"/>
    <tableColumn id="2683" xr3:uid="{F36C9206-9566-403E-8527-7F9B1013ACAA}" name="Column2590"/>
    <tableColumn id="2684" xr3:uid="{2C1F156A-8132-4EFD-82C0-97BE3F754EFB}" name="Column2591"/>
    <tableColumn id="2685" xr3:uid="{3398C086-2E03-4F6C-BA82-F4A58AC27272}" name="Column2592"/>
    <tableColumn id="2686" xr3:uid="{6A878523-F83D-43AB-89CE-AF6753B2495D}" name="Column2593"/>
    <tableColumn id="2687" xr3:uid="{5C130E11-AF1B-4DEB-BE19-08AAAA5FCA1F}" name="Column2594"/>
    <tableColumn id="2688" xr3:uid="{8642A491-94CA-405D-A0C5-7F02AB6C08E4}" name="Column2595"/>
    <tableColumn id="2689" xr3:uid="{88FCC006-A5E0-448A-8D5A-8F9C139A03AB}" name="Column2596"/>
    <tableColumn id="2690" xr3:uid="{520CBE9F-0544-4B62-BE55-E149CF8F0431}" name="Column2597"/>
    <tableColumn id="2691" xr3:uid="{31F5EEB6-4412-4684-8A2A-000577DC7FA8}" name="Column2598"/>
    <tableColumn id="2692" xr3:uid="{DB6F17B4-1E3C-42AD-8001-8125F34A87E9}" name="Column2599"/>
    <tableColumn id="2693" xr3:uid="{7FA4DCC5-7F88-497C-A3C3-CD3E217D497A}" name="Column2600"/>
    <tableColumn id="2694" xr3:uid="{5F6C1F1B-BA21-4346-85BD-F5FF73452C0A}" name="Column2601"/>
    <tableColumn id="2695" xr3:uid="{EAF32FE0-BE55-44C6-B44A-BE1EEF6A24BF}" name="Column2602"/>
    <tableColumn id="2696" xr3:uid="{A3E04A1B-760C-47DE-B4F9-B0E657650211}" name="Column2603"/>
    <tableColumn id="2697" xr3:uid="{92580BD7-F68C-4B1E-9C03-AEDE1C7861C4}" name="Column2604"/>
    <tableColumn id="2698" xr3:uid="{C161F850-CF4F-49C3-BBC8-0ACE67308715}" name="Column2605"/>
    <tableColumn id="2699" xr3:uid="{0C47131A-53FD-44BD-91B1-6875849CA887}" name="Column2606"/>
    <tableColumn id="2700" xr3:uid="{4EE20F20-37A8-455B-9C47-54C4AC291F77}" name="Column2607"/>
    <tableColumn id="2701" xr3:uid="{796790FE-AB4A-4BBC-B3E9-C1CF025118C9}" name="Column2608"/>
    <tableColumn id="2702" xr3:uid="{D817EFAF-9761-4CAF-B19C-E31351257B06}" name="Column2609"/>
    <tableColumn id="2703" xr3:uid="{0C519E50-7115-4676-9201-155703EA9FAB}" name="Column2610"/>
    <tableColumn id="2704" xr3:uid="{62455567-4012-4E98-94FE-4B2ACF31B334}" name="Column2611"/>
    <tableColumn id="2705" xr3:uid="{37C52BAB-F241-44CD-B2B6-6C223A73A96D}" name="Column2612"/>
    <tableColumn id="2706" xr3:uid="{A875D837-366D-4F49-8489-4D82709E2BEA}" name="Column2613"/>
    <tableColumn id="2707" xr3:uid="{088AE821-9BDB-45B4-B7F0-2A67D10F2D74}" name="Column2614"/>
    <tableColumn id="2708" xr3:uid="{8AF59625-DB6C-4DAB-9E42-BDB3A89379DD}" name="Column2615"/>
    <tableColumn id="2709" xr3:uid="{D6ADDE0F-AA9E-493A-B4B7-B96FE357AC39}" name="Column2616"/>
    <tableColumn id="2710" xr3:uid="{19BB5F44-283C-41CF-B64E-35DB2F9D4747}" name="Column2617"/>
    <tableColumn id="2711" xr3:uid="{C12C5BC9-7AFF-4557-85AC-4B7655115C92}" name="Column2618"/>
    <tableColumn id="2712" xr3:uid="{EA3B6BFA-5AE9-4031-A7B9-70B9477C85C7}" name="Column2619"/>
    <tableColumn id="2713" xr3:uid="{609CD9E8-4D71-4870-A216-A4A8878AB20A}" name="Column2620"/>
    <tableColumn id="2714" xr3:uid="{398D96A1-26C7-4D50-AFC3-53A6EF2D5C65}" name="Column2621"/>
    <tableColumn id="2715" xr3:uid="{CB4A1F68-A896-4DD2-B207-F36295EA80AB}" name="Column2622"/>
    <tableColumn id="2716" xr3:uid="{87F23D6C-EA98-4848-8B84-48194574A298}" name="Column2623"/>
    <tableColumn id="2717" xr3:uid="{E326EC8D-A6B9-4519-BB74-952444FF62F3}" name="Column2624"/>
    <tableColumn id="2718" xr3:uid="{EF3A224A-CF37-439A-B318-C33AD017158F}" name="Column2625"/>
    <tableColumn id="2719" xr3:uid="{4A5260E0-9973-483E-988C-A7CA45229037}" name="Column2626"/>
    <tableColumn id="2720" xr3:uid="{25C28C78-1EEC-452F-AB2C-127A0E75962D}" name="Column2627"/>
    <tableColumn id="2721" xr3:uid="{95BE52CF-16B1-43FA-942E-3BA14C7E2ED3}" name="Column2628"/>
    <tableColumn id="2722" xr3:uid="{B0A93D32-A76F-437A-B5A8-9C562B81B8A5}" name="Column2629"/>
    <tableColumn id="2723" xr3:uid="{711D8A0C-A38C-4FCF-A707-A42AFD3023C0}" name="Column2630"/>
    <tableColumn id="2724" xr3:uid="{D8954D10-07AD-4AD9-B9CB-DAC259A66E3B}" name="Column2631"/>
    <tableColumn id="2725" xr3:uid="{E60A2BB4-1D6E-4887-9C6A-D4F561D86BD2}" name="Column2632"/>
    <tableColumn id="2726" xr3:uid="{77E8C534-33C0-4707-8C77-8DFC093ED35A}" name="Column2633"/>
    <tableColumn id="2727" xr3:uid="{D5C90F0A-0DD2-42F9-8690-C1DBE664788E}" name="Column2634"/>
    <tableColumn id="2728" xr3:uid="{FE1102CE-91C9-4CDF-8231-709C631C077D}" name="Column2635"/>
    <tableColumn id="2729" xr3:uid="{EF033E55-9568-4FBB-836A-3195ED6D16E1}" name="Column2636"/>
    <tableColumn id="2730" xr3:uid="{6619EA92-854E-4F41-9DD2-88B0919B9A9A}" name="Column2637"/>
    <tableColumn id="2731" xr3:uid="{7B9BBB43-74AB-4D69-9596-90F12C2B585E}" name="Column2638"/>
    <tableColumn id="2732" xr3:uid="{DC4112A2-AC4E-4D9F-B284-DB8FE3B3CADF}" name="Column2639"/>
    <tableColumn id="2733" xr3:uid="{90F7EF4F-2993-4CAB-BE51-9834ED07BF16}" name="Column2640"/>
    <tableColumn id="2734" xr3:uid="{23D5E7FB-1E7D-47F0-B434-E5296A16D1C0}" name="Column2641"/>
    <tableColumn id="2735" xr3:uid="{963E1657-87FA-4B7D-AFFA-1EC90B0C2917}" name="Column2642"/>
    <tableColumn id="2736" xr3:uid="{31968E63-67C2-4539-BEE2-E422D4E44D6F}" name="Column2643"/>
    <tableColumn id="2737" xr3:uid="{BC6E6F53-DE93-429D-A872-B54652AFCE4E}" name="Column2644"/>
    <tableColumn id="2738" xr3:uid="{7C4D7FB7-412B-4798-BD87-1575A525AB60}" name="Column2645"/>
    <tableColumn id="2739" xr3:uid="{76FF678B-55AC-49F9-B8CB-61B403802D32}" name="Column2646"/>
    <tableColumn id="2740" xr3:uid="{F20B8D08-D5CB-42A0-B70E-FDD3321EA81B}" name="Column2647"/>
    <tableColumn id="2741" xr3:uid="{D4E035CA-6680-4E33-8DED-7C1E4190C239}" name="Column2648"/>
    <tableColumn id="2742" xr3:uid="{A8E5F41C-A6AD-4B6F-9E9F-469E2B0568E7}" name="Column2649"/>
    <tableColumn id="2743" xr3:uid="{A55A0192-5B90-4099-BE1F-7CACAF1EDAA6}" name="Column2650"/>
    <tableColumn id="2744" xr3:uid="{1EFB11B1-C79F-488E-9F7C-2082EBCFE210}" name="Column2651"/>
    <tableColumn id="2745" xr3:uid="{CCBA5FC4-B7D2-4F0B-B34D-5769E1C4BF5B}" name="Column2652"/>
    <tableColumn id="2746" xr3:uid="{8511767C-A1B3-437E-B6CD-1E6F5F70DA5B}" name="Column2653"/>
    <tableColumn id="2747" xr3:uid="{2B90148C-3610-44BD-A4D3-44EDDFFDD5BE}" name="Column2654"/>
    <tableColumn id="2748" xr3:uid="{0CC8D5AB-1CC0-4D69-969F-778354BB466D}" name="Column2655"/>
    <tableColumn id="2749" xr3:uid="{2555ECB0-1373-41D1-800C-F91A84268A14}" name="Column2656"/>
    <tableColumn id="2750" xr3:uid="{1ADBF232-E0A6-438A-B97B-75A8A379ECF3}" name="Column2657"/>
    <tableColumn id="2751" xr3:uid="{19AFF222-B55A-46F0-B22F-8EE1B4C8BE8E}" name="Column2658"/>
    <tableColumn id="2752" xr3:uid="{8875B5EC-17C2-43AD-BE1E-18A50DDDB822}" name="Column2659"/>
    <tableColumn id="2753" xr3:uid="{FCA5C516-0C49-42A1-B251-7D5CDB7423F5}" name="Column2660"/>
    <tableColumn id="2754" xr3:uid="{FB4033EA-AD1C-4A0F-904E-1F6A7E3EC7A5}" name="Column2661"/>
    <tableColumn id="2755" xr3:uid="{2CDA2313-7A3A-4B31-A932-38553FE12677}" name="Column2662"/>
    <tableColumn id="2756" xr3:uid="{19E2A610-CCE4-47FE-A151-3F1E5A69A990}" name="Column2663"/>
    <tableColumn id="2757" xr3:uid="{8EF17D87-8F87-4E26-990C-A257A19A2CB2}" name="Column2664"/>
    <tableColumn id="2758" xr3:uid="{709E81B3-7D92-4E14-BF49-0FE2D4EBA9B9}" name="Column2665"/>
    <tableColumn id="2759" xr3:uid="{DA09116A-E295-4B0A-98ED-4C8941F207F5}" name="Column2666"/>
    <tableColumn id="2760" xr3:uid="{31598295-8796-4893-ACE1-ABB4E32C0A22}" name="Column2667"/>
    <tableColumn id="2761" xr3:uid="{2C938F61-6E2E-4038-AB0A-A71B2676EDBB}" name="Column2668"/>
    <tableColumn id="2762" xr3:uid="{2063F863-ECD9-4E8B-BA18-3539B5555F79}" name="Column2669"/>
    <tableColumn id="2763" xr3:uid="{FC67BE07-ABF5-4FD6-9FA4-BFEB256C6DFC}" name="Column2670"/>
    <tableColumn id="2764" xr3:uid="{32D2E4F1-184D-4F1C-BE04-8CC82807B509}" name="Column2671"/>
    <tableColumn id="2765" xr3:uid="{B2B72062-B71E-453C-887A-3100B29FD52A}" name="Column2672"/>
    <tableColumn id="2766" xr3:uid="{CD630CF1-D46F-40C7-BCC2-30FE1BE031F3}" name="Column2673"/>
    <tableColumn id="2767" xr3:uid="{01B92C4D-B4A9-4E00-B87B-03148BF27FAE}" name="Column2674"/>
    <tableColumn id="2768" xr3:uid="{F7DE7484-1FC7-493E-971A-93006A66A3E9}" name="Column2675"/>
    <tableColumn id="2769" xr3:uid="{D50D7766-CFA2-4B2B-A861-26BB71BAE7BB}" name="Column2676"/>
    <tableColumn id="2770" xr3:uid="{563E8E20-6BD1-4916-A0B6-13BB83D19FBC}" name="Column2677"/>
    <tableColumn id="2771" xr3:uid="{D5F2FBC1-B067-41A9-83C6-B48C26AB24C1}" name="Column2678"/>
    <tableColumn id="2772" xr3:uid="{93E651F1-4776-42A9-809F-501561C64F6E}" name="Column2679"/>
    <tableColumn id="2773" xr3:uid="{3B8AC3F5-8C07-42CD-A170-18D313BEDD81}" name="Column2680"/>
    <tableColumn id="2774" xr3:uid="{3B4ADC8F-4B1D-4C6C-AAED-870288A826D0}" name="Column2681"/>
    <tableColumn id="2775" xr3:uid="{569D8FF6-E322-4736-87B8-CE6AA8079DF0}" name="Column2682"/>
    <tableColumn id="2776" xr3:uid="{8AB68A80-5531-45BA-A2F5-7FE5790A8DEB}" name="Column2683"/>
    <tableColumn id="2777" xr3:uid="{F43CC2B2-8B9A-4985-8496-95B95599D31B}" name="Column2684"/>
    <tableColumn id="2778" xr3:uid="{58D7B0B8-B10F-4BF9-A28C-C8237A97420A}" name="Column2685"/>
    <tableColumn id="2779" xr3:uid="{4896DFFA-9B3C-4F1A-8F12-29954420BAD9}" name="Column2686"/>
    <tableColumn id="2780" xr3:uid="{71F28665-966D-4334-9DD0-4A1AC4F8EEE4}" name="Column2687"/>
    <tableColumn id="2781" xr3:uid="{BA5EBB87-5068-4A70-9C92-DF4B185E0345}" name="Column2688"/>
    <tableColumn id="2782" xr3:uid="{49DECA8E-C713-43D4-9A91-D67DAFFC9121}" name="Column2689"/>
    <tableColumn id="2783" xr3:uid="{C370AF54-F2DC-43CE-962E-29E4984122F1}" name="Column2690"/>
    <tableColumn id="2784" xr3:uid="{0F2F2FF2-AC51-4654-933E-243C759D010B}" name="Column2691"/>
    <tableColumn id="2785" xr3:uid="{83BC6448-9CCB-426A-8C27-C29F3359A094}" name="Column2692"/>
    <tableColumn id="2786" xr3:uid="{6C0220A8-2F68-4C7C-9B57-53FF8FC1184C}" name="Column2693"/>
    <tableColumn id="2787" xr3:uid="{7BAF60DB-49EF-4D7F-9C2E-DC6FA3BACB0E}" name="Column2694"/>
    <tableColumn id="2788" xr3:uid="{DF5BE53D-0112-45A7-99F1-06A351E1AE22}" name="Column2695"/>
    <tableColumn id="2789" xr3:uid="{7D9C9CBF-2A2F-4D60-AD54-D9136B73F597}" name="Column2696"/>
    <tableColumn id="2790" xr3:uid="{F8012A57-9A1E-4AD2-BE89-3CAE754E340B}" name="Column2697"/>
    <tableColumn id="2791" xr3:uid="{AA144021-BA85-41BB-87BF-03421E29B871}" name="Column2698"/>
    <tableColumn id="2792" xr3:uid="{D56CEA7E-587C-4EBA-BAEF-0DF4A39C320B}" name="Column2699"/>
    <tableColumn id="2793" xr3:uid="{11F92F85-D0FB-4F76-B97A-727B59F3CA0E}" name="Column2700"/>
    <tableColumn id="2794" xr3:uid="{7FD90924-8A00-401C-A624-694F3F635D5B}" name="Column2701"/>
    <tableColumn id="2795" xr3:uid="{93CB1947-6D70-4F5A-B795-EE4C538209B6}" name="Column2702"/>
    <tableColumn id="2796" xr3:uid="{4189ED8E-8A85-4D0E-A3E1-9753B8BB936E}" name="Column2703"/>
    <tableColumn id="2797" xr3:uid="{44346BA0-75BF-48C0-9500-2A845B04AE43}" name="Column2704"/>
    <tableColumn id="2798" xr3:uid="{26ACF678-3691-427F-9D76-8C7F62CA172A}" name="Column2705"/>
    <tableColumn id="2799" xr3:uid="{588155D6-9C53-4395-AAE9-7AE1AFE5771B}" name="Column2706"/>
    <tableColumn id="2800" xr3:uid="{FE05584E-126B-4B2C-8A8D-BD921FB68ABE}" name="Column2707"/>
    <tableColumn id="2801" xr3:uid="{17D5B639-E13B-461E-8AB1-BAEFA8EEE55C}" name="Column2708"/>
    <tableColumn id="2802" xr3:uid="{32BA8B88-4644-4903-AF72-26679BBB91A1}" name="Column2709"/>
    <tableColumn id="2803" xr3:uid="{1CC71D06-AFF2-4DCF-A083-6905401A35F3}" name="Column2710"/>
    <tableColumn id="2804" xr3:uid="{15C074E2-EF84-4C70-86E3-576ABFB734F9}" name="Column2711"/>
    <tableColumn id="2805" xr3:uid="{479FE508-2E6F-44D2-8040-199022D3C45C}" name="Column2712"/>
    <tableColumn id="2806" xr3:uid="{F4FDDC3D-3F08-46BE-8FA1-D8130E7AFDF3}" name="Column2713"/>
    <tableColumn id="2807" xr3:uid="{92A8B7FE-E789-40D1-B838-30E8E0616872}" name="Column2714"/>
    <tableColumn id="2808" xr3:uid="{A6705EE3-D81C-4BD6-A8DE-CB27ADCA939B}" name="Column2715"/>
    <tableColumn id="2809" xr3:uid="{1811FC74-0A71-47AA-BAE3-17067F184E12}" name="Column2716"/>
    <tableColumn id="2810" xr3:uid="{63573ED3-CCCF-4BC0-A8BE-B2FC23319CE8}" name="Column2717"/>
    <tableColumn id="2811" xr3:uid="{46221986-A6ED-4FD0-BDEF-9D2F69F6AB37}" name="Column2718"/>
    <tableColumn id="2812" xr3:uid="{196305E0-072C-4B78-A54C-5A5BC69A3CFD}" name="Column2719"/>
    <tableColumn id="2813" xr3:uid="{598D88B4-476B-4E89-9061-9B20EEB0764C}" name="Column2720"/>
    <tableColumn id="2814" xr3:uid="{2C1E8A6D-8E4B-4CC6-AC0F-AB5551FE0B76}" name="Column2721"/>
    <tableColumn id="2815" xr3:uid="{4F3083CB-0AD6-4C8D-8EBE-2808BFC694A3}" name="Column2722"/>
    <tableColumn id="2816" xr3:uid="{B40D9705-9788-49C0-ACF7-4786A8AB6B11}" name="Column2723"/>
    <tableColumn id="2817" xr3:uid="{2BB564F4-6B8D-4A4E-9F83-6595A05FAD6F}" name="Column2724"/>
    <tableColumn id="2818" xr3:uid="{BCDB27F0-0121-4365-8B73-5EDB183F21ED}" name="Column2725"/>
    <tableColumn id="2819" xr3:uid="{E478BCD8-3955-4065-8DE5-E410C0887B57}" name="Column2726"/>
    <tableColumn id="2820" xr3:uid="{1B4F4688-CF59-47B1-A149-7B28DDC8ED6B}" name="Column2727"/>
    <tableColumn id="2821" xr3:uid="{FF8F3B9C-ADBC-443E-A67E-2EC368B27D19}" name="Column2728"/>
    <tableColumn id="2822" xr3:uid="{8A76C30A-AEDC-41FC-AD2D-A7AD38EEB977}" name="Column2729"/>
    <tableColumn id="2823" xr3:uid="{7AFA70A4-C413-435C-BB23-C57FCB7A066E}" name="Column2730"/>
    <tableColumn id="2824" xr3:uid="{9C09A214-F358-42AE-9D09-4BC9FC5C44FF}" name="Column2731"/>
    <tableColumn id="2825" xr3:uid="{A9EC3050-E2F0-4209-A736-278B0069D236}" name="Column2732"/>
    <tableColumn id="2826" xr3:uid="{7A9E927C-2B98-4556-A799-87BF92483BED}" name="Column2733"/>
    <tableColumn id="2827" xr3:uid="{A374C293-F50B-459E-B0EC-BF50B8286125}" name="Column2734"/>
    <tableColumn id="2828" xr3:uid="{3BD9C2F8-3E96-471C-BFBE-83029D7CE022}" name="Column2735"/>
    <tableColumn id="2829" xr3:uid="{15E52767-AFB2-4C34-8DAB-5F9BC1A1F74E}" name="Column2736"/>
    <tableColumn id="2830" xr3:uid="{A2E35977-B38A-4304-802B-0240F22B816D}" name="Column2737"/>
    <tableColumn id="2831" xr3:uid="{68B898EE-C658-44BE-A4F9-E721DA59C459}" name="Column2738"/>
    <tableColumn id="2832" xr3:uid="{94A5703C-D846-48DA-AE9C-DAF834DF5299}" name="Column2739"/>
    <tableColumn id="2833" xr3:uid="{733AF75A-9B88-4EEB-B0C5-AA126105EE22}" name="Column2740"/>
    <tableColumn id="2834" xr3:uid="{8F348BD6-8560-4BFE-B133-51ED3D217336}" name="Column2741"/>
    <tableColumn id="2835" xr3:uid="{495108D7-8750-4999-8CCC-D774E4A16A50}" name="Column2742"/>
    <tableColumn id="2836" xr3:uid="{DCFC0BF4-6286-4FE4-9EB5-B4D558C04A5F}" name="Column2743"/>
    <tableColumn id="2837" xr3:uid="{AAB9671D-3ADB-477A-8C8B-EE703323C40E}" name="Column2744"/>
    <tableColumn id="2838" xr3:uid="{86B18938-E027-4365-925A-9DD8FD4982CB}" name="Column2745"/>
    <tableColumn id="2839" xr3:uid="{21EC079A-1282-4A84-BAF3-D21EDF675414}" name="Column2746"/>
    <tableColumn id="2840" xr3:uid="{6D47C4FD-4EDD-4ADA-B439-11C2C74EDF9D}" name="Column2747"/>
    <tableColumn id="2841" xr3:uid="{07DF37C4-150C-487B-B854-EC4877DDD939}" name="Column2748"/>
    <tableColumn id="2842" xr3:uid="{E248E3B4-4295-43DE-A26A-150EBE5280AA}" name="Column2749"/>
    <tableColumn id="2843" xr3:uid="{82E4472E-D030-4725-A6F2-259B9577574F}" name="Column2750"/>
    <tableColumn id="2844" xr3:uid="{4FCDDEBC-784B-4FEA-9295-25C2F902F044}" name="Column2751"/>
    <tableColumn id="2845" xr3:uid="{B15FD98D-A6AA-4871-B23C-205B25BAC81D}" name="Column2752"/>
    <tableColumn id="2846" xr3:uid="{9878145C-1266-49B8-A5EF-C37846F0ADAF}" name="Column2753"/>
    <tableColumn id="2847" xr3:uid="{CFC4A027-D721-4BAA-A50B-89EDEEBECDA3}" name="Column2754"/>
    <tableColumn id="2848" xr3:uid="{328A5048-0673-4B0D-AECF-F9BE1C18C1DC}" name="Column2755"/>
    <tableColumn id="2849" xr3:uid="{1C177FAB-C574-4448-B999-2C402D5CC2B1}" name="Column2756"/>
    <tableColumn id="2850" xr3:uid="{77DFA660-1176-4457-A55A-C74752BAF2A9}" name="Column2757"/>
    <tableColumn id="2851" xr3:uid="{B565AAF6-3D46-4FB9-8DBE-3E6992526D50}" name="Column2758"/>
    <tableColumn id="2852" xr3:uid="{A2EF2C15-2BDE-4B67-BD05-7564D3F8FC32}" name="Column2759"/>
    <tableColumn id="2853" xr3:uid="{A54855D4-F541-46C8-9388-6FD078B90F35}" name="Column2760"/>
    <tableColumn id="2854" xr3:uid="{FF5BFC13-2545-42F6-9DBE-235FE0D64DAE}" name="Column2761"/>
    <tableColumn id="2855" xr3:uid="{39F14591-BE48-4496-8ED9-31B5EDC14231}" name="Column2762"/>
    <tableColumn id="2856" xr3:uid="{028B2FA0-5F03-4D30-91D8-436CEE2720A4}" name="Column2763"/>
    <tableColumn id="2857" xr3:uid="{1109367F-0B66-4018-A087-43CB8D394F33}" name="Column2764"/>
    <tableColumn id="2858" xr3:uid="{588A9396-28AF-4CB2-B55C-A6280E560997}" name="Column2765"/>
    <tableColumn id="2859" xr3:uid="{E3B4E24F-713B-41A9-9CA5-FB8B74653082}" name="Column2766"/>
    <tableColumn id="2860" xr3:uid="{B8BF35A1-FB53-41C4-A248-0C44DD21F592}" name="Column2767"/>
    <tableColumn id="2861" xr3:uid="{3A792370-D83F-46DE-9461-BE99433FABB1}" name="Column2768"/>
    <tableColumn id="2862" xr3:uid="{E727D4AC-6F86-4678-93DB-3054F048BCE4}" name="Column2769"/>
    <tableColumn id="2863" xr3:uid="{F60B8727-E695-4D47-A4AA-E4507C3F88AC}" name="Column2770"/>
    <tableColumn id="2864" xr3:uid="{E0EB5545-1378-4D2E-9366-BFB0744215B2}" name="Column2771"/>
    <tableColumn id="2865" xr3:uid="{160D6F5C-BD0E-4A8E-A8B4-7F4F5538761F}" name="Column2772"/>
    <tableColumn id="2866" xr3:uid="{890B28FC-267F-4874-B078-1E25AAFC295C}" name="Column2773"/>
    <tableColumn id="2867" xr3:uid="{F38D6DDB-09A9-4B9E-BB0D-D54D35189E2D}" name="Column2774"/>
    <tableColumn id="2868" xr3:uid="{DEF554F9-644A-4CC9-BE3C-B449A5C76932}" name="Column2775"/>
    <tableColumn id="2869" xr3:uid="{82E1AD35-779F-45C9-A26F-E72AB263A1B2}" name="Column2776"/>
    <tableColumn id="2870" xr3:uid="{D41D1117-333B-4543-9B55-151642AE7B58}" name="Column2777"/>
    <tableColumn id="2871" xr3:uid="{B0BEF88A-6CF5-4F37-8553-77663D7BD7FC}" name="Column2778"/>
    <tableColumn id="2872" xr3:uid="{A78536DE-FC60-4B55-A21D-2022FFF7C5E8}" name="Column2779"/>
    <tableColumn id="2873" xr3:uid="{C8A18F77-8EA4-4C9E-982F-73BFA8F93E49}" name="Column2780"/>
    <tableColumn id="2874" xr3:uid="{57EE1C79-2F7F-4BEC-A6F0-C84753B48AB0}" name="Column2781"/>
    <tableColumn id="2875" xr3:uid="{F86064F1-EE83-4C2A-9A32-EB7538C2A5E3}" name="Column2782"/>
    <tableColumn id="2876" xr3:uid="{9EE98A87-D79D-4721-AD56-7D7B24980EF5}" name="Column2783"/>
    <tableColumn id="2877" xr3:uid="{6C0B5430-E3A5-410F-9290-881184FA6128}" name="Column2784"/>
    <tableColumn id="2878" xr3:uid="{6BFBD698-DCD1-400D-8D1E-B096DB2764DA}" name="Column2785"/>
    <tableColumn id="2879" xr3:uid="{93B9F27E-D54F-4634-8358-D543CDD246B9}" name="Column2786"/>
    <tableColumn id="2880" xr3:uid="{8D3D5879-F30A-4FD8-B4BB-3A19610E2D4E}" name="Column2787"/>
    <tableColumn id="2881" xr3:uid="{D26090F2-EF71-4FC7-A9BC-B06D58D6D75F}" name="Column2788"/>
    <tableColumn id="2882" xr3:uid="{D9BA51B9-1BAC-4222-8BC5-0BB736B0B9C0}" name="Column2789"/>
    <tableColumn id="2883" xr3:uid="{B8AA297E-E664-4A37-8986-276968BBCF72}" name="Column2790"/>
    <tableColumn id="2884" xr3:uid="{1C3ADE78-1D95-467E-993A-9DE20752FD84}" name="Column2791"/>
    <tableColumn id="2885" xr3:uid="{73196A6B-53E8-44F6-95BA-883C5CACBAB4}" name="Column2792"/>
    <tableColumn id="2886" xr3:uid="{C360D871-5A0D-4A8D-BAFC-22E7F994E53F}" name="Column2793"/>
    <tableColumn id="2887" xr3:uid="{2786B639-138F-424D-AC94-FB6AF417E833}" name="Column2794"/>
    <tableColumn id="2888" xr3:uid="{927B8CBF-AAE7-46FB-BD1B-6F3106C2D995}" name="Column2795"/>
    <tableColumn id="2889" xr3:uid="{C4B2E590-45D2-4DB2-928C-474A921A142F}" name="Column2796"/>
    <tableColumn id="2890" xr3:uid="{88193B18-697F-4521-AD1C-1FE39F2F0187}" name="Column2797"/>
    <tableColumn id="2891" xr3:uid="{46CD0490-7178-4B50-8368-9AADBA5E0739}" name="Column2798"/>
    <tableColumn id="2892" xr3:uid="{A7C70974-85BA-4739-9A9E-F33795DD7B63}" name="Column2799"/>
    <tableColumn id="2893" xr3:uid="{9A1F4578-B73A-4E2E-A1C1-65A37947E610}" name="Column2800"/>
    <tableColumn id="2894" xr3:uid="{E9A307DE-70F8-4D09-A804-B7627F1A047B}" name="Column2801"/>
    <tableColumn id="2895" xr3:uid="{44E59365-491E-42EF-9625-C6E8580C591B}" name="Column2802"/>
    <tableColumn id="2896" xr3:uid="{82699003-4E75-4B4A-9CF6-D645627D7FCD}" name="Column2803"/>
    <tableColumn id="2897" xr3:uid="{15BB68B0-808D-44E1-AE3F-19B494594640}" name="Column2804"/>
    <tableColumn id="2898" xr3:uid="{4DD82DE8-67BF-48D0-B6EA-C2AE83644571}" name="Column2805"/>
    <tableColumn id="2899" xr3:uid="{D41C3413-D09C-4690-9252-4E96FA27114E}" name="Column2806"/>
    <tableColumn id="2900" xr3:uid="{3F51261B-8E00-4BDA-9EF9-61EFA9BE1B63}" name="Column2807"/>
    <tableColumn id="2901" xr3:uid="{5BCF74A5-47D1-49E4-9623-900A9E70B743}" name="Column2808"/>
    <tableColumn id="2902" xr3:uid="{EBE609D0-F3D2-462B-A595-AFCB37EADB32}" name="Column2809"/>
    <tableColumn id="2903" xr3:uid="{1546E1D1-1B58-4BBA-8656-05442FC4A175}" name="Column2810"/>
    <tableColumn id="2904" xr3:uid="{5D333F70-A67A-4593-8DD4-0E805515E6A6}" name="Column2811"/>
    <tableColumn id="2905" xr3:uid="{2E0D2F86-2142-454C-927F-27C36700B1C0}" name="Column2812"/>
    <tableColumn id="2906" xr3:uid="{12326344-6ED2-4B95-A813-1EE4905B33BE}" name="Column2813"/>
    <tableColumn id="2907" xr3:uid="{07DA93B0-EDFD-4A84-8AA9-7EC498E40DD1}" name="Column2814"/>
    <tableColumn id="2908" xr3:uid="{301B7889-B91A-469C-9419-83DBEB04300C}" name="Column2815"/>
    <tableColumn id="2909" xr3:uid="{30506B38-45EE-4808-B7B8-4DCA14C8FA59}" name="Column2816"/>
    <tableColumn id="2910" xr3:uid="{253D5726-F045-494B-A735-D768440BC500}" name="Column2817"/>
    <tableColumn id="2911" xr3:uid="{5DC87A69-123D-48E2-AB60-145AD9EE2BDA}" name="Column2818"/>
    <tableColumn id="2912" xr3:uid="{5819AE48-3F88-4D51-B245-990ACEBECF23}" name="Column2819"/>
    <tableColumn id="2913" xr3:uid="{8C7A09A2-F7A0-4826-A8E4-71AB8BD805CD}" name="Column2820"/>
    <tableColumn id="2914" xr3:uid="{BF810FFD-2A15-43C1-8E46-841E48A85D74}" name="Column2821"/>
    <tableColumn id="2915" xr3:uid="{48357AB0-BF6C-4099-BD9C-DEA1D661F4D8}" name="Column2822"/>
    <tableColumn id="2916" xr3:uid="{93C2DA7F-77AA-47D8-99D8-CDD6538E3747}" name="Column2823"/>
    <tableColumn id="2917" xr3:uid="{EFE533B1-727E-4743-B972-BF673DD58F49}" name="Column2824"/>
    <tableColumn id="2918" xr3:uid="{B908DBF2-4681-4923-98C7-89B5F69CD3B4}" name="Column2825"/>
    <tableColumn id="2919" xr3:uid="{AE708261-5D9D-4E4D-AE32-4D7AA5987CA2}" name="Column2826"/>
    <tableColumn id="2920" xr3:uid="{C2A94218-883B-4B0A-850D-9EADCEE483A8}" name="Column2827"/>
    <tableColumn id="2921" xr3:uid="{F5636960-439C-4AA9-BF4E-E7FBECB18826}" name="Column2828"/>
    <tableColumn id="2922" xr3:uid="{87B1C8A2-85E2-4F4B-AE91-178A7A6A7637}" name="Column2829"/>
    <tableColumn id="2923" xr3:uid="{F425B59D-25A6-4847-916F-3BA762ECE696}" name="Column2830"/>
    <tableColumn id="2924" xr3:uid="{E22B1333-8EE8-42EB-91D1-C8D173DEEDB0}" name="Column2831"/>
    <tableColumn id="2925" xr3:uid="{27AD35D1-9582-43FD-B5EF-442A82F6E80C}" name="Column2832"/>
    <tableColumn id="2926" xr3:uid="{092298FA-123B-4408-8869-8028C20EE3E7}" name="Column2833"/>
    <tableColumn id="2927" xr3:uid="{B6184D49-1100-4EB2-808A-0B9583284BED}" name="Column2834"/>
    <tableColumn id="2928" xr3:uid="{C9FE89F5-2241-4D09-B524-8679CB19BD21}" name="Column2835"/>
    <tableColumn id="2929" xr3:uid="{E9C5E9CF-4646-4BAC-835A-0AF59BE0D225}" name="Column2836"/>
    <tableColumn id="2930" xr3:uid="{0A31D320-0CF8-4440-98E9-6A9F29724671}" name="Column2837"/>
    <tableColumn id="2931" xr3:uid="{55975C69-C9F9-41B6-A3CF-B602EAC306E3}" name="Column2838"/>
    <tableColumn id="2932" xr3:uid="{74BF4556-22C1-49A7-956D-6A3FD695E743}" name="Column2839"/>
    <tableColumn id="2933" xr3:uid="{65D8107C-7574-4FEA-891F-CF65F099EEC7}" name="Column2840"/>
    <tableColumn id="2934" xr3:uid="{0AD94E8F-C258-49FF-98B5-0CEC82802DB0}" name="Column2841"/>
    <tableColumn id="2935" xr3:uid="{2EFB0AF5-80F1-4A51-9F35-58F1E2099647}" name="Column2842"/>
    <tableColumn id="2936" xr3:uid="{1668CF84-6B6D-4A65-9179-CDDF5B687A9A}" name="Column2843"/>
    <tableColumn id="2937" xr3:uid="{75E09CE2-8FA0-4976-AE16-22A65EC624AE}" name="Column2844"/>
    <tableColumn id="2938" xr3:uid="{D9ED42E5-D100-4DC9-A40A-8BE0B1360DCB}" name="Column2845"/>
    <tableColumn id="2939" xr3:uid="{1EE83197-03A8-48CA-A465-F558CF18AF52}" name="Column2846"/>
    <tableColumn id="2940" xr3:uid="{7DAB02C5-7875-481D-95E3-0986C575E2CC}" name="Column2847"/>
    <tableColumn id="2941" xr3:uid="{125B2937-E05A-4F1B-85E0-556D3A3705C3}" name="Column2848"/>
    <tableColumn id="2942" xr3:uid="{5E61B29A-21F0-46E5-867F-11CAE3960D77}" name="Column2849"/>
    <tableColumn id="2943" xr3:uid="{D36120FA-856B-47AE-85E3-53401EB94020}" name="Column2850"/>
    <tableColumn id="2944" xr3:uid="{46FB2309-199C-4E8C-894E-7D89D43DF6FD}" name="Column2851"/>
    <tableColumn id="2945" xr3:uid="{9CFDB276-E0DA-46BA-AE55-1F0938410696}" name="Column2852"/>
    <tableColumn id="2946" xr3:uid="{8E3EE688-0A18-43B6-9A0E-2CB71F53B97E}" name="Column2853"/>
    <tableColumn id="2947" xr3:uid="{84687087-27A8-41C1-B099-5E2F30FD2EFC}" name="Column2854"/>
    <tableColumn id="2948" xr3:uid="{F9F64B77-0C50-433E-9939-47A7EBF23126}" name="Column2855"/>
    <tableColumn id="2949" xr3:uid="{5CC9DA6C-2116-44F9-AF10-0D7E82CC8491}" name="Column2856"/>
    <tableColumn id="2950" xr3:uid="{D4701D38-9EBD-421E-837F-57326D5EFA47}" name="Column2857"/>
    <tableColumn id="2951" xr3:uid="{8CC97BA6-5FF8-43B6-BD50-B6488C413BD7}" name="Column2858"/>
    <tableColumn id="2952" xr3:uid="{DA08E163-0F69-413E-B4FC-05F6A074A49E}" name="Column2859"/>
    <tableColumn id="2953" xr3:uid="{4232B405-BD03-4339-995A-87FC2788E80B}" name="Column2860"/>
    <tableColumn id="2954" xr3:uid="{264A6F18-3326-4AA1-857D-371A69734B00}" name="Column2861"/>
    <tableColumn id="2955" xr3:uid="{3303D301-A56C-4CF2-9E62-B6BF4100DD33}" name="Column2862"/>
    <tableColumn id="2956" xr3:uid="{4AFC1889-31FC-40A7-968D-AB2E827EAD58}" name="Column2863"/>
    <tableColumn id="2957" xr3:uid="{F639B02C-8742-45D6-AA4C-7CFD5E6C22B9}" name="Column2864"/>
    <tableColumn id="2958" xr3:uid="{CEFD9E06-9AF5-4F0F-89F7-348BDB425177}" name="Column2865"/>
    <tableColumn id="2959" xr3:uid="{55822DD1-F5E9-4660-9927-6F47B3B4BDF1}" name="Column2866"/>
    <tableColumn id="2960" xr3:uid="{EDE96733-474C-4550-B80B-7367B5353782}" name="Column2867"/>
    <tableColumn id="2961" xr3:uid="{1207F301-9ABD-47E6-8620-127D97E13585}" name="Column2868"/>
    <tableColumn id="2962" xr3:uid="{1A524569-74D4-4F4A-9D35-39B5EB830235}" name="Column2869"/>
    <tableColumn id="2963" xr3:uid="{589FBFB6-ABF8-4C98-8A3E-AE73975DFFFB}" name="Column2870"/>
    <tableColumn id="2964" xr3:uid="{A26F6DF5-D068-4341-A5FC-B9F29712F15D}" name="Column2871"/>
    <tableColumn id="2965" xr3:uid="{9379D21F-8D69-405B-997B-733B680B48E4}" name="Column2872"/>
    <tableColumn id="2966" xr3:uid="{7C03CA8E-624F-46E4-960A-BAFD1430EA06}" name="Column2873"/>
    <tableColumn id="2967" xr3:uid="{213ED519-3786-4089-9F9D-B2C7BBA5F814}" name="Column2874"/>
    <tableColumn id="2968" xr3:uid="{9ED31786-FBF4-4415-A903-FFF92FCB385F}" name="Column2875"/>
    <tableColumn id="2969" xr3:uid="{18B5B926-B4BA-42A7-9451-2882DE64CD30}" name="Column2876"/>
    <tableColumn id="2970" xr3:uid="{53E64F99-0322-4CE3-84D1-9283C2D15A71}" name="Column2877"/>
    <tableColumn id="2971" xr3:uid="{8E1B17DB-9B7F-4256-BD69-4E8CA372490E}" name="Column2878"/>
    <tableColumn id="2972" xr3:uid="{E40243FE-7168-4537-B960-16DDC73BDD86}" name="Column2879"/>
    <tableColumn id="2973" xr3:uid="{C025D909-9151-4434-9637-6294C40CCA01}" name="Column2880"/>
    <tableColumn id="2974" xr3:uid="{9342111D-2E3D-4FF2-B38F-74327294B354}" name="Column2881"/>
    <tableColumn id="2975" xr3:uid="{618491BD-0F7B-47CE-8154-ED0A18740A6F}" name="Column2882"/>
    <tableColumn id="2976" xr3:uid="{AD2F9625-B916-4C04-A356-D31F8FAD657A}" name="Column2883"/>
    <tableColumn id="2977" xr3:uid="{DC06E8B4-FF5C-4365-A6A6-85D202055BC2}" name="Column2884"/>
    <tableColumn id="2978" xr3:uid="{41B0930C-2702-41A4-96C1-EE17300AB7A5}" name="Column2885"/>
    <tableColumn id="2979" xr3:uid="{3E9EA849-520D-4BD4-8CF8-8CACCF7FCED2}" name="Column2886"/>
    <tableColumn id="2980" xr3:uid="{AAA67719-20B0-44CD-A0DB-CA9082C640AC}" name="Column2887"/>
    <tableColumn id="2981" xr3:uid="{76D5B785-0AF8-44BA-AE71-110FF37BD713}" name="Column2888"/>
    <tableColumn id="2982" xr3:uid="{E0232961-B17E-43E9-BA57-E3784DFADE91}" name="Column2889"/>
    <tableColumn id="2983" xr3:uid="{C287BCB7-B563-4058-BA2A-78F73A34D41F}" name="Column2890"/>
    <tableColumn id="2984" xr3:uid="{CCFFB5B4-114C-4499-8AF9-AF707C77BC6C}" name="Column2891"/>
    <tableColumn id="2985" xr3:uid="{E327CFCF-1617-4A61-AB7D-BE6B05B5B880}" name="Column2892"/>
    <tableColumn id="2986" xr3:uid="{79399E29-9F8B-42A5-92A6-9D711C1B4BB5}" name="Column2893"/>
    <tableColumn id="2987" xr3:uid="{685163A3-0CFD-4F71-BF57-10B27813BD82}" name="Column2894"/>
    <tableColumn id="2988" xr3:uid="{DF9219C8-EDB7-44AD-A840-00E38DBF6425}" name="Column2895"/>
    <tableColumn id="2989" xr3:uid="{2ADF6E9A-C5B2-4CA6-81BD-42F15656FD8F}" name="Column2896"/>
    <tableColumn id="2990" xr3:uid="{EBAB1423-9EC8-434D-8C4D-DEC341A70AE7}" name="Column2897"/>
    <tableColumn id="2991" xr3:uid="{34C6EC90-F703-47B7-9638-1AF27FA202A1}" name="Column2898"/>
    <tableColumn id="2992" xr3:uid="{05EC947C-A9B8-4C78-8627-4611CC0B52FC}" name="Column2899"/>
    <tableColumn id="2993" xr3:uid="{23FCC0C6-FC12-49A2-991D-966D635F1D0B}" name="Column2900"/>
    <tableColumn id="2994" xr3:uid="{B9BFC144-0E60-40B1-8E42-D592723D4342}" name="Column2901"/>
    <tableColumn id="2995" xr3:uid="{5CDC2A51-274E-4BDE-B4B8-8B47F275DB91}" name="Column2902"/>
    <tableColumn id="2996" xr3:uid="{41688961-6AA0-481A-9802-405D7EDB7319}" name="Column2903"/>
    <tableColumn id="2997" xr3:uid="{3E4983B1-D404-4F88-B066-EA80BC050AFF}" name="Column2904"/>
    <tableColumn id="2998" xr3:uid="{F380D278-F0F2-4CCD-B92E-247496051EEF}" name="Column2905"/>
    <tableColumn id="2999" xr3:uid="{C16D75BE-7214-45D9-BF6A-EC11407DCF34}" name="Column2906"/>
    <tableColumn id="3000" xr3:uid="{ED59FAB7-9C97-43B6-B16E-0FA4D387F94F}" name="Column2907"/>
    <tableColumn id="3001" xr3:uid="{7EDF0BB3-7196-45B1-8D7D-D221F06B8A9B}" name="Column2908"/>
    <tableColumn id="3002" xr3:uid="{3F8B6B52-2D2F-4AB7-B497-925645FE1A15}" name="Column2909"/>
    <tableColumn id="3003" xr3:uid="{1EA3D623-8EBD-4C01-A130-B1491BB93CF5}" name="Column2910"/>
    <tableColumn id="3004" xr3:uid="{FFC85B1C-D7DA-432F-9108-5C14E3A068D4}" name="Column2911"/>
    <tableColumn id="3005" xr3:uid="{A562EBBC-44F4-498A-9C8F-13674D33B83F}" name="Column2912"/>
    <tableColumn id="3006" xr3:uid="{E5FD2E57-BEC4-4B55-BB6C-60AD9DDF92E8}" name="Column2913"/>
    <tableColumn id="3007" xr3:uid="{13F30B9B-618A-47A2-8D95-12BED98B5E2C}" name="Column2914"/>
    <tableColumn id="3008" xr3:uid="{BCE480D1-1BED-4F07-AED5-6FC9FE310A78}" name="Column2915"/>
    <tableColumn id="3009" xr3:uid="{CFD79995-93A5-4AAA-BB59-D34A3A5AC832}" name="Column2916"/>
    <tableColumn id="3010" xr3:uid="{08967F15-F529-4A1B-9FEA-A3E81B3A149F}" name="Column2917"/>
    <tableColumn id="3011" xr3:uid="{11AC5605-3EC8-4F0D-922E-87D93B884DE3}" name="Column2918"/>
    <tableColumn id="3012" xr3:uid="{805CA2ED-045E-4D52-9E97-79C70ECD6A3D}" name="Column2919"/>
    <tableColumn id="3013" xr3:uid="{CB8AE31E-141A-4A1F-9BF0-7CA10A5C4919}" name="Column2920"/>
    <tableColumn id="3014" xr3:uid="{474C3BE0-1DE6-44BE-ADF7-5F1C24E9AC35}" name="Column2921"/>
    <tableColumn id="3015" xr3:uid="{E96C8706-BF19-427C-8C4F-D8C163A98DAA}" name="Column2922"/>
    <tableColumn id="3016" xr3:uid="{5CF38E19-C24B-4DAA-BC42-FB9CDB1D2E32}" name="Column2923"/>
    <tableColumn id="3017" xr3:uid="{03285052-68DF-4E6E-A16C-EB2BE15DC931}" name="Column2924"/>
    <tableColumn id="3018" xr3:uid="{3D56701A-766E-4470-90DF-1D096C03B348}" name="Column2925"/>
    <tableColumn id="3019" xr3:uid="{F7A49AA9-7217-477B-9100-86C42D873EE6}" name="Column2926"/>
    <tableColumn id="3020" xr3:uid="{CE62AFE7-9EEF-42A9-8172-FA3E9E4E25C5}" name="Column2927"/>
    <tableColumn id="3021" xr3:uid="{27E31497-5771-4753-BF5C-DAD81546AE85}" name="Column2928"/>
    <tableColumn id="3022" xr3:uid="{8DA8BCFB-BA66-4AF6-A7E8-4834715DB72B}" name="Column2929"/>
    <tableColumn id="3023" xr3:uid="{7A5A9905-B6D4-4246-8D46-2A3E91DB8DE6}" name="Column2930"/>
    <tableColumn id="3024" xr3:uid="{C067F27B-F66E-4849-905D-E7CF07D8AE48}" name="Column2931"/>
    <tableColumn id="3025" xr3:uid="{184187E1-D2D9-4969-B066-8CAB29C0D226}" name="Column2932"/>
    <tableColumn id="3026" xr3:uid="{10E51C63-C23E-4624-9773-C6B63C88CCEC}" name="Column2933"/>
    <tableColumn id="3027" xr3:uid="{518799C7-62C9-4096-A048-D6333BA45DE0}" name="Column2934"/>
    <tableColumn id="3028" xr3:uid="{9A635BE5-F484-4F0C-A5F4-AC863C27085D}" name="Column2935"/>
    <tableColumn id="3029" xr3:uid="{FE7043F8-43EF-4EFE-8953-986CD6438948}" name="Column2936"/>
    <tableColumn id="3030" xr3:uid="{71CC316A-8917-41E1-9AA2-74548856981C}" name="Column2937"/>
    <tableColumn id="3031" xr3:uid="{FC51AD31-DED4-4341-981B-4C5EC15ECC5C}" name="Column2938"/>
    <tableColumn id="3032" xr3:uid="{EC52D909-8D32-465E-B78B-62FB277D0ED7}" name="Column2939"/>
    <tableColumn id="3033" xr3:uid="{6872810F-9B6C-4CF0-B59C-99980E5ABFDC}" name="Column2940"/>
    <tableColumn id="3034" xr3:uid="{475E84B0-D059-43CE-95E4-6D1BC3FE8515}" name="Column2941"/>
    <tableColumn id="3035" xr3:uid="{735DEF6A-9038-4DEE-BA04-8D362D7FF154}" name="Column2942"/>
    <tableColumn id="3036" xr3:uid="{34B08BEC-FBCE-4A93-B206-A4BF9770C713}" name="Column2943"/>
    <tableColumn id="3037" xr3:uid="{8E16F4FF-64FB-4C51-8E0F-8F8B66B3C838}" name="Column2944"/>
    <tableColumn id="3038" xr3:uid="{78264BA6-222A-4B52-8D59-2A29BE8EBE45}" name="Column2945"/>
    <tableColumn id="3039" xr3:uid="{4861B778-CC14-413B-9CC8-808804C27582}" name="Column2946"/>
    <tableColumn id="3040" xr3:uid="{40D8CDBD-12E1-4236-BA61-5740AC483FD4}" name="Column2947"/>
    <tableColumn id="3041" xr3:uid="{0F9998A3-D434-4461-8379-DAED5CEE12E1}" name="Column2948"/>
    <tableColumn id="3042" xr3:uid="{BB598435-1A14-467C-91EB-016BF54C337F}" name="Column2949"/>
    <tableColumn id="3043" xr3:uid="{7E991371-60CC-4105-9A96-94E4D4669075}" name="Column2950"/>
    <tableColumn id="3044" xr3:uid="{AFE62BE4-CAFD-4D2C-B495-0350E3985D96}" name="Column2951"/>
    <tableColumn id="3045" xr3:uid="{EC6E6526-CC4F-4331-AC51-F0C37433E9F3}" name="Column2952"/>
    <tableColumn id="3046" xr3:uid="{CBF38D9A-B068-47AA-8CAE-798800A767B5}" name="Column2953"/>
    <tableColumn id="3047" xr3:uid="{69B0A0AE-03CA-49E0-91BB-1CACBB39AC88}" name="Column2954"/>
    <tableColumn id="3048" xr3:uid="{7F5CFBD2-9BBB-4D35-B725-C47BB580FFFA}" name="Column2955"/>
    <tableColumn id="3049" xr3:uid="{8E04603E-5D00-4E2D-BBBD-BEBFDA1767C5}" name="Column2956"/>
    <tableColumn id="3050" xr3:uid="{851D853F-FD67-49A6-819C-C798F956C38D}" name="Column2957"/>
    <tableColumn id="3051" xr3:uid="{4E936CF7-D8D8-45C7-B87B-3BC4687CBBD6}" name="Column2958"/>
    <tableColumn id="3052" xr3:uid="{A78D0EEF-2A0D-4DA3-B90F-7A431872BB44}" name="Column2959"/>
    <tableColumn id="3053" xr3:uid="{511B627E-337B-49DD-9DA0-E7D1015214B7}" name="Column2960"/>
    <tableColumn id="3054" xr3:uid="{44505C76-A2EB-4FA3-82EF-C31CBE2B3231}" name="Column2961"/>
    <tableColumn id="3055" xr3:uid="{8B4C53DE-187D-46A1-8A1F-7D1C277D7AD8}" name="Column2962"/>
    <tableColumn id="3056" xr3:uid="{C76326AE-A20C-4DFF-B041-AA3FB93540B4}" name="Column2963"/>
    <tableColumn id="3057" xr3:uid="{FCDE4FD2-E2A9-4F2B-A467-11DD792EC622}" name="Column2964"/>
    <tableColumn id="3058" xr3:uid="{DDF1CD7B-C1C6-4463-8149-3006143441F3}" name="Column2965"/>
    <tableColumn id="3059" xr3:uid="{318BE5E7-29E6-4834-A109-048AEEE841FA}" name="Column2966"/>
    <tableColumn id="3060" xr3:uid="{0B3AC4FF-EDAD-4BE7-9E14-5019E01881D0}" name="Column2967"/>
    <tableColumn id="3061" xr3:uid="{59CADECB-541F-49F2-967F-39D2AF445DD4}" name="Column2968"/>
    <tableColumn id="3062" xr3:uid="{31D38817-CAED-4143-A9D1-EC3E232E7A5A}" name="Column2969"/>
    <tableColumn id="3063" xr3:uid="{F89ECCA5-5E01-449E-8446-77CDFE9A0D66}" name="Column2970"/>
    <tableColumn id="3064" xr3:uid="{3F5EE9D5-B319-4658-B5C3-67C05C61F539}" name="Column2971"/>
    <tableColumn id="3065" xr3:uid="{8FAA079F-A616-4ABA-B5FE-9D0692431629}" name="Column2972"/>
    <tableColumn id="3066" xr3:uid="{D71E243A-97A1-47E6-973D-E6D0F5DE321D}" name="Column2973"/>
    <tableColumn id="3067" xr3:uid="{97DE04EA-080A-49EA-B65C-FAF4E061A3A7}" name="Column2974"/>
    <tableColumn id="3068" xr3:uid="{5D6CC517-4C90-45D2-829A-B400A67A9E01}" name="Column2975"/>
    <tableColumn id="3069" xr3:uid="{094E3522-91B4-4D92-B3AC-BD161776C191}" name="Column2976"/>
    <tableColumn id="3070" xr3:uid="{191E6B9E-14AC-4432-B8CD-40342644A6F7}" name="Column2977"/>
    <tableColumn id="3071" xr3:uid="{C22E43D0-73DC-4B7E-AEED-153E96133C5D}" name="Column2978"/>
    <tableColumn id="3072" xr3:uid="{A1A37679-DE19-417E-919F-5CE59BC48953}" name="Column2979"/>
    <tableColumn id="3073" xr3:uid="{0F56D458-AAAC-42D5-96B1-21622C5A659A}" name="Column2980"/>
    <tableColumn id="3074" xr3:uid="{E44C0A9F-6176-4C6C-BB1A-ED951B6DEE8A}" name="Column2981"/>
    <tableColumn id="3075" xr3:uid="{19BE4D38-2957-413F-BC4D-B29136B30D40}" name="Column2982"/>
    <tableColumn id="3076" xr3:uid="{46C631A6-4F66-4562-84FC-0087D4CD8F7C}" name="Column2983"/>
    <tableColumn id="3077" xr3:uid="{B513CEAF-CF31-4F7F-98AC-8694812C88DC}" name="Column2984"/>
    <tableColumn id="3078" xr3:uid="{C8695E76-AB8D-4FF2-AB00-E0F102BE335C}" name="Column2985"/>
    <tableColumn id="3079" xr3:uid="{24088E9F-FCDC-4B0F-88CA-9C41112FC58A}" name="Column2986"/>
    <tableColumn id="3080" xr3:uid="{671EC0AD-EC7F-41BE-A3B4-E3DF5E6CCAD3}" name="Column2987"/>
    <tableColumn id="3081" xr3:uid="{BAA54C34-8C48-4107-91C4-E7914999C750}" name="Column2988"/>
    <tableColumn id="3082" xr3:uid="{70B16A92-83B1-4405-8584-33B4D4DF0BFD}" name="Column2989"/>
    <tableColumn id="3083" xr3:uid="{D9898635-2444-4321-A6F6-BADC1D333855}" name="Column2990"/>
    <tableColumn id="3084" xr3:uid="{85EB0283-6801-4B09-9E60-110E5FAECE7C}" name="Column2991"/>
    <tableColumn id="3085" xr3:uid="{A03C0843-85AA-489B-B5CF-5C0810B36266}" name="Column2992"/>
    <tableColumn id="3086" xr3:uid="{737D4769-AC87-4BC1-BA5F-F7480F70621B}" name="Column2993"/>
    <tableColumn id="3087" xr3:uid="{3B43C9C6-2A8E-4768-A44F-CCDC4A8ED076}" name="Column2994"/>
    <tableColumn id="3088" xr3:uid="{C43F0328-FB8D-4242-BE10-AE6C9F2D6128}" name="Column2995"/>
    <tableColumn id="3089" xr3:uid="{D94D4F19-27F7-4AAE-8318-F8DD48FB2239}" name="Column2996"/>
    <tableColumn id="3090" xr3:uid="{4B3FC576-3270-4847-ACA6-1391E400BBD3}" name="Column2997"/>
    <tableColumn id="3091" xr3:uid="{B8BD418C-0844-4898-BA6B-AEA91E885FC2}" name="Column2998"/>
    <tableColumn id="3092" xr3:uid="{37788FB3-2CD9-40BF-8A6A-A05F7182A27D}" name="Column2999"/>
    <tableColumn id="3093" xr3:uid="{0F6B36CB-3EEF-4DB1-AF37-7ABA4B9981C4}" name="Column3000"/>
    <tableColumn id="3094" xr3:uid="{7B47AFB0-97D0-494F-B1D0-6D078EDB179E}" name="Column3001"/>
    <tableColumn id="3095" xr3:uid="{7F7779E5-3B27-41D1-9633-291F89547B25}" name="Column3002"/>
    <tableColumn id="3096" xr3:uid="{65143F78-BDBC-4F17-8D1C-A771842B8529}" name="Column3003"/>
    <tableColumn id="3097" xr3:uid="{BEDCA2AC-BCDE-4004-A636-7198E6D5B8B0}" name="Column3004"/>
    <tableColumn id="3098" xr3:uid="{4E0290A3-3E3B-466C-96A1-6EB6AF6218BE}" name="Column3005"/>
    <tableColumn id="3099" xr3:uid="{3BF4F277-3169-4A7F-B290-3921ABF83381}" name="Column3006"/>
    <tableColumn id="3100" xr3:uid="{50E572EC-81C3-4DAE-8AB4-1C20A73C5FCA}" name="Column3007"/>
    <tableColumn id="3101" xr3:uid="{46E8C6D5-D4B3-48CD-BCF4-007AECCBFD58}" name="Column3008"/>
    <tableColumn id="3102" xr3:uid="{89FBA5CE-50DC-43B9-8CA4-4C2F7E6E3B40}" name="Column3009"/>
    <tableColumn id="3103" xr3:uid="{622BDADE-2BBC-4086-B0B2-5F7C0EB5855E}" name="Column3010"/>
    <tableColumn id="3104" xr3:uid="{857EFAA9-6CB8-4237-BF55-45F9F4209C34}" name="Column3011"/>
    <tableColumn id="3105" xr3:uid="{F9407BEC-0196-4823-A124-55BF733C2A80}" name="Column3012"/>
    <tableColumn id="3106" xr3:uid="{A48734E8-BD99-44B5-B6B8-1FDD56C26F83}" name="Column3013"/>
    <tableColumn id="3107" xr3:uid="{FCC57C63-597E-4E65-A4A0-F3E1D4E4D6B4}" name="Column3014"/>
    <tableColumn id="3108" xr3:uid="{9F0BCE5B-F5B5-4660-B4FF-ED1033154344}" name="Column3015"/>
    <tableColumn id="3109" xr3:uid="{D93DB4C0-F595-49F1-A92C-16FA343185CC}" name="Column3016"/>
    <tableColumn id="3110" xr3:uid="{D9532E5A-7C8F-4ECC-ADD5-DC7BD64DB62A}" name="Column3017"/>
    <tableColumn id="3111" xr3:uid="{2E9FB4C3-FDBC-40D3-8143-C1F61A14DA8C}" name="Column3018"/>
    <tableColumn id="3112" xr3:uid="{8301D3BD-6E82-49E1-ADF5-3D45641B8FE2}" name="Column3019"/>
    <tableColumn id="3113" xr3:uid="{4D02CE71-20B6-49F5-A567-0B3E220DCE44}" name="Column3020"/>
    <tableColumn id="3114" xr3:uid="{7F6011E5-7E19-432A-A5CE-22479190D14C}" name="Column3021"/>
    <tableColumn id="3115" xr3:uid="{10C19886-A5C5-4F30-93EF-5B1B42B377DC}" name="Column3022"/>
    <tableColumn id="3116" xr3:uid="{138D907B-0465-4F9C-A3C6-CB00E32BCE3A}" name="Column3023"/>
    <tableColumn id="3117" xr3:uid="{C583C77A-F5B8-4412-9114-1633BD09C35F}" name="Column3024"/>
    <tableColumn id="3118" xr3:uid="{20E6E2F8-005D-444A-9FE5-31FAFA7D51EC}" name="Column3025"/>
    <tableColumn id="3119" xr3:uid="{D30BC5F7-22AA-4F4F-A81B-D7AEB9B63244}" name="Column3026"/>
    <tableColumn id="3120" xr3:uid="{FE6AABD3-F273-4D57-AC69-3AF5176EB08C}" name="Column3027"/>
    <tableColumn id="3121" xr3:uid="{9BA509B0-0966-49E2-B5F0-50EF052C52FA}" name="Column3028"/>
    <tableColumn id="3122" xr3:uid="{39C9CB4B-22FD-4666-94B0-0BF4A9D622F7}" name="Column3029"/>
    <tableColumn id="3123" xr3:uid="{D40A4F94-F2C8-43AD-AD35-E9473CEB3D12}" name="Column3030"/>
    <tableColumn id="3124" xr3:uid="{0B12F359-DE36-4AEC-AF3C-CE3759A33007}" name="Column3031"/>
    <tableColumn id="3125" xr3:uid="{D885ACD8-2E3C-4218-B351-F9804EB086B3}" name="Column3032"/>
    <tableColumn id="3126" xr3:uid="{5B263CC9-CDDA-442D-A2F5-8A64268C65F5}" name="Column3033"/>
    <tableColumn id="3127" xr3:uid="{5004D8DA-1BC5-4417-9AD8-AB31B1015EEC}" name="Column3034"/>
    <tableColumn id="3128" xr3:uid="{D6CCB8F3-E2B1-4ED5-8288-7A01D62BD522}" name="Column3035"/>
    <tableColumn id="3129" xr3:uid="{4332C349-23F8-4F5B-B46F-A050C159C5F6}" name="Column3036"/>
    <tableColumn id="3130" xr3:uid="{60BB9A87-DDB8-4E75-B7DB-2B51EEA5C980}" name="Column3037"/>
    <tableColumn id="3131" xr3:uid="{CCDC8166-63F8-488A-A831-771D47134E41}" name="Column3038"/>
    <tableColumn id="3132" xr3:uid="{2A1FCAEB-8CE4-434C-8C94-60C1E6E32990}" name="Column3039"/>
    <tableColumn id="3133" xr3:uid="{88F209FA-586B-4585-A862-F74C49DDDEAE}" name="Column3040"/>
    <tableColumn id="3134" xr3:uid="{06C81C85-0601-4661-A032-955FC7B4D0F0}" name="Column3041"/>
    <tableColumn id="3135" xr3:uid="{64BF2511-1928-4DCE-8C9C-DA0355A8D212}" name="Column3042"/>
    <tableColumn id="3136" xr3:uid="{59B971CE-4D48-4F1B-94AA-32F4BC1EA73B}" name="Column3043"/>
    <tableColumn id="3137" xr3:uid="{381DECD8-ADCE-4A61-97C7-0D835E06BD5A}" name="Column3044"/>
    <tableColumn id="3138" xr3:uid="{6A769B70-6EBE-4CD2-85BE-8CBC4F91423D}" name="Column3045"/>
    <tableColumn id="3139" xr3:uid="{EC0F6EAF-CB66-4B32-AC02-9EF872497FF1}" name="Column3046"/>
    <tableColumn id="3140" xr3:uid="{9F6F980E-0B6C-42BC-AABE-8C2584DE1E71}" name="Column3047"/>
    <tableColumn id="3141" xr3:uid="{77A0F0C7-F1DA-49D6-B48D-9AA9C345CC28}" name="Column3048"/>
    <tableColumn id="3142" xr3:uid="{C5747DA7-23BB-4B51-9660-6C837CCA4D46}" name="Column3049"/>
    <tableColumn id="3143" xr3:uid="{13B1F3CC-2F86-4300-B197-861CC944ECE2}" name="Column3050"/>
    <tableColumn id="3144" xr3:uid="{AB75BBFB-9948-459D-8FCB-776AA39725A7}" name="Column3051"/>
    <tableColumn id="3145" xr3:uid="{EA6354D3-A6AE-4611-8AB6-75FB95EC7508}" name="Column3052"/>
    <tableColumn id="3146" xr3:uid="{6C4C6F4D-6953-42F5-A97D-51CC008C698C}" name="Column3053"/>
    <tableColumn id="3147" xr3:uid="{5A3B7B3E-800A-4E6D-9C95-4DD832FC2362}" name="Column3054"/>
    <tableColumn id="3148" xr3:uid="{733E6275-6413-450D-BE93-153BAB34F14D}" name="Column3055"/>
    <tableColumn id="3149" xr3:uid="{A73FC5C2-FB02-41F9-BE57-65022398B03F}" name="Column3056"/>
    <tableColumn id="3150" xr3:uid="{E4044BF6-1845-45AD-AB60-2EB99DC70020}" name="Column3057"/>
    <tableColumn id="3151" xr3:uid="{DD36E765-9F3C-4380-BBAC-315432617B34}" name="Column3058"/>
    <tableColumn id="3152" xr3:uid="{EAE1E3A2-D0B6-48DC-9CD9-9750641B68CB}" name="Column3059"/>
    <tableColumn id="3153" xr3:uid="{32200305-7F57-4E45-B8F2-59D6D167A4F2}" name="Column3060"/>
    <tableColumn id="3154" xr3:uid="{E5330859-1740-4E00-813A-9B1016F2346C}" name="Column3061"/>
    <tableColumn id="3155" xr3:uid="{21E54403-6CA6-4F0F-BF70-C930B033F635}" name="Column3062"/>
    <tableColumn id="3156" xr3:uid="{74F65B73-DCC3-460B-BD4B-469B7D00ADAC}" name="Column3063"/>
    <tableColumn id="3157" xr3:uid="{4D7269B6-018F-4F43-AD38-E822B1E24D0B}" name="Column3064"/>
    <tableColumn id="3158" xr3:uid="{58B95FAD-3733-48AB-8012-FD8D1F21C523}" name="Column3065"/>
    <tableColumn id="3159" xr3:uid="{6C96662E-820D-4084-B5B5-1DA322DDD758}" name="Column3066"/>
    <tableColumn id="3160" xr3:uid="{21789ADA-9A0C-43CC-A2C9-306B9BA70642}" name="Column3067"/>
    <tableColumn id="3161" xr3:uid="{612E6319-6085-4E33-81BB-D920595CBB61}" name="Column3068"/>
    <tableColumn id="3162" xr3:uid="{4B127DB7-DF53-4A3F-BFFB-3A6F258DAEE3}" name="Column3069"/>
    <tableColumn id="3163" xr3:uid="{C7B7E03E-22B3-4B99-BAC9-1F0B26FC98D0}" name="Column3070"/>
    <tableColumn id="3164" xr3:uid="{96D6EA27-9EB1-4BBE-83C4-D0A25E3932BD}" name="Column3071"/>
    <tableColumn id="3165" xr3:uid="{1F66AC40-89C1-4E70-95BA-3BC1102EE7C3}" name="Column3072"/>
    <tableColumn id="3166" xr3:uid="{3C84371E-ADAA-4D16-A1F1-30E9316C52DE}" name="Column3073"/>
    <tableColumn id="3167" xr3:uid="{4F90889E-2B2D-4054-BEA8-C9C312500274}" name="Column3074"/>
    <tableColumn id="3168" xr3:uid="{740313EC-D192-446C-8660-1D3D027E92CA}" name="Column3075"/>
    <tableColumn id="3169" xr3:uid="{E52BBDB8-5A96-48ED-9908-BD2E83ECF27A}" name="Column3076"/>
    <tableColumn id="3170" xr3:uid="{54B61B9E-7A13-4B31-9EE1-DA49F91151D1}" name="Column3077"/>
    <tableColumn id="3171" xr3:uid="{D5301791-D360-4741-90DF-8F74AB9DF544}" name="Column3078"/>
    <tableColumn id="3172" xr3:uid="{997DFA4D-03DE-47CE-8A61-699618E733EF}" name="Column3079"/>
    <tableColumn id="3173" xr3:uid="{C011F093-1C40-419F-9432-AF72C79FBA32}" name="Column3080"/>
    <tableColumn id="3174" xr3:uid="{38DE41DA-0046-44A0-9A0C-D16545600690}" name="Column3081"/>
    <tableColumn id="3175" xr3:uid="{8CA756EF-336F-46BA-BD8B-A2054D65AB41}" name="Column3082"/>
    <tableColumn id="3176" xr3:uid="{60B4A9E0-6541-4977-990A-8C899C32C4AB}" name="Column3083"/>
    <tableColumn id="3177" xr3:uid="{285E6226-65ED-4221-B836-C388463B9B30}" name="Column3084"/>
    <tableColumn id="3178" xr3:uid="{37D7C133-E54C-4E0D-A91F-76556BF43576}" name="Column3085"/>
    <tableColumn id="3179" xr3:uid="{FC1E1C5E-F347-459D-92C6-30C68ED5695D}" name="Column3086"/>
    <tableColumn id="3180" xr3:uid="{22176C39-3D6E-44EA-9918-63837238FAEE}" name="Column3087"/>
    <tableColumn id="3181" xr3:uid="{F3117D0C-136C-491C-87DC-7875B2706C2E}" name="Column3088"/>
    <tableColumn id="3182" xr3:uid="{6ECC8403-F150-4600-AAFB-42AB56AE54BE}" name="Column3089"/>
    <tableColumn id="3183" xr3:uid="{6A0FFBD8-383E-4AAB-BCC8-15C592CD4182}" name="Column3090"/>
    <tableColumn id="3184" xr3:uid="{A2C19CFA-88F5-4B72-B7C1-27B86243DFAA}" name="Column3091"/>
    <tableColumn id="3185" xr3:uid="{C162A1BC-9827-4E5E-92A2-CFD0D5E7E2AA}" name="Column3092"/>
    <tableColumn id="3186" xr3:uid="{69C58FA5-D2FB-428A-A0D1-2546F239D4ED}" name="Column3093"/>
    <tableColumn id="3187" xr3:uid="{1ECF89AB-8A83-4A67-9487-733E0A4CF472}" name="Column3094"/>
    <tableColumn id="3188" xr3:uid="{B119A506-CDC2-4AEA-9BB6-F1E03C592678}" name="Column3095"/>
    <tableColumn id="3189" xr3:uid="{6D9D37D1-74E6-46E3-8BB8-AF9B98A3B7CE}" name="Column3096"/>
    <tableColumn id="3190" xr3:uid="{101E00AA-42EE-4559-AA9A-D2C49B4220A4}" name="Column3097"/>
    <tableColumn id="3191" xr3:uid="{DEBB0CD5-3086-4BFF-BE36-930269D47250}" name="Column3098"/>
    <tableColumn id="3192" xr3:uid="{C0E9B072-B291-4577-8DF9-D8AB8E1F6F88}" name="Column3099"/>
    <tableColumn id="3193" xr3:uid="{EF9FAA5C-39D5-4CF4-87DE-AFA33D569DF2}" name="Column3100"/>
    <tableColumn id="3194" xr3:uid="{7D8E8D5F-C1D4-4BD7-ABCE-3C3E34FCE0E2}" name="Column3101"/>
    <tableColumn id="3195" xr3:uid="{9932DC5D-9B33-415D-B68A-394AC22EE4CE}" name="Column3102"/>
    <tableColumn id="3196" xr3:uid="{33F0DFFA-2F99-4061-A4A8-FD51C2BA09AC}" name="Column3103"/>
    <tableColumn id="3197" xr3:uid="{13476418-70D3-4F51-AF19-3D7F00857D17}" name="Column3104"/>
    <tableColumn id="3198" xr3:uid="{FE31A70F-D630-4C3D-A84F-DE9B0A4F22A7}" name="Column3105"/>
    <tableColumn id="3199" xr3:uid="{C44AE1E5-B139-4B65-9B51-CF20E2237604}" name="Column3106"/>
    <tableColumn id="3200" xr3:uid="{8FCFAB3F-0ADE-4526-A76A-BC48BD745374}" name="Column3107"/>
    <tableColumn id="3201" xr3:uid="{EE468718-95EC-4C4C-B021-0AC8DE3EDC16}" name="Column3108"/>
    <tableColumn id="3202" xr3:uid="{548E6AB3-2579-4021-A38A-448DE8F2BA35}" name="Column3109"/>
    <tableColumn id="3203" xr3:uid="{6258C564-1967-4456-9AF8-14C968889371}" name="Column3110"/>
    <tableColumn id="3204" xr3:uid="{85E5EC28-F499-417E-8576-078BE564CEE2}" name="Column3111"/>
    <tableColumn id="3205" xr3:uid="{6856CD20-7031-4274-8ED0-62FA5D2D6126}" name="Column3112"/>
    <tableColumn id="3206" xr3:uid="{A501802B-89E4-41A8-BB4F-D7E3F477F2DF}" name="Column3113"/>
    <tableColumn id="3207" xr3:uid="{148D294C-A834-4F2C-AEA0-F4BFACF9EAF6}" name="Column3114"/>
    <tableColumn id="3208" xr3:uid="{3714BC72-7E9B-4B5F-BC13-FE91215203AF}" name="Column3115"/>
    <tableColumn id="3209" xr3:uid="{F56AD1A9-5DFA-4459-88E1-D9EBF6D9E44C}" name="Column3116"/>
    <tableColumn id="3210" xr3:uid="{CE170B0A-6D81-4563-915C-73BFCE7749DC}" name="Column3117"/>
    <tableColumn id="3211" xr3:uid="{12DDC18F-AA89-4EE8-A223-84D9EA37512E}" name="Column3118"/>
    <tableColumn id="3212" xr3:uid="{55829DAD-1B53-4BB0-923D-E1084C63BE9B}" name="Column3119"/>
    <tableColumn id="3213" xr3:uid="{CA0C9E10-CE2B-43E9-BB00-B0E5AA4D9B6E}" name="Column3120"/>
    <tableColumn id="3214" xr3:uid="{FEDD6EEF-8317-45A5-A726-BBC5744179AD}" name="Column3121"/>
    <tableColumn id="3215" xr3:uid="{B2244970-172B-4118-BC30-D7E024F2E39D}" name="Column3122"/>
    <tableColumn id="3216" xr3:uid="{E9A5D328-94F5-470F-BC97-9831EE89F639}" name="Column3123"/>
    <tableColumn id="3217" xr3:uid="{4EACB3DB-C164-45D4-833F-0B16396AAFE0}" name="Column3124"/>
    <tableColumn id="3218" xr3:uid="{B99600A8-2799-4D86-A2D0-9F0AF62BC394}" name="Column3125"/>
    <tableColumn id="3219" xr3:uid="{5DEF8455-B122-4C21-98BD-E16C08344F92}" name="Column3126"/>
    <tableColumn id="3220" xr3:uid="{DF9446E8-D574-4596-BC60-8C27E3F86197}" name="Column3127"/>
    <tableColumn id="3221" xr3:uid="{2A6947D7-C690-445F-8F81-FDF19E2245B5}" name="Column3128"/>
    <tableColumn id="3222" xr3:uid="{D6F918D9-2DC3-4EEF-839C-407D5199E5F6}" name="Column3129"/>
    <tableColumn id="3223" xr3:uid="{3C767657-2223-4F8C-A4B8-7B254701A645}" name="Column3130"/>
    <tableColumn id="3224" xr3:uid="{AD45AD9C-2410-4327-9EDD-9C4EB28757D4}" name="Column3131"/>
    <tableColumn id="3225" xr3:uid="{172EB355-C763-49DA-87F5-902B27C3B61D}" name="Column3132"/>
    <tableColumn id="3226" xr3:uid="{48974934-A8C0-4656-9607-6E6AB7A5F4B4}" name="Column3133"/>
    <tableColumn id="3227" xr3:uid="{79A8EAF2-20FF-4C30-A77E-FCE9CA1A363A}" name="Column3134"/>
    <tableColumn id="3228" xr3:uid="{90AD90AF-E2BF-4C05-9BAD-7D31FED23249}" name="Column3135"/>
    <tableColumn id="3229" xr3:uid="{AAB9A2E1-878C-464A-839C-5622A5C61928}" name="Column3136"/>
    <tableColumn id="3230" xr3:uid="{D8A6F04F-0AE6-4FA6-A020-2E6FDDEE2F5B}" name="Column3137"/>
    <tableColumn id="3231" xr3:uid="{40549A7A-1F8D-4924-94BB-598B5FAB8AFB}" name="Column3138"/>
    <tableColumn id="3232" xr3:uid="{B7FD70C5-8FBD-4D26-9302-BD75A2251E86}" name="Column3139"/>
    <tableColumn id="3233" xr3:uid="{8B31E696-A2A6-46A6-985E-BB7E83A8C0D6}" name="Column3140"/>
    <tableColumn id="3234" xr3:uid="{BD5F8D28-5886-45AB-909F-9AB389DC1124}" name="Column3141"/>
    <tableColumn id="3235" xr3:uid="{98075E16-F0BC-4360-81E7-027775DBE653}" name="Column3142"/>
    <tableColumn id="3236" xr3:uid="{6BE77857-FF78-43E7-B713-9FB9E557BE75}" name="Column3143"/>
    <tableColumn id="3237" xr3:uid="{7ECB7EEF-4270-47E5-BAED-855928FBFAC2}" name="Column3144"/>
    <tableColumn id="3238" xr3:uid="{A0FD74C3-CE76-459A-888B-605DEFA98B4B}" name="Column3145"/>
    <tableColumn id="3239" xr3:uid="{0ABFBBD7-C5AF-4763-8A35-234A415C3C08}" name="Column3146"/>
    <tableColumn id="3240" xr3:uid="{D150E1FE-69DD-4D7C-B9FF-8196C06A5CE6}" name="Column3147"/>
    <tableColumn id="3241" xr3:uid="{4B1621EA-0AA1-4F5E-B088-485251E830C9}" name="Column3148"/>
    <tableColumn id="3242" xr3:uid="{0BA93F6D-12CC-47D8-A92F-E5991AC74A2B}" name="Column3149"/>
    <tableColumn id="3243" xr3:uid="{1A089FC3-5CE5-4E02-B144-CA623FD1F46C}" name="Column3150"/>
    <tableColumn id="3244" xr3:uid="{13AB3E84-94D0-4B06-B2F1-F41BFF9CE8DF}" name="Column3151"/>
    <tableColumn id="3245" xr3:uid="{B7C65E3E-3F84-423B-9D5A-7B90BC72F151}" name="Column3152"/>
    <tableColumn id="3246" xr3:uid="{22A83F65-53DA-4C6B-BEA7-C6638B4C92B3}" name="Column3153"/>
    <tableColumn id="3247" xr3:uid="{27019F3C-3E03-4955-A849-2B531074DF2F}" name="Column3154"/>
    <tableColumn id="3248" xr3:uid="{0EDD7849-DD50-4A67-A7B3-0FC399DC45DD}" name="Column3155"/>
    <tableColumn id="3249" xr3:uid="{9EE6EC3A-B5AC-40D0-9262-9868E5524987}" name="Column3156"/>
    <tableColumn id="3250" xr3:uid="{0E643DCB-8BE2-4401-96BB-5F2522D6D233}" name="Column3157"/>
    <tableColumn id="3251" xr3:uid="{73292B8F-4E4A-4FE5-821E-F376E1962E76}" name="Column3158"/>
    <tableColumn id="3252" xr3:uid="{8C474E0A-21E7-4E71-B7AD-1A2163D2F8ED}" name="Column3159"/>
    <tableColumn id="3253" xr3:uid="{A8372C91-371F-4B1E-B08B-175071785CE0}" name="Column3160"/>
    <tableColumn id="3254" xr3:uid="{72E5CFA8-BE58-4794-A6DB-4B3C44A343B4}" name="Column3161"/>
    <tableColumn id="3255" xr3:uid="{010044D2-1A59-4622-8712-2677DAD71CF9}" name="Column3162"/>
    <tableColumn id="3256" xr3:uid="{7F811276-31F8-4756-B5B5-D80BF81F5600}" name="Column3163"/>
    <tableColumn id="3257" xr3:uid="{02A3C3D9-83E2-4463-98DC-22F564D7FA43}" name="Column3164"/>
    <tableColumn id="3258" xr3:uid="{AF254A53-B1B5-464B-A652-DBB1ECE08065}" name="Column3165"/>
    <tableColumn id="3259" xr3:uid="{254257C2-E005-4510-AAE2-10CEF5F57288}" name="Column3166"/>
    <tableColumn id="3260" xr3:uid="{E7512652-B34D-43E4-B2A9-CDC59EE28E9D}" name="Column3167"/>
    <tableColumn id="3261" xr3:uid="{977FE14B-341F-49B6-9B69-AB5EA96ECE92}" name="Column3168"/>
    <tableColumn id="3262" xr3:uid="{591AFF37-730D-4F49-A71D-BC69C78D2C67}" name="Column3169"/>
    <tableColumn id="3263" xr3:uid="{88E0311C-7BCD-49F1-9F14-18B3CBF15BBD}" name="Column3170"/>
    <tableColumn id="3264" xr3:uid="{6416B616-0156-4368-947A-422B45E137AD}" name="Column3171"/>
    <tableColumn id="3265" xr3:uid="{457E29E8-F3CB-45F8-B06F-5D2B2EAD911D}" name="Column3172"/>
    <tableColumn id="3266" xr3:uid="{F7D2E78D-AC99-4D0E-8E6C-0F481765B340}" name="Column3173"/>
    <tableColumn id="3267" xr3:uid="{20A85A3A-5BD2-4674-9EB0-27EDE943D506}" name="Column3174"/>
    <tableColumn id="3268" xr3:uid="{4E01E0E8-2C38-4F74-AA3B-303A716AB2C1}" name="Column3175"/>
    <tableColumn id="3269" xr3:uid="{03715E32-875D-4376-BBC4-B7753CC2DCF4}" name="Column3176"/>
    <tableColumn id="3270" xr3:uid="{5F4ACB13-AEF7-484D-81A6-E6F371CD965E}" name="Column3177"/>
    <tableColumn id="3271" xr3:uid="{21E5D66C-6F9F-4131-A249-25D35644EEA4}" name="Column3178"/>
    <tableColumn id="3272" xr3:uid="{53543B78-89BB-4AE5-9903-17F2A5559C9C}" name="Column3179"/>
    <tableColumn id="3273" xr3:uid="{7464EE1B-3D62-4147-8291-F3378D392E9C}" name="Column3180"/>
    <tableColumn id="3274" xr3:uid="{B43ECD83-B454-472A-9046-C99A878AC799}" name="Column3181"/>
    <tableColumn id="3275" xr3:uid="{FA4832D2-F442-491F-B844-630BF124ED3D}" name="Column3182"/>
    <tableColumn id="3276" xr3:uid="{3D960640-E014-44E3-A76C-15D62733FCB8}" name="Column3183"/>
    <tableColumn id="3277" xr3:uid="{74C72759-CAE7-47C1-BFB5-8551F497FAC3}" name="Column3184"/>
    <tableColumn id="3278" xr3:uid="{5C839772-1507-4375-B418-1A873747EA9C}" name="Column3185"/>
    <tableColumn id="3279" xr3:uid="{28480DAE-6B68-4E92-95E3-472275AA6FEB}" name="Column3186"/>
    <tableColumn id="3280" xr3:uid="{8E6D0A80-3EEF-4262-90B2-97C17AD37F83}" name="Column3187"/>
    <tableColumn id="3281" xr3:uid="{32F912C4-BB8A-4109-AA6E-E1411BC25B2E}" name="Column3188"/>
    <tableColumn id="3282" xr3:uid="{1CCD9949-12F2-4D6C-9BDD-7BF65F2B4550}" name="Column3189"/>
    <tableColumn id="3283" xr3:uid="{059F8475-D6AB-41E8-8F06-CA6A9596A1F9}" name="Column3190"/>
    <tableColumn id="3284" xr3:uid="{8AC42186-F4C3-4A19-94BE-E512CBAD5D94}" name="Column3191"/>
    <tableColumn id="3285" xr3:uid="{E3401324-0D94-47B7-8FE9-2A92B2D803A7}" name="Column3192"/>
    <tableColumn id="3286" xr3:uid="{530D8003-BA2F-4D21-959B-404F8AF30E4A}" name="Column3193"/>
    <tableColumn id="3287" xr3:uid="{882CC058-2346-45EC-9977-027ED595BC7A}" name="Column3194"/>
    <tableColumn id="3288" xr3:uid="{F6B46773-839C-4DE4-B43E-1882098CC323}" name="Column3195"/>
    <tableColumn id="3289" xr3:uid="{7E701068-C01C-4594-97E9-30D2F0A4F1B4}" name="Column3196"/>
    <tableColumn id="3290" xr3:uid="{D8F9FFED-A4C8-4818-947E-FE3C2FE7F024}" name="Column3197"/>
    <tableColumn id="3291" xr3:uid="{CC8C8999-3F35-451A-A610-A79CDB9E11DB}" name="Column3198"/>
    <tableColumn id="3292" xr3:uid="{E7BE5BA0-B872-42A0-9B3A-98AE217FD3A8}" name="Column3199"/>
    <tableColumn id="3293" xr3:uid="{00312ACC-4C0F-45D5-B5EF-F3F81B2AFCD1}" name="Column3200"/>
    <tableColumn id="3294" xr3:uid="{C74344E1-5E93-458F-A89C-AA71B323FC7C}" name="Column3201"/>
    <tableColumn id="3295" xr3:uid="{A0AEC342-0C74-4AB9-BAD0-231753EE450A}" name="Column3202"/>
    <tableColumn id="3296" xr3:uid="{9867B7BD-069F-4AD2-8EFE-6E9B6AC562BD}" name="Column3203"/>
    <tableColumn id="3297" xr3:uid="{23536FD3-B24D-4DD6-BC35-A28A9D8D5CC7}" name="Column3204"/>
    <tableColumn id="3298" xr3:uid="{FAFEF17E-061B-4E04-98AD-86C59EB25E96}" name="Column3205"/>
    <tableColumn id="3299" xr3:uid="{20A78936-0F5D-41E2-902D-F7C97BCBC35C}" name="Column3206"/>
    <tableColumn id="3300" xr3:uid="{C6B28E52-086E-4056-B22D-BB735E7DA349}" name="Column3207"/>
    <tableColumn id="3301" xr3:uid="{C62170BC-FBBC-4571-9387-F0E527319A9D}" name="Column3208"/>
    <tableColumn id="3302" xr3:uid="{DE976B00-4539-404D-8DC7-E5AB5296DBFD}" name="Column3209"/>
    <tableColumn id="3303" xr3:uid="{8AEA4F5A-149A-4FF5-975F-C2C519A92809}" name="Column3210"/>
    <tableColumn id="3304" xr3:uid="{99DE2216-B453-4B4E-BD4A-ABECC4E27DF7}" name="Column3211"/>
    <tableColumn id="3305" xr3:uid="{B0B07DC2-F76A-4B81-9E55-6A23BE6A63C5}" name="Column3212"/>
    <tableColumn id="3306" xr3:uid="{ACFC3487-3156-4245-A3F3-9A8305BA2BF9}" name="Column3213"/>
    <tableColumn id="3307" xr3:uid="{3A4E6B9F-37DE-474D-957C-99360F1778A0}" name="Column3214"/>
    <tableColumn id="3308" xr3:uid="{A9C4C513-94D9-4BAA-82E5-DB156250A5C5}" name="Column3215"/>
    <tableColumn id="3309" xr3:uid="{0B488B89-9017-4A85-90D4-B3F1B45580CE}" name="Column3216"/>
    <tableColumn id="3310" xr3:uid="{C4034D2D-2E5F-4307-A860-3FB24297B879}" name="Column3217"/>
    <tableColumn id="3311" xr3:uid="{A683773D-62C3-464A-B2D6-01A6FF8CD85A}" name="Column3218"/>
    <tableColumn id="3312" xr3:uid="{201EDFF1-D6EB-48B3-ADA3-507DDD056F9C}" name="Column3219"/>
    <tableColumn id="3313" xr3:uid="{0DFF9BAA-AA44-4F6B-9922-EAEA817ED99E}" name="Column3220"/>
    <tableColumn id="3314" xr3:uid="{1ADD2DCE-F022-4808-A581-BA4A7EF04169}" name="Column3221"/>
    <tableColumn id="3315" xr3:uid="{B91863B1-AE54-4267-B92A-0EDDD3F118BF}" name="Column3222"/>
    <tableColumn id="3316" xr3:uid="{F39E8FBE-E721-4D71-AAEC-B33C16C6F6A5}" name="Column3223"/>
    <tableColumn id="3317" xr3:uid="{C315D4AF-91B4-4EA2-8081-936F02F1F320}" name="Column3224"/>
    <tableColumn id="3318" xr3:uid="{A03C23C4-954B-400A-9008-472C4E8BEA55}" name="Column3225"/>
    <tableColumn id="3319" xr3:uid="{DCF49A37-5881-4400-881C-5882EE16209A}" name="Column3226"/>
    <tableColumn id="3320" xr3:uid="{9FF00C94-331F-4B50-8F3E-F3987CD9D3C2}" name="Column3227"/>
    <tableColumn id="3321" xr3:uid="{B8645A6F-7986-4EDA-81E8-47BBAD60F19C}" name="Column3228"/>
    <tableColumn id="3322" xr3:uid="{990CE991-9749-4EC4-8D80-370CDC32D795}" name="Column3229"/>
    <tableColumn id="3323" xr3:uid="{8BE971BB-039F-4081-BB8E-B8482F0E4730}" name="Column3230"/>
    <tableColumn id="3324" xr3:uid="{483C305F-9882-4AF0-AB20-B7F0C77EB9F4}" name="Column3231"/>
    <tableColumn id="3325" xr3:uid="{2556C50E-EC91-4F03-9CD6-690BCFF16E9F}" name="Column3232"/>
    <tableColumn id="3326" xr3:uid="{2D9C7050-52C3-401C-90E1-8C95D0D731E5}" name="Column3233"/>
    <tableColumn id="3327" xr3:uid="{A861E80E-245A-42FE-BCC2-F23EE814DF00}" name="Column3234"/>
    <tableColumn id="3328" xr3:uid="{D3CBF39B-764E-4ACD-99EF-9645FD14E52B}" name="Column3235"/>
    <tableColumn id="3329" xr3:uid="{ED1363E1-D492-41E3-8233-282D94048CD8}" name="Column3236"/>
    <tableColumn id="3330" xr3:uid="{AC4FED3C-4615-4CF3-BE44-45F53716E6F4}" name="Column3237"/>
    <tableColumn id="3331" xr3:uid="{604FA8FF-82B4-4961-9414-742A4F38F917}" name="Column3238"/>
    <tableColumn id="3332" xr3:uid="{E91DBB7A-839A-4D0C-BC0A-7FBDDCE46F27}" name="Column3239"/>
    <tableColumn id="3333" xr3:uid="{A0C21E83-9EAE-46FD-A145-A9D8288552C5}" name="Column3240"/>
    <tableColumn id="3334" xr3:uid="{FBC6182F-CE98-442F-A60B-AB68B7A556BF}" name="Column3241"/>
    <tableColumn id="3335" xr3:uid="{FD4283B7-0A89-4059-B9E3-72DD9EB23B1E}" name="Column3242"/>
    <tableColumn id="3336" xr3:uid="{430564B4-7F5C-4A35-8E4E-EDF44950677A}" name="Column3243"/>
    <tableColumn id="3337" xr3:uid="{B7C6C58C-1D8A-477E-9D45-3777338D1613}" name="Column3244"/>
    <tableColumn id="3338" xr3:uid="{0A231D64-8C92-4A3D-A9A2-4691E639B5E6}" name="Column3245"/>
    <tableColumn id="3339" xr3:uid="{75A8E21C-7D8C-4721-AAE9-2FBBDF6AC5E2}" name="Column3246"/>
    <tableColumn id="3340" xr3:uid="{25D6B264-FA2B-42FA-84BF-8748D0597E42}" name="Column3247"/>
    <tableColumn id="3341" xr3:uid="{52568786-AE86-4889-A768-9282F1423294}" name="Column3248"/>
    <tableColumn id="3342" xr3:uid="{B2847C5D-01CB-41A5-8BBC-AF6280B685E0}" name="Column3249"/>
    <tableColumn id="3343" xr3:uid="{7BED2F41-E4BA-4A44-9101-A3A9063FB4E6}" name="Column3250"/>
    <tableColumn id="3344" xr3:uid="{22FE8CAD-9AB6-4A8D-B4E4-6646CE707365}" name="Column3251"/>
    <tableColumn id="3345" xr3:uid="{6B0D1649-B1A9-455B-8BA4-D313989A7123}" name="Column3252"/>
    <tableColumn id="3346" xr3:uid="{1E7506DB-3436-44BB-9990-B0C71AB875E6}" name="Column3253"/>
    <tableColumn id="3347" xr3:uid="{6601A543-F7FA-42F2-81ED-DE0CEF0FCE5A}" name="Column3254"/>
    <tableColumn id="3348" xr3:uid="{51F7F90F-E494-463E-AC10-60629F6C76AE}" name="Column3255"/>
    <tableColumn id="3349" xr3:uid="{754EE5BA-CBA8-4BB4-9110-02F6E469F014}" name="Column3256"/>
    <tableColumn id="3350" xr3:uid="{F6E4A110-8DF7-4E1A-81DF-70882D6BEDC4}" name="Column3257"/>
    <tableColumn id="3351" xr3:uid="{C2AC361C-51D8-4AF9-BCDC-FF132B75EEDC}" name="Column3258"/>
    <tableColumn id="3352" xr3:uid="{888D89E4-2A7A-495E-B1BF-49582B210A18}" name="Column3259"/>
    <tableColumn id="3353" xr3:uid="{715EE679-E998-437F-97A6-9B34753F96F9}" name="Column3260"/>
    <tableColumn id="3354" xr3:uid="{06955F72-B620-4CB0-9D98-734CF273ADB0}" name="Column3261"/>
    <tableColumn id="3355" xr3:uid="{7E81674F-0504-48ED-9E86-B0D52F363468}" name="Column3262"/>
    <tableColumn id="3356" xr3:uid="{7917A77E-A438-4413-8B8A-22B740B2FBDA}" name="Column3263"/>
    <tableColumn id="3357" xr3:uid="{5BB094EA-A4B2-4A69-8759-96AD5CC7E6BB}" name="Column3264"/>
    <tableColumn id="3358" xr3:uid="{9F7F8E2F-BD7F-47F1-A09F-83AC1711D997}" name="Column3265"/>
    <tableColumn id="3359" xr3:uid="{025431A4-2C25-4F09-87E0-4BE4873B40D2}" name="Column3266"/>
    <tableColumn id="3360" xr3:uid="{B21E52D4-4B94-404C-B5DC-C50FE500A66E}" name="Column3267"/>
    <tableColumn id="3361" xr3:uid="{76BCCA87-FBFB-480B-A286-0C89FFF703F4}" name="Column3268"/>
    <tableColumn id="3362" xr3:uid="{D8CBEE00-4BA6-42D8-8945-0BB9165767CE}" name="Column3269"/>
    <tableColumn id="3363" xr3:uid="{D82034F1-C9E3-4E72-85B5-3E4DC8AE2614}" name="Column3270"/>
    <tableColumn id="3364" xr3:uid="{20E37491-EA65-4201-AD5F-4AC5F24602E4}" name="Column3271"/>
    <tableColumn id="3365" xr3:uid="{9CC9169E-76EF-49F5-9C82-903F28509ADD}" name="Column3272"/>
    <tableColumn id="3366" xr3:uid="{7A276FC7-4756-48F0-B48F-CC9F63841BCC}" name="Column3273"/>
    <tableColumn id="3367" xr3:uid="{2F11E29B-98CC-447C-999C-024C489AF407}" name="Column3274"/>
    <tableColumn id="3368" xr3:uid="{CA1E3505-F880-490B-8E10-B6754F965F3D}" name="Column3275"/>
    <tableColumn id="3369" xr3:uid="{848DC41B-F035-4C06-BE48-D35ED57BD811}" name="Column3276"/>
    <tableColumn id="3370" xr3:uid="{4F72AEF3-6EBB-40BB-9F0C-9F7E20A8E16A}" name="Column3277"/>
    <tableColumn id="3371" xr3:uid="{5897E722-2BEF-455A-B063-DC2A5EF040BB}" name="Column3278"/>
    <tableColumn id="3372" xr3:uid="{18C84594-E141-4142-8774-7731542EB132}" name="Column3279"/>
    <tableColumn id="3373" xr3:uid="{DC105B35-E763-4D4F-A4B9-DEE53D5E1F48}" name="Column3280"/>
    <tableColumn id="3374" xr3:uid="{16FE613D-701E-4C06-BACA-9B52F35D609F}" name="Column3281"/>
    <tableColumn id="3375" xr3:uid="{FE43EE30-A197-4952-8C57-D3CDE80026C8}" name="Column3282"/>
    <tableColumn id="3376" xr3:uid="{B57968E5-EB08-49A2-B93F-16175EF72988}" name="Column3283"/>
    <tableColumn id="3377" xr3:uid="{E5C72723-AF89-425E-9268-74D32AB72AF2}" name="Column3284"/>
    <tableColumn id="3378" xr3:uid="{AF1C993C-CBA4-4829-B722-C079582AACA2}" name="Column3285"/>
    <tableColumn id="3379" xr3:uid="{A5DC0956-F1BA-4B89-B17F-EB00F78D0BAB}" name="Column3286"/>
    <tableColumn id="3380" xr3:uid="{180F3AF6-7128-42F9-B66E-234B6AF0CF49}" name="Column3287"/>
    <tableColumn id="3381" xr3:uid="{3ECE9690-B966-4609-8F29-7B9EAFA81CA7}" name="Column3288"/>
    <tableColumn id="3382" xr3:uid="{15874AC9-C83E-435B-8B50-C2C808C12C3D}" name="Column3289"/>
    <tableColumn id="3383" xr3:uid="{5A671E91-8EA9-4BA8-B654-64FC71CB4786}" name="Column3290"/>
    <tableColumn id="3384" xr3:uid="{84D754FD-9BF5-4BBC-B8E1-B542FB46207A}" name="Column3291"/>
    <tableColumn id="3385" xr3:uid="{130E1A0A-8051-4803-83DC-E1E9DA6AC528}" name="Column3292"/>
    <tableColumn id="3386" xr3:uid="{54173985-44BE-44A5-B895-097DCBDD9A98}" name="Column3293"/>
    <tableColumn id="3387" xr3:uid="{DB36B469-B9C2-4ED5-A8CD-8532540C6367}" name="Column3294"/>
    <tableColumn id="3388" xr3:uid="{37ADF544-5115-411F-8CF1-DBC7DCF8C250}" name="Column3295"/>
    <tableColumn id="3389" xr3:uid="{5834A3F8-A1BF-4C73-8FBE-63D0B793EEF6}" name="Column3296"/>
    <tableColumn id="3390" xr3:uid="{CEA35195-4E84-4AB3-93DA-B4ACB868A093}" name="Column3297"/>
    <tableColumn id="3391" xr3:uid="{2D1A556C-F3BB-47F3-951E-71A1671E3F1C}" name="Column3298"/>
    <tableColumn id="3392" xr3:uid="{A4E71DFF-9446-4CBF-A2AB-820B182479CE}" name="Column3299"/>
    <tableColumn id="3393" xr3:uid="{EFD9E8D0-01F0-4AA0-B92A-944E7FBCD738}" name="Column3300"/>
    <tableColumn id="3394" xr3:uid="{AE7E890A-AC3F-4ADE-94B8-8A6C896A6C0A}" name="Column3301"/>
    <tableColumn id="3395" xr3:uid="{3194A016-9CB7-46E0-BBB5-7E98A03861BE}" name="Column3302"/>
    <tableColumn id="3396" xr3:uid="{CAF51AEE-3BA9-4A92-B095-337FD5C54A2D}" name="Column3303"/>
    <tableColumn id="3397" xr3:uid="{D6BCEADB-2C87-48A3-8749-A16AD4EF0E22}" name="Column3304"/>
    <tableColumn id="3398" xr3:uid="{08FE3286-0D05-4BD6-986D-F5E6DB298209}" name="Column3305"/>
    <tableColumn id="3399" xr3:uid="{030DA8A0-9E75-4195-A606-0A2D845E47A1}" name="Column3306"/>
    <tableColumn id="3400" xr3:uid="{B934EF81-DC34-474B-AD56-3BF7F877E5A5}" name="Column3307"/>
    <tableColumn id="3401" xr3:uid="{CBD47781-3EAA-475F-BA45-7CC5E1886EE4}" name="Column3308"/>
    <tableColumn id="3402" xr3:uid="{3CD91EB0-8457-4F7F-89D9-D47D7B9800D0}" name="Column3309"/>
    <tableColumn id="3403" xr3:uid="{CA2F3FA6-0C50-466F-A076-FDA1EA94D092}" name="Column3310"/>
    <tableColumn id="3404" xr3:uid="{FEF39B3C-9AE0-4C09-AB95-702B3727710C}" name="Column3311"/>
    <tableColumn id="3405" xr3:uid="{12D1DE16-F573-4682-B19E-F5744B903706}" name="Column3312"/>
    <tableColumn id="3406" xr3:uid="{067B2B7C-8B62-4E59-95ED-9A3EEBAD09B1}" name="Column3313"/>
    <tableColumn id="3407" xr3:uid="{A4797603-2F11-4E66-A583-73666BC7BEF1}" name="Column3314"/>
    <tableColumn id="3408" xr3:uid="{F5D583B6-E3C1-42CE-A3AA-245195877F49}" name="Column3315"/>
    <tableColumn id="3409" xr3:uid="{1DAB1153-C95E-429F-A61A-469F6B1B8F7D}" name="Column3316"/>
    <tableColumn id="3410" xr3:uid="{E751C86F-ECEC-4675-BB50-536498F0F1EC}" name="Column3317"/>
    <tableColumn id="3411" xr3:uid="{F008FE80-ACE8-4B36-8B09-BDBFAC04B84E}" name="Column3318"/>
    <tableColumn id="3412" xr3:uid="{2935B18F-ABF9-43F1-8682-CB5C871DD3D9}" name="Column3319"/>
    <tableColumn id="3413" xr3:uid="{51AD7404-77B6-4018-A89B-6DB8D0B5725D}" name="Column3320"/>
    <tableColumn id="3414" xr3:uid="{0B2526DC-F588-4837-979C-940BA951AD23}" name="Column3321"/>
    <tableColumn id="3415" xr3:uid="{64B9080B-F35A-430B-AAEA-613C039B0304}" name="Column3322"/>
    <tableColumn id="3416" xr3:uid="{19E4F430-5F21-4646-BEEA-5D540465B786}" name="Column3323"/>
    <tableColumn id="3417" xr3:uid="{E4A90C05-AE3A-49F1-9816-9717426D459A}" name="Column3324"/>
    <tableColumn id="3418" xr3:uid="{9878AEFB-727A-4B0B-B6A2-2B2581073FBC}" name="Column3325"/>
    <tableColumn id="3419" xr3:uid="{D7CEA711-A6C6-4C41-BBDB-F2822EA9AAF3}" name="Column3326"/>
    <tableColumn id="3420" xr3:uid="{684E5EF9-355A-4FEF-ACEA-E5CE4A0E2274}" name="Column3327"/>
    <tableColumn id="3421" xr3:uid="{00D4567F-E9DD-4036-A043-447A5115AF88}" name="Column3328"/>
    <tableColumn id="3422" xr3:uid="{DD83E739-7318-4208-B908-C3E670F5D62F}" name="Column3329"/>
    <tableColumn id="3423" xr3:uid="{123459D1-307F-4487-81F4-1802A719D11D}" name="Column3330"/>
    <tableColumn id="3424" xr3:uid="{E88BFD2C-0182-4F59-B539-1150F520559A}" name="Column3331"/>
    <tableColumn id="3425" xr3:uid="{3229656B-5163-4CB3-98BB-F25880C416DE}" name="Column3332"/>
    <tableColumn id="3426" xr3:uid="{61356B65-3C38-41B2-820E-905D2209FFC5}" name="Column3333"/>
    <tableColumn id="3427" xr3:uid="{AE942BC7-2D42-4991-AC61-BC100206E5C2}" name="Column3334"/>
    <tableColumn id="3428" xr3:uid="{9F349C00-55E7-4100-A149-3B2DC8C287B4}" name="Column3335"/>
    <tableColumn id="3429" xr3:uid="{04754EB3-7F3C-4B99-A67B-4204359FE7EA}" name="Column3336"/>
    <tableColumn id="3430" xr3:uid="{6172759D-221F-4DDC-AA8B-57B8A50BE56A}" name="Column3337"/>
    <tableColumn id="3431" xr3:uid="{D507EC35-271D-41F1-B883-6A95DCE60195}" name="Column3338"/>
    <tableColumn id="3432" xr3:uid="{32AB49C1-4A52-48A1-9203-919DA408BD8F}" name="Column3339"/>
    <tableColumn id="3433" xr3:uid="{385A35E7-66D9-4EA9-8256-FD786FABEB52}" name="Column3340"/>
    <tableColumn id="3434" xr3:uid="{1E3EB002-8051-4E86-ACA4-C83D84E8B671}" name="Column3341"/>
    <tableColumn id="3435" xr3:uid="{1BE29419-84A4-4BFB-B4F8-4191268B0B0A}" name="Column3342"/>
    <tableColumn id="3436" xr3:uid="{D6FF964A-A433-4314-9CCF-7186B1D78FBF}" name="Column3343"/>
    <tableColumn id="3437" xr3:uid="{1C2B0DAE-D8AD-4B20-8A4A-6294FE80F0C2}" name="Column3344"/>
    <tableColumn id="3438" xr3:uid="{1DCDFE38-294F-47C9-825E-3B58EE798D93}" name="Column3345"/>
    <tableColumn id="3439" xr3:uid="{D2598EAE-F04E-4F86-9840-DE148401A8DD}" name="Column3346"/>
    <tableColumn id="3440" xr3:uid="{A804DCC7-5553-4162-AD78-569BC394C898}" name="Column3347"/>
    <tableColumn id="3441" xr3:uid="{C5836DCC-0972-4F16-8C07-92ADB1B4E98E}" name="Column3348"/>
    <tableColumn id="3442" xr3:uid="{13AB4D58-068D-4D17-B144-27AC7784C571}" name="Column3349"/>
    <tableColumn id="3443" xr3:uid="{91707EF1-F807-4A92-9318-53F5D491A6EA}" name="Column3350"/>
    <tableColumn id="3444" xr3:uid="{000E9112-06DE-48C6-9A2C-2AF2688DB07F}" name="Column3351"/>
    <tableColumn id="3445" xr3:uid="{FB4DDB0E-E331-4401-A525-68FB54E11339}" name="Column3352"/>
    <tableColumn id="3446" xr3:uid="{B633EC7D-2E47-4A2C-80B2-8D6A8188A256}" name="Column3353"/>
    <tableColumn id="3447" xr3:uid="{546DE8AD-97C9-4DC3-92CF-4632DBAA51AB}" name="Column3354"/>
    <tableColumn id="3448" xr3:uid="{5BFF9C98-171D-49B0-A9E7-B3E4F13B1A10}" name="Column3355"/>
    <tableColumn id="3449" xr3:uid="{F4F6891F-3A71-42BA-BBBA-344757523107}" name="Column3356"/>
    <tableColumn id="3450" xr3:uid="{9D9676E1-5145-47D0-A577-598AD28EC78E}" name="Column3357"/>
    <tableColumn id="3451" xr3:uid="{546DB1B5-14C2-4057-A33E-F163B0872BA9}" name="Column3358"/>
    <tableColumn id="3452" xr3:uid="{6F5C5A36-3D70-49E9-AD25-EB025F4F3DDE}" name="Column3359"/>
    <tableColumn id="3453" xr3:uid="{118A2BBB-BC95-4E70-BA90-39FB6851B4A0}" name="Column3360"/>
    <tableColumn id="3454" xr3:uid="{ABA15D41-366B-4F7B-9EB0-2082CE89EA75}" name="Column3361"/>
    <tableColumn id="3455" xr3:uid="{121C70C5-B075-4C6B-A1D9-21BD672909B0}" name="Column3362"/>
    <tableColumn id="3456" xr3:uid="{A5FFDDFC-ED39-4BE5-AA1D-D4CA941206B0}" name="Column3363"/>
    <tableColumn id="3457" xr3:uid="{58EB6B2C-B2FE-491A-B1C0-51BE6BF92687}" name="Column3364"/>
    <tableColumn id="3458" xr3:uid="{5F5495A4-0233-4178-BE34-ADA262C7EF10}" name="Column3365"/>
    <tableColumn id="3459" xr3:uid="{72410748-8833-4130-8ED7-2B8CDD3F2FF7}" name="Column3366"/>
    <tableColumn id="3460" xr3:uid="{07D997A2-AAAB-4EB5-A8E9-6DD9E5F8FA24}" name="Column3367"/>
    <tableColumn id="3461" xr3:uid="{2C97DC62-D3BB-4D06-926B-C4E8EAC5BC60}" name="Column3368"/>
    <tableColumn id="3462" xr3:uid="{95CF7A52-0696-409A-8F53-AD3FD2725FC6}" name="Column3369"/>
    <tableColumn id="3463" xr3:uid="{29F2DF6D-3F9F-4F47-A758-A88FC7AACAA8}" name="Column3370"/>
    <tableColumn id="3464" xr3:uid="{93C775D3-CCA2-4410-8030-4CDAAA24F871}" name="Column3371"/>
    <tableColumn id="3465" xr3:uid="{ECCD6ED5-75D7-463E-98CD-77E935E81C81}" name="Column3372"/>
    <tableColumn id="3466" xr3:uid="{9EFC0179-902E-4167-8AC5-1F54C3C71211}" name="Column3373"/>
    <tableColumn id="3467" xr3:uid="{D1DFCC50-0CB0-4E6B-A512-7BB4C32A3551}" name="Column3374"/>
    <tableColumn id="3468" xr3:uid="{FF703A4E-9613-4B56-9010-AB12FB96654E}" name="Column3375"/>
    <tableColumn id="3469" xr3:uid="{2D469FED-B674-4A8C-AFCF-7BD80CCDADFC}" name="Column3376"/>
    <tableColumn id="3470" xr3:uid="{5E702BF0-CB8D-47FF-A9FE-48D04E1425F0}" name="Column3377"/>
    <tableColumn id="3471" xr3:uid="{18CE8B47-BE7B-4915-9B01-9C940999C653}" name="Column3378"/>
    <tableColumn id="3472" xr3:uid="{7EE07BB5-7E01-48CE-9A2D-6D574095629A}" name="Column3379"/>
    <tableColumn id="3473" xr3:uid="{94268B4E-6453-409F-A0D5-8431861B2AAC}" name="Column3380"/>
    <tableColumn id="3474" xr3:uid="{10EC0410-1BFA-4F89-917D-52BF33B698DA}" name="Column3381"/>
    <tableColumn id="3475" xr3:uid="{A58B8F50-4E68-441C-ACDC-FD8A23740B8D}" name="Column3382"/>
    <tableColumn id="3476" xr3:uid="{7EC981B3-A1CB-497B-90CA-452499C4005F}" name="Column3383"/>
    <tableColumn id="3477" xr3:uid="{BB5EEA10-FC81-4CF4-8F47-DCCAA932D2F4}" name="Column3384"/>
    <tableColumn id="3478" xr3:uid="{80A89215-BE6D-4365-BC19-91464C7A5C4B}" name="Column3385"/>
    <tableColumn id="3479" xr3:uid="{A04DA047-5981-4ECA-8669-5B74276F546B}" name="Column3386"/>
    <tableColumn id="3480" xr3:uid="{E0D4D2B3-A9A9-4766-9CE6-4445EC1C6692}" name="Column3387"/>
    <tableColumn id="3481" xr3:uid="{20956546-B27F-4289-A634-E130E36EB398}" name="Column3388"/>
    <tableColumn id="3482" xr3:uid="{9DC18502-7CED-4153-B765-799690C8363A}" name="Column3389"/>
    <tableColumn id="3483" xr3:uid="{E6D355A8-24A9-4CE5-9A4D-286AD803E846}" name="Column3390"/>
    <tableColumn id="3484" xr3:uid="{7BBE24A5-EBA8-4DDF-AC35-6F7F2F1558E9}" name="Column3391"/>
    <tableColumn id="3485" xr3:uid="{4DF3005D-87D2-4191-A38E-D16927005BE4}" name="Column3392"/>
    <tableColumn id="3486" xr3:uid="{314BB752-2F59-46B8-9C3C-C977DD2D67BA}" name="Column3393"/>
    <tableColumn id="3487" xr3:uid="{973EBF20-1895-4F9D-8BFD-F5F126AE8CA6}" name="Column3394"/>
    <tableColumn id="3488" xr3:uid="{4B636DAC-C5AA-4726-A482-E6C3A1188DC9}" name="Column3395"/>
    <tableColumn id="3489" xr3:uid="{9DB6913F-B1B1-44A8-A3E9-731DCA0EA603}" name="Column3396"/>
    <tableColumn id="3490" xr3:uid="{BC4FB3DD-86A3-4E2E-BF51-A21D34E8B1D1}" name="Column3397"/>
    <tableColumn id="3491" xr3:uid="{F441531F-BE64-4A6D-A080-7989A4889B13}" name="Column3398"/>
    <tableColumn id="3492" xr3:uid="{1B5A61B5-C45C-4990-82A3-B081D499FB1E}" name="Column3399"/>
    <tableColumn id="3493" xr3:uid="{D854E061-671D-42FC-B207-01EE7D61802E}" name="Column3400"/>
    <tableColumn id="3494" xr3:uid="{D3544246-3C91-40CF-B6CC-7B99F5B6BA71}" name="Column3401"/>
    <tableColumn id="3495" xr3:uid="{D56416A7-BA6A-42E9-94C3-F786F3EF9F35}" name="Column3402"/>
    <tableColumn id="3496" xr3:uid="{129CA3FB-288E-414E-AE9C-3A21707ADF9C}" name="Column3403"/>
    <tableColumn id="3497" xr3:uid="{AF244A5F-660E-490C-8A9D-5206D525C57F}" name="Column3404"/>
    <tableColumn id="3498" xr3:uid="{2C306CE9-C71C-419E-9D0A-118A91D06709}" name="Column3405"/>
    <tableColumn id="3499" xr3:uid="{4EDB9264-6996-482B-AC14-1073C97CBF2C}" name="Column3406"/>
    <tableColumn id="3500" xr3:uid="{0B2D1C91-8BF0-4130-BD97-E51D61201336}" name="Column3407"/>
    <tableColumn id="3501" xr3:uid="{7BC60BBF-7DDA-415C-81BD-22102B30755A}" name="Column3408"/>
    <tableColumn id="3502" xr3:uid="{74458430-CCC3-43AC-B9FA-65AB7C9BFA5A}" name="Column3409"/>
    <tableColumn id="3503" xr3:uid="{C53E77C3-176E-441C-8582-E9A55B7FA69D}" name="Column3410"/>
    <tableColumn id="3504" xr3:uid="{ACA60AA0-89F3-4293-BF8D-B8FE37006E73}" name="Column3411"/>
    <tableColumn id="3505" xr3:uid="{4A584EF6-3B07-4AFD-A68C-D5C4ABBEFED2}" name="Column3412"/>
    <tableColumn id="3506" xr3:uid="{2FA874B2-EECE-446E-8BC7-7413E553B716}" name="Column3413"/>
    <tableColumn id="3507" xr3:uid="{E24156B8-C029-4493-B679-1FD0F99A7E0D}" name="Column3414"/>
    <tableColumn id="3508" xr3:uid="{9FFAC722-C71E-40D6-BCEA-A58E26E451C0}" name="Column3415"/>
    <tableColumn id="3509" xr3:uid="{34D59D1D-BB25-47A3-B51A-52998CBF6FBF}" name="Column3416"/>
    <tableColumn id="3510" xr3:uid="{CB03F7BC-D821-4D6D-9994-4F9A01D661C7}" name="Column3417"/>
    <tableColumn id="3511" xr3:uid="{7D8E2192-1880-4383-8D1F-2FAE25209F15}" name="Column3418"/>
    <tableColumn id="3512" xr3:uid="{A4254027-7C1A-4233-83F7-CDA48C927909}" name="Column3419"/>
    <tableColumn id="3513" xr3:uid="{5A96830A-2382-4F5F-8B72-AB950E6FA85D}" name="Column3420"/>
    <tableColumn id="3514" xr3:uid="{ECD9BB35-EED9-4ED5-916A-E38178B8FDFC}" name="Column3421"/>
    <tableColumn id="3515" xr3:uid="{4B678CFE-81A5-4FD4-AEBD-84EE556D9B10}" name="Column3422"/>
    <tableColumn id="3516" xr3:uid="{6485DB13-ED79-4828-A67A-D2B797EAE892}" name="Column3423"/>
    <tableColumn id="3517" xr3:uid="{F6C6CF27-B7F5-4DD8-975F-E850683A5846}" name="Column3424"/>
    <tableColumn id="3518" xr3:uid="{4D60F85B-68B4-454B-80B4-9AA4E9E250A7}" name="Column3425"/>
    <tableColumn id="3519" xr3:uid="{0561F4BC-29BB-4C35-9DFC-20B1ED46BABB}" name="Column3426"/>
    <tableColumn id="3520" xr3:uid="{DDDED925-59C1-4132-A4FA-97C716C01092}" name="Column3427"/>
    <tableColumn id="3521" xr3:uid="{83798251-225B-403E-B60D-023DF4BEA1CF}" name="Column3428"/>
    <tableColumn id="3522" xr3:uid="{9807F2D2-D5F0-4763-87E3-6F03F7C6A290}" name="Column3429"/>
    <tableColumn id="3523" xr3:uid="{59B7F30F-75E8-4CDB-B70D-70C9981A42B2}" name="Column3430"/>
    <tableColumn id="3524" xr3:uid="{D9D966C0-21E1-4FC2-A22A-701F82A8F6E0}" name="Column3431"/>
    <tableColumn id="3525" xr3:uid="{7A73B682-C916-4C99-8A6D-AE870A30A28F}" name="Column3432"/>
    <tableColumn id="3526" xr3:uid="{D4F364A0-8BF2-4143-9223-FF18CBC6C724}" name="Column3433"/>
    <tableColumn id="3527" xr3:uid="{FDB4A950-6FC9-44E9-AB77-ED4C81C4187D}" name="Column3434"/>
    <tableColumn id="3528" xr3:uid="{46094DC5-83A8-4C4B-A893-AE404F0C73AA}" name="Column3435"/>
    <tableColumn id="3529" xr3:uid="{675DACBF-DB69-48C9-85B9-2EAB6EFF910C}" name="Column3436"/>
    <tableColumn id="3530" xr3:uid="{36189C3F-4606-4C74-8F4B-EC7A1D24CCE9}" name="Column3437"/>
    <tableColumn id="3531" xr3:uid="{F50BF845-5FBB-497F-AC37-F188E14A071B}" name="Column3438"/>
    <tableColumn id="3532" xr3:uid="{C55FDAAA-05A4-4C67-96B1-F90BD65EDB91}" name="Column3439"/>
    <tableColumn id="3533" xr3:uid="{F349BC83-D65E-4A62-B8DD-5B2C64E444C7}" name="Column3440"/>
    <tableColumn id="3534" xr3:uid="{38CCBF78-6ACA-43A0-96DA-BE481F0216B9}" name="Column3441"/>
    <tableColumn id="3535" xr3:uid="{FC7C7995-8FBC-41A5-AE15-059B1ECBF143}" name="Column3442"/>
    <tableColumn id="3536" xr3:uid="{AD755386-4789-4F0B-9D3C-D3427E87DC67}" name="Column3443"/>
    <tableColumn id="3537" xr3:uid="{AC7B72E8-65EB-49ED-9922-850639A68370}" name="Column3444"/>
    <tableColumn id="3538" xr3:uid="{69171C85-A1D5-4028-B635-2B2C143C2767}" name="Column3445"/>
    <tableColumn id="3539" xr3:uid="{6CA40822-3944-41EE-B9FA-6C72051EA68E}" name="Column3446"/>
    <tableColumn id="3540" xr3:uid="{4FDB24A9-8F9B-40F0-BD9C-FC691CA5F8B7}" name="Column3447"/>
    <tableColumn id="3541" xr3:uid="{305A91A1-776B-4B11-8B14-301984C3FB7E}" name="Column3448"/>
    <tableColumn id="3542" xr3:uid="{90C98AA4-B3FF-486D-812B-769C4EAE5BDE}" name="Column3449"/>
    <tableColumn id="3543" xr3:uid="{7797050C-FCCE-49DA-A51E-D2B3DA5A3693}" name="Column3450"/>
    <tableColumn id="3544" xr3:uid="{21FB47DF-D6B8-498D-8EBC-93B092680474}" name="Column3451"/>
    <tableColumn id="3545" xr3:uid="{A85EBAA3-FF45-41AC-A4F8-AEB3B789B20B}" name="Column3452"/>
    <tableColumn id="3546" xr3:uid="{B68B9FF9-5DAD-407C-95E1-C800E07D5C47}" name="Column3453"/>
    <tableColumn id="3547" xr3:uid="{6E04E929-BED8-4750-B86F-86A8A3176502}" name="Column3454"/>
    <tableColumn id="3548" xr3:uid="{8A1D7622-74E6-44A0-96BF-FD60126E4E5F}" name="Column3455"/>
    <tableColumn id="3549" xr3:uid="{A9E77B95-C4BA-478F-9633-BE019B7D3514}" name="Column3456"/>
    <tableColumn id="3550" xr3:uid="{8E7745AD-F956-4042-9C62-47263EC28B54}" name="Column3457"/>
    <tableColumn id="3551" xr3:uid="{69CA15D8-8EE0-4C6A-9D16-82D9D8686EE3}" name="Column3458"/>
    <tableColumn id="3552" xr3:uid="{87654338-9DDA-44D2-8C7C-DF8AE2E239A4}" name="Column3459"/>
    <tableColumn id="3553" xr3:uid="{910A53A9-22A1-479F-9321-8D5577B954C0}" name="Column3460"/>
    <tableColumn id="3554" xr3:uid="{C3DF86E6-BDE0-4E92-BAF8-9D8A32E4F9B1}" name="Column3461"/>
    <tableColumn id="3555" xr3:uid="{14CE3C3C-C4D3-4929-AFEE-0B915DED43C0}" name="Column3462"/>
    <tableColumn id="3556" xr3:uid="{A2639E3F-64AE-4D62-98FF-C69F4AF685E3}" name="Column3463"/>
    <tableColumn id="3557" xr3:uid="{D732DD4C-BEDA-4F56-931F-291E00592607}" name="Column3464"/>
    <tableColumn id="3558" xr3:uid="{C8BB1E67-C1C8-491A-A37B-09CFA3BC25E5}" name="Column3465"/>
    <tableColumn id="3559" xr3:uid="{903D2A62-355F-4269-B029-554861210AC1}" name="Column3466"/>
    <tableColumn id="3560" xr3:uid="{41663497-99A3-483E-BA74-875B79D3E3C5}" name="Column3467"/>
    <tableColumn id="3561" xr3:uid="{8CCCC5CE-6B2D-4C5B-BFF1-5AE549FEA6AF}" name="Column3468"/>
    <tableColumn id="3562" xr3:uid="{7B9CA7AD-5748-47C8-9A1A-99D292637450}" name="Column3469"/>
    <tableColumn id="3563" xr3:uid="{2908DA33-8EC6-4D2D-A619-A6ABD8FE00F3}" name="Column3470"/>
    <tableColumn id="3564" xr3:uid="{EEC39A58-2766-4DEA-8A42-11038FF00D88}" name="Column3471"/>
    <tableColumn id="3565" xr3:uid="{760A4E3A-AF3B-4257-A5E1-490A98802DE8}" name="Column3472"/>
    <tableColumn id="3566" xr3:uid="{0249CE7D-8F5E-4055-A482-F88AA030736E}" name="Column3473"/>
    <tableColumn id="3567" xr3:uid="{94CCE38D-673D-4A95-9148-D60C7845857B}" name="Column3474"/>
    <tableColumn id="3568" xr3:uid="{3A807084-4B05-40EA-8970-9677F241082B}" name="Column3475"/>
    <tableColumn id="3569" xr3:uid="{FD1F2ECC-2127-41DF-AFA3-E31489B9EA50}" name="Column3476"/>
    <tableColumn id="3570" xr3:uid="{3F6621A6-630C-4061-A986-09A62E499442}" name="Column3477"/>
    <tableColumn id="3571" xr3:uid="{21B7BCA2-B206-4A5A-922C-82CF91892F35}" name="Column3478"/>
    <tableColumn id="3572" xr3:uid="{C2F899A5-D598-44F6-B1E6-E1DD76DFF717}" name="Column3479"/>
    <tableColumn id="3573" xr3:uid="{E5804518-5DDA-4858-B5AC-50706919C276}" name="Column3480"/>
    <tableColumn id="3574" xr3:uid="{1E4E4653-903F-46FD-8F22-F27065193801}" name="Column3481"/>
    <tableColumn id="3575" xr3:uid="{1F201F49-2813-4A9F-8AC1-E34E3BE09BBC}" name="Column3482"/>
    <tableColumn id="3576" xr3:uid="{6E12055C-53EC-4ABC-B0B0-147E074D63CC}" name="Column3483"/>
    <tableColumn id="3577" xr3:uid="{D7E776B6-8D53-448C-B2E4-25DFD3969218}" name="Column3484"/>
    <tableColumn id="3578" xr3:uid="{DC4FA0C5-A49E-42CC-95D7-747617F120F4}" name="Column3485"/>
    <tableColumn id="3579" xr3:uid="{5DDFDA3D-83B3-4746-9DD9-2D9F7B842AE5}" name="Column3486"/>
    <tableColumn id="3580" xr3:uid="{2623023E-E0C9-4CE8-B476-608E04F731E4}" name="Column3487"/>
    <tableColumn id="3581" xr3:uid="{89A44A50-4C34-4035-BF08-0E68D72B7F5D}" name="Column3488"/>
    <tableColumn id="3582" xr3:uid="{D17A4332-012E-4CD5-AA72-D321860703FA}" name="Column3489"/>
    <tableColumn id="3583" xr3:uid="{16AEFBEE-1968-4B1E-A5DA-ACDB8E81A91F}" name="Column3490"/>
    <tableColumn id="3584" xr3:uid="{44707277-2F9F-4A79-B13A-A60EEAA6A0A3}" name="Column3491"/>
    <tableColumn id="3585" xr3:uid="{7AD989DD-8BB2-4071-9AFF-347DC8F73E7C}" name="Column3492"/>
    <tableColumn id="3586" xr3:uid="{CA5998FA-082A-4CDF-9FD6-B09A657D6DE4}" name="Column3493"/>
    <tableColumn id="3587" xr3:uid="{ECF5CEEE-8DC2-43DB-97B0-5DE6594CF034}" name="Column3494"/>
    <tableColumn id="3588" xr3:uid="{CA0EF94E-5728-4470-9F7E-BCB2C3001D4C}" name="Column3495"/>
    <tableColumn id="3589" xr3:uid="{7FF341EE-7264-4D5B-954F-25911A39C61C}" name="Column3496"/>
    <tableColumn id="3590" xr3:uid="{B115F7DC-CF68-43C4-B7E4-4AFCCDD5E4ED}" name="Column3497"/>
    <tableColumn id="3591" xr3:uid="{12CC52C1-B025-4A18-86F4-B1926653937A}" name="Column3498"/>
    <tableColumn id="3592" xr3:uid="{4A296021-3AC0-40C3-BE90-94F36808028C}" name="Column3499"/>
    <tableColumn id="3593" xr3:uid="{BDBCB6E3-266D-46FE-9651-FDB0CA6D9361}" name="Column3500"/>
    <tableColumn id="3594" xr3:uid="{E6292C63-2855-4881-96E0-207CC4C71C9C}" name="Column3501"/>
    <tableColumn id="3595" xr3:uid="{B89DB5EF-F626-4937-902E-1ED378935752}" name="Column3502"/>
    <tableColumn id="3596" xr3:uid="{3867FF88-ACB9-4F84-BF89-C63295ABADC9}" name="Column3503"/>
    <tableColumn id="3597" xr3:uid="{D5D0B7E5-06C6-40F8-B626-D4C1F8F6A566}" name="Column3504"/>
    <tableColumn id="3598" xr3:uid="{029B26CF-3C5F-412C-AFDA-E7789D43883B}" name="Column3505"/>
    <tableColumn id="3599" xr3:uid="{ABF164C7-2DAE-4D21-81E9-394DF7DBAFEE}" name="Column3506"/>
    <tableColumn id="3600" xr3:uid="{94C59471-03E0-43BE-BE1F-44117BE3BBCE}" name="Column3507"/>
    <tableColumn id="3601" xr3:uid="{AAF3E1FD-B35C-4E43-A90A-333DFF5A112E}" name="Column3508"/>
    <tableColumn id="3602" xr3:uid="{72C94660-7650-46D3-AE92-68C440ED8F08}" name="Column3509"/>
    <tableColumn id="3603" xr3:uid="{C0F35519-58C2-4AC8-9D82-AD0A33770077}" name="Column3510"/>
    <tableColumn id="3604" xr3:uid="{B16AB5EB-757F-4B9F-AA0E-447822B0CAE3}" name="Column3511"/>
    <tableColumn id="3605" xr3:uid="{6923458A-9F72-42E3-BACB-C47C0B716C82}" name="Column3512"/>
    <tableColumn id="3606" xr3:uid="{DA753C66-5B8A-4B7B-8EAD-4EE06080F175}" name="Column3513"/>
    <tableColumn id="3607" xr3:uid="{F87D0A98-4091-4C11-97B8-77DDB10CA7BE}" name="Column3514"/>
    <tableColumn id="3608" xr3:uid="{D6D9A493-FBB6-45F4-8D88-173E2724E3FF}" name="Column3515"/>
    <tableColumn id="3609" xr3:uid="{74022290-64AD-493D-9E3F-5DAB1DB6779D}" name="Column3516"/>
    <tableColumn id="3610" xr3:uid="{4252B712-3430-4580-92B3-AFAEBF88D827}" name="Column3517"/>
    <tableColumn id="3611" xr3:uid="{F20C0E76-A942-4AE1-B9CC-BD8658043D6E}" name="Column3518"/>
    <tableColumn id="3612" xr3:uid="{D7C2DE48-9D85-4D9C-B173-63EF7F18BBD2}" name="Column3519"/>
    <tableColumn id="3613" xr3:uid="{9FE8E0AE-8C54-4BA2-ABCD-E6E849D53890}" name="Column3520"/>
    <tableColumn id="3614" xr3:uid="{BA30CE83-83D3-4894-A39B-F09732AEE0D6}" name="Column3521"/>
    <tableColumn id="3615" xr3:uid="{6DAE4CB5-1AC3-4144-8415-8E82C0CA0CA9}" name="Column3522"/>
    <tableColumn id="3616" xr3:uid="{3D6449C5-4587-4FE5-9833-7C0BDA8B9A59}" name="Column3523"/>
    <tableColumn id="3617" xr3:uid="{7064FBFE-AA20-4C05-A956-864F1E014256}" name="Column3524"/>
    <tableColumn id="3618" xr3:uid="{3A149FF1-69CF-40A7-B7C0-2AE2ECBB8696}" name="Column3525"/>
    <tableColumn id="3619" xr3:uid="{B413DEA9-BA99-4BD2-A07F-F1784C01EF9B}" name="Column3526"/>
    <tableColumn id="3620" xr3:uid="{26B8AC38-7A20-40C3-A76F-ABC83B3DFB06}" name="Column3527"/>
    <tableColumn id="3621" xr3:uid="{8C919F5D-286C-4E17-818D-7964743A72A7}" name="Column3528"/>
    <tableColumn id="3622" xr3:uid="{F6907548-DD9C-470A-A02B-679815AA5141}" name="Column3529"/>
    <tableColumn id="3623" xr3:uid="{7294738E-319D-477E-881A-02AF6B955074}" name="Column3530"/>
    <tableColumn id="3624" xr3:uid="{232D90C3-6B1D-4977-AEB9-2DFFE1FEDAD8}" name="Column3531"/>
    <tableColumn id="3625" xr3:uid="{D2901B6C-03E6-47E6-BF01-2A15AA7C40E2}" name="Column3532"/>
    <tableColumn id="3626" xr3:uid="{4D26BE8E-73AD-4458-BF15-567901DF1AED}" name="Column3533"/>
    <tableColumn id="3627" xr3:uid="{CE20F1B6-E2C5-4751-A3A7-29A50E9544A9}" name="Column3534"/>
    <tableColumn id="3628" xr3:uid="{A602B685-80DC-4262-B612-29B210B92985}" name="Column3535"/>
    <tableColumn id="3629" xr3:uid="{6858DC68-7952-49DA-A992-D6727EB2C225}" name="Column3536"/>
    <tableColumn id="3630" xr3:uid="{F3F3AD43-7D8F-499E-839C-CF82E57DF4DC}" name="Column3537"/>
    <tableColumn id="3631" xr3:uid="{12F41B21-5D1D-4BA8-8D72-3DEA70770F81}" name="Column3538"/>
    <tableColumn id="3632" xr3:uid="{10E6F11B-23A5-48A6-A659-6F1E23EB5A2D}" name="Column3539"/>
    <tableColumn id="3633" xr3:uid="{72E98E57-8636-45AC-8A36-6591D66B3868}" name="Column3540"/>
    <tableColumn id="3634" xr3:uid="{CAB7F8A4-1B97-4830-9570-2E39343CADE0}" name="Column3541"/>
    <tableColumn id="3635" xr3:uid="{C5647AE9-560B-4732-BA49-BBF3E9378ED7}" name="Column3542"/>
    <tableColumn id="3636" xr3:uid="{322BE235-440F-495B-A554-472E09D03894}" name="Column3543"/>
    <tableColumn id="3637" xr3:uid="{22A380FF-4185-4E73-A7F0-85972F91360C}" name="Column3544"/>
    <tableColumn id="3638" xr3:uid="{FE4ED641-55CE-47AD-8D47-BB8DDAB27A37}" name="Column3545"/>
    <tableColumn id="3639" xr3:uid="{E403B00E-D7AE-40B5-8C14-26FDF2AD30C3}" name="Column3546"/>
    <tableColumn id="3640" xr3:uid="{9B505E46-AF86-4805-BDD0-9D52A85ABE47}" name="Column3547"/>
    <tableColumn id="3641" xr3:uid="{BA52A051-7CB7-44B0-B794-2930EE70903F}" name="Column3548"/>
    <tableColumn id="3642" xr3:uid="{03A42878-ABC2-4322-8B92-EC2591B7B6FF}" name="Column3549"/>
    <tableColumn id="3643" xr3:uid="{63D204CF-17D4-4930-8EB8-FD831E1A0FFB}" name="Column3550"/>
    <tableColumn id="3644" xr3:uid="{4EB44306-B8D0-4DFE-8110-10B8854FF075}" name="Column3551"/>
    <tableColumn id="3645" xr3:uid="{2EEFE6AF-DEBE-4DEB-BAB9-4FB4F897E020}" name="Column3552"/>
    <tableColumn id="3646" xr3:uid="{7F358EE9-8ED3-4F0F-8F27-BBAD4AB3E484}" name="Column3553"/>
    <tableColumn id="3647" xr3:uid="{1C0FA4EE-0775-4356-A3EB-746D23F2B3A8}" name="Column3554"/>
    <tableColumn id="3648" xr3:uid="{9FDBA912-F7D5-4A24-9FE7-E458D374393B}" name="Column3555"/>
    <tableColumn id="3649" xr3:uid="{E7B4B65D-BDEA-482F-9041-594271C9D525}" name="Column3556"/>
    <tableColumn id="3650" xr3:uid="{52056349-B8E0-4E33-900E-150C52648CE6}" name="Column3557"/>
    <tableColumn id="3651" xr3:uid="{2950B61D-9A28-49FD-923C-37AE59E003F9}" name="Column3558"/>
    <tableColumn id="3652" xr3:uid="{BF6AF233-8B49-4A91-A0C1-AC65E0535922}" name="Column3559"/>
    <tableColumn id="3653" xr3:uid="{00D3FBAE-166C-4620-93E5-C9B7DBC0271C}" name="Column3560"/>
    <tableColumn id="3654" xr3:uid="{D213D525-F893-451B-AB4B-C697D2382748}" name="Column3561"/>
    <tableColumn id="3655" xr3:uid="{C7FC6442-0253-4A09-ADBE-37DFF62DF0F8}" name="Column3562"/>
    <tableColumn id="3656" xr3:uid="{6441140B-41FC-474A-8F94-B5306C688E30}" name="Column3563"/>
    <tableColumn id="3657" xr3:uid="{D92F79D9-D692-45F3-838E-DC852E9494A6}" name="Column3564"/>
    <tableColumn id="3658" xr3:uid="{734B7DCC-6185-49B9-9B1D-81CFA056ABCE}" name="Column3565"/>
    <tableColumn id="3659" xr3:uid="{F27D5895-50BD-4BD0-8A31-FB82D9FC28F3}" name="Column3566"/>
    <tableColumn id="3660" xr3:uid="{E6B1E6D6-36B5-4A97-86DD-8FAA1E2D422F}" name="Column3567"/>
    <tableColumn id="3661" xr3:uid="{FC373F5C-FDD8-44A3-9039-83BA1DC2911F}" name="Column3568"/>
    <tableColumn id="3662" xr3:uid="{F945F895-8B5D-4F26-8699-C738290DE696}" name="Column3569"/>
    <tableColumn id="3663" xr3:uid="{1007BD82-B6E5-4602-902C-AF23B4553032}" name="Column3570"/>
    <tableColumn id="3664" xr3:uid="{D30F4457-D9C8-4FDE-A9BC-FF844A4EDC78}" name="Column3571"/>
    <tableColumn id="3665" xr3:uid="{D2C0CEE5-D6A5-46B8-BE88-BAF0C499A866}" name="Column3572"/>
    <tableColumn id="3666" xr3:uid="{8E16C3B0-04F3-4EC2-829A-B8415C7E8B84}" name="Column3573"/>
    <tableColumn id="3667" xr3:uid="{E3FA9553-98FC-4573-9A0F-809F4C2D1B38}" name="Column3574"/>
    <tableColumn id="3668" xr3:uid="{CAC04B74-2580-4153-A619-D2756AF347F6}" name="Column3575"/>
    <tableColumn id="3669" xr3:uid="{E6017E3D-8FFD-4B1C-B6E5-369FE6E27E49}" name="Column3576"/>
    <tableColumn id="3670" xr3:uid="{59BE283A-44D0-4DA5-8CAF-C41935F62A18}" name="Column3577"/>
    <tableColumn id="3671" xr3:uid="{2645AD89-566B-4365-BEA8-FF3E5CE7225E}" name="Column3578"/>
    <tableColumn id="3672" xr3:uid="{3EE27646-228B-45E4-B8E9-A767527DB3ED}" name="Column3579"/>
    <tableColumn id="3673" xr3:uid="{3AEB04C1-1DA1-415D-BB06-2735352229F9}" name="Column3580"/>
    <tableColumn id="3674" xr3:uid="{03723D76-F8CE-4444-BFA5-C2E2CB4C1E62}" name="Column3581"/>
    <tableColumn id="3675" xr3:uid="{E9729BE9-A8C5-4C66-BC0F-3C7448E1DBBB}" name="Column3582"/>
    <tableColumn id="3676" xr3:uid="{640AF33B-AA33-4EA6-B5FB-4B54DFC38987}" name="Column3583"/>
    <tableColumn id="3677" xr3:uid="{E1A6295C-AAED-4D0D-ABB1-83FB96619A1B}" name="Column3584"/>
    <tableColumn id="3678" xr3:uid="{A7FF16B7-D708-4C23-93ED-F626B840E7EB}" name="Column3585"/>
    <tableColumn id="3679" xr3:uid="{E369B40B-33EB-41F8-91CE-A15BDE7A9B2B}" name="Column3586"/>
    <tableColumn id="3680" xr3:uid="{320288ED-8CCA-4FFF-870F-4F36F5579B97}" name="Column3587"/>
    <tableColumn id="3681" xr3:uid="{3911B1BA-2F2B-475F-AFDD-539EA2022F63}" name="Column3588"/>
    <tableColumn id="3682" xr3:uid="{4F13ECC6-CB88-43B7-BF99-1B31E588437E}" name="Column3589"/>
    <tableColumn id="3683" xr3:uid="{1A992F7F-8A5C-48FC-B738-A45FCF0585DB}" name="Column3590"/>
    <tableColumn id="3684" xr3:uid="{53A092F6-45E1-4E5A-9059-D3238A039601}" name="Column3591"/>
    <tableColumn id="3685" xr3:uid="{F8B8A5F3-1D08-432B-8D88-CCB41AC0FD59}" name="Column3592"/>
    <tableColumn id="3686" xr3:uid="{11224F1B-7ED1-4C0C-9889-570522BB30BF}" name="Column3593"/>
    <tableColumn id="3687" xr3:uid="{65A08123-4EE8-43E0-A1DF-A65CE06CE284}" name="Column3594"/>
    <tableColumn id="3688" xr3:uid="{DF8C70BA-08C2-461B-A443-26DA41E49B13}" name="Column3595"/>
    <tableColumn id="3689" xr3:uid="{86D2467E-BE76-4722-AE2B-47C8438C959D}" name="Column3596"/>
    <tableColumn id="3690" xr3:uid="{CC9ACF4E-21FB-48B8-8B86-9B96033F71DD}" name="Column3597"/>
    <tableColumn id="3691" xr3:uid="{7EDE64E1-64D9-4EEF-B388-C7D4EF323137}" name="Column3598"/>
    <tableColumn id="3692" xr3:uid="{37B0530F-C6F8-438E-A4BE-2717355859CC}" name="Column3599"/>
    <tableColumn id="3693" xr3:uid="{37A05945-25D6-4D59-ADC0-6A0A025AD186}" name="Column3600"/>
    <tableColumn id="3694" xr3:uid="{CCDCC412-1A3B-4B71-B374-AEA0E990DEA9}" name="Column3601"/>
    <tableColumn id="3695" xr3:uid="{8BB80CA6-376D-4F41-B4F0-7AC77DD8F948}" name="Column3602"/>
    <tableColumn id="3696" xr3:uid="{0F6C106E-FBA3-44FA-9550-9A8B6752D472}" name="Column3603"/>
    <tableColumn id="3697" xr3:uid="{75A4AFFD-7AA8-4D5E-9783-F07EEE4B5BBB}" name="Column3604"/>
    <tableColumn id="3698" xr3:uid="{8D5021A8-0E83-4A03-96D2-B2695C2D8909}" name="Column3605"/>
    <tableColumn id="3699" xr3:uid="{0579DC88-D6C0-43F0-B650-A9748DDC8A5D}" name="Column3606"/>
    <tableColumn id="3700" xr3:uid="{018A2D04-B524-4D70-93AF-B671325DC5A2}" name="Column3607"/>
    <tableColumn id="3701" xr3:uid="{86D94A64-68D0-4894-A4ED-09FFB7F98E0F}" name="Column3608"/>
    <tableColumn id="3702" xr3:uid="{9D33BF27-2CB0-40A5-83AC-21F125764944}" name="Column3609"/>
    <tableColumn id="3703" xr3:uid="{905DB5DB-3161-434B-BA12-4C7C88607DAE}" name="Column3610"/>
    <tableColumn id="3704" xr3:uid="{0DDF29FE-4A1A-419E-9187-53E039433B6D}" name="Column3611"/>
    <tableColumn id="3705" xr3:uid="{1C911AFF-6F3F-4DBF-A861-7552636369EC}" name="Column3612"/>
    <tableColumn id="3706" xr3:uid="{BE4A5FA1-5337-44D1-ABD6-340F01F7B2F4}" name="Column3613"/>
    <tableColumn id="3707" xr3:uid="{B2F369CC-97AF-4E89-9723-BB4CE6CED6F3}" name="Column3614"/>
    <tableColumn id="3708" xr3:uid="{361172AC-A208-4216-85C6-516501C274D0}" name="Column3615"/>
    <tableColumn id="3709" xr3:uid="{B33BF9A8-6E7F-4489-B9F9-A02204FADB81}" name="Column3616"/>
    <tableColumn id="3710" xr3:uid="{0E020366-3AA2-4918-B4FF-EDA587238069}" name="Column3617"/>
    <tableColumn id="3711" xr3:uid="{BE502089-CAB2-49DF-BE84-F79FF48D9884}" name="Column3618"/>
    <tableColumn id="3712" xr3:uid="{52E9C9EE-A715-46CB-9D84-E82E5D329B21}" name="Column3619"/>
    <tableColumn id="3713" xr3:uid="{94848810-59A1-48CD-BED5-BE831F698E1E}" name="Column3620"/>
    <tableColumn id="3714" xr3:uid="{8E644B22-AD72-4598-AFC7-1D1E94D01E90}" name="Column3621"/>
    <tableColumn id="3715" xr3:uid="{E9CD7F75-6F03-40F8-88F0-19EAF024869A}" name="Column3622"/>
    <tableColumn id="3716" xr3:uid="{4E98F4FB-A0FD-4470-9DA9-D1EA4B882234}" name="Column3623"/>
    <tableColumn id="3717" xr3:uid="{AC5C1EA6-7CCB-45F6-9988-7CC78B3CD48C}" name="Column3624"/>
    <tableColumn id="3718" xr3:uid="{3F996255-B17D-4E30-B27F-B2886CC26994}" name="Column3625"/>
    <tableColumn id="3719" xr3:uid="{E769E5BE-85F0-48C1-B0F8-572C5DF1AAC0}" name="Column3626"/>
    <tableColumn id="3720" xr3:uid="{81A77243-9536-4DA9-942C-ED0936B035F1}" name="Column3627"/>
    <tableColumn id="3721" xr3:uid="{4905E1DB-43AE-4D9C-A540-5A7F065E2C5B}" name="Column3628"/>
    <tableColumn id="3722" xr3:uid="{4AFD2752-B974-4C69-9165-FABBFA6305BA}" name="Column3629"/>
    <tableColumn id="3723" xr3:uid="{5FC8D527-4495-40C2-BD12-1D7A9F6C4CC2}" name="Column3630"/>
    <tableColumn id="3724" xr3:uid="{9737F868-3E6B-4C96-92A9-035084D1AF71}" name="Column3631"/>
    <tableColumn id="3725" xr3:uid="{3A262E6D-1862-45FB-9A20-96689A151970}" name="Column3632"/>
    <tableColumn id="3726" xr3:uid="{CC6A77E2-43FF-4E70-BC6F-A12272FDCD88}" name="Column3633"/>
    <tableColumn id="3727" xr3:uid="{D1C7075F-09DB-4688-9572-F721C426947C}" name="Column3634"/>
    <tableColumn id="3728" xr3:uid="{F29D709D-8C3C-408B-B720-C6A010D6E2C7}" name="Column3635"/>
    <tableColumn id="3729" xr3:uid="{6B73226F-C0E5-4A4C-879A-FBB1D3A2769A}" name="Column3636"/>
    <tableColumn id="3730" xr3:uid="{92BB3A59-487E-431A-B089-4E2C2B320C7A}" name="Column3637"/>
    <tableColumn id="3731" xr3:uid="{78A6BDEB-E402-4C28-A227-5AD1B0B85297}" name="Column3638"/>
    <tableColumn id="3732" xr3:uid="{EDF8A4C8-F906-404A-B4E4-9244CC21AE14}" name="Column3639"/>
    <tableColumn id="3733" xr3:uid="{A7BBC765-AAE1-4242-848E-1025F58B99AD}" name="Column3640"/>
    <tableColumn id="3734" xr3:uid="{1805BB26-8335-461D-A611-CDD8E1F56731}" name="Column3641"/>
    <tableColumn id="3735" xr3:uid="{B27E37D2-B012-433A-B1AD-814B67BE01AF}" name="Column3642"/>
    <tableColumn id="3736" xr3:uid="{D2783D16-7DDE-49A6-AE14-E4E4E65EABBA}" name="Column3643"/>
    <tableColumn id="3737" xr3:uid="{C86903A8-2759-4282-A07B-4CA9F6A7E0E0}" name="Column3644"/>
    <tableColumn id="3738" xr3:uid="{629D978A-0932-4692-94EB-7E57FD55FBDA}" name="Column3645"/>
    <tableColumn id="3739" xr3:uid="{4B0C1169-48D2-4321-B7F1-C10C854BF391}" name="Column3646"/>
    <tableColumn id="3740" xr3:uid="{1D41F78B-7E17-4951-A48E-CCD568A2A279}" name="Column3647"/>
    <tableColumn id="3741" xr3:uid="{78AA2B45-24EB-4AE9-999E-3478370F2625}" name="Column3648"/>
    <tableColumn id="3742" xr3:uid="{BE187862-3BC5-4EBB-ACC6-7FB5D72862CE}" name="Column3649"/>
    <tableColumn id="3743" xr3:uid="{CF69EBF2-62C4-4DA6-9AA5-A010BB3627F6}" name="Column3650"/>
    <tableColumn id="3744" xr3:uid="{9F56117E-D049-453E-8942-91A7C7181576}" name="Column3651"/>
    <tableColumn id="3745" xr3:uid="{3DB396DE-A1B7-482C-9B4F-8767B5E7DFC5}" name="Column3652"/>
    <tableColumn id="3746" xr3:uid="{A73CA2FC-14C4-4CB3-B06E-187A865DA2BC}" name="Column3653"/>
    <tableColumn id="3747" xr3:uid="{E10CBDC2-44EE-40D5-960D-E1325D4EE1CE}" name="Column3654"/>
    <tableColumn id="3748" xr3:uid="{6C03CA4C-0CBB-4AB1-A382-1F05E4D52866}" name="Column3655"/>
    <tableColumn id="3749" xr3:uid="{81AFDB77-0A5F-4768-A5AE-C5C7C750072D}" name="Column3656"/>
    <tableColumn id="3750" xr3:uid="{94A33484-ADD8-48D5-8780-F7067E0B00EF}" name="Column3657"/>
    <tableColumn id="3751" xr3:uid="{7F5246B3-B372-4A70-A00C-1A020112A532}" name="Column3658"/>
    <tableColumn id="3752" xr3:uid="{328FAAB4-673F-4A21-9D74-F21C99FA3724}" name="Column3659"/>
    <tableColumn id="3753" xr3:uid="{2131E8E3-C78B-4C7B-8056-04D6B8FB64F3}" name="Column3660"/>
    <tableColumn id="3754" xr3:uid="{0E7239EE-735A-4583-A372-3B24D74A0980}" name="Column3661"/>
    <tableColumn id="3755" xr3:uid="{65FB9872-CD44-42DF-9D0B-639DF6570A05}" name="Column3662"/>
    <tableColumn id="3756" xr3:uid="{677A236C-9A2E-4871-B363-EDDC39A130F6}" name="Column3663"/>
    <tableColumn id="3757" xr3:uid="{FAE0CF19-C5E9-4D66-B6F4-ABEE7C9CA450}" name="Column3664"/>
    <tableColumn id="3758" xr3:uid="{A6617C09-12F8-4668-B6D8-E5D1DAAD8661}" name="Column3665"/>
    <tableColumn id="3759" xr3:uid="{506910AF-3441-49D5-AA13-75E3FC47D5AF}" name="Column3666"/>
    <tableColumn id="3760" xr3:uid="{3644326C-C49F-4C85-A3A2-9FDF24635146}" name="Column3667"/>
    <tableColumn id="3761" xr3:uid="{310D6A2B-5D14-4390-9D6C-2C30CB290C2E}" name="Column3668"/>
    <tableColumn id="3762" xr3:uid="{9043FC94-F8D0-401A-87B5-84A2F25FDC82}" name="Column3669"/>
    <tableColumn id="3763" xr3:uid="{539D459F-37CE-4600-AD4D-1F789B076CBA}" name="Column3670"/>
    <tableColumn id="3764" xr3:uid="{61BBD6F8-20C7-4850-A9A6-7279C85E1CFF}" name="Column3671"/>
    <tableColumn id="3765" xr3:uid="{27B88A39-B8F5-4B91-8B8C-356BCC28FCBA}" name="Column3672"/>
    <tableColumn id="3766" xr3:uid="{1D56D821-3EF0-4132-A18C-AAAB5A86A171}" name="Column3673"/>
    <tableColumn id="3767" xr3:uid="{43296B17-AFBF-456E-8193-99ECA6529A9A}" name="Column3674"/>
    <tableColumn id="3768" xr3:uid="{15224BD4-6D2C-4ED9-89CE-455DBD8895F7}" name="Column3675"/>
    <tableColumn id="3769" xr3:uid="{A67B6E8A-0AB7-4269-9BDE-BB2F1DB5239D}" name="Column3676"/>
    <tableColumn id="3770" xr3:uid="{2E67F51F-0B31-4856-9177-C3FB585B195D}" name="Column3677"/>
    <tableColumn id="3771" xr3:uid="{AC1CD89A-8DF1-4A8E-AF44-2DF52EBA5B8E}" name="Column3678"/>
    <tableColumn id="3772" xr3:uid="{2B76A8F2-D51F-4019-BCCA-C3CE405DF0F5}" name="Column3679"/>
    <tableColumn id="3773" xr3:uid="{26BB2412-F52B-4AF0-97BE-515D76DCEF90}" name="Column3680"/>
    <tableColumn id="3774" xr3:uid="{B524BEF6-30C1-40E1-A23C-75F723B77078}" name="Column3681"/>
    <tableColumn id="3775" xr3:uid="{5E418752-1FF6-46AD-BDEA-C7F058A97FF5}" name="Column3682"/>
    <tableColumn id="3776" xr3:uid="{27D5E71A-497E-4E67-9942-E595CD1726C1}" name="Column3683"/>
    <tableColumn id="3777" xr3:uid="{224BB69B-6754-406D-B03B-F1F90D389C26}" name="Column3684"/>
    <tableColumn id="3778" xr3:uid="{94582D71-B25D-4F40-B2B5-984B2CB43B45}" name="Column3685"/>
    <tableColumn id="3779" xr3:uid="{7D162AA6-2AF9-46FA-90FF-FE129B8EC393}" name="Column3686"/>
    <tableColumn id="3780" xr3:uid="{483CAA3F-3E3C-4EB2-99D5-DBF76B6BD1AC}" name="Column3687"/>
    <tableColumn id="3781" xr3:uid="{7EF83B32-AC77-4607-899C-F2CD5753B136}" name="Column3688"/>
    <tableColumn id="3782" xr3:uid="{C4AB6B6D-22C5-4561-812B-3C1CDB2E531E}" name="Column3689"/>
    <tableColumn id="3783" xr3:uid="{CD30E6B2-9D70-4074-9DE3-B82D1462A1AB}" name="Column3690"/>
    <tableColumn id="3784" xr3:uid="{23E57067-BB85-4620-A865-39A8E8082468}" name="Column3691"/>
    <tableColumn id="3785" xr3:uid="{78F68D32-EC50-42BF-96F2-D46B4824AF11}" name="Column3692"/>
    <tableColumn id="3786" xr3:uid="{2BC73767-608D-4A5F-AB5F-6196207106C1}" name="Column3693"/>
    <tableColumn id="3787" xr3:uid="{030F8F5D-2B9B-4B15-91C3-1CB31E36C8C2}" name="Column3694"/>
    <tableColumn id="3788" xr3:uid="{7FEDE2BD-F050-449A-856F-6BED643DB4CD}" name="Column3695"/>
    <tableColumn id="3789" xr3:uid="{3AA2CF63-2212-408F-91A7-DDB2B4650493}" name="Column3696"/>
    <tableColumn id="3790" xr3:uid="{7087A05E-DAB2-4DA1-AB58-4A436CBB6FE9}" name="Column3697"/>
    <tableColumn id="3791" xr3:uid="{1417469A-7C53-437F-B1E9-F1AF86800204}" name="Column3698"/>
    <tableColumn id="3792" xr3:uid="{90AC9635-530E-417D-B867-8E6C1409EC5D}" name="Column3699"/>
    <tableColumn id="3793" xr3:uid="{0C15EF1B-A563-4DEA-9A92-CD22223BEA30}" name="Column3700"/>
    <tableColumn id="3794" xr3:uid="{58C69EF8-E1D5-45B0-B325-AEE17DA0907C}" name="Column3701"/>
    <tableColumn id="3795" xr3:uid="{92C1E6BF-6A88-4EDD-AB08-01EFD704C09A}" name="Column3702"/>
    <tableColumn id="3796" xr3:uid="{A0844B67-30B6-4F10-AEE4-C3F677ADB8E5}" name="Column3703"/>
    <tableColumn id="3797" xr3:uid="{C58D975A-D81E-4E61-8748-A1D37016DCA9}" name="Column3704"/>
    <tableColumn id="3798" xr3:uid="{CE1460EA-E0F6-444F-856F-171F2B0E3480}" name="Column3705"/>
    <tableColumn id="3799" xr3:uid="{FB0EE96A-4902-4D23-8ADF-63549AB8E9A1}" name="Column3706"/>
    <tableColumn id="3800" xr3:uid="{D23B6C6D-10B6-4254-9F06-B32AD6FA09CA}" name="Column3707"/>
    <tableColumn id="3801" xr3:uid="{06075497-1B9F-4C5F-AAD8-F64F0F7E1A31}" name="Column3708"/>
    <tableColumn id="3802" xr3:uid="{0D89E1A1-074D-4218-8B24-CAAE29ACF994}" name="Column3709"/>
    <tableColumn id="3803" xr3:uid="{9A68AE53-691E-40EE-AF71-4C3DB8080F2C}" name="Column3710"/>
    <tableColumn id="3804" xr3:uid="{CA047694-69DC-43BC-8050-E5FF1E1B8005}" name="Column3711"/>
    <tableColumn id="3805" xr3:uid="{B91DE158-0D17-49FD-A567-DDEDD25A89F7}" name="Column3712"/>
    <tableColumn id="3806" xr3:uid="{C0EFCE43-EDC8-4038-BE12-1CF45FF8A9F9}" name="Column3713"/>
    <tableColumn id="3807" xr3:uid="{4484B6EA-C91B-47C8-9EFD-D7A1D81DCA65}" name="Column3714"/>
    <tableColumn id="3808" xr3:uid="{201C54F6-E43D-4DB7-823F-8FEB6AD295C4}" name="Column3715"/>
    <tableColumn id="3809" xr3:uid="{9EC8AA0B-A6BE-4903-8418-248BE8CAFF41}" name="Column3716"/>
    <tableColumn id="3810" xr3:uid="{247009B3-2CE3-408C-8AE9-A897737662F7}" name="Column3717"/>
    <tableColumn id="3811" xr3:uid="{2B74CE43-5793-4E5B-9DCA-E087925D4B99}" name="Column3718"/>
    <tableColumn id="3812" xr3:uid="{9F903896-AB3F-4150-A546-F665C86271C0}" name="Column3719"/>
    <tableColumn id="3813" xr3:uid="{A49A8A5A-AFA6-4D23-9D7E-B724B416F78B}" name="Column3720"/>
    <tableColumn id="3814" xr3:uid="{6A520883-CB5C-4707-8990-398A873A97C8}" name="Column3721"/>
    <tableColumn id="3815" xr3:uid="{083345F6-BA34-4B5F-8323-14E069AE51CD}" name="Column3722"/>
    <tableColumn id="3816" xr3:uid="{FC77FB3A-AC40-4816-869E-05B72E19DACC}" name="Column3723"/>
    <tableColumn id="3817" xr3:uid="{9C7BA83E-9710-40F9-8CCF-08F3DA1A2860}" name="Column3724"/>
    <tableColumn id="3818" xr3:uid="{B59C65B6-E882-4DE3-91E7-32FF810590B1}" name="Column3725"/>
    <tableColumn id="3819" xr3:uid="{A46A346F-8031-45FC-989E-907243117429}" name="Column3726"/>
    <tableColumn id="3820" xr3:uid="{010A73C2-7489-4915-81C4-7A92BAAC9839}" name="Column3727"/>
    <tableColumn id="3821" xr3:uid="{54CBC1AE-87E6-4887-B78D-DC8A8BFBAA40}" name="Column3728"/>
    <tableColumn id="3822" xr3:uid="{525366EA-348F-456C-9C50-4E207388BAD1}" name="Column3729"/>
    <tableColumn id="3823" xr3:uid="{03B8E351-BE1F-45C9-9FC6-AC17179E6FAE}" name="Column3730"/>
    <tableColumn id="3824" xr3:uid="{B1867114-4B31-4311-B558-17DD2FBA22E9}" name="Column3731"/>
    <tableColumn id="3825" xr3:uid="{C483481B-4555-47ED-B119-86A8A0AFD39B}" name="Column3732"/>
    <tableColumn id="3826" xr3:uid="{6760F168-8774-44A3-BDD4-BCFDF5554163}" name="Column3733"/>
    <tableColumn id="3827" xr3:uid="{FD09956C-8287-4D1F-8A53-1D3A67B97BE5}" name="Column3734"/>
    <tableColumn id="3828" xr3:uid="{BCF96039-E609-409E-A77F-056DA435ADA8}" name="Column3735"/>
    <tableColumn id="3829" xr3:uid="{02122FF1-80B8-4904-A0B5-1D70076C44AF}" name="Column3736"/>
    <tableColumn id="3830" xr3:uid="{567E2167-AE6E-4665-B36E-31BAF617902F}" name="Column3737"/>
    <tableColumn id="3831" xr3:uid="{5BE7A697-0188-4668-A249-4D9FE61FF276}" name="Column3738"/>
    <tableColumn id="3832" xr3:uid="{54F89AC1-4D4B-4E00-AD7F-577859C843C5}" name="Column3739"/>
    <tableColumn id="3833" xr3:uid="{D658125A-F1DC-4E9B-AAD2-AAD0EA355E01}" name="Column3740"/>
    <tableColumn id="3834" xr3:uid="{48A81B2E-2109-4BE6-BF63-B1EA0467B4E3}" name="Column3741"/>
    <tableColumn id="3835" xr3:uid="{42642255-272C-4D2D-87A2-534C4F3B68DB}" name="Column3742"/>
    <tableColumn id="3836" xr3:uid="{3C49AD9B-CF5E-44B0-A72E-555CED4104C9}" name="Column3743"/>
    <tableColumn id="3837" xr3:uid="{AAEE19C0-2B12-4367-A850-8D1F073CA36E}" name="Column3744"/>
    <tableColumn id="3838" xr3:uid="{7998CE39-8D6B-4B64-93DA-2BBA7FC061DC}" name="Column3745"/>
    <tableColumn id="3839" xr3:uid="{EDE7E891-A9F2-46D6-9E24-302708A6A634}" name="Column3746"/>
    <tableColumn id="3840" xr3:uid="{B6B814BE-98F7-4ABC-8C8B-39A0738C0250}" name="Column3747"/>
    <tableColumn id="3841" xr3:uid="{67BB835F-3C2A-471A-99C1-5C6BBB0B3003}" name="Column3748"/>
    <tableColumn id="3842" xr3:uid="{D551EECE-033D-4645-ABB8-129F5D0589D3}" name="Column3749"/>
    <tableColumn id="3843" xr3:uid="{7076D2BF-B423-49F1-9DD4-C50C1A8CB904}" name="Column3750"/>
    <tableColumn id="3844" xr3:uid="{B0E53805-3009-4F62-BAF4-DAF28BC900D6}" name="Column3751"/>
    <tableColumn id="3845" xr3:uid="{9BD27153-C319-40AE-9A10-ECBE1BB18A84}" name="Column3752"/>
    <tableColumn id="3846" xr3:uid="{DFFB3EC5-F33A-4BCE-BA3E-FC3863D65963}" name="Column3753"/>
    <tableColumn id="3847" xr3:uid="{AC0D1DDA-B5DC-4718-8D01-823E434AE68D}" name="Column3754"/>
    <tableColumn id="3848" xr3:uid="{F63DA441-31F7-4936-9EF2-F95DAF378A67}" name="Column3755"/>
    <tableColumn id="3849" xr3:uid="{6560E5E0-117F-498B-82D6-40EC715F406A}" name="Column3756"/>
    <tableColumn id="3850" xr3:uid="{CC698803-9B5C-490F-9C5D-1E27A7387DDE}" name="Column3757"/>
    <tableColumn id="3851" xr3:uid="{5F832CEC-180C-4622-8368-DBD88FA9574A}" name="Column3758"/>
    <tableColumn id="3852" xr3:uid="{97802B94-CAFA-43BE-8481-D5D30A6DCB87}" name="Column3759"/>
    <tableColumn id="3853" xr3:uid="{61852664-F20F-4F55-A284-4AE52156C8AD}" name="Column3760"/>
    <tableColumn id="3854" xr3:uid="{791EBC9B-0E36-49BA-B527-AB8078A90321}" name="Column3761"/>
    <tableColumn id="3855" xr3:uid="{DAE990FE-317E-4085-99B6-CC29DEAFEE37}" name="Column3762"/>
    <tableColumn id="3856" xr3:uid="{8049D1CF-EE87-494A-90AC-68B015076742}" name="Column3763"/>
    <tableColumn id="3857" xr3:uid="{632AE8F3-60B1-4D19-8534-F338EEB5A0A7}" name="Column3764"/>
    <tableColumn id="3858" xr3:uid="{2F96281C-4A78-4F5C-BB7A-F50D801B4CE2}" name="Column3765"/>
    <tableColumn id="3859" xr3:uid="{E427033B-2571-4DA6-B28F-6FF14F5FCEC5}" name="Column3766"/>
    <tableColumn id="3860" xr3:uid="{56F21A90-70C5-463B-8D29-EB6CAF9A2814}" name="Column3767"/>
    <tableColumn id="3861" xr3:uid="{0BFE55BC-65F9-4273-AD8C-D3A3B537F57C}" name="Column3768"/>
    <tableColumn id="3862" xr3:uid="{92BFA54F-01AB-4A6D-8259-2D12F3332709}" name="Column3769"/>
    <tableColumn id="3863" xr3:uid="{ED6F1D39-B483-4C25-8E86-6B6A45A76454}" name="Column3770"/>
    <tableColumn id="3864" xr3:uid="{2AF744B6-D5E8-4207-ABD2-A318B78B55A1}" name="Column3771"/>
    <tableColumn id="3865" xr3:uid="{011A188C-BB59-45B8-8A65-CFB05C6AF661}" name="Column3772"/>
    <tableColumn id="3866" xr3:uid="{4645CFCE-4F9D-4973-AD95-0F74F7808A6A}" name="Column3773"/>
    <tableColumn id="3867" xr3:uid="{427603B9-D32A-4521-AE86-6E1E54AE77F2}" name="Column3774"/>
    <tableColumn id="3868" xr3:uid="{67EB63C6-8549-4C74-9C50-F87D8DEB0484}" name="Column3775"/>
    <tableColumn id="3869" xr3:uid="{3002A7B7-26C6-45CD-8A3C-84D20B252023}" name="Column3776"/>
    <tableColumn id="3870" xr3:uid="{C87BEBCE-B919-4809-A8B9-C4D89F98DEB6}" name="Column3777"/>
    <tableColumn id="3871" xr3:uid="{F41B9193-DF22-4025-896D-FE12CA0755CA}" name="Column3778"/>
    <tableColumn id="3872" xr3:uid="{AC8D643D-D003-41D7-BEE2-79F6C80E5A83}" name="Column3779"/>
    <tableColumn id="3873" xr3:uid="{C9EB7E09-9344-4C40-A65B-CC3483DC49DB}" name="Column3780"/>
    <tableColumn id="3874" xr3:uid="{43DD47BC-CAC6-4657-8237-8A9774FA4F8E}" name="Column3781"/>
    <tableColumn id="3875" xr3:uid="{10E6BAE1-C354-4D30-B89F-10E29C498E5F}" name="Column3782"/>
    <tableColumn id="3876" xr3:uid="{AB2C58C1-B8C3-4D6C-A7CD-A61CF596311B}" name="Column3783"/>
    <tableColumn id="3877" xr3:uid="{184A2F11-CA03-469B-AF8A-77473F4873FE}" name="Column3784"/>
    <tableColumn id="3878" xr3:uid="{B2FA3672-757C-47E7-B91F-F27E89624E60}" name="Column3785"/>
    <tableColumn id="3879" xr3:uid="{2314F222-5FC2-429C-B2FD-A1358BDA5834}" name="Column3786"/>
    <tableColumn id="3880" xr3:uid="{BF1DFBFA-8488-452B-8588-09F4A0A8A30A}" name="Column3787"/>
    <tableColumn id="3881" xr3:uid="{D152F59E-FD34-4A5F-9114-69EC132A1AC9}" name="Column3788"/>
    <tableColumn id="3882" xr3:uid="{BA4F966B-F521-4B2A-AABB-A9A3F4913576}" name="Column3789"/>
    <tableColumn id="3883" xr3:uid="{9165407E-6D30-446D-B0D6-6154FA67F4F7}" name="Column3790"/>
    <tableColumn id="3884" xr3:uid="{A538C9CB-EF5F-48CA-B851-930439400ABA}" name="Column3791"/>
    <tableColumn id="3885" xr3:uid="{34FDFB87-5954-4C61-B6C3-71AF87A4B318}" name="Column3792"/>
    <tableColumn id="3886" xr3:uid="{A5723C09-48A7-40B9-90CD-320462834A51}" name="Column3793"/>
    <tableColumn id="3887" xr3:uid="{79A2CAB0-8ACF-4CDD-8787-A2AC9B5E5FB8}" name="Column3794"/>
    <tableColumn id="3888" xr3:uid="{D99E0B8F-0D7D-4F89-926E-6B6E43B5DB40}" name="Column3795"/>
    <tableColumn id="3889" xr3:uid="{BA000312-B6B3-4621-8E1D-C71277A6C6BA}" name="Column3796"/>
    <tableColumn id="3890" xr3:uid="{FF1CE2BA-3278-4A6C-8431-096D1B703F02}" name="Column3797"/>
    <tableColumn id="3891" xr3:uid="{ACBF6B13-6CDB-4838-9216-1C2B2700E540}" name="Column3798"/>
    <tableColumn id="3892" xr3:uid="{FED17E0A-FB3D-4E3A-B756-9A982C26F7F6}" name="Column3799"/>
    <tableColumn id="3893" xr3:uid="{C8CE630D-AFA8-4A13-B717-2E4C8238B73E}" name="Column3800"/>
    <tableColumn id="3894" xr3:uid="{3BBAFA09-D8C1-4634-849C-72752D2A6DC5}" name="Column3801"/>
    <tableColumn id="3895" xr3:uid="{9AA88C86-3B4F-4C4F-9B94-9FDD288124DE}" name="Column3802"/>
    <tableColumn id="3896" xr3:uid="{098C4BDF-DF55-40E3-94D9-3728D75FB353}" name="Column3803"/>
    <tableColumn id="3897" xr3:uid="{E0016728-C0F2-467E-96B5-D4BEB5D43AE5}" name="Column3804"/>
    <tableColumn id="3898" xr3:uid="{9F5FCB2B-A7B3-4C8E-BA5B-BB559232B088}" name="Column3805"/>
    <tableColumn id="3899" xr3:uid="{6255FDC9-6969-4B82-9DD5-0AFB6D1BFB76}" name="Column3806"/>
    <tableColumn id="3900" xr3:uid="{EDAB5D2E-32C2-47C0-867B-01AFA99470D8}" name="Column3807"/>
    <tableColumn id="3901" xr3:uid="{1ACD6D20-F427-4FBC-AB68-539EF770A760}" name="Column3808"/>
    <tableColumn id="3902" xr3:uid="{C8A8A2FC-9780-49CA-B6EB-FCF91266DD63}" name="Column3809"/>
    <tableColumn id="3903" xr3:uid="{1EA8C33E-B099-42FC-AF76-FB2FA4C215B7}" name="Column3810"/>
    <tableColumn id="3904" xr3:uid="{F22551C1-CF6E-4A95-A197-1729E6BC17EC}" name="Column3811"/>
    <tableColumn id="3905" xr3:uid="{3DFDF154-1C8E-414F-AE1B-3611C9365B74}" name="Column3812"/>
    <tableColumn id="3906" xr3:uid="{93728626-138B-4C55-808A-CAC9C19E014B}" name="Column3813"/>
    <tableColumn id="3907" xr3:uid="{38BAFD8D-E651-4813-9765-F61342E0C8B8}" name="Column3814"/>
    <tableColumn id="3908" xr3:uid="{61533D3F-F11F-432F-BE84-8DD73BE8FC63}" name="Column3815"/>
    <tableColumn id="3909" xr3:uid="{F3504BC6-A0C6-4037-A6C9-E5C026081C86}" name="Column3816"/>
    <tableColumn id="3910" xr3:uid="{BBCF05FA-EDBF-4ACD-9CE8-F1B6EB529202}" name="Column3817"/>
    <tableColumn id="3911" xr3:uid="{ECC73715-4220-4A91-9DAB-04660E90A9D9}" name="Column3818"/>
    <tableColumn id="3912" xr3:uid="{2B8F6A3F-6EE2-4CC6-BA1E-322D8738E687}" name="Column3819"/>
    <tableColumn id="3913" xr3:uid="{40B098EB-5DB4-4DB1-9D97-C8C30C209164}" name="Column3820"/>
    <tableColumn id="3914" xr3:uid="{E49CBB6F-55BE-4D8F-8286-8CE4CC2FDADA}" name="Column3821"/>
    <tableColumn id="3915" xr3:uid="{F8172A6A-52AA-4752-99B8-2B0A48537FCB}" name="Column3822"/>
    <tableColumn id="3916" xr3:uid="{1B4450F8-111C-4508-961E-FCC8285468BC}" name="Column3823"/>
    <tableColumn id="3917" xr3:uid="{A27CD94A-CEA4-4219-925F-C36D703940D4}" name="Column3824"/>
    <tableColumn id="3918" xr3:uid="{49D306C4-C9F1-4BE8-9080-B17343BB9794}" name="Column3825"/>
    <tableColumn id="3919" xr3:uid="{E694E2BA-CBB3-496D-9681-DF64ADE048E4}" name="Column3826"/>
    <tableColumn id="3920" xr3:uid="{F603BC98-8227-41B0-8CF7-FE99B34C194B}" name="Column3827"/>
    <tableColumn id="3921" xr3:uid="{C7B7CC7C-6116-4C5A-8FE6-E4F57C9B894D}" name="Column3828"/>
    <tableColumn id="3922" xr3:uid="{F40BDE56-7207-4256-A0BC-0C1FAED1B7E9}" name="Column3829"/>
    <tableColumn id="3923" xr3:uid="{2B9B8AA0-E2C8-4BE3-9340-13E9C3F69FA0}" name="Column3830"/>
    <tableColumn id="3924" xr3:uid="{9BA9AFC2-7E3F-4D51-9F1E-8E203295EE68}" name="Column3831"/>
    <tableColumn id="3925" xr3:uid="{12F49654-BB9B-480A-A6A4-23AB8D96CA9E}" name="Column3832"/>
    <tableColumn id="3926" xr3:uid="{D27EC2CC-6E8E-4BC4-8CEC-A1E0E24F5ABD}" name="Column3833"/>
    <tableColumn id="3927" xr3:uid="{0FDE5E27-C189-4C88-858E-71BF285DD475}" name="Column3834"/>
    <tableColumn id="3928" xr3:uid="{7AFFFFCD-6948-4B33-B9A0-2C467DD7D064}" name="Column3835"/>
    <tableColumn id="3929" xr3:uid="{1782E05F-767A-4561-8B68-AC5DDE677262}" name="Column3836"/>
    <tableColumn id="3930" xr3:uid="{D6B6360C-DDBB-4C89-A0C9-4E5E7F11B290}" name="Column3837"/>
    <tableColumn id="3931" xr3:uid="{B38EDB07-769F-4670-B885-FE3DDC06E49C}" name="Column3838"/>
    <tableColumn id="3932" xr3:uid="{EC8D1F8E-15A9-458C-8240-8127DC8EE4AE}" name="Column3839"/>
    <tableColumn id="3933" xr3:uid="{B97727BD-2074-4BFB-8149-05576556E1DE}" name="Column3840"/>
    <tableColumn id="3934" xr3:uid="{D693BC13-0D1F-4C82-B44F-C813B0489A62}" name="Column3841"/>
    <tableColumn id="3935" xr3:uid="{5F9BF8C5-EB3F-4E70-8282-DCAA977E0BD4}" name="Column3842"/>
    <tableColumn id="3936" xr3:uid="{C7BBFB25-06B6-4A8E-B30A-38712477DE62}" name="Column3843"/>
    <tableColumn id="3937" xr3:uid="{CEF869FF-892F-4B1C-A950-1700DB6027C1}" name="Column3844"/>
    <tableColumn id="3938" xr3:uid="{DC982241-94FB-4914-8E43-67A8F4D0B872}" name="Column3845"/>
    <tableColumn id="3939" xr3:uid="{9F0A6C8F-65B8-4B96-9F69-B8681F05BBA0}" name="Column3846"/>
    <tableColumn id="3940" xr3:uid="{1DE5EEF0-6DEA-47E0-B42F-187BD5FFD87D}" name="Column3847"/>
    <tableColumn id="3941" xr3:uid="{7213B35A-E7C3-45E8-95FA-37617A267961}" name="Column3848"/>
    <tableColumn id="3942" xr3:uid="{3EA70243-228E-45CA-A4BB-4B1B48AE781B}" name="Column3849"/>
    <tableColumn id="3943" xr3:uid="{801AB7BC-52E3-4A3E-8ECE-52C3C5D81C8B}" name="Column3850"/>
    <tableColumn id="3944" xr3:uid="{597E5240-41E7-4BFA-8741-CA3B119763EE}" name="Column3851"/>
    <tableColumn id="3945" xr3:uid="{9B4B2E64-1949-4FBA-8619-CDAEA13876E9}" name="Column3852"/>
    <tableColumn id="3946" xr3:uid="{FCD521C0-5EDB-444E-B18E-32755F58B452}" name="Column3853"/>
    <tableColumn id="3947" xr3:uid="{E503F9E2-11ED-4A07-BB50-CE9CFF0C43A1}" name="Column3854"/>
    <tableColumn id="3948" xr3:uid="{1F6F4F8A-DAD0-450F-AC2C-E375FC182BE0}" name="Column3855"/>
    <tableColumn id="3949" xr3:uid="{B392A94E-B6EA-4E15-92E8-255E2028FEBA}" name="Column3856"/>
    <tableColumn id="3950" xr3:uid="{3486A982-44E0-4D4B-967B-4FF8A76053C1}" name="Column3857"/>
    <tableColumn id="3951" xr3:uid="{0ADFAC78-6A7D-475D-9586-C0BBD01C4458}" name="Column3858"/>
    <tableColumn id="3952" xr3:uid="{C159BFEB-B56B-442D-B2D9-A9D7E8A2B231}" name="Column3859"/>
    <tableColumn id="3953" xr3:uid="{A72F98E2-6129-4EA8-81BC-4EE932BA0877}" name="Column3860"/>
    <tableColumn id="3954" xr3:uid="{571D6A42-5DC5-41F9-B801-7994355BC96B}" name="Column3861"/>
    <tableColumn id="3955" xr3:uid="{5764152F-D128-4D5B-9BE1-A124838644FF}" name="Column3862"/>
    <tableColumn id="3956" xr3:uid="{AEEE98C2-50D3-42F7-AAD5-834C6F0149B4}" name="Column3863"/>
    <tableColumn id="3957" xr3:uid="{78034FD4-46B6-4363-9D64-561BA245123E}" name="Column3864"/>
    <tableColumn id="3958" xr3:uid="{0CB8A3F4-D40C-48D2-9152-93860BA3FBE9}" name="Column3865"/>
    <tableColumn id="3959" xr3:uid="{1A066538-6A4B-4FBD-855B-48C5C876A838}" name="Column3866"/>
    <tableColumn id="3960" xr3:uid="{82B4A31F-8015-4F5B-BF23-D3BB28964EF6}" name="Column3867"/>
    <tableColumn id="3961" xr3:uid="{404A3AF3-01A1-4FAB-86DF-8DCB1165EF25}" name="Column3868"/>
    <tableColumn id="3962" xr3:uid="{C081E525-5DB9-4A58-BA40-7A591623D297}" name="Column3869"/>
    <tableColumn id="3963" xr3:uid="{E46475A1-F676-4825-98E3-639B03FFB592}" name="Column3870"/>
    <tableColumn id="3964" xr3:uid="{B741D8B5-A50F-4ED6-9638-8FD6DC3C18D6}" name="Column3871"/>
    <tableColumn id="3965" xr3:uid="{A5AB20CD-E01C-4FC5-9361-30008CCDCE35}" name="Column3872"/>
    <tableColumn id="3966" xr3:uid="{7FE87293-673A-4D28-B131-452CC4440CFC}" name="Column3873"/>
    <tableColumn id="3967" xr3:uid="{BA243735-8071-40C4-989E-1BC1F9C585FD}" name="Column3874"/>
    <tableColumn id="3968" xr3:uid="{6F62BD1B-9B74-4D4D-852F-5E796C98D49C}" name="Column3875"/>
    <tableColumn id="3969" xr3:uid="{4A64F4DA-DC58-4B00-A6A0-0FA1EF2D662F}" name="Column3876"/>
    <tableColumn id="3970" xr3:uid="{65230A32-44DD-4316-8E59-1CF616C2EE03}" name="Column3877"/>
    <tableColumn id="3971" xr3:uid="{26B6E133-BF62-44DC-A8D8-28EBE78F744D}" name="Column3878"/>
    <tableColumn id="3972" xr3:uid="{1DE9E8F0-38A2-451F-B56C-52F3A3BB7289}" name="Column3879"/>
    <tableColumn id="3973" xr3:uid="{6E9CB8C8-4765-416D-B22B-C30996E72837}" name="Column3880"/>
    <tableColumn id="3974" xr3:uid="{DD821C6E-0F2B-4C0D-ADD3-493A4AD90D64}" name="Column3881"/>
    <tableColumn id="3975" xr3:uid="{679D8133-5967-40E9-B288-E535E0EDF316}" name="Column3882"/>
    <tableColumn id="3976" xr3:uid="{646BE8A3-1DDE-476B-B715-90B599CB3995}" name="Column3883"/>
    <tableColumn id="3977" xr3:uid="{D32C1FA3-5422-4AFB-B951-CE23246C82A7}" name="Column3884"/>
    <tableColumn id="3978" xr3:uid="{4455997C-CED7-48B7-9AE4-EF604FB4CDDA}" name="Column3885"/>
    <tableColumn id="3979" xr3:uid="{E1147BF7-DE2F-4DD8-965F-B43B704322E5}" name="Column3886"/>
    <tableColumn id="3980" xr3:uid="{AD7626C7-77F9-4A5A-A089-FE88A2883796}" name="Column3887"/>
    <tableColumn id="3981" xr3:uid="{98A4AE60-D40B-4058-A144-C2D548386FBE}" name="Column3888"/>
    <tableColumn id="3982" xr3:uid="{F1D280CC-7B37-402C-9FEA-52EEE2F5CE92}" name="Column3889"/>
    <tableColumn id="3983" xr3:uid="{B99CB111-8686-49DD-A51F-F62BF9D46A97}" name="Column3890"/>
    <tableColumn id="3984" xr3:uid="{F94BE676-4E1D-4E65-8356-FE5324AC20CB}" name="Column3891"/>
    <tableColumn id="3985" xr3:uid="{43D8CDC8-EBCA-44C0-93FC-5202A9689C89}" name="Column3892"/>
    <tableColumn id="3986" xr3:uid="{989E9843-D6E1-44BB-87A2-E265F275F48C}" name="Column3893"/>
    <tableColumn id="3987" xr3:uid="{8078A386-ACDF-4BF5-8B98-D8B2F564A927}" name="Column3894"/>
    <tableColumn id="3988" xr3:uid="{1EB98B88-7A0F-46D3-B7B9-B50637E1AE4C}" name="Column3895"/>
    <tableColumn id="3989" xr3:uid="{BDA3E7FE-BBB6-4AD8-BB5B-D1D8DFBAF66B}" name="Column3896"/>
    <tableColumn id="3990" xr3:uid="{A196C6F5-D30B-4AC0-9564-BD2BCC7DA6DB}" name="Column3897"/>
    <tableColumn id="3991" xr3:uid="{3E61835A-D80E-42E3-A05F-F30EC049F790}" name="Column3898"/>
    <tableColumn id="3992" xr3:uid="{C71716B5-051B-470F-8DD3-979CBF92C69C}" name="Column3899"/>
    <tableColumn id="3993" xr3:uid="{882E4277-5D16-4A65-B753-7C5A881244D2}" name="Column3900"/>
    <tableColumn id="3994" xr3:uid="{2F14FA94-050E-430D-AA2B-3D877F49BEDE}" name="Column3901"/>
    <tableColumn id="3995" xr3:uid="{59CA0482-C4B5-48F1-B3A3-D60D82FD3812}" name="Column3902"/>
    <tableColumn id="3996" xr3:uid="{D36604E4-11D4-498E-B57A-0F5AF465AA01}" name="Column3903"/>
    <tableColumn id="3997" xr3:uid="{672C95BF-3892-43B2-80EC-F75CCA6C8825}" name="Column3904"/>
    <tableColumn id="3998" xr3:uid="{B62FE21C-DCA5-46AC-A627-2F09E3D05C6F}" name="Column3905"/>
    <tableColumn id="3999" xr3:uid="{8804771F-4369-446F-9A00-357BA1C6E958}" name="Column3906"/>
    <tableColumn id="4000" xr3:uid="{1D7F8208-675A-4AF4-B33C-6F2936EACE7C}" name="Column3907"/>
    <tableColumn id="4001" xr3:uid="{8E980A39-FF0C-4FF7-8198-F8D1DFBE04CC}" name="Column3908"/>
    <tableColumn id="4002" xr3:uid="{A9145989-4753-48D2-999D-E6123DD4B0C1}" name="Column3909"/>
    <tableColumn id="4003" xr3:uid="{3D63FB09-6E59-4487-AFEF-E9EBE9D6B5FD}" name="Column3910"/>
    <tableColumn id="4004" xr3:uid="{4150F927-E475-4FFF-B033-41CF9B87BCFF}" name="Column3911"/>
    <tableColumn id="4005" xr3:uid="{27C22148-3710-41F9-9F6E-D75B5001388C}" name="Column3912"/>
    <tableColumn id="4006" xr3:uid="{A4024ACC-2624-4437-893E-6FFC3B43795E}" name="Column3913"/>
    <tableColumn id="4007" xr3:uid="{AFE506FA-DFD1-4D22-8202-F139FFA23EBA}" name="Column3914"/>
    <tableColumn id="4008" xr3:uid="{DD46688D-CB0A-41B6-9105-8C98E668F831}" name="Column3915"/>
    <tableColumn id="4009" xr3:uid="{EBD56E77-BF48-4233-82A7-54014D68A21F}" name="Column3916"/>
    <tableColumn id="4010" xr3:uid="{0B958754-06D6-47AB-BD75-E7DD95080489}" name="Column3917"/>
    <tableColumn id="4011" xr3:uid="{E9B141FC-42B5-42D2-8A3F-557A35ABC103}" name="Column3918"/>
    <tableColumn id="4012" xr3:uid="{569C3E8E-8E99-4A79-895F-CE6BD55FC868}" name="Column3919"/>
    <tableColumn id="4013" xr3:uid="{DE5B1D55-CEF8-4C07-BB7F-E71BCE73F9A5}" name="Column3920"/>
    <tableColumn id="4014" xr3:uid="{BB4BA0DA-A5CA-45E4-83F7-C7C665A8CDB1}" name="Column3921"/>
    <tableColumn id="4015" xr3:uid="{57FAC23B-6DB2-44BA-9212-896092DD6351}" name="Column3922"/>
    <tableColumn id="4016" xr3:uid="{9DC8A872-30D9-4C7D-8C91-13476623A60D}" name="Column3923"/>
    <tableColumn id="4017" xr3:uid="{455CE855-B963-4214-95EA-E8DF9B588D4B}" name="Column3924"/>
    <tableColumn id="4018" xr3:uid="{58214DA3-3526-4F95-94CA-5B1ABA0A93B5}" name="Column3925"/>
    <tableColumn id="4019" xr3:uid="{7BC7EE7F-2381-4DC0-976A-20592F6F6164}" name="Column3926"/>
    <tableColumn id="4020" xr3:uid="{621D0847-F91C-4FCC-BE40-CDC7A0D2987B}" name="Column3927"/>
    <tableColumn id="4021" xr3:uid="{C4E09025-3B21-4234-8333-973F29F1D1D1}" name="Column3928"/>
    <tableColumn id="4022" xr3:uid="{2B343F5F-3F58-42F0-9461-5E8228945BE8}" name="Column3929"/>
    <tableColumn id="4023" xr3:uid="{C0533D7C-F15E-4D47-B8C0-929A5CAE6D34}" name="Column3930"/>
    <tableColumn id="4024" xr3:uid="{453ADC72-A265-49CF-BFA2-A967D721C483}" name="Column3931"/>
    <tableColumn id="4025" xr3:uid="{81664F3F-A2DA-4882-87B7-65E21051A888}" name="Column3932"/>
    <tableColumn id="4026" xr3:uid="{05E22D00-B774-4D80-B594-5DB93048F0EE}" name="Column3933"/>
    <tableColumn id="4027" xr3:uid="{4A5A7741-8233-4E19-AD27-9BC38FCE8A0E}" name="Column3934"/>
    <tableColumn id="4028" xr3:uid="{BE19EAE6-BFAE-4784-A74C-B03D3F89FFBB}" name="Column3935"/>
    <tableColumn id="4029" xr3:uid="{CAD28A00-B5C6-4225-9A46-2559B3085C22}" name="Column3936"/>
    <tableColumn id="4030" xr3:uid="{7F8278CF-C37B-459C-BA8E-C0F6DE63B9BB}" name="Column3937"/>
    <tableColumn id="4031" xr3:uid="{8D737D76-1D1A-44BF-942B-E0A1F3E6438D}" name="Column3938"/>
    <tableColumn id="4032" xr3:uid="{5F8759E0-BFB1-484F-BBD9-05D419424CE0}" name="Column3939"/>
    <tableColumn id="4033" xr3:uid="{299D3B6C-0DD0-44B3-8BC3-57D7FE3A6B1C}" name="Column3940"/>
    <tableColumn id="4034" xr3:uid="{CD03C705-896F-4952-92CA-25971B5CA966}" name="Column3941"/>
    <tableColumn id="4035" xr3:uid="{ACB39773-9B59-4588-A5E6-F91EB7EB6886}" name="Column3942"/>
    <tableColumn id="4036" xr3:uid="{725505BD-3C0D-4FC8-B756-772A73D0E103}" name="Column3943"/>
    <tableColumn id="4037" xr3:uid="{7AA96E7F-CBB5-405A-B43C-A84AD525263E}" name="Column3944"/>
    <tableColumn id="4038" xr3:uid="{0FBFC284-29B2-450F-AB0B-FF66FD7306BC}" name="Column3945"/>
    <tableColumn id="4039" xr3:uid="{66541FD4-A313-4F9C-A46B-D2AEBAACEB00}" name="Column3946"/>
    <tableColumn id="4040" xr3:uid="{31C8F07E-D8C3-45D4-894F-F78A48BF970B}" name="Column3947"/>
    <tableColumn id="4041" xr3:uid="{219179A7-EEF7-4796-AC94-309936D0A78E}" name="Column3948"/>
    <tableColumn id="4042" xr3:uid="{8C2CA091-3A7E-4DAA-9DAE-7D70A342607A}" name="Column3949"/>
    <tableColumn id="4043" xr3:uid="{0EB3BCAC-2790-4580-A9DE-07C756BBE5A9}" name="Column3950"/>
    <tableColumn id="4044" xr3:uid="{D7F90F7B-0534-40D7-8500-FD6A557930BC}" name="Column3951"/>
    <tableColumn id="4045" xr3:uid="{5BEB12CD-1258-47D5-AF55-BE95C446739F}" name="Column3952"/>
    <tableColumn id="4046" xr3:uid="{D5894203-9119-44AB-9E4C-F528D3238F38}" name="Column3953"/>
    <tableColumn id="4047" xr3:uid="{8527B4C5-A734-4F75-AD21-5F45424BC5C4}" name="Column3954"/>
    <tableColumn id="4048" xr3:uid="{722993EF-9476-4491-8829-9599155EF269}" name="Column3955"/>
    <tableColumn id="4049" xr3:uid="{135F20B8-8563-4DA0-9D43-02A97D765233}" name="Column3956"/>
    <tableColumn id="4050" xr3:uid="{62B91EEB-73FB-404B-9539-7CD7C61CC488}" name="Column3957"/>
    <tableColumn id="4051" xr3:uid="{FCD2AF47-0E23-486B-A5BA-279F098811D5}" name="Column3958"/>
    <tableColumn id="4052" xr3:uid="{62D00744-EBFB-460C-8862-98B6ABC6E83F}" name="Column3959"/>
    <tableColumn id="4053" xr3:uid="{B0FD5537-F663-4CDC-9178-0CEEA89B0548}" name="Column3960"/>
    <tableColumn id="4054" xr3:uid="{44C3DAED-A54B-4BCC-AE86-2C389F93A68F}" name="Column3961"/>
    <tableColumn id="4055" xr3:uid="{593BCE18-24DF-4850-A71C-AD09EFBF39B2}" name="Column3962"/>
    <tableColumn id="4056" xr3:uid="{997437F0-320F-4BCB-B93C-69C033579638}" name="Column3963"/>
    <tableColumn id="4057" xr3:uid="{6DDFEDE7-FA55-45FA-9780-D6C90E293BD5}" name="Column3964"/>
    <tableColumn id="4058" xr3:uid="{EB4969B4-41CD-49E9-B66E-2D9B4F860076}" name="Column3965"/>
    <tableColumn id="4059" xr3:uid="{9009EAA1-5C70-449A-BF10-12D26035471E}" name="Column3966"/>
    <tableColumn id="4060" xr3:uid="{C6B53F2E-A6F4-49BA-9751-401F02A505ED}" name="Column3967"/>
    <tableColumn id="4061" xr3:uid="{A0A9FBDB-DE6D-47CF-9485-E80CF7BBF9BB}" name="Column3968"/>
    <tableColumn id="4062" xr3:uid="{0622EA0D-41BA-426B-A0CF-B78970EBA7F2}" name="Column3969"/>
    <tableColumn id="4063" xr3:uid="{27A140D9-A8A1-4155-892E-2A4F8F741ECB}" name="Column3970"/>
    <tableColumn id="4064" xr3:uid="{A49C4071-04BC-4747-B0DA-411B8454C83B}" name="Column3971"/>
    <tableColumn id="4065" xr3:uid="{7050A700-BEA0-44CB-A8BA-739436362B1E}" name="Column3972"/>
    <tableColumn id="4066" xr3:uid="{9501236A-23F0-4764-99DD-58C1DE183EDF}" name="Column3973"/>
    <tableColumn id="4067" xr3:uid="{2F2D47D4-8638-4218-88CF-9E3D7E73A62B}" name="Column3974"/>
    <tableColumn id="4068" xr3:uid="{823F9739-6011-4DDC-9986-6C43BFC86815}" name="Column3975"/>
    <tableColumn id="4069" xr3:uid="{98D3E934-CAD5-41CA-A360-020CE1FDBC06}" name="Column3976"/>
    <tableColumn id="4070" xr3:uid="{7692E028-5B22-43ED-ADE3-F92FE0F7CD10}" name="Column3977"/>
    <tableColumn id="4071" xr3:uid="{8314F508-5510-442F-9A88-BB96E8E4C3C1}" name="Column3978"/>
    <tableColumn id="4072" xr3:uid="{0471FB82-0396-4C7C-AA06-F40135D7A112}" name="Column3979"/>
    <tableColumn id="4073" xr3:uid="{1DC52E50-B8EA-4580-893B-5A76A5AB9519}" name="Column3980"/>
    <tableColumn id="4074" xr3:uid="{EB7914D8-5E41-4963-9D1F-85CFA7CCCD89}" name="Column3981"/>
    <tableColumn id="4075" xr3:uid="{614D6AC4-CB32-47E1-A6D9-59BD0FDB6BA6}" name="Column3982"/>
    <tableColumn id="4076" xr3:uid="{D069CE16-02C6-4F13-BD99-BC8264000E98}" name="Column3983"/>
    <tableColumn id="4077" xr3:uid="{A461DD61-FF3F-4D76-B699-44A512D4A7BD}" name="Column3984"/>
    <tableColumn id="4078" xr3:uid="{544B7399-4FE5-43D8-97E9-1693AA9878B7}" name="Column3985"/>
    <tableColumn id="4079" xr3:uid="{11D698AE-159B-4C59-AC1B-577C90101C56}" name="Column3986"/>
    <tableColumn id="4080" xr3:uid="{1F0FAFBE-A219-427E-98AE-7ED3642FBAC0}" name="Column3987"/>
    <tableColumn id="4081" xr3:uid="{5061166A-A95E-49A6-861D-38A5FB1D9A94}" name="Column3988"/>
    <tableColumn id="4082" xr3:uid="{D7D879DA-CFA7-4B2B-9EAC-3392B61DF178}" name="Column3989"/>
    <tableColumn id="4083" xr3:uid="{B97A07BA-BE7F-4D2E-A0A6-C27B3334F9A8}" name="Column3990"/>
    <tableColumn id="4084" xr3:uid="{0495AFBD-12E1-4494-9100-821159FDE05C}" name="Column3991"/>
    <tableColumn id="4085" xr3:uid="{463E66B6-479F-4C09-8E01-999305B10202}" name="Column3992"/>
    <tableColumn id="4086" xr3:uid="{B66E767B-6B1B-4168-8636-D93A2C4CBE9C}" name="Column3993"/>
    <tableColumn id="4087" xr3:uid="{23B34F12-25B5-46D4-A70E-1E71AA21736A}" name="Column3994"/>
    <tableColumn id="4088" xr3:uid="{4FD1AF03-5B55-4347-879B-16120F003464}" name="Column3995"/>
    <tableColumn id="4089" xr3:uid="{DA6429EC-C41E-471D-A652-D891004E6F35}" name="Column3996"/>
    <tableColumn id="4090" xr3:uid="{24FD2333-DB85-47CE-92F4-CCE55D01FACE}" name="Column3997"/>
    <tableColumn id="4091" xr3:uid="{527C5132-2737-468C-8BAC-C1ACB91959DF}" name="Column3998"/>
    <tableColumn id="4092" xr3:uid="{5FADA1ED-8D1E-4912-8180-BA226DC582D7}" name="Column3999"/>
    <tableColumn id="4093" xr3:uid="{2FCDCED1-878A-4757-BD66-1208DD2BA2DD}" name="Column4000"/>
    <tableColumn id="4094" xr3:uid="{6E321EDD-F982-4DF0-8694-238B0629BD32}" name="Column4001"/>
    <tableColumn id="4095" xr3:uid="{265DE13B-94C6-44D5-A3E3-6E4E5D8088C1}" name="Column4002"/>
    <tableColumn id="4096" xr3:uid="{EFE1B6BD-F306-4784-8907-F546B4D7E8D9}" name="Column4003"/>
    <tableColumn id="4097" xr3:uid="{E5C5D066-1F46-4776-AA7B-8B9F55C010AE}" name="Column4004"/>
    <tableColumn id="4098" xr3:uid="{1AC26A8A-23E9-4152-9D80-D38165BDACD5}" name="Column4005"/>
    <tableColumn id="4099" xr3:uid="{60427B2F-FDB1-45A5-9552-05A660552DAE}" name="Column4006"/>
    <tableColumn id="4100" xr3:uid="{CED5CE31-8E6F-4D2B-B775-7D56BD572323}" name="Column4007"/>
    <tableColumn id="4101" xr3:uid="{8F0DE761-88C8-4F45-B674-C66BDD5CEB88}" name="Column4008"/>
    <tableColumn id="4102" xr3:uid="{B09D11BA-E9C3-4A4A-ACB2-78A5C0E1038F}" name="Column4009"/>
    <tableColumn id="4103" xr3:uid="{3B594440-9FB5-4889-B2F3-E191B43972A5}" name="Column4010"/>
    <tableColumn id="4104" xr3:uid="{8166B092-C8C0-4DDB-8362-F38AA9774E56}" name="Column4011"/>
    <tableColumn id="4105" xr3:uid="{A613647F-16FF-458E-B8F2-44662007856E}" name="Column4012"/>
    <tableColumn id="4106" xr3:uid="{5C4375EC-E43A-42EA-86CE-0DE38FB3584E}" name="Column4013"/>
    <tableColumn id="4107" xr3:uid="{B8BAE136-521A-4E9C-9BBE-3FA7F0ECFE6A}" name="Column4014"/>
    <tableColumn id="4108" xr3:uid="{285ACFFD-AF1F-4391-9DF4-7738E86AF866}" name="Column4015"/>
    <tableColumn id="4109" xr3:uid="{61CEB300-FC24-4AF3-95F9-ABEBD689DA3E}" name="Column4016"/>
    <tableColumn id="4110" xr3:uid="{9FDA9592-E48F-4CB6-9E5C-F6C5340C20FA}" name="Column4017"/>
    <tableColumn id="4111" xr3:uid="{9BAA83B0-2B33-46C3-AB17-0D132A1693C3}" name="Column4018"/>
    <tableColumn id="4112" xr3:uid="{EF1410BA-7D71-472B-B133-6E7944E4F5E2}" name="Column4019"/>
    <tableColumn id="4113" xr3:uid="{EA125867-9FD4-49C1-AC3C-BC49D8D689FA}" name="Column4020"/>
    <tableColumn id="4114" xr3:uid="{F41399AA-8BD9-42C3-A839-DCEC378805FB}" name="Column4021"/>
    <tableColumn id="4115" xr3:uid="{E12DAEA0-310F-4320-8903-EA49E2768F03}" name="Column4022"/>
    <tableColumn id="4116" xr3:uid="{90A9F254-BF78-47DD-891B-C3A10A9CDFB5}" name="Column4023"/>
    <tableColumn id="4117" xr3:uid="{606F8BA2-5ADD-47FF-959A-3028B3FD1D0F}" name="Column4024"/>
    <tableColumn id="4118" xr3:uid="{F4A890C5-CE5B-49DB-A5E4-74CDB6A6B89C}" name="Column4025"/>
    <tableColumn id="4119" xr3:uid="{BF91EE66-3B9C-4062-B1AE-A1E1460A834A}" name="Column4026"/>
    <tableColumn id="4120" xr3:uid="{1B15BD64-4EC8-4C1D-9A2E-4B04D80D78E9}" name="Column4027"/>
    <tableColumn id="4121" xr3:uid="{2DD90779-92CE-425D-85BE-E7FE9781E741}" name="Column4028"/>
    <tableColumn id="4122" xr3:uid="{F0256ECA-0095-4CD7-AD01-CC07D56D8C99}" name="Column4029"/>
    <tableColumn id="4123" xr3:uid="{C361E837-6608-48C6-A96C-E898C3279B2B}" name="Column4030"/>
    <tableColumn id="4124" xr3:uid="{3D4A38F9-4B78-49E9-9120-BC837DD0D225}" name="Column4031"/>
    <tableColumn id="4125" xr3:uid="{270EB50E-BBBF-4F4C-9D0F-BF79BEADFA57}" name="Column4032"/>
    <tableColumn id="4126" xr3:uid="{9A5B63A6-710D-42A6-A50F-53F6794F1C9B}" name="Column4033"/>
    <tableColumn id="4127" xr3:uid="{60A2F21E-7B92-4DD6-940D-C53D3F2D21B6}" name="Column4034"/>
    <tableColumn id="4128" xr3:uid="{5C0A7C25-0788-49C6-8323-A51EF8AF4141}" name="Column4035"/>
    <tableColumn id="4129" xr3:uid="{63E1E650-1341-45D3-8057-7C02AAFB8CB9}" name="Column4036"/>
    <tableColumn id="4130" xr3:uid="{309CB923-5FCD-4476-AD98-88743FFBD91F}" name="Column4037"/>
    <tableColumn id="4131" xr3:uid="{99C276CC-7019-4E5A-BB4A-B63FA663956E}" name="Column4038"/>
    <tableColumn id="4132" xr3:uid="{FFBF53A3-451B-4151-A377-B6CE2BAB201A}" name="Column4039"/>
    <tableColumn id="4133" xr3:uid="{03B61DC2-2A7C-44B0-AFA6-882AE728ECD7}" name="Column4040"/>
    <tableColumn id="4134" xr3:uid="{AF82F7BE-F34E-4782-AE3E-3FCF68F83342}" name="Column4041"/>
    <tableColumn id="4135" xr3:uid="{5BB57BA6-1A09-49CB-9A39-480765D4200A}" name="Column4042"/>
    <tableColumn id="4136" xr3:uid="{21BA06D6-FE49-4082-91F0-FFF8E3443B58}" name="Column4043"/>
    <tableColumn id="4137" xr3:uid="{4E7ED7F6-F850-4EA5-921D-E21EC547FF57}" name="Column4044"/>
    <tableColumn id="4138" xr3:uid="{C2B44E6B-9ADC-43C8-AD93-63E1E54B01FE}" name="Column4045"/>
    <tableColumn id="4139" xr3:uid="{A353B9F4-C5AA-4DCB-B3D2-9791DB0A7DF1}" name="Column4046"/>
    <tableColumn id="4140" xr3:uid="{854E38BD-60AD-4FB6-ADED-E8B1218503CE}" name="Column4047"/>
    <tableColumn id="4141" xr3:uid="{EB5BCCD1-3A65-4462-B27B-7818F778443F}" name="Column4048"/>
    <tableColumn id="4142" xr3:uid="{0D0391EA-C4BC-4D57-8A84-DBFC168B406A}" name="Column4049"/>
    <tableColumn id="4143" xr3:uid="{DE73D689-477C-41B7-B11B-96F00CAC0081}" name="Column4050"/>
    <tableColumn id="4144" xr3:uid="{F9700698-2C26-4789-9B85-EA58A6810A81}" name="Column4051"/>
    <tableColumn id="4145" xr3:uid="{599F8C0D-BBCE-4BB3-B4A8-30375C921DF3}" name="Column4052"/>
    <tableColumn id="4146" xr3:uid="{3FFD12E7-613E-4828-B28C-38B19D386F05}" name="Column4053"/>
    <tableColumn id="4147" xr3:uid="{ABBDD51B-CF7D-473E-8AE5-434BC7EDA923}" name="Column4054"/>
    <tableColumn id="4148" xr3:uid="{604802F5-2BDC-4900-9912-079BD84337E4}" name="Column4055"/>
    <tableColumn id="4149" xr3:uid="{93C13C00-5D13-4664-AD8D-E70DB1FCCAB8}" name="Column4056"/>
    <tableColumn id="4150" xr3:uid="{9AAF49C3-7C14-4663-A85F-39BCA2BC54A7}" name="Column4057"/>
    <tableColumn id="4151" xr3:uid="{3473827D-B6B0-4D90-9AB9-BAE50954D0C4}" name="Column4058"/>
    <tableColumn id="4152" xr3:uid="{227BAD93-C663-4023-9C41-A619A73CA463}" name="Column4059"/>
    <tableColumn id="4153" xr3:uid="{2C501A54-C15E-4A0A-B258-36B30C716C63}" name="Column4060"/>
    <tableColumn id="4154" xr3:uid="{A64311AD-677A-4BE0-8683-B61E9EA5A005}" name="Column4061"/>
    <tableColumn id="4155" xr3:uid="{FB4D99F0-C1EF-41BB-9913-03225D8601C4}" name="Column4062"/>
    <tableColumn id="4156" xr3:uid="{62E111DC-FEE6-4729-8706-2CC2CB8E640A}" name="Column4063"/>
    <tableColumn id="4157" xr3:uid="{FAE47A84-0B46-4001-97F0-2BE96CEA26DC}" name="Column4064"/>
    <tableColumn id="4158" xr3:uid="{CAB3FD6D-B912-421A-817C-4580D2D87B52}" name="Column4065"/>
    <tableColumn id="4159" xr3:uid="{FC04FF50-26D8-4787-803A-1509E82450A4}" name="Column4066"/>
    <tableColumn id="4160" xr3:uid="{5C438143-014C-4240-A16D-46202BAED6E6}" name="Column4067"/>
    <tableColumn id="4161" xr3:uid="{3658ACF0-7110-488B-8239-25CDDA117B2A}" name="Column4068"/>
    <tableColumn id="4162" xr3:uid="{E1D1F30A-953D-40D2-86B2-0A4D17623053}" name="Column4069"/>
    <tableColumn id="4163" xr3:uid="{BB2BEB9C-A951-4750-B774-F4FD5AB2114C}" name="Column4070"/>
    <tableColumn id="4164" xr3:uid="{C277275E-3543-4711-B15D-9C8F2D4B1341}" name="Column4071"/>
    <tableColumn id="4165" xr3:uid="{1F6AEE92-7CC7-4B20-B351-05DAEF81AFE3}" name="Column4072"/>
    <tableColumn id="4166" xr3:uid="{19BEB969-B8F0-4915-99AE-A55EC4692280}" name="Column4073"/>
    <tableColumn id="4167" xr3:uid="{0A173548-368C-4017-96F1-C12D6349B4CF}" name="Column4074"/>
    <tableColumn id="4168" xr3:uid="{57B68955-E06F-4DE2-8FD9-26BA3FF95450}" name="Column4075"/>
    <tableColumn id="4169" xr3:uid="{B014C246-B64A-40F9-A665-FBA51567A38F}" name="Column4076"/>
    <tableColumn id="4170" xr3:uid="{EB38DF75-FA36-4347-96F1-E843B3C360F1}" name="Column4077"/>
    <tableColumn id="4171" xr3:uid="{934828FD-BF4F-45CB-BE3E-C0E131150231}" name="Column4078"/>
    <tableColumn id="4172" xr3:uid="{AF5CF9F4-ACAC-4E22-9291-0AD4078CD8FC}" name="Column4079"/>
    <tableColumn id="4173" xr3:uid="{116DEC12-C7BB-4B40-BE13-4243BE6B5749}" name="Column4080"/>
    <tableColumn id="4174" xr3:uid="{44F370DF-BF75-4D45-9479-7575D576CFC8}" name="Column4081"/>
    <tableColumn id="4175" xr3:uid="{392BD040-7736-4903-B376-7CD8B09E9D12}" name="Column4082"/>
    <tableColumn id="4176" xr3:uid="{7927F7F1-6764-4521-B4FF-F54A6F41C60A}" name="Column4083"/>
    <tableColumn id="4177" xr3:uid="{6314FA1D-E315-4CBA-B25E-EB3354B9649D}" name="Column4084"/>
    <tableColumn id="4178" xr3:uid="{D922899E-2EE6-4839-95FB-393A0995C79F}" name="Column4085"/>
    <tableColumn id="4179" xr3:uid="{70923B7B-5961-4259-B116-76BF6575B12D}" name="Column4086"/>
    <tableColumn id="4180" xr3:uid="{90349D16-7AC6-4E35-99D6-B0AF01547FCA}" name="Column4087"/>
    <tableColumn id="4181" xr3:uid="{FC0947F0-73F9-4DA0-BE95-4263F802F2FA}" name="Column4088"/>
    <tableColumn id="4182" xr3:uid="{A342F819-9036-49E6-80AF-FFCC47BF718A}" name="Column4089"/>
    <tableColumn id="4183" xr3:uid="{1AE00A1D-A636-4EA6-8D19-184A7CD20894}" name="Column4090"/>
    <tableColumn id="4184" xr3:uid="{2CCD1154-809F-4C14-A6F1-506256DB9629}" name="Column4091"/>
    <tableColumn id="4185" xr3:uid="{ED9635A6-CF0F-4B13-8FAF-FDF4D0F128C9}" name="Column4092"/>
    <tableColumn id="4186" xr3:uid="{2D18A1E8-ED11-4B90-BB4C-7AD6E7C62DC5}" name="Column4093"/>
    <tableColumn id="4187" xr3:uid="{A85C1C28-C5BA-4E95-9AF6-A3E2F135B400}" name="Column4094"/>
    <tableColumn id="4188" xr3:uid="{43FCEC01-7AFF-4A88-AF0A-057FA2CA3976}" name="Column4095"/>
    <tableColumn id="4189" xr3:uid="{FBE285D1-6CBD-4014-AECE-5075F5CEBA71}" name="Column4096"/>
    <tableColumn id="4190" xr3:uid="{5B8633AE-B2DB-45CD-B44E-FAD96D4BF55E}" name="Column4097"/>
    <tableColumn id="4191" xr3:uid="{C73BE8D6-65C3-4C57-BE6E-F19545CFDFCF}" name="Column4098"/>
    <tableColumn id="4192" xr3:uid="{0A57CC81-3AFE-4A10-8473-CEA273A30717}" name="Column4099"/>
    <tableColumn id="4193" xr3:uid="{DD18E7EB-F315-442B-A37C-DAE08A75E8C7}" name="Column4100"/>
    <tableColumn id="4194" xr3:uid="{0A5B0A6E-6E39-49D4-8468-112E1C70DFE3}" name="Column4101"/>
    <tableColumn id="4195" xr3:uid="{CEA0F250-2B18-47A6-B8B1-18A6525FA945}" name="Column4102"/>
    <tableColumn id="4196" xr3:uid="{7AC11576-E6B9-4D42-8553-0AE6CA8CDDB9}" name="Column4103"/>
    <tableColumn id="4197" xr3:uid="{9CBE961D-CCA9-4A79-BD4E-901CCDFADD4B}" name="Column4104"/>
    <tableColumn id="4198" xr3:uid="{FC661C07-D48C-4F82-A872-F90D019973E7}" name="Column4105"/>
    <tableColumn id="4199" xr3:uid="{EBEF10E5-9A97-49A7-B69B-13551CCE36BC}" name="Column4106"/>
    <tableColumn id="4200" xr3:uid="{57231680-8B61-4626-8B4D-FA69D4518859}" name="Column4107"/>
    <tableColumn id="4201" xr3:uid="{8D3B4294-40BA-4D0B-B49C-E1B8FC6E0FDA}" name="Column4108"/>
    <tableColumn id="4202" xr3:uid="{08A0E875-9E64-4F9D-9BC2-BFF4894BFA55}" name="Column4109"/>
    <tableColumn id="4203" xr3:uid="{F81B17C4-3F2B-4BDF-AF3A-7ACAEAF882DF}" name="Column4110"/>
    <tableColumn id="4204" xr3:uid="{5AE5BF1D-6E43-46EE-B1F4-8CFBBF7AF3EF}" name="Column4111"/>
    <tableColumn id="4205" xr3:uid="{364451F9-6DFE-4319-BD6B-6132963244D4}" name="Column4112"/>
    <tableColumn id="4206" xr3:uid="{06180AD6-6B37-461B-BDA9-E49F96653CE6}" name="Column4113"/>
    <tableColumn id="4207" xr3:uid="{96A55569-300B-40DC-87CF-6E68753DD02E}" name="Column4114"/>
    <tableColumn id="4208" xr3:uid="{6DDA2F0B-7183-46C1-B2F1-E96C79674D57}" name="Column4115"/>
    <tableColumn id="4209" xr3:uid="{E8C4F39F-1264-4024-9A71-7628D2657C36}" name="Column4116"/>
    <tableColumn id="4210" xr3:uid="{D747781D-DB8A-412B-BD32-A08B7A6DA93D}" name="Column4117"/>
    <tableColumn id="4211" xr3:uid="{0C91E51F-9571-48A9-A71A-B142861FD761}" name="Column4118"/>
    <tableColumn id="4212" xr3:uid="{5B288C6F-2B56-4791-A2F1-8781EDE3B80B}" name="Column4119"/>
    <tableColumn id="4213" xr3:uid="{1C3D3D9E-EF7D-470A-8E1F-87C3A3A920D3}" name="Column4120"/>
    <tableColumn id="4214" xr3:uid="{304F863F-BCB6-4C6B-A5A2-7EEFD81A5B87}" name="Column4121"/>
    <tableColumn id="4215" xr3:uid="{6E92D12A-568F-4B5F-A9FE-107135F81251}" name="Column4122"/>
    <tableColumn id="4216" xr3:uid="{0268D1D6-9235-4165-9AAD-C22F2A895614}" name="Column4123"/>
    <tableColumn id="4217" xr3:uid="{16B35564-4C73-4575-853C-756AA577839B}" name="Column4124"/>
    <tableColumn id="4218" xr3:uid="{B25F4232-B053-45D4-A0C4-1AFC441B5568}" name="Column4125"/>
    <tableColumn id="4219" xr3:uid="{B122CB07-666A-4581-AF0B-BD15837FDEA5}" name="Column4126"/>
    <tableColumn id="4220" xr3:uid="{D17D3B5B-37D7-4C38-AA6D-40677994C28F}" name="Column4127"/>
    <tableColumn id="4221" xr3:uid="{F8ECE77C-1A3F-46AD-B6EE-EEF016003880}" name="Column4128"/>
    <tableColumn id="4222" xr3:uid="{5A270D69-1794-437A-B029-5013BAED08FA}" name="Column4129"/>
    <tableColumn id="4223" xr3:uid="{42A2A8FD-0546-42F0-A5FD-03D3051474FF}" name="Column4130"/>
    <tableColumn id="4224" xr3:uid="{7684A9BE-5D44-4093-B540-01C8777159D1}" name="Column4131"/>
    <tableColumn id="4225" xr3:uid="{A6BAA50B-C57C-47D8-AD83-CA9F3B4CC416}" name="Column4132"/>
    <tableColumn id="4226" xr3:uid="{DF16707F-196B-4BE9-9760-BE1EBA164501}" name="Column4133"/>
    <tableColumn id="4227" xr3:uid="{E8785C5B-3222-4817-8F33-5BD063B73EB7}" name="Column4134"/>
    <tableColumn id="4228" xr3:uid="{5FB0A0BA-103C-46B8-BF0B-90E04C3A3993}" name="Column4135"/>
    <tableColumn id="4229" xr3:uid="{AD826209-4B18-4BCF-BE82-C7D848899533}" name="Column4136"/>
    <tableColumn id="4230" xr3:uid="{4CD335E5-3CBE-4732-9173-545CD786CC3F}" name="Column4137"/>
    <tableColumn id="4231" xr3:uid="{E458DD8D-B323-4833-901E-859FA2AD4411}" name="Column4138"/>
    <tableColumn id="4232" xr3:uid="{ADE7B734-7560-4DF6-B16E-FDC4AC52E932}" name="Column4139"/>
    <tableColumn id="4233" xr3:uid="{792A35F3-3E5A-4556-820E-0F978E4C7CB7}" name="Column4140"/>
    <tableColumn id="4234" xr3:uid="{4C2C06CD-4251-4C2E-B315-94745757FB48}" name="Column4141"/>
    <tableColumn id="4235" xr3:uid="{99248F83-9B6A-41C1-9C3B-5E99F23D2526}" name="Column4142"/>
    <tableColumn id="4236" xr3:uid="{61409AC5-9C6A-4F38-A5A5-E5AFC4A8912E}" name="Column4143"/>
    <tableColumn id="4237" xr3:uid="{71E09AB2-96B5-495E-B789-0CDAD05F5AE5}" name="Column4144"/>
    <tableColumn id="4238" xr3:uid="{EDA7BC8F-C13A-4A56-B6BB-EB9E27AF2527}" name="Column4145"/>
    <tableColumn id="4239" xr3:uid="{F2C371B0-D16D-4177-9914-3DF04D3B96C1}" name="Column4146"/>
    <tableColumn id="4240" xr3:uid="{5B25DFD2-A2F9-43FB-82AF-D0CC6D3A9BAD}" name="Column4147"/>
    <tableColumn id="4241" xr3:uid="{C4318091-A2C0-435C-A44D-C7FAB93B3909}" name="Column4148"/>
    <tableColumn id="4242" xr3:uid="{67337DC3-E50D-479D-A536-7526142CB25C}" name="Column4149"/>
    <tableColumn id="4243" xr3:uid="{87DA2C01-F51E-4D0C-9990-CC54721FA08D}" name="Column4150"/>
    <tableColumn id="4244" xr3:uid="{2BED87B6-C320-4614-9496-23E25B9811CF}" name="Column4151"/>
    <tableColumn id="4245" xr3:uid="{1ED2BE13-A7C9-4442-B00C-45AD98F7EBAA}" name="Column4152"/>
    <tableColumn id="4246" xr3:uid="{D556B7B3-F72C-4AB1-837E-A403C1FB99C4}" name="Column4153"/>
    <tableColumn id="4247" xr3:uid="{3C21ABDF-AD55-4268-8197-BE10F0481A70}" name="Column4154"/>
    <tableColumn id="4248" xr3:uid="{499A8D57-B7F8-4A09-BC5B-4BDB84623E23}" name="Column4155"/>
    <tableColumn id="4249" xr3:uid="{A250A3A8-785B-4D09-927C-D6C720CA21C5}" name="Column4156"/>
    <tableColumn id="4250" xr3:uid="{9BA40916-117E-45DB-A9A7-952E41B45F11}" name="Column4157"/>
    <tableColumn id="4251" xr3:uid="{2F04F6AB-1BCD-4AE2-8A57-88CDD45833C6}" name="Column4158"/>
    <tableColumn id="4252" xr3:uid="{496D1BE3-2CC9-4EFC-B76E-F449CFC5568D}" name="Column4159"/>
    <tableColumn id="4253" xr3:uid="{67625AA4-B5C2-4CED-81EF-7CBE972A4506}" name="Column4160"/>
    <tableColumn id="4254" xr3:uid="{37DB05EB-E7C8-4899-930F-517F4CDEEACE}" name="Column4161"/>
    <tableColumn id="4255" xr3:uid="{DA07D3A7-A86D-4492-BFA9-5162C3FC9931}" name="Column4162"/>
    <tableColumn id="4256" xr3:uid="{43FC3B25-4D1C-4C23-903B-C3B17F1F4546}" name="Column4163"/>
    <tableColumn id="4257" xr3:uid="{104E4779-9631-4731-8D61-1A0F5F1F3B39}" name="Column4164"/>
    <tableColumn id="4258" xr3:uid="{90BE768C-BAEC-49EF-BA10-FDEA3D3F03A7}" name="Column4165"/>
    <tableColumn id="4259" xr3:uid="{3552E144-5974-4C04-9DFC-67323504E5F9}" name="Column4166"/>
    <tableColumn id="4260" xr3:uid="{59B6A3A9-7FA5-4490-8261-5AD6D6439A63}" name="Column4167"/>
    <tableColumn id="4261" xr3:uid="{1D22E965-C64E-422A-A037-57C34AC8DFD9}" name="Column4168"/>
    <tableColumn id="4262" xr3:uid="{2E4EF245-3BFE-4B1E-97C0-CD12B10219A9}" name="Column4169"/>
    <tableColumn id="4263" xr3:uid="{48966748-45D4-4BF7-8229-911A43A95EBF}" name="Column4170"/>
    <tableColumn id="4264" xr3:uid="{E1D7B4EA-FCC0-41A1-9224-AC5B2E80EA77}" name="Column4171"/>
    <tableColumn id="4265" xr3:uid="{AC2F831E-0486-46B2-A789-BF92349C7C2E}" name="Column4172"/>
    <tableColumn id="4266" xr3:uid="{C94C9185-95D4-4567-ACAE-2BE78A6D3330}" name="Column4173"/>
    <tableColumn id="4267" xr3:uid="{C8FA8FC5-7418-4E81-B0AF-3D55CFCB2559}" name="Column4174"/>
    <tableColumn id="4268" xr3:uid="{07251D4A-AD24-46EA-BE76-E841FB88BE21}" name="Column4175"/>
    <tableColumn id="4269" xr3:uid="{2DE223CB-0969-4DF0-A862-0359770CF738}" name="Column4176"/>
    <tableColumn id="4270" xr3:uid="{13AF1172-F2D6-40E6-9816-42BCC9E33CA7}" name="Column4177"/>
    <tableColumn id="4271" xr3:uid="{BB3FE512-43DF-40AD-A441-F1CF650BD0B4}" name="Column4178"/>
    <tableColumn id="4272" xr3:uid="{AFAE9BF8-CF51-4EE3-9F87-712941A82273}" name="Column4179"/>
    <tableColumn id="4273" xr3:uid="{07073DB6-43A4-4288-A621-057692E76C0F}" name="Column4180"/>
    <tableColumn id="4274" xr3:uid="{BC621F7F-20DF-4EF3-8306-E1E313D5A6F8}" name="Column4181"/>
    <tableColumn id="4275" xr3:uid="{98F0D93C-DDAA-4CC7-AB28-810D531119C3}" name="Column4182"/>
    <tableColumn id="4276" xr3:uid="{0ADB2628-3473-4152-8116-125F6F36548B}" name="Column4183"/>
    <tableColumn id="4277" xr3:uid="{289B2BA2-0404-4A18-9367-02A272E2FBE4}" name="Column4184"/>
    <tableColumn id="4278" xr3:uid="{89DD530D-2F62-4BFE-8CC8-33CCCAC2C588}" name="Column4185"/>
    <tableColumn id="4279" xr3:uid="{FE941958-27B2-4FC6-818B-3A1FC83DBEAA}" name="Column4186"/>
    <tableColumn id="4280" xr3:uid="{716153CA-4035-4769-9FED-731B1CA44254}" name="Column4187"/>
    <tableColumn id="4281" xr3:uid="{A4251F3E-A8C1-4848-95A8-0753C6C7C699}" name="Column4188"/>
    <tableColumn id="4282" xr3:uid="{1DEA4040-3AEC-4692-9D0E-52FE67C92205}" name="Column4189"/>
    <tableColumn id="4283" xr3:uid="{38ACDC1B-8C28-45F3-BE7A-76B25B38C78F}" name="Column4190"/>
    <tableColumn id="4284" xr3:uid="{44A8F75E-128B-4590-961C-D12A3C0FCEC4}" name="Column4191"/>
    <tableColumn id="4285" xr3:uid="{883D9547-6B83-46D8-AED9-5940DCB88620}" name="Column4192"/>
    <tableColumn id="4286" xr3:uid="{3CA809CA-8566-458C-B3D4-AECC087F03EF}" name="Column4193"/>
    <tableColumn id="4287" xr3:uid="{219D8AF5-1422-42BC-B8F5-C6BC7CB208EF}" name="Column4194"/>
    <tableColumn id="4288" xr3:uid="{187CE365-3731-481F-A0E1-7D2ADC3C2C68}" name="Column4195"/>
    <tableColumn id="4289" xr3:uid="{5F6BFF72-87AB-4083-B0B7-E7DDF231BFE8}" name="Column4196"/>
    <tableColumn id="4290" xr3:uid="{9A10757D-EC3F-4E99-B98C-BC08B464CBC8}" name="Column4197"/>
    <tableColumn id="4291" xr3:uid="{D696E0CA-1C3B-47C6-BF75-6AAC97D6654C}" name="Column4198"/>
    <tableColumn id="4292" xr3:uid="{74768D20-ED80-41EB-9572-E0457A46B7BB}" name="Column4199"/>
    <tableColumn id="4293" xr3:uid="{0BD36EE3-F174-4EA6-998D-F42D21332327}" name="Column4200"/>
    <tableColumn id="4294" xr3:uid="{D029D6DC-E38A-49E0-B26D-2EC8579FE28C}" name="Column4201"/>
    <tableColumn id="4295" xr3:uid="{74B3C1A3-7FCA-41E0-848B-B2BE01B03DAD}" name="Column4202"/>
    <tableColumn id="4296" xr3:uid="{A2BCD46B-89B3-436E-BEE3-04404AE95135}" name="Column4203"/>
    <tableColumn id="4297" xr3:uid="{D674CAF6-C969-432F-83B0-B95A97E234E6}" name="Column4204"/>
    <tableColumn id="4298" xr3:uid="{40458283-AE41-410E-BFD9-7BFD7D8826E8}" name="Column4205"/>
    <tableColumn id="4299" xr3:uid="{619A4CB2-59F8-4FF5-ACA5-4FF435094629}" name="Column4206"/>
    <tableColumn id="4300" xr3:uid="{EBC248F8-6508-476F-B049-B610FE3DFEED}" name="Column4207"/>
    <tableColumn id="4301" xr3:uid="{5583ADEF-ACF7-41C5-B843-087F8B52F61C}" name="Column4208"/>
    <tableColumn id="4302" xr3:uid="{FA07564C-A088-4D41-A60E-5048B7D05A79}" name="Column4209"/>
    <tableColumn id="4303" xr3:uid="{B7905EBD-ECB0-490C-BA9F-F77E5B61905F}" name="Column4210"/>
    <tableColumn id="4304" xr3:uid="{C1F6030B-51E7-4707-B9CB-F3DB2F92753A}" name="Column4211"/>
    <tableColumn id="4305" xr3:uid="{A7FCD34B-A68B-4358-B288-D86BB177BFAF}" name="Column4212"/>
    <tableColumn id="4306" xr3:uid="{C6466055-2FA9-44AF-ADA5-CA66A17C4A38}" name="Column4213"/>
    <tableColumn id="4307" xr3:uid="{DA56373F-175D-46B3-8A08-57D4642FB651}" name="Column4214"/>
    <tableColumn id="4308" xr3:uid="{E544B7B7-DAED-414E-B6E2-D53D7376553B}" name="Column4215"/>
    <tableColumn id="4309" xr3:uid="{76888570-5804-4677-8847-03186866FE6C}" name="Column4216"/>
    <tableColumn id="4310" xr3:uid="{A02EFAD3-C7BB-4404-AD00-AB2113824F43}" name="Column4217"/>
    <tableColumn id="4311" xr3:uid="{2663C3C0-E5D1-4A8F-873B-96D496D6ADCD}" name="Column4218"/>
    <tableColumn id="4312" xr3:uid="{A0DB14AC-C4F9-469C-8656-276FB74B5CB8}" name="Column4219"/>
    <tableColumn id="4313" xr3:uid="{729FFAED-444C-48EE-AE41-D44E3121D155}" name="Column4220"/>
    <tableColumn id="4314" xr3:uid="{8E9E76C6-EDCA-4E99-B343-BFDFBF9E54AF}" name="Column4221"/>
    <tableColumn id="4315" xr3:uid="{247CAE1D-5EAF-4F5C-B76F-FE2EDA3226FA}" name="Column4222"/>
    <tableColumn id="4316" xr3:uid="{0592F141-4398-457C-9486-6F25EC9F9950}" name="Column4223"/>
    <tableColumn id="4317" xr3:uid="{9902F3FC-63A7-4841-AF45-733D00125ECE}" name="Column4224"/>
    <tableColumn id="4318" xr3:uid="{CDDA5DEB-B58E-49CA-BF84-1A651AB7BB06}" name="Column4225"/>
    <tableColumn id="4319" xr3:uid="{32D561D1-05B1-4C2D-958F-3B69583AD5D3}" name="Column4226"/>
    <tableColumn id="4320" xr3:uid="{D64755D9-8285-4C1B-9819-8C62D445BE8C}" name="Column4227"/>
    <tableColumn id="4321" xr3:uid="{C0B8C12E-5AEE-41CE-9391-55423638DD53}" name="Column4228"/>
    <tableColumn id="4322" xr3:uid="{5AF4E8EC-F326-460F-90E8-AFB1EA38A0DA}" name="Column4229"/>
    <tableColumn id="4323" xr3:uid="{F5C94AE0-6078-46D9-8552-DF2F1B6DB1BA}" name="Column4230"/>
    <tableColumn id="4324" xr3:uid="{E5D42A02-9A4C-4B0E-ADF9-C949A93CAD08}" name="Column4231"/>
    <tableColumn id="4325" xr3:uid="{29AFDEF2-D332-4410-A9EF-274E901EE114}" name="Column4232"/>
    <tableColumn id="4326" xr3:uid="{53209B7D-8494-486A-9DD3-CCB2B841120A}" name="Column4233"/>
    <tableColumn id="4327" xr3:uid="{9B91EB98-0592-459A-9E78-DA748C07DFAF}" name="Column4234"/>
    <tableColumn id="4328" xr3:uid="{0686FF52-F50E-4CAB-8B76-34981A0FC215}" name="Column4235"/>
    <tableColumn id="4329" xr3:uid="{600AB0A3-5022-4B0C-A5B2-21788BEB42DA}" name="Column4236"/>
    <tableColumn id="4330" xr3:uid="{C3358944-1636-4013-90F0-DB5F18619194}" name="Column4237"/>
    <tableColumn id="4331" xr3:uid="{3347A321-45FD-496C-BEEF-911C9FF840AF}" name="Column4238"/>
    <tableColumn id="4332" xr3:uid="{F99E632E-CD84-4528-9177-189C3511F519}" name="Column4239"/>
    <tableColumn id="4333" xr3:uid="{7E87AD28-EC28-4D11-8CF6-478EE9D7CCF6}" name="Column4240"/>
    <tableColumn id="4334" xr3:uid="{FB8A2BAE-CA7E-4778-839A-57C17EEF5553}" name="Column4241"/>
    <tableColumn id="4335" xr3:uid="{CC2E5E9D-319A-439F-8F55-28E18720CE4D}" name="Column4242"/>
    <tableColumn id="4336" xr3:uid="{0C53E66B-2753-4517-9DB9-75BBB24FA612}" name="Column4243"/>
    <tableColumn id="4337" xr3:uid="{111BF7E4-A14B-4F13-8F44-88C326C0B432}" name="Column4244"/>
    <tableColumn id="4338" xr3:uid="{8AA1FE0A-65AC-4792-BD91-2F2338CDDA20}" name="Column4245"/>
    <tableColumn id="4339" xr3:uid="{23D149CF-EF72-4853-8752-DA710DF98109}" name="Column4246"/>
    <tableColumn id="4340" xr3:uid="{A815780B-149F-4147-BC4B-5AC73EF2C362}" name="Column4247"/>
    <tableColumn id="4341" xr3:uid="{ADEEC191-11A0-4F7D-AF87-53CE5C521478}" name="Column4248"/>
    <tableColumn id="4342" xr3:uid="{9C99581E-81A9-421C-A41A-C5064723A077}" name="Column4249"/>
    <tableColumn id="4343" xr3:uid="{34EA633C-EDD5-44FD-AFA4-2A46FBDB3D24}" name="Column4250"/>
    <tableColumn id="4344" xr3:uid="{56436CF7-EC21-47B9-9A1D-29B0F17FEE90}" name="Column4251"/>
    <tableColumn id="4345" xr3:uid="{B56FE1A0-6022-4A6F-B916-5FFA92ED0111}" name="Column4252"/>
    <tableColumn id="4346" xr3:uid="{64B3374A-57D3-490C-A668-A95DB249B586}" name="Column4253"/>
    <tableColumn id="4347" xr3:uid="{C500592B-465F-4526-B8A7-7C71F49F2053}" name="Column4254"/>
    <tableColumn id="4348" xr3:uid="{5848119A-CB98-4EA8-9D4C-8AAD43EC58DB}" name="Column4255"/>
    <tableColumn id="4349" xr3:uid="{98E51FE5-19E9-4FD9-A287-70C36733CF6E}" name="Column4256"/>
    <tableColumn id="4350" xr3:uid="{65888DCE-6C04-4908-9954-FF83C0ABAB65}" name="Column4257"/>
    <tableColumn id="4351" xr3:uid="{4ABFB784-81D3-4376-A9B5-D8026C0E5EC7}" name="Column4258"/>
    <tableColumn id="4352" xr3:uid="{2D7E68E1-ED70-4CDC-AA3E-A2DAF1D746E6}" name="Column4259"/>
    <tableColumn id="4353" xr3:uid="{27ECC7E3-548A-4557-BD31-2805C5E9BA93}" name="Column4260"/>
    <tableColumn id="4354" xr3:uid="{67723CFF-93EE-48E8-8291-7F0044CD4CD4}" name="Column4261"/>
    <tableColumn id="4355" xr3:uid="{575FDC08-BB5B-4730-93DF-D5018C551EDB}" name="Column4262"/>
    <tableColumn id="4356" xr3:uid="{AE2BF681-2F59-4C78-AB5C-422E2F5CEE5C}" name="Column4263"/>
    <tableColumn id="4357" xr3:uid="{687F0DC8-6C9D-412D-9AAC-2FB454A1CBA4}" name="Column4264"/>
    <tableColumn id="4358" xr3:uid="{E1EDF147-8002-4964-B8F4-5E6FA87BA346}" name="Column4265"/>
    <tableColumn id="4359" xr3:uid="{5ECABAB4-2CDA-418C-BC79-42CFFB65288A}" name="Column4266"/>
    <tableColumn id="4360" xr3:uid="{7244480A-76C2-4780-94AB-2B9C6890559C}" name="Column4267"/>
    <tableColumn id="4361" xr3:uid="{C90BDD7F-8B31-4FE1-A68E-36811CF42003}" name="Column4268"/>
    <tableColumn id="4362" xr3:uid="{B77A726B-F970-4199-85F1-2D0B92B311B4}" name="Column4269"/>
    <tableColumn id="4363" xr3:uid="{7C5DCDCC-AAEE-46E6-A083-4ED3171F3E5C}" name="Column4270"/>
    <tableColumn id="4364" xr3:uid="{0F5EF8D7-74CD-4090-9113-78DD11CAB50D}" name="Column4271"/>
    <tableColumn id="4365" xr3:uid="{19B62468-BC30-45C8-8A7A-0F15F742F89E}" name="Column4272"/>
    <tableColumn id="4366" xr3:uid="{50BB231C-62DC-41D7-BC4B-34CFF9D6A63B}" name="Column4273"/>
    <tableColumn id="4367" xr3:uid="{CF5D8BB6-C1A5-481F-A13E-4064DDAFF697}" name="Column4274"/>
    <tableColumn id="4368" xr3:uid="{DB370D6D-F586-4AD4-A209-A3E8FBECF835}" name="Column4275"/>
    <tableColumn id="4369" xr3:uid="{66C92879-1ED5-4699-8910-193602681C80}" name="Column4276"/>
    <tableColumn id="4370" xr3:uid="{F2D7A333-2C21-4A7D-BB3A-1BF5DCADA3B3}" name="Column4277"/>
    <tableColumn id="4371" xr3:uid="{0C2C6E7D-F096-4040-ACA0-C497C80F995A}" name="Column4278"/>
    <tableColumn id="4372" xr3:uid="{AA412BC2-4D4D-437E-A231-39FFE321FC3A}" name="Column4279"/>
    <tableColumn id="4373" xr3:uid="{7F397754-9099-46AD-83EE-438258EBFFEE}" name="Column4280"/>
    <tableColumn id="4374" xr3:uid="{E9628E85-DC56-4680-B12E-CF93AECCBBAF}" name="Column4281"/>
    <tableColumn id="4375" xr3:uid="{17A289C9-D3F9-42D6-8F6C-F0A67CA4204A}" name="Column4282"/>
    <tableColumn id="4376" xr3:uid="{99DB151B-7495-4C53-99E2-01F764A22554}" name="Column4283"/>
    <tableColumn id="4377" xr3:uid="{2BDD7FF1-87CB-4BD2-992C-B4A6D608E5F5}" name="Column4284"/>
    <tableColumn id="4378" xr3:uid="{EF58CFFE-E208-4169-A76E-D184626AB90E}" name="Column4285"/>
    <tableColumn id="4379" xr3:uid="{4FE7311C-722F-42DC-B88A-3DA53ED43598}" name="Column4286"/>
    <tableColumn id="4380" xr3:uid="{C00ACACF-F5AB-45CA-96D1-9FA6B95181A5}" name="Column4287"/>
    <tableColumn id="4381" xr3:uid="{41069B66-1EE2-4A2F-A317-C55D94367ED4}" name="Column4288"/>
    <tableColumn id="4382" xr3:uid="{E685D913-EAC9-4216-9248-D03CD31B5E92}" name="Column4289"/>
    <tableColumn id="4383" xr3:uid="{058C3AE3-C0D6-4F81-9BC1-7B2E76533404}" name="Column4290"/>
    <tableColumn id="4384" xr3:uid="{E0C8B1A9-4FEE-424F-9B6F-0D3AABA987F4}" name="Column4291"/>
    <tableColumn id="4385" xr3:uid="{73318807-C9E7-45B1-889D-A99B1630999D}" name="Column4292"/>
    <tableColumn id="4386" xr3:uid="{FA5ACE15-146B-4A47-99BC-6941EB5C446E}" name="Column4293"/>
    <tableColumn id="4387" xr3:uid="{1AF7E566-B74B-417A-A6C0-EB40715D0A00}" name="Column4294"/>
    <tableColumn id="4388" xr3:uid="{3E17FFAF-5BC9-4347-BC7E-A0432F487399}" name="Column4295"/>
    <tableColumn id="4389" xr3:uid="{A39FE5D8-19B0-420D-8871-62763586FA17}" name="Column4296"/>
    <tableColumn id="4390" xr3:uid="{5236E1A2-3D19-430F-B80A-A59CC7EF6FE8}" name="Column4297"/>
    <tableColumn id="4391" xr3:uid="{6F249CA0-F013-49A7-B0CC-D8C0FAA38025}" name="Column4298"/>
    <tableColumn id="4392" xr3:uid="{F63C3D64-EEEB-442E-BF9D-3C584A942023}" name="Column4299"/>
    <tableColumn id="4393" xr3:uid="{1DA1707D-BCF1-418A-8B52-7C8F838E65EF}" name="Column4300"/>
    <tableColumn id="4394" xr3:uid="{7F55D27E-0D15-4267-91E8-51F54BBE8255}" name="Column4301"/>
    <tableColumn id="4395" xr3:uid="{19E90B5E-55BE-4EFB-8CB8-B8E47232923E}" name="Column4302"/>
    <tableColumn id="4396" xr3:uid="{196D208C-8E18-46D8-80B5-EAFF97685456}" name="Column4303"/>
    <tableColumn id="4397" xr3:uid="{3E1AC6A1-F3F8-4AEF-9D53-3BE3EB67AFDF}" name="Column4304"/>
    <tableColumn id="4398" xr3:uid="{AA5E8297-FEB6-456D-BAD2-D35CEAFC53CA}" name="Column4305"/>
    <tableColumn id="4399" xr3:uid="{4BE6BE62-8157-4ED0-BE9C-D467156D5B3C}" name="Column4306"/>
    <tableColumn id="4400" xr3:uid="{F6F70FBA-79DE-4730-8D34-6CF958169DA1}" name="Column4307"/>
    <tableColumn id="4401" xr3:uid="{625833E0-C3C2-44DA-AEDE-F3A95DF73B94}" name="Column4308"/>
    <tableColumn id="4402" xr3:uid="{6B83841D-A409-47B8-9F22-0E7EA7A7B5C5}" name="Column4309"/>
    <tableColumn id="4403" xr3:uid="{ADE51A4B-FE67-4A7F-AC12-9D27B15D7A2F}" name="Column4310"/>
    <tableColumn id="4404" xr3:uid="{886A6D76-4867-4C32-A34F-C495A3A954A6}" name="Column4311"/>
    <tableColumn id="4405" xr3:uid="{46421448-0F6E-42C9-9F11-F376EB5FFD12}" name="Column4312"/>
    <tableColumn id="4406" xr3:uid="{EABA0E02-BAFD-4952-902A-0948ECF23807}" name="Column4313"/>
    <tableColumn id="4407" xr3:uid="{ADB22B82-FB28-4362-A4FE-EE9C0297622A}" name="Column4314"/>
    <tableColumn id="4408" xr3:uid="{62E2B230-4238-47FB-A8B3-176678A6C2C9}" name="Column4315"/>
    <tableColumn id="4409" xr3:uid="{2BC1AF45-3BEF-408F-9EE0-572434F4BF85}" name="Column4316"/>
    <tableColumn id="4410" xr3:uid="{A12F6543-B9EA-4916-90B2-695E2AE5F9C6}" name="Column4317"/>
    <tableColumn id="4411" xr3:uid="{915B3217-7214-4763-9C0B-1DC5A54F50A9}" name="Column4318"/>
    <tableColumn id="4412" xr3:uid="{9B74A134-8E0F-48E0-ACD4-C46ECC6EF27B}" name="Column4319"/>
    <tableColumn id="4413" xr3:uid="{8D98FA11-CED6-485F-8058-A1EAF0AAB132}" name="Column4320"/>
    <tableColumn id="4414" xr3:uid="{665FB855-D888-4112-A9F2-4AA76C955237}" name="Column4321"/>
    <tableColumn id="4415" xr3:uid="{BEFA3E18-4688-4327-8F0E-62E7066D1D4F}" name="Column4322"/>
    <tableColumn id="4416" xr3:uid="{1B5FBD03-643C-4B08-B038-D219FB81ABB7}" name="Column4323"/>
    <tableColumn id="4417" xr3:uid="{4E50D25A-17D1-4B2D-A8D7-C5A505A04D02}" name="Column4324"/>
    <tableColumn id="4418" xr3:uid="{6D539259-F98E-408E-9E94-6D2BC3193B16}" name="Column4325"/>
    <tableColumn id="4419" xr3:uid="{9617C108-FDC3-4659-9F3C-888C4B9740CA}" name="Column4326"/>
    <tableColumn id="4420" xr3:uid="{E0C9BB1E-638A-452F-81D9-A920166EC8BA}" name="Column4327"/>
    <tableColumn id="4421" xr3:uid="{2C80C2E3-C7A6-4462-9896-C0F899F43F41}" name="Column4328"/>
    <tableColumn id="4422" xr3:uid="{D522F6EA-6051-40FC-AD30-DF08441EEBEF}" name="Column4329"/>
    <tableColumn id="4423" xr3:uid="{F159F198-FCAE-4777-B079-62771F5F968F}" name="Column4330"/>
    <tableColumn id="4424" xr3:uid="{91FFC365-AE7F-43D9-B282-D6F00F43F21E}" name="Column4331"/>
    <tableColumn id="4425" xr3:uid="{20F0498D-FD17-42A7-A454-7245DA739593}" name="Column4332"/>
    <tableColumn id="4426" xr3:uid="{A21D5780-FFF7-4237-81B9-AACE8ECBB3C7}" name="Column4333"/>
    <tableColumn id="4427" xr3:uid="{4F807397-24F7-4F9A-A436-3027784A7F2C}" name="Column4334"/>
    <tableColumn id="4428" xr3:uid="{1DAAB51B-30A5-450F-8A60-0682EEE52B5F}" name="Column4335"/>
    <tableColumn id="4429" xr3:uid="{F8A9CC0D-AF62-4B80-99FD-96568C985A05}" name="Column4336"/>
    <tableColumn id="4430" xr3:uid="{E3B2B082-BACC-44BB-A127-2AC306BFE937}" name="Column4337"/>
    <tableColumn id="4431" xr3:uid="{218F9464-EF47-49CC-B182-0579E30E637C}" name="Column4338"/>
    <tableColumn id="4432" xr3:uid="{FE36469D-CF20-4256-8BB4-006FAC9AFFEF}" name="Column4339"/>
    <tableColumn id="4433" xr3:uid="{BBD42757-037E-4123-9765-0B17B7E9E23E}" name="Column4340"/>
    <tableColumn id="4434" xr3:uid="{3EE30AA9-0FBF-4227-802F-BBAE5886CC68}" name="Column4341"/>
    <tableColumn id="4435" xr3:uid="{7828B5BA-39CE-42B7-B6F1-093069C84C06}" name="Column4342"/>
    <tableColumn id="4436" xr3:uid="{A56D76EE-0653-4831-A65E-B7FE25555F35}" name="Column4343"/>
    <tableColumn id="4437" xr3:uid="{075F9C31-D044-4EE9-869B-75D8AD19906E}" name="Column4344"/>
    <tableColumn id="4438" xr3:uid="{E3D6BACE-E7FC-4616-8998-F928E2903C76}" name="Column4345"/>
    <tableColumn id="4439" xr3:uid="{17E3E34E-F4A7-40BD-BA76-D6226E0BA517}" name="Column4346"/>
    <tableColumn id="4440" xr3:uid="{66F10093-5E15-4562-92A5-3AFA04C727DC}" name="Column4347"/>
    <tableColumn id="4441" xr3:uid="{D5372897-B07A-49A3-B56C-0127A490D82C}" name="Column4348"/>
    <tableColumn id="4442" xr3:uid="{F547F322-5E15-4463-A8E2-1BA8B99F025E}" name="Column4349"/>
    <tableColumn id="4443" xr3:uid="{8C0618DF-6190-4BDF-A216-CCC8622CEDB0}" name="Column4350"/>
    <tableColumn id="4444" xr3:uid="{2B8B1B0A-F511-4DD6-A9A4-76E0376816F2}" name="Column4351"/>
    <tableColumn id="4445" xr3:uid="{CBA29B25-3D78-42EF-8CAF-9522D01AF97D}" name="Column4352"/>
    <tableColumn id="4446" xr3:uid="{B18934B7-8648-434E-8B70-04980E3BA9EC}" name="Column4353"/>
    <tableColumn id="4447" xr3:uid="{B0D65560-84C8-4B20-B08D-21BB02622D54}" name="Column4354"/>
    <tableColumn id="4448" xr3:uid="{A8F28CF7-959A-4AA3-983A-51FA9AC7E1C1}" name="Column4355"/>
    <tableColumn id="4449" xr3:uid="{625027C0-5F62-4E4F-B59E-593C85430A17}" name="Column4356"/>
    <tableColumn id="4450" xr3:uid="{1EE9904D-A481-4EFC-98D1-D960A4AD1092}" name="Column4357"/>
    <tableColumn id="4451" xr3:uid="{A0C572A9-F921-4F4E-A198-BF9458944E65}" name="Column4358"/>
    <tableColumn id="4452" xr3:uid="{F2899933-89BA-4A5A-8EAA-33F39999EFCD}" name="Column4359"/>
    <tableColumn id="4453" xr3:uid="{8CB54FF0-CA20-4ADD-90C0-1FBEF6E25E2D}" name="Column4360"/>
    <tableColumn id="4454" xr3:uid="{0EB6D26C-BCFB-43CD-8E70-0BE29EEC2213}" name="Column4361"/>
    <tableColumn id="4455" xr3:uid="{01495D32-75D3-4917-A295-426550BB74AB}" name="Column4362"/>
    <tableColumn id="4456" xr3:uid="{8A02E55B-2DB8-40FF-AEE3-D8BB73CD7663}" name="Column4363"/>
    <tableColumn id="4457" xr3:uid="{0741C2CA-59F9-458E-84D9-3EC4C367E1F6}" name="Column4364"/>
    <tableColumn id="4458" xr3:uid="{26E14CC2-795F-49AC-9EF5-30C1C549D98F}" name="Column4365"/>
    <tableColumn id="4459" xr3:uid="{8F7FF7E7-D9C7-4BBC-B6C9-0A624A4A3332}" name="Column4366"/>
    <tableColumn id="4460" xr3:uid="{96F3373C-C634-461B-8425-95B0FF252C30}" name="Column4367"/>
    <tableColumn id="4461" xr3:uid="{D2768DB4-F41E-4495-A395-753D838859A0}" name="Column4368"/>
    <tableColumn id="4462" xr3:uid="{886926B2-CDC9-4693-8F59-68063251B409}" name="Column4369"/>
    <tableColumn id="4463" xr3:uid="{F9B2FC86-47B1-4DBE-A9AE-FF1977E5F85C}" name="Column4370"/>
    <tableColumn id="4464" xr3:uid="{97F25AAC-1B7B-49E7-97C9-0A56BFCBBA9F}" name="Column4371"/>
    <tableColumn id="4465" xr3:uid="{EEDD4C5A-2E5B-4572-94A2-F5B47202039F}" name="Column4372"/>
    <tableColumn id="4466" xr3:uid="{CDF2E384-8DDA-4634-AF70-259E61274F86}" name="Column4373"/>
    <tableColumn id="4467" xr3:uid="{79CF0193-B7A9-4B33-A4E6-7978B71EEDE7}" name="Column4374"/>
    <tableColumn id="4468" xr3:uid="{41568800-FE24-42A2-8CB5-09CAA07969CD}" name="Column4375"/>
    <tableColumn id="4469" xr3:uid="{2856BBE3-4C98-4366-AC1A-9223CF4FA6F2}" name="Column4376"/>
    <tableColumn id="4470" xr3:uid="{AB165D33-51C1-41DC-9395-786CA6FCC8B4}" name="Column4377"/>
    <tableColumn id="4471" xr3:uid="{A4E35206-79A5-4002-9354-E619A2497E51}" name="Column4378"/>
    <tableColumn id="4472" xr3:uid="{9C883EB5-16C6-475F-AE90-EAC99CFB6E13}" name="Column4379"/>
    <tableColumn id="4473" xr3:uid="{2952B263-576B-4E8E-89A7-7B04AEB24F89}" name="Column4380"/>
    <tableColumn id="4474" xr3:uid="{2457E214-E220-4A3E-A94B-7D006068FD36}" name="Column4381"/>
    <tableColumn id="4475" xr3:uid="{0944E99F-7159-455D-9404-1FD3DBBE4C9A}" name="Column4382"/>
    <tableColumn id="4476" xr3:uid="{1193DE3A-5CFC-40D4-ACCB-FF13B11FD397}" name="Column4383"/>
    <tableColumn id="4477" xr3:uid="{0F3017D2-5CCE-4817-9FC5-17F70F9A7ADA}" name="Column4384"/>
    <tableColumn id="4478" xr3:uid="{5CD42CFD-18F7-4D47-9E5E-A713745326F0}" name="Column4385"/>
    <tableColumn id="4479" xr3:uid="{850A7AD9-DE50-4B0B-AA3B-A5ECB022EDA8}" name="Column4386"/>
    <tableColumn id="4480" xr3:uid="{2568DFFC-8D37-43EC-943E-549C3F7F3BD8}" name="Column4387"/>
    <tableColumn id="4481" xr3:uid="{0529B22B-BB5F-4C35-9A31-6A47898FAD1C}" name="Column4388"/>
    <tableColumn id="4482" xr3:uid="{9A7A229E-8434-43DA-A028-90545F1F1A7C}" name="Column4389"/>
    <tableColumn id="4483" xr3:uid="{EBACA2E1-875A-4A11-90AD-37B2F401039E}" name="Column4390"/>
    <tableColumn id="4484" xr3:uid="{ACD46690-EC47-4E13-958A-374D834866EF}" name="Column4391"/>
    <tableColumn id="4485" xr3:uid="{DFC95C25-27A4-448C-8298-42C147E4B822}" name="Column4392"/>
    <tableColumn id="4486" xr3:uid="{C3055902-2A39-4CDF-ADEC-3639CC1258FE}" name="Column4393"/>
    <tableColumn id="4487" xr3:uid="{FE3846FA-051F-4F1B-B9A7-C2F4B3EDF88E}" name="Column4394"/>
    <tableColumn id="4488" xr3:uid="{CB13FF44-D5B7-47AA-8AAE-DE3F9F3A2CC3}" name="Column4395"/>
    <tableColumn id="4489" xr3:uid="{56C3E24C-E205-47D7-8772-8196EC82AE71}" name="Column4396"/>
    <tableColumn id="4490" xr3:uid="{49EC5ABD-D39D-4D91-8FE4-52C4AD1B6685}" name="Column4397"/>
    <tableColumn id="4491" xr3:uid="{B3974C1B-CC3B-4EAC-A63E-86DEA39897C3}" name="Column4398"/>
    <tableColumn id="4492" xr3:uid="{50196AAE-979E-401B-BD2A-66F33A107862}" name="Column4399"/>
    <tableColumn id="4493" xr3:uid="{05B1B4B9-CF0A-4B03-B9E4-89E3081994BD}" name="Column4400"/>
    <tableColumn id="4494" xr3:uid="{02CEFCF4-6600-44B2-840F-CF1AFAEC5D14}" name="Column4401"/>
    <tableColumn id="4495" xr3:uid="{1D71BC67-CECC-4AFE-A597-95AD6B07E2CB}" name="Column4402"/>
    <tableColumn id="4496" xr3:uid="{76E362A4-2514-4E6E-8C56-F841A78C8BFB}" name="Column4403"/>
    <tableColumn id="4497" xr3:uid="{4458A84B-371C-404B-BBEC-4D591D56303C}" name="Column4404"/>
    <tableColumn id="4498" xr3:uid="{9011B73D-06A4-4EB2-8F05-6B3B6978F4BB}" name="Column4405"/>
    <tableColumn id="4499" xr3:uid="{2BE168E2-226D-48E4-BC48-AA2187B2CD8B}" name="Column4406"/>
    <tableColumn id="4500" xr3:uid="{815DCA94-F207-41AC-96CF-A3B857269B5C}" name="Column4407"/>
    <tableColumn id="4501" xr3:uid="{E567207C-FB0C-41A6-BCC6-6F59D2F052F3}" name="Column4408"/>
    <tableColumn id="4502" xr3:uid="{101D73CA-425D-4892-BE4C-ECA413671E81}" name="Column4409"/>
    <tableColumn id="4503" xr3:uid="{97FE8451-D37B-4086-9F21-9D69555C8AC2}" name="Column4410"/>
    <tableColumn id="4504" xr3:uid="{2E72D8E6-92ED-456C-9434-0B78E85747DF}" name="Column4411"/>
    <tableColumn id="4505" xr3:uid="{A544FECD-0968-4093-B942-69AB690ED88B}" name="Column4412"/>
    <tableColumn id="4506" xr3:uid="{8E905E9E-F43E-4DDC-B709-5B61EB4664E0}" name="Column4413"/>
    <tableColumn id="4507" xr3:uid="{9862BA10-EC99-4151-A057-77AC25367471}" name="Column4414"/>
    <tableColumn id="4508" xr3:uid="{76A806B0-1E1C-4D34-A38C-B02C901DFFFE}" name="Column4415"/>
    <tableColumn id="4509" xr3:uid="{7B5BFF05-AF12-4AEF-AEEC-1B27E737DC53}" name="Column4416"/>
    <tableColumn id="4510" xr3:uid="{352123FE-5041-49E0-B26F-C966B0FC4545}" name="Column4417"/>
    <tableColumn id="4511" xr3:uid="{FA95CFFE-F04D-4AB5-917D-32EFAF5DCE8B}" name="Column4418"/>
    <tableColumn id="4512" xr3:uid="{AD678ABB-9659-48A1-953E-5D486AA4DBEB}" name="Column4419"/>
    <tableColumn id="4513" xr3:uid="{28F857EF-1119-4C6E-B293-6DE8562DBA7A}" name="Column4420"/>
    <tableColumn id="4514" xr3:uid="{80552F4F-9CBC-43CF-8D8F-B62E27F54739}" name="Column4421"/>
    <tableColumn id="4515" xr3:uid="{FA817F5F-5BBB-4B44-A80F-5D9AE9A6E06F}" name="Column4422"/>
    <tableColumn id="4516" xr3:uid="{F669AA54-7AB1-487D-9B08-1B0382616B75}" name="Column4423"/>
    <tableColumn id="4517" xr3:uid="{725BEA9C-5D8C-4DA7-81FB-380E6C43B042}" name="Column4424"/>
    <tableColumn id="4518" xr3:uid="{7B529D6D-EB2F-480E-9158-249BECA0F109}" name="Column4425"/>
    <tableColumn id="4519" xr3:uid="{B7B81AA9-6D5A-4EF2-B1D8-4FE8A0B4770C}" name="Column4426"/>
    <tableColumn id="4520" xr3:uid="{5AD33FBF-EB92-4DD8-98ED-1A31FCB17434}" name="Column4427"/>
    <tableColumn id="4521" xr3:uid="{6F6F4708-AC61-4E10-96E2-9343735D0E1A}" name="Column4428"/>
    <tableColumn id="4522" xr3:uid="{B433AB0E-AE5A-4F72-B052-81A276D5076E}" name="Column4429"/>
    <tableColumn id="4523" xr3:uid="{C5B25E24-80A9-4031-A324-E1457DEC88D9}" name="Column4430"/>
    <tableColumn id="4524" xr3:uid="{0BC523BE-EECD-45AA-8A8A-4DECF99A4C2E}" name="Column4431"/>
    <tableColumn id="4525" xr3:uid="{542574FB-2A8F-44AD-977A-52F746CD51C4}" name="Column4432"/>
    <tableColumn id="4526" xr3:uid="{2205585B-A502-4088-9452-E63A492A1683}" name="Column4433"/>
    <tableColumn id="4527" xr3:uid="{7B18861E-6A32-43DA-BFD9-DC77352DF6B0}" name="Column4434"/>
    <tableColumn id="4528" xr3:uid="{1267B23E-2F53-47E1-9797-05C367098C23}" name="Column4435"/>
    <tableColumn id="4529" xr3:uid="{0CC2895F-9B93-4DB4-9173-3E7C4261AFBC}" name="Column4436"/>
    <tableColumn id="4530" xr3:uid="{6F836375-0A8F-4D9C-9FAE-9382AEE4FBA1}" name="Column4437"/>
    <tableColumn id="4531" xr3:uid="{63269F66-1ECA-4C35-AE49-CE1F4DFD20CC}" name="Column4438"/>
    <tableColumn id="4532" xr3:uid="{39A88A39-5A08-46E3-84B6-42802C2F8E88}" name="Column4439"/>
    <tableColumn id="4533" xr3:uid="{70C525BC-17F3-43D2-BF06-9C8DD4105058}" name="Column4440"/>
    <tableColumn id="4534" xr3:uid="{13C9629F-5F08-4EDA-9CF9-FD29126BFE6B}" name="Column4441"/>
    <tableColumn id="4535" xr3:uid="{1FEBE646-D96E-4026-880A-0D4C29F19214}" name="Column4442"/>
    <tableColumn id="4536" xr3:uid="{37341813-AC1D-40AA-91C7-E4C8524E5573}" name="Column4443"/>
    <tableColumn id="4537" xr3:uid="{5E58D26E-F463-43B1-B8A4-0A5EC7A38944}" name="Column4444"/>
    <tableColumn id="4538" xr3:uid="{E1321A48-B8EA-4C93-8082-1ADAE54D8C00}" name="Column4445"/>
    <tableColumn id="4539" xr3:uid="{BA557738-3462-4687-B79C-7FF5EA82BE01}" name="Column4446"/>
    <tableColumn id="4540" xr3:uid="{06F7266D-E0E1-4EEF-B063-9B198362564C}" name="Column4447"/>
    <tableColumn id="4541" xr3:uid="{86C8916C-A1DF-41CE-862A-4AA57EE8DB7F}" name="Column4448"/>
    <tableColumn id="4542" xr3:uid="{2FCEDFAB-B30B-4134-985F-F4C36E5AA6D2}" name="Column4449"/>
    <tableColumn id="4543" xr3:uid="{5C60CB08-21AD-4244-B273-F325FD24BB79}" name="Column4450"/>
    <tableColumn id="4544" xr3:uid="{B8BF632E-7C91-4F57-8F0B-D547B1002D4F}" name="Column4451"/>
    <tableColumn id="4545" xr3:uid="{85CA8C1B-A506-4505-B022-E5F594BC3622}" name="Column4452"/>
    <tableColumn id="4546" xr3:uid="{C2DCB5D2-A126-4C10-AF1A-CB3793DBD2FB}" name="Column4453"/>
    <tableColumn id="4547" xr3:uid="{EFAFB742-FF12-4864-9638-F409A275C6D0}" name="Column4454"/>
    <tableColumn id="4548" xr3:uid="{0A656BB4-43E4-4CA2-87E4-35333EDB7A31}" name="Column4455"/>
    <tableColumn id="4549" xr3:uid="{9C5B3F6F-4633-445C-A34F-8109D16B784C}" name="Column4456"/>
    <tableColumn id="4550" xr3:uid="{755DAF5E-A057-4D1C-B89E-35488C145208}" name="Column4457"/>
    <tableColumn id="4551" xr3:uid="{52B7BBAF-CE35-4EE9-A10F-CEE565C40A7E}" name="Column4458"/>
    <tableColumn id="4552" xr3:uid="{9D02130F-52BE-4435-AE42-457F53E2DD5B}" name="Column4459"/>
    <tableColumn id="4553" xr3:uid="{3BE1EF82-CE59-4DAB-9097-6F3E09053C49}" name="Column4460"/>
    <tableColumn id="4554" xr3:uid="{62F23547-0B61-4D24-B252-CF8133FD2242}" name="Column4461"/>
    <tableColumn id="4555" xr3:uid="{D7538C29-F208-42D8-9FE7-F0FF0160978F}" name="Column4462"/>
    <tableColumn id="4556" xr3:uid="{380E5305-A8E7-4FF4-A860-F779F7C33834}" name="Column4463"/>
    <tableColumn id="4557" xr3:uid="{C9E74DCE-3F19-4235-96FF-140210BA7F56}" name="Column4464"/>
    <tableColumn id="4558" xr3:uid="{C0469F38-852D-4CD6-8201-8BACABBE9CF5}" name="Column4465"/>
    <tableColumn id="4559" xr3:uid="{5034A739-4BE4-4748-8CF4-76F6EEF85126}" name="Column4466"/>
    <tableColumn id="4560" xr3:uid="{68CC8D23-CE92-4E04-95F2-77AE6A372C50}" name="Column4467"/>
    <tableColumn id="4561" xr3:uid="{BDA53B1D-4FC0-420F-A8C8-6FC6DD25FA9E}" name="Column4468"/>
    <tableColumn id="4562" xr3:uid="{CB1A2D4B-8B66-4F5F-ACCD-D19499408F80}" name="Column4469"/>
    <tableColumn id="4563" xr3:uid="{A439833A-DD1F-4E9D-80DC-BE66ED3CF1B7}" name="Column4470"/>
    <tableColumn id="4564" xr3:uid="{7356A5CB-EB41-47E8-AEFB-9A8EF4A052E2}" name="Column4471"/>
    <tableColumn id="4565" xr3:uid="{A43FF2C0-B7F5-44DB-A493-A742930D3D47}" name="Column4472"/>
    <tableColumn id="4566" xr3:uid="{5212D74B-05B3-43F6-A3A4-CC9A55805019}" name="Column4473"/>
    <tableColumn id="4567" xr3:uid="{D24551EA-0551-4942-A9CF-A5E365784B53}" name="Column4474"/>
    <tableColumn id="4568" xr3:uid="{D4D150DA-B038-414C-9635-98BB06F382B7}" name="Column4475"/>
    <tableColumn id="4569" xr3:uid="{B1CF8715-08C1-48C4-A175-1C022D13965F}" name="Column4476"/>
    <tableColumn id="4570" xr3:uid="{8A9E5FC6-485B-4B3F-BF7D-3D38B2435722}" name="Column4477"/>
    <tableColumn id="4571" xr3:uid="{69B376BF-8409-4663-930C-C2B474029B38}" name="Column4478"/>
    <tableColumn id="4572" xr3:uid="{7066B638-3D0E-424C-BA7B-C47377414B61}" name="Column4479"/>
    <tableColumn id="4573" xr3:uid="{971A4AF1-71CC-450D-A42C-9846CE83F6F8}" name="Column4480"/>
    <tableColumn id="4574" xr3:uid="{0D43D526-AD86-4400-B4DC-91D941D786B8}" name="Column4481"/>
    <tableColumn id="4575" xr3:uid="{84034362-629B-4FC7-A1EE-B35A2DE75380}" name="Column4482"/>
    <tableColumn id="4576" xr3:uid="{0C7561C5-3A18-44AA-A1B4-FEE1FDD2E253}" name="Column4483"/>
    <tableColumn id="4577" xr3:uid="{07D86119-14AF-4FE2-B470-DA3D36D77847}" name="Column4484"/>
    <tableColumn id="4578" xr3:uid="{02A76116-ED57-4EEE-9E51-7E1AE8D267FD}" name="Column4485"/>
    <tableColumn id="4579" xr3:uid="{FBAC2920-4ABB-4572-A2C1-7EFC174C9D99}" name="Column4486"/>
    <tableColumn id="4580" xr3:uid="{EBFBF03B-2DF3-494E-8613-06A89F41A367}" name="Column4487"/>
    <tableColumn id="4581" xr3:uid="{C3D69B32-7D88-4A12-9DBE-0EEA75B887FE}" name="Column4488"/>
    <tableColumn id="4582" xr3:uid="{CCA15EC5-17EC-4E42-8BC8-07595640F199}" name="Column4489"/>
    <tableColumn id="4583" xr3:uid="{27589FAD-29D4-4664-ADF9-BDA9BE014730}" name="Column4490"/>
    <tableColumn id="4584" xr3:uid="{B2D1274D-07EA-4D44-A48F-F56A747A7AE9}" name="Column4491"/>
    <tableColumn id="4585" xr3:uid="{4822BC89-F578-4ACF-8FF8-95C46EE349B8}" name="Column4492"/>
    <tableColumn id="4586" xr3:uid="{E85A1C7C-3167-4BC5-BE7E-6ABDBDB07E7E}" name="Column4493"/>
    <tableColumn id="4587" xr3:uid="{1205B993-CDF4-484F-9F75-5E285ED38A3B}" name="Column4494"/>
    <tableColumn id="4588" xr3:uid="{8F0332A8-F0B8-4662-BF63-47DF5CB643FC}" name="Column4495"/>
    <tableColumn id="4589" xr3:uid="{1610FD34-F612-45B2-932D-C7A400294D75}" name="Column4496"/>
    <tableColumn id="4590" xr3:uid="{F05ADE3C-ED5E-47D9-8B67-03CF74EEF685}" name="Column4497"/>
    <tableColumn id="4591" xr3:uid="{B9AF3184-3CDF-4BF9-BDEA-12EC90974DB9}" name="Column4498"/>
    <tableColumn id="4592" xr3:uid="{CE82774F-2801-48DE-AA9A-AE5D61E741EC}" name="Column4499"/>
    <tableColumn id="4593" xr3:uid="{834A3738-2666-4FD2-86AA-814A7F9DE95B}" name="Column4500"/>
    <tableColumn id="4594" xr3:uid="{2FF0C8AF-00FA-4E18-929A-DF3B97ADF234}" name="Column4501"/>
    <tableColumn id="4595" xr3:uid="{7FA5D236-7476-46D6-8E5B-6750CADE79C2}" name="Column4502"/>
    <tableColumn id="4596" xr3:uid="{65BF6340-C7E2-4492-A920-2515BBD499C6}" name="Column4503"/>
    <tableColumn id="4597" xr3:uid="{32A39EBB-5B7B-48C6-83BA-437FEDA42AE9}" name="Column4504"/>
    <tableColumn id="4598" xr3:uid="{E530DAD2-E524-4E09-8A56-27B3D6154AE1}" name="Column4505"/>
    <tableColumn id="4599" xr3:uid="{99A20533-CDAB-461C-BAE0-78527EA3E311}" name="Column4506"/>
    <tableColumn id="4600" xr3:uid="{C0EFE48F-6836-4A2F-A511-235D2DC48448}" name="Column4507"/>
    <tableColumn id="4601" xr3:uid="{C6DA3400-D416-4D84-87B0-A4EFE4399EC3}" name="Column4508"/>
    <tableColumn id="4602" xr3:uid="{B0506712-6FAA-4B01-96C7-B04A017BCCD8}" name="Column4509"/>
    <tableColumn id="4603" xr3:uid="{6E870F7A-EADE-4A3D-A8D4-4274E1F7E0A3}" name="Column4510"/>
    <tableColumn id="4604" xr3:uid="{E87E7CF5-1512-48F0-A5AD-E2D35B61DD03}" name="Column4511"/>
    <tableColumn id="4605" xr3:uid="{8DFD70E7-4E13-4E82-A205-8519FCBFF9C1}" name="Column4512"/>
    <tableColumn id="4606" xr3:uid="{25D08802-1D44-47F0-B701-32DBF593A3E5}" name="Column4513"/>
    <tableColumn id="4607" xr3:uid="{3AE70926-CFE4-4C8C-9F32-40CA31EC0E74}" name="Column4514"/>
    <tableColumn id="4608" xr3:uid="{113B0D0A-E786-4FA9-977C-52ADF8559997}" name="Column4515"/>
    <tableColumn id="4609" xr3:uid="{C389435E-0D23-4AED-A16B-37A164DA26AB}" name="Column4516"/>
    <tableColumn id="4610" xr3:uid="{730C19C2-29E3-4B00-A575-CB038124335D}" name="Column4517"/>
    <tableColumn id="4611" xr3:uid="{0C9DFD5A-813B-4482-8C57-3C1A538BD87E}" name="Column4518"/>
    <tableColumn id="4612" xr3:uid="{7CAFCA0F-47FC-48D8-8453-662267BDB365}" name="Column4519"/>
    <tableColumn id="4613" xr3:uid="{93DA33E7-9414-4362-B2AC-9A9344D8F310}" name="Column4520"/>
    <tableColumn id="4614" xr3:uid="{D5306861-D72D-4F12-8A5D-DE74123DFF1E}" name="Column4521"/>
    <tableColumn id="4615" xr3:uid="{D98C7838-9D99-4114-A360-8FD659651139}" name="Column4522"/>
    <tableColumn id="4616" xr3:uid="{C90C0246-23F9-4E50-A7C5-98E575F61F94}" name="Column4523"/>
    <tableColumn id="4617" xr3:uid="{66CF93A9-9F98-49A1-8359-E2EA26C881F9}" name="Column4524"/>
    <tableColumn id="4618" xr3:uid="{CE8FA3EB-59FE-4421-AD8F-923D1734CA05}" name="Column4525"/>
    <tableColumn id="4619" xr3:uid="{8EE0558D-0DE5-44A2-8FDD-9CCF8B385380}" name="Column4526"/>
    <tableColumn id="4620" xr3:uid="{BB141B03-9266-4F47-B32B-B69A2F9DA584}" name="Column4527"/>
    <tableColumn id="4621" xr3:uid="{04462906-44C1-438B-B35D-38FBDD156FCF}" name="Column4528"/>
    <tableColumn id="4622" xr3:uid="{2FA83619-C373-4185-AC76-FF87C92CDF7A}" name="Column4529"/>
    <tableColumn id="4623" xr3:uid="{D0FEB5A3-E8F4-4F11-B046-CEF7E7D88CD0}" name="Column4530"/>
    <tableColumn id="4624" xr3:uid="{F310F038-1391-473C-837B-20D9F4704EF3}" name="Column4531"/>
    <tableColumn id="4625" xr3:uid="{7E7D3DBB-196D-42E9-AEBD-0BFE77446DF9}" name="Column4532"/>
    <tableColumn id="4626" xr3:uid="{3EF493A4-51F1-4980-A437-95C8BF14C830}" name="Column4533"/>
    <tableColumn id="4627" xr3:uid="{311C440C-19F4-455C-8354-16A53E84C849}" name="Column4534"/>
    <tableColumn id="4628" xr3:uid="{CA18C851-DD3E-4F57-94AD-7510C1C6EC3D}" name="Column4535"/>
    <tableColumn id="4629" xr3:uid="{2B7D8D6D-11B8-41CB-B296-634099C6EAF6}" name="Column4536"/>
    <tableColumn id="4630" xr3:uid="{E8F410FA-D2A4-4A93-A770-E5BB6D8EB210}" name="Column4537"/>
    <tableColumn id="4631" xr3:uid="{B5271BA0-5C15-4D53-81F8-DE029703A34A}" name="Column4538"/>
    <tableColumn id="4632" xr3:uid="{E92CD105-AB32-470D-A271-439CFF8EE7D6}" name="Column4539"/>
    <tableColumn id="4633" xr3:uid="{ABC49361-4248-4FD5-9060-E75EEAC1BA9D}" name="Column4540"/>
    <tableColumn id="4634" xr3:uid="{392F7134-34A8-4DCA-8FFA-CE81C5401FDB}" name="Column4541"/>
    <tableColumn id="4635" xr3:uid="{AB0AD65C-2F07-42D1-B68F-C67FAF5F27E9}" name="Column4542"/>
    <tableColumn id="4636" xr3:uid="{A8AD3DD9-E101-4899-A6E5-2058939EACF9}" name="Column4543"/>
    <tableColumn id="4637" xr3:uid="{BFA141FA-55A3-45B4-9A50-4A7DC89A2323}" name="Column4544"/>
    <tableColumn id="4638" xr3:uid="{E8C7A07F-07A7-4F30-BF29-719A16BC84BA}" name="Column4545"/>
    <tableColumn id="4639" xr3:uid="{64CFE8B5-CD0D-4875-ACA9-9A87D98231A0}" name="Column4546"/>
    <tableColumn id="4640" xr3:uid="{8884083A-9540-4B21-9A59-B66644E9964A}" name="Column4547"/>
    <tableColumn id="4641" xr3:uid="{CB068D62-3BA4-49F1-83E4-E51F78C785FB}" name="Column4548"/>
    <tableColumn id="4642" xr3:uid="{70F17DD5-87C1-4429-85BA-393CF565EE04}" name="Column4549"/>
    <tableColumn id="4643" xr3:uid="{D256E39F-522A-4D2C-B7E0-4F1A08C188C8}" name="Column4550"/>
    <tableColumn id="4644" xr3:uid="{26CAF2D1-297B-453D-A7EC-D4782911ABAC}" name="Column4551"/>
    <tableColumn id="4645" xr3:uid="{74CA7031-70FD-4E81-987C-8A9C3F8D90A5}" name="Column4552"/>
    <tableColumn id="4646" xr3:uid="{00D74C76-5E13-4BDA-8D38-58B28DCA33C2}" name="Column4553"/>
    <tableColumn id="4647" xr3:uid="{8E076527-4231-4ABF-885A-48CFC09C8653}" name="Column4554"/>
    <tableColumn id="4648" xr3:uid="{2E189720-9A26-47E0-A7FF-0FFD56F15D0E}" name="Column4555"/>
    <tableColumn id="4649" xr3:uid="{A3DC126B-6F03-44F9-BE15-C97BA5911CC6}" name="Column4556"/>
    <tableColumn id="4650" xr3:uid="{15D2F4A2-8185-4C82-BB72-BC25200CED59}" name="Column4557"/>
    <tableColumn id="4651" xr3:uid="{3962EE10-AE7A-4832-AF34-A74A34F0A9BD}" name="Column4558"/>
    <tableColumn id="4652" xr3:uid="{4BEE8B3F-9B58-4F3E-B6D2-93C1CF8402B9}" name="Column4559"/>
    <tableColumn id="4653" xr3:uid="{D9BE62B6-6715-49C6-8C92-DCA68D271FB9}" name="Column4560"/>
    <tableColumn id="4654" xr3:uid="{864EE08E-CE34-457B-A262-E8D573AA6FF5}" name="Column4561"/>
    <tableColumn id="4655" xr3:uid="{AF3B2FD1-AB6A-4E8F-9703-1424118384AC}" name="Column4562"/>
    <tableColumn id="4656" xr3:uid="{C25CBD0B-E904-421C-B1EB-47CF9D8CB1CB}" name="Column4563"/>
    <tableColumn id="4657" xr3:uid="{CB244F04-5678-42CC-8ABB-4E16D796BA21}" name="Column4564"/>
    <tableColumn id="4658" xr3:uid="{FA8BB9A2-2D8D-430E-842C-755E1D52326F}" name="Column4565"/>
    <tableColumn id="4659" xr3:uid="{91DC068D-6263-41AB-90EE-7C61734FB73E}" name="Column4566"/>
    <tableColumn id="4660" xr3:uid="{AAE6F1CF-E7D4-4CB8-BA93-C066D8A025D8}" name="Column4567"/>
    <tableColumn id="4661" xr3:uid="{846D1D00-277D-48DF-AABE-FE68CBBB80C0}" name="Column4568"/>
    <tableColumn id="4662" xr3:uid="{D1D73B7E-1778-40CE-80E9-B04D2C322280}" name="Column4569"/>
    <tableColumn id="4663" xr3:uid="{07712E33-AEB1-46F5-871E-B70386C79F9D}" name="Column4570"/>
    <tableColumn id="4664" xr3:uid="{8D22E703-52A2-4D6B-BD03-B9E17C45206B}" name="Column4571"/>
    <tableColumn id="4665" xr3:uid="{3748AE43-6241-4576-9E00-DC8DC3F4B979}" name="Column4572"/>
    <tableColumn id="4666" xr3:uid="{FB527320-7A6C-4AF5-AC17-EF22CDE24964}" name="Column4573"/>
    <tableColumn id="4667" xr3:uid="{05E7A308-B186-41F4-B042-1C585F69DECA}" name="Column4574"/>
    <tableColumn id="4668" xr3:uid="{DC21E957-C763-4720-95EE-5CAB1A2814D4}" name="Column4575"/>
    <tableColumn id="4669" xr3:uid="{1CA873A4-BC93-4367-8C52-5F1773A990D3}" name="Column4576"/>
    <tableColumn id="4670" xr3:uid="{AF34C7D5-EA31-41D0-9320-324EF48E4BEE}" name="Column4577"/>
    <tableColumn id="4671" xr3:uid="{43F3F9FB-D212-4AE1-8EB5-086DC5725C22}" name="Column4578"/>
    <tableColumn id="4672" xr3:uid="{CB5D61D3-29D5-4222-B990-0B14CD224424}" name="Column4579"/>
    <tableColumn id="4673" xr3:uid="{A4FF6A83-B563-4A8C-986F-110E94B7B7C7}" name="Column4580"/>
    <tableColumn id="4674" xr3:uid="{ADC9420B-ADDD-444B-9A36-0E2AB71CAF3C}" name="Column4581"/>
    <tableColumn id="4675" xr3:uid="{F512D92B-A50F-48B6-91B0-7CB361C5876B}" name="Column4582"/>
    <tableColumn id="4676" xr3:uid="{95173526-4165-4004-BBA3-D0F5C0CAC382}" name="Column4583"/>
    <tableColumn id="4677" xr3:uid="{7277CB66-2C5B-4866-A5E1-F1041E679DFF}" name="Column4584"/>
    <tableColumn id="4678" xr3:uid="{0FA71CEF-2339-4EA3-B6B0-FD8893335130}" name="Column4585"/>
    <tableColumn id="4679" xr3:uid="{41FCDBB8-FD9B-4585-B771-E9774F779126}" name="Column4586"/>
    <tableColumn id="4680" xr3:uid="{8B5D5A34-58C3-4F0F-8762-E543FE944558}" name="Column4587"/>
    <tableColumn id="4681" xr3:uid="{504EBE92-B0CB-4156-9C9E-36C90E53F169}" name="Column4588"/>
    <tableColumn id="4682" xr3:uid="{29F80DF9-7807-4C8D-A0A0-8F44F029AFD9}" name="Column4589"/>
    <tableColumn id="4683" xr3:uid="{CFCF95DA-3251-4BC2-9935-6FA595BB97CD}" name="Column4590"/>
    <tableColumn id="4684" xr3:uid="{D99393CE-F0C9-431D-A420-5EBADAFC8D73}" name="Column4591"/>
    <tableColumn id="4685" xr3:uid="{8BAC64AD-CBB2-4CA8-B84B-6E351A6A26EE}" name="Column4592"/>
    <tableColumn id="4686" xr3:uid="{B26CE901-E63E-473B-A625-13331996F840}" name="Column4593"/>
    <tableColumn id="4687" xr3:uid="{C509AE3B-2342-47A4-B7BF-CE203FDA8F77}" name="Column4594"/>
    <tableColumn id="4688" xr3:uid="{97E19BDC-CD1D-48FC-AFBE-D342B5C537E8}" name="Column4595"/>
    <tableColumn id="4689" xr3:uid="{6409814A-3500-4D2C-8E10-747CD50442E7}" name="Column4596"/>
    <tableColumn id="4690" xr3:uid="{16E11AEE-90FC-404A-A0A0-7DC5B4C7BD9B}" name="Column4597"/>
    <tableColumn id="4691" xr3:uid="{6E9E5B13-34B8-45BB-A3F8-2E5F196F9D2A}" name="Column4598"/>
    <tableColumn id="4692" xr3:uid="{B7A9C867-EF2F-4E84-AC00-978F2DA22A0A}" name="Column4599"/>
    <tableColumn id="4693" xr3:uid="{F25F0B65-0771-4DC1-B6F7-48D1D99C1ACF}" name="Column4600"/>
    <tableColumn id="4694" xr3:uid="{7D95B6F7-56FF-4888-9C29-0E58B6364404}" name="Column4601"/>
    <tableColumn id="4695" xr3:uid="{ED83B49F-0684-4B72-A76B-2C16CAB35174}" name="Column4602"/>
    <tableColumn id="4696" xr3:uid="{F8C6D9A0-C44A-4370-AD8C-E91D162D2EB2}" name="Column4603"/>
    <tableColumn id="4697" xr3:uid="{1D2302B1-CCCA-4E1C-9869-9670D24BBE7B}" name="Column4604"/>
    <tableColumn id="4698" xr3:uid="{98BB4474-C69D-404E-A275-4A7150B1BB0F}" name="Column4605"/>
    <tableColumn id="4699" xr3:uid="{45530C5D-8BCD-41EF-98D8-AFA40F4C32FB}" name="Column4606"/>
    <tableColumn id="4700" xr3:uid="{9B4CEA5F-D87A-4878-85CD-557ABE65474D}" name="Column4607"/>
    <tableColumn id="4701" xr3:uid="{3044B53F-8EB0-461D-A2FA-E65673C72229}" name="Column4608"/>
    <tableColumn id="4702" xr3:uid="{B018766B-797B-4B88-AAEB-AF0C29BDF630}" name="Column4609"/>
    <tableColumn id="4703" xr3:uid="{2E3F2A63-6712-46DD-BAD5-F636DB22E7CC}" name="Column4610"/>
    <tableColumn id="4704" xr3:uid="{84E0A975-3857-43EE-8FA7-9C4C382AA316}" name="Column4611"/>
    <tableColumn id="4705" xr3:uid="{0B1E0BF1-950F-4439-B5A9-8B6DBEAFB6DF}" name="Column4612"/>
    <tableColumn id="4706" xr3:uid="{C4B0AC25-F961-4652-B490-843679F8C6CA}" name="Column4613"/>
    <tableColumn id="4707" xr3:uid="{4BDBE894-69D0-47F6-90A6-D07315F0D518}" name="Column4614"/>
    <tableColumn id="4708" xr3:uid="{CF9D17F5-7C19-4716-B08D-BA75B704696E}" name="Column4615"/>
    <tableColumn id="4709" xr3:uid="{1A6B88AB-03A8-46D4-8555-A0A230DDDF55}" name="Column4616"/>
    <tableColumn id="4710" xr3:uid="{C2C66EAC-6AF5-448C-828A-02420528CBD8}" name="Column4617"/>
    <tableColumn id="4711" xr3:uid="{A6B59CB3-F62E-40BA-A00C-6A560F02DE72}" name="Column4618"/>
    <tableColumn id="4712" xr3:uid="{50D109A3-54CD-4A5C-856C-BEAB40A747D8}" name="Column4619"/>
    <tableColumn id="4713" xr3:uid="{4121DA72-F0C9-4482-93DE-0E2399BC0FAE}" name="Column4620"/>
    <tableColumn id="4714" xr3:uid="{C9CD939F-B3CB-4AA7-AA94-4A2B7EABD67B}" name="Column4621"/>
    <tableColumn id="4715" xr3:uid="{CB7F3DD8-F089-4F1B-A911-039E0D118687}" name="Column4622"/>
    <tableColumn id="4716" xr3:uid="{DCB99CEF-832D-4922-8D12-1377AE4B95B9}" name="Column4623"/>
    <tableColumn id="4717" xr3:uid="{7CD60F00-70FF-4E19-9568-4CDB16AB6221}" name="Column4624"/>
    <tableColumn id="4718" xr3:uid="{70028D37-2073-49E1-8FD7-3B48F56B8840}" name="Column4625"/>
    <tableColumn id="4719" xr3:uid="{755CA3DE-E402-420D-94D4-EABFD2DC0387}" name="Column4626"/>
    <tableColumn id="4720" xr3:uid="{F5667A5E-A690-401E-9C4D-F3FC3206900A}" name="Column4627"/>
    <tableColumn id="4721" xr3:uid="{D6A11A9A-96B3-4807-8E20-1D62FF74B675}" name="Column4628"/>
    <tableColumn id="4722" xr3:uid="{9340BBC1-FF28-4C43-9511-66223265A813}" name="Column4629"/>
    <tableColumn id="4723" xr3:uid="{64947852-98FC-40B6-AF52-057360B6D68E}" name="Column4630"/>
    <tableColumn id="4724" xr3:uid="{AD8145DF-1C29-47C0-95CA-BAA99C2B8CD6}" name="Column4631"/>
    <tableColumn id="4725" xr3:uid="{D1C4D625-7C00-4961-B45E-6CBA6B612C51}" name="Column4632"/>
    <tableColumn id="4726" xr3:uid="{E8FA8E35-4E5D-4FD7-905D-D7F5AF1CBE66}" name="Column4633"/>
    <tableColumn id="4727" xr3:uid="{B596BB97-365A-406E-9C48-65ABF16BE8C5}" name="Column4634"/>
    <tableColumn id="4728" xr3:uid="{F40F1B0A-FC2D-448C-AF87-7FC147D847AF}" name="Column4635"/>
    <tableColumn id="4729" xr3:uid="{EA4CEFFB-2BEB-4E7C-9B28-D4B4783CBCD6}" name="Column4636"/>
    <tableColumn id="4730" xr3:uid="{984E8C41-B675-445B-A61E-9FC4B9A1CA91}" name="Column4637"/>
    <tableColumn id="4731" xr3:uid="{1295CBF0-2C97-410B-8689-7B8D70A083E6}" name="Column4638"/>
    <tableColumn id="4732" xr3:uid="{DAE0B328-CBE6-4914-A017-4B413B426416}" name="Column4639"/>
    <tableColumn id="4733" xr3:uid="{D95766E7-E14B-48C3-A8DB-6C546CA1DA33}" name="Column4640"/>
    <tableColumn id="4734" xr3:uid="{F182C1DF-F547-47E1-B9CE-22D8E3FF99B8}" name="Column4641"/>
    <tableColumn id="4735" xr3:uid="{452594D3-DA48-4BA6-8CB2-F1C26CC08CBB}" name="Column4642"/>
    <tableColumn id="4736" xr3:uid="{C4A68E36-D72D-436B-A215-206696F581FA}" name="Column4643"/>
    <tableColumn id="4737" xr3:uid="{B9827988-614D-4E84-99FD-AB38AA6B6483}" name="Column4644"/>
    <tableColumn id="4738" xr3:uid="{32D7DE00-FF59-4A33-B645-E302C65AC6C6}" name="Column4645"/>
    <tableColumn id="4739" xr3:uid="{246F5EDF-1A75-4337-8272-8CC7CA05938B}" name="Column4646"/>
    <tableColumn id="4740" xr3:uid="{51EB1ABD-6481-4337-A062-CFE103761F51}" name="Column4647"/>
    <tableColumn id="4741" xr3:uid="{1DB0187B-ED8E-406B-8873-B86A0322DBDA}" name="Column4648"/>
    <tableColumn id="4742" xr3:uid="{D9172970-09D6-4DE3-8DF2-7A0ABB20A8E0}" name="Column4649"/>
    <tableColumn id="4743" xr3:uid="{FB53D807-583E-44FF-AAB8-2C5BDF393416}" name="Column4650"/>
    <tableColumn id="4744" xr3:uid="{AEA0A85E-DF50-4BC9-917C-0D6EEDCE7F95}" name="Column4651"/>
    <tableColumn id="4745" xr3:uid="{9C4741A2-EE9D-4A81-9F18-8109FDED68F8}" name="Column4652"/>
    <tableColumn id="4746" xr3:uid="{2539AC9F-CC99-4537-9B4E-C344ABF336B9}" name="Column4653"/>
    <tableColumn id="4747" xr3:uid="{ED91E75E-03A6-46B2-92C8-CE78A3FDF1F4}" name="Column4654"/>
    <tableColumn id="4748" xr3:uid="{A633E474-9A42-41D2-96A3-435BB5B9BFAA}" name="Column4655"/>
    <tableColumn id="4749" xr3:uid="{794E70C0-B645-44C5-A5B6-B3C3B36AC889}" name="Column4656"/>
    <tableColumn id="4750" xr3:uid="{B8A66F5D-2E6F-421F-B851-2723FE6A2CE4}" name="Column4657"/>
    <tableColumn id="4751" xr3:uid="{61553CEA-6122-4B88-BCC9-2BBB23D8F0A8}" name="Column4658"/>
    <tableColumn id="4752" xr3:uid="{53955FBE-192A-484C-9AE0-2D5828CFED4D}" name="Column4659"/>
    <tableColumn id="4753" xr3:uid="{AD7DBEA7-C667-4378-88A3-B11538FE8C1F}" name="Column4660"/>
    <tableColumn id="4754" xr3:uid="{06222C9A-063B-41D7-8D31-D2448065AE88}" name="Column4661"/>
    <tableColumn id="4755" xr3:uid="{C38D204E-0412-4698-A23E-FBE3C1ABDE8C}" name="Column4662"/>
    <tableColumn id="4756" xr3:uid="{48E3F381-5262-4F14-8BB3-A6E072FE0C07}" name="Column4663"/>
    <tableColumn id="4757" xr3:uid="{D244C82B-7A8C-49D4-B4FA-14215EDAF4FC}" name="Column4664"/>
    <tableColumn id="4758" xr3:uid="{ABA29484-1BFC-431E-A4AB-70E66D0C9259}" name="Column4665"/>
    <tableColumn id="4759" xr3:uid="{721EF9B3-A756-43BD-9CBF-BD60D0831F0F}" name="Column4666"/>
    <tableColumn id="4760" xr3:uid="{DAD9FD63-613E-4549-B89B-CA807A425459}" name="Column4667"/>
    <tableColumn id="4761" xr3:uid="{8D1D4F7B-A9EE-46A2-AB48-BC3921BE8F09}" name="Column4668"/>
    <tableColumn id="4762" xr3:uid="{8285823F-8115-4333-830D-C4D5BDC212E7}" name="Column4669"/>
    <tableColumn id="4763" xr3:uid="{B4D1C7B8-587F-41FC-8750-9A017769437F}" name="Column4670"/>
    <tableColumn id="4764" xr3:uid="{6C7E54DE-C9E6-4223-B8BE-671118561919}" name="Column4671"/>
    <tableColumn id="4765" xr3:uid="{FB205CCC-9173-4D2A-B95A-4E407A5127D1}" name="Column4672"/>
    <tableColumn id="4766" xr3:uid="{DF4D55B1-61B7-40B5-828B-F46EC6A666C2}" name="Column4673"/>
    <tableColumn id="4767" xr3:uid="{7D5A7FFC-783C-46B1-95C1-B4094E7CBF27}" name="Column4674"/>
    <tableColumn id="4768" xr3:uid="{C77FF46B-8706-44F2-89FD-5AADAE04978E}" name="Column4675"/>
    <tableColumn id="4769" xr3:uid="{5CE2CE86-D500-4A87-8D16-7FF52341B773}" name="Column4676"/>
    <tableColumn id="4770" xr3:uid="{1B92D4D5-A57B-4EEF-83FE-B07A35B0D77E}" name="Column4677"/>
    <tableColumn id="4771" xr3:uid="{11E00E75-1853-4870-B780-A4745B1282C4}" name="Column4678"/>
    <tableColumn id="4772" xr3:uid="{59A2961A-DE8F-4EAA-B7A8-BA3C0B0738D1}" name="Column4679"/>
    <tableColumn id="4773" xr3:uid="{848BC47B-B30D-4BF6-A936-F9FC391DE285}" name="Column4680"/>
    <tableColumn id="4774" xr3:uid="{C04B0A02-9BE6-4B1C-B3D5-A4F9B2ED0D23}" name="Column4681"/>
    <tableColumn id="4775" xr3:uid="{977747AF-EBA5-472B-A036-3AC9F65CF253}" name="Column4682"/>
    <tableColumn id="4776" xr3:uid="{6390540A-B5BA-4486-B524-CBF6434ED85D}" name="Column4683"/>
    <tableColumn id="4777" xr3:uid="{B7B4AED7-AB6E-424C-89F9-6BFCF8223136}" name="Column4684"/>
    <tableColumn id="4778" xr3:uid="{6F0B2B0D-5A64-4B87-8ADB-04B896AFF12E}" name="Column4685"/>
    <tableColumn id="4779" xr3:uid="{BA8F9156-1A3B-4348-B446-37EB187E7768}" name="Column4686"/>
    <tableColumn id="4780" xr3:uid="{A38F5CD9-FB1E-4AD4-955B-337EFF26D659}" name="Column4687"/>
    <tableColumn id="4781" xr3:uid="{B5828532-66AA-4D11-906C-080E4BC8AD9A}" name="Column4688"/>
    <tableColumn id="4782" xr3:uid="{1490F803-AE66-473A-85C9-844CB78627EA}" name="Column4689"/>
    <tableColumn id="4783" xr3:uid="{C78674F7-DBC6-4727-AA61-FB9A2AC36DCE}" name="Column4690"/>
    <tableColumn id="4784" xr3:uid="{A1E14EB6-163F-4572-B2A3-9F136143C3A6}" name="Column4691"/>
    <tableColumn id="4785" xr3:uid="{71FC2A5F-CFED-49F7-B478-B06F34077A3D}" name="Column4692"/>
    <tableColumn id="4786" xr3:uid="{EE5C7304-B44D-4AEC-B975-C21486A61100}" name="Column4693"/>
    <tableColumn id="4787" xr3:uid="{653F3B35-55D9-40BF-9EA6-53BD16F3149B}" name="Column4694"/>
    <tableColumn id="4788" xr3:uid="{508552E1-14F3-443E-B761-1295C613BA91}" name="Column4695"/>
    <tableColumn id="4789" xr3:uid="{F09247FF-52D9-4E44-A2F4-57E25D6DDCA1}" name="Column4696"/>
    <tableColumn id="4790" xr3:uid="{6CEA0BC3-46E3-466A-868D-1FEF1E72746E}" name="Column4697"/>
    <tableColumn id="4791" xr3:uid="{503FA7DB-CD7A-4A21-AF54-3C1686AD803C}" name="Column4698"/>
    <tableColumn id="4792" xr3:uid="{87AF1208-ED4E-42FE-88B6-044DE3214A16}" name="Column4699"/>
    <tableColumn id="4793" xr3:uid="{2F277935-ED95-47F5-B566-2167CF872521}" name="Column4700"/>
    <tableColumn id="4794" xr3:uid="{1C538418-8474-415E-8EC5-D1706CE37201}" name="Column4701"/>
    <tableColumn id="4795" xr3:uid="{0CDC5667-EEB4-4025-9C70-F7B2382C796F}" name="Column4702"/>
    <tableColumn id="4796" xr3:uid="{8B3040CD-3233-41C7-AA09-72D782A1E181}" name="Column4703"/>
    <tableColumn id="4797" xr3:uid="{51D94092-7A71-45A0-B142-F03695CEB27A}" name="Column4704"/>
    <tableColumn id="4798" xr3:uid="{20B98DE1-4C93-42FE-8955-AB393EA71148}" name="Column4705"/>
    <tableColumn id="4799" xr3:uid="{37639C92-7997-4DA4-840A-E1BFF6ADB873}" name="Column4706"/>
    <tableColumn id="4800" xr3:uid="{CEB2158B-2316-4DD4-B5C5-0308C45CE2AA}" name="Column4707"/>
    <tableColumn id="4801" xr3:uid="{523BAD11-DDB0-4C48-AE6A-2D5724BA6E94}" name="Column4708"/>
    <tableColumn id="4802" xr3:uid="{B2C35378-6B17-446F-9FF6-0833A80BF47A}" name="Column4709"/>
    <tableColumn id="4803" xr3:uid="{4B69A3B1-64DE-42EB-BD63-17F83BAD5C86}" name="Column4710"/>
    <tableColumn id="4804" xr3:uid="{856703E7-80DA-4D91-99B6-CA58151CE7CD}" name="Column4711"/>
    <tableColumn id="4805" xr3:uid="{7A4376CE-26B1-4D15-862F-C4F160CC5854}" name="Column4712"/>
    <tableColumn id="4806" xr3:uid="{F27BD64E-BA07-4A3B-81DE-1A744DEC968C}" name="Column4713"/>
    <tableColumn id="4807" xr3:uid="{4A2CDFAD-4623-473B-AF33-37DDA59C3347}" name="Column4714"/>
    <tableColumn id="4808" xr3:uid="{D9077994-CFEA-4EA8-B907-A484223B1A34}" name="Column4715"/>
    <tableColumn id="4809" xr3:uid="{09BCADCE-D2F6-4DCA-83DF-DBAD7D9495A2}" name="Column4716"/>
    <tableColumn id="4810" xr3:uid="{0FF54996-21A7-48F9-959E-DB4ED2B94855}" name="Column4717"/>
    <tableColumn id="4811" xr3:uid="{0977833F-441C-458C-90B7-D70E6CF7C2BF}" name="Column4718"/>
    <tableColumn id="4812" xr3:uid="{32FC6286-AD23-4AB1-946A-C3AF2B760EC1}" name="Column4719"/>
    <tableColumn id="4813" xr3:uid="{BB47BCDA-5E17-4C78-9D8E-B374ECCF7311}" name="Column4720"/>
    <tableColumn id="4814" xr3:uid="{7D5F66B5-D3DB-4CAF-8766-F5627810B68D}" name="Column4721"/>
    <tableColumn id="4815" xr3:uid="{C7B7D50A-7CFD-409E-9126-8D69D935765F}" name="Column4722"/>
    <tableColumn id="4816" xr3:uid="{2C1B064F-755A-45D1-8100-B4B10E0C39F8}" name="Column4723"/>
    <tableColumn id="4817" xr3:uid="{C708C5D6-8F74-45C9-A9AF-71750528FD19}" name="Column4724"/>
    <tableColumn id="4818" xr3:uid="{46194473-1806-49EB-AE03-69BF3CC0132E}" name="Column4725"/>
    <tableColumn id="4819" xr3:uid="{87D7D226-99D1-44F6-A66D-5ACC92EB4F0A}" name="Column4726"/>
    <tableColumn id="4820" xr3:uid="{B32B0E87-CD14-4E97-8AD8-8C12ECCA7C01}" name="Column4727"/>
    <tableColumn id="4821" xr3:uid="{BD6751B4-85C2-4467-A58F-77DEEBF85A98}" name="Column4728"/>
    <tableColumn id="4822" xr3:uid="{1A5D771D-77A6-4DAF-9E8C-CF72302AFACF}" name="Column4729"/>
    <tableColumn id="4823" xr3:uid="{C038FF34-D16D-4BB0-A911-88491B4F7C71}" name="Column4730"/>
    <tableColumn id="4824" xr3:uid="{2AEC1AF6-DCBD-4E5B-AF19-E0CC2DA5599F}" name="Column4731"/>
    <tableColumn id="4825" xr3:uid="{1E9B28E0-78DC-4DDC-BB4E-E68806F6E3DB}" name="Column4732"/>
    <tableColumn id="4826" xr3:uid="{37AC678B-B154-4747-8C5C-F3013AB39917}" name="Column4733"/>
    <tableColumn id="4827" xr3:uid="{5345CFDF-DF79-4B99-968C-4055A2BD3EA4}" name="Column4734"/>
    <tableColumn id="4828" xr3:uid="{FD1CCB5C-34AB-46A5-B219-0E110EAC5AA3}" name="Column4735"/>
    <tableColumn id="4829" xr3:uid="{98729420-8460-45E3-8E6B-D559DCD5B523}" name="Column4736"/>
    <tableColumn id="4830" xr3:uid="{583BF860-419D-40F9-A88A-BCA87B89BD43}" name="Column4737"/>
    <tableColumn id="4831" xr3:uid="{D5D20DFA-499A-4BA0-B93F-E662B0A77DF7}" name="Column4738"/>
    <tableColumn id="4832" xr3:uid="{983627A6-ABF2-47CA-81E1-9D2B63FF93D5}" name="Column4739"/>
    <tableColumn id="4833" xr3:uid="{F8CC26AA-38D9-4FE3-9262-D4C1CE8B3F0E}" name="Column4740"/>
    <tableColumn id="4834" xr3:uid="{3E9FE553-3C33-4A1A-BB60-480D2C9E10DB}" name="Column4741"/>
    <tableColumn id="4835" xr3:uid="{EA2AEB56-3E6E-47ED-847D-1993ACA8C4FC}" name="Column4742"/>
    <tableColumn id="4836" xr3:uid="{22E872DF-42DB-440D-ADFF-0040522CF25E}" name="Column4743"/>
    <tableColumn id="4837" xr3:uid="{7540A518-DAA8-4D81-A95D-783288B2238C}" name="Column4744"/>
    <tableColumn id="4838" xr3:uid="{5897518E-3EE7-4DA2-9E77-7A357C18F603}" name="Column4745"/>
    <tableColumn id="4839" xr3:uid="{3509BDDC-0196-4798-9781-568324E4344E}" name="Column4746"/>
    <tableColumn id="4840" xr3:uid="{8364292C-81DA-4765-AED8-FA617951FE22}" name="Column4747"/>
    <tableColumn id="4841" xr3:uid="{A5620E41-771C-4CBE-A217-CA0348A2B5FC}" name="Column4748"/>
    <tableColumn id="4842" xr3:uid="{72B82105-6D68-4FA9-8F95-D115A96A8478}" name="Column4749"/>
    <tableColumn id="4843" xr3:uid="{68FEEE13-D0FB-4C79-8EA5-738C4DE6F891}" name="Column4750"/>
    <tableColumn id="4844" xr3:uid="{C22F6D96-F6D1-40C1-B81D-40BD7B2745DE}" name="Column4751"/>
    <tableColumn id="4845" xr3:uid="{3E7A1385-429C-431F-9D77-4FC9E9DFB730}" name="Column4752"/>
    <tableColumn id="4846" xr3:uid="{78BBCFA0-33C2-42D2-955E-192BC219113D}" name="Column4753"/>
    <tableColumn id="4847" xr3:uid="{D6FE011C-24C9-4B05-A45E-24003ECD405C}" name="Column4754"/>
    <tableColumn id="4848" xr3:uid="{8DDE4474-1E0B-4143-9584-535CCC8A1CA4}" name="Column4755"/>
    <tableColumn id="4849" xr3:uid="{2BD51B15-8512-40E7-B707-AE7E1CE863A7}" name="Column4756"/>
    <tableColumn id="4850" xr3:uid="{0C5170EE-C856-4B01-A580-B77BFFB2E4D3}" name="Column4757"/>
    <tableColumn id="4851" xr3:uid="{51CAC51D-96CA-448C-B6C2-5F285ECD2CBE}" name="Column4758"/>
    <tableColumn id="4852" xr3:uid="{44F4ED33-C2DA-43C0-A640-4B169E86467D}" name="Column4759"/>
    <tableColumn id="4853" xr3:uid="{079917DF-20A9-484E-8F2C-616C3BD9D372}" name="Column4760"/>
    <tableColumn id="4854" xr3:uid="{0E99B525-0095-40CD-BDDD-7D77A57FF1AB}" name="Column4761"/>
    <tableColumn id="4855" xr3:uid="{001C6AB8-6076-435F-9199-7D857CACC7BF}" name="Column4762"/>
    <tableColumn id="4856" xr3:uid="{E2095861-7661-4F92-85D8-A47CDC32B0A7}" name="Column4763"/>
    <tableColumn id="4857" xr3:uid="{7ACB6A26-754A-42C1-B3C0-49D626AB4F74}" name="Column4764"/>
    <tableColumn id="4858" xr3:uid="{23C4F0D7-5AB1-4746-8E50-33D965E6FD5C}" name="Column4765"/>
    <tableColumn id="4859" xr3:uid="{8E0D2617-BFEB-4F60-AF06-1E65F4CAAAF9}" name="Column4766"/>
    <tableColumn id="4860" xr3:uid="{8FACEF60-0AAE-4B9F-B7C5-697047BF70D6}" name="Column4767"/>
    <tableColumn id="4861" xr3:uid="{D8B18532-5F4B-44B0-A12C-B7A3016EC85C}" name="Column4768"/>
    <tableColumn id="4862" xr3:uid="{387CD09A-7D62-449B-BDFF-311575C4B901}" name="Column4769"/>
    <tableColumn id="4863" xr3:uid="{165FCCB4-EE9D-4B12-A166-536BAE6793FC}" name="Column4770"/>
    <tableColumn id="4864" xr3:uid="{F1691082-9E28-451C-ADDF-270DB697ECCF}" name="Column4771"/>
    <tableColumn id="4865" xr3:uid="{2B1C6B83-E8D6-4BAE-A19B-F46970B7936E}" name="Column4772"/>
    <tableColumn id="4866" xr3:uid="{81057B10-D4CE-421D-AFAC-5FEDC93C346D}" name="Column4773"/>
    <tableColumn id="4867" xr3:uid="{64CFCD29-1D1C-4258-8279-9A723A482365}" name="Column4774"/>
    <tableColumn id="4868" xr3:uid="{E71CA978-B3B1-4787-9BC2-5C5BDD7F70E4}" name="Column4775"/>
    <tableColumn id="4869" xr3:uid="{02A2777F-19CB-40B4-9510-A008347CFFCD}" name="Column4776"/>
    <tableColumn id="4870" xr3:uid="{E5898C95-4C7C-4824-A914-3E4AD2BD01F7}" name="Column4777"/>
    <tableColumn id="4871" xr3:uid="{F8D0900C-81D9-4017-A077-2CE42972C330}" name="Column4778"/>
    <tableColumn id="4872" xr3:uid="{DFF60756-B7E2-4A25-A84C-2497260B6139}" name="Column4779"/>
    <tableColumn id="4873" xr3:uid="{B82AE66F-D006-482A-870A-E89DDAAA9189}" name="Column4780"/>
    <tableColumn id="4874" xr3:uid="{3F64AF1E-AD7A-454A-8136-7161D69896AC}" name="Column4781"/>
    <tableColumn id="4875" xr3:uid="{EA3F4745-AD87-484E-8AD3-5C357C9AF8A4}" name="Column4782"/>
    <tableColumn id="4876" xr3:uid="{D70F4370-738E-452B-85D9-A87386130F4C}" name="Column4783"/>
    <tableColumn id="4877" xr3:uid="{C79A9C4F-34BC-430A-BF1E-B0B7918C52A7}" name="Column4784"/>
    <tableColumn id="4878" xr3:uid="{AB777A56-B8E1-478F-BD06-97BCAAF07E6A}" name="Column4785"/>
    <tableColumn id="4879" xr3:uid="{7349163F-A885-45CB-9FC7-025FDBAE2C29}" name="Column4786"/>
    <tableColumn id="4880" xr3:uid="{1B419AA5-7B19-4811-8C6F-1281D67DC044}" name="Column4787"/>
    <tableColumn id="4881" xr3:uid="{20EC4F3E-819C-491F-9AD7-23E07169404A}" name="Column4788"/>
    <tableColumn id="4882" xr3:uid="{90A79B3F-C30B-4F08-B580-65229DC1DE96}" name="Column4789"/>
    <tableColumn id="4883" xr3:uid="{286253CB-5A83-4D57-B0E7-35C3DB042045}" name="Column4790"/>
    <tableColumn id="4884" xr3:uid="{12009272-6928-4CEA-A76E-F1EE30A41A83}" name="Column4791"/>
    <tableColumn id="4885" xr3:uid="{9B953657-8E91-4A12-A429-BBEFE77985F3}" name="Column4792"/>
    <tableColumn id="4886" xr3:uid="{CFA5B9B9-73B2-42F4-B049-B4348D650734}" name="Column4793"/>
    <tableColumn id="4887" xr3:uid="{37EC4E75-EB32-4DEC-BDC9-4ADEA9DED343}" name="Column4794"/>
    <tableColumn id="4888" xr3:uid="{1448AB14-E8FF-486B-8837-0E032E5C592F}" name="Column4795"/>
    <tableColumn id="4889" xr3:uid="{72F1EC64-AB59-4533-9DE3-7254E1EE27C9}" name="Column4796"/>
    <tableColumn id="4890" xr3:uid="{D308B59A-666E-4690-9CBE-8B67B588E639}" name="Column4797"/>
    <tableColumn id="4891" xr3:uid="{7ED3F0C0-2E3A-4A91-ABC7-0046F0333996}" name="Column4798"/>
    <tableColumn id="4892" xr3:uid="{6AFCD3CA-435A-4D0F-9DA9-2CD1A2FC0017}" name="Column4799"/>
    <tableColumn id="4893" xr3:uid="{014169B4-463A-40E5-A9EE-39638FE5EFBE}" name="Column4800"/>
    <tableColumn id="4894" xr3:uid="{AC4612FA-C0F9-47D8-8B16-16272BD3BC24}" name="Column4801"/>
    <tableColumn id="4895" xr3:uid="{25EF5494-7625-47E9-A1B0-C3B17F65FD77}" name="Column4802"/>
    <tableColumn id="4896" xr3:uid="{C79F4A71-21DE-4352-919C-FDA3A3747B3D}" name="Column4803"/>
    <tableColumn id="4897" xr3:uid="{34D5C86B-D50E-485A-AD22-5EE5C99D22E7}" name="Column4804"/>
    <tableColumn id="4898" xr3:uid="{3B17A319-48FF-40CE-93A6-F5E3BE59A843}" name="Column4805"/>
    <tableColumn id="4899" xr3:uid="{4BABF9ED-D9BD-4432-BA1A-58A97052935E}" name="Column4806"/>
    <tableColumn id="4900" xr3:uid="{6AB7276F-D10C-494E-B87E-E11408A696F5}" name="Column4807"/>
    <tableColumn id="4901" xr3:uid="{1433C423-8630-44DE-9095-F15C73F851DF}" name="Column4808"/>
    <tableColumn id="4902" xr3:uid="{5F654B12-03A9-418D-B6FC-85ED21AAECBC}" name="Column4809"/>
    <tableColumn id="4903" xr3:uid="{9E9738F9-FE63-4A0D-B9ED-92DA19F24C1A}" name="Column4810"/>
    <tableColumn id="4904" xr3:uid="{04B9DF8F-91DD-4A53-85CF-9AB41555401C}" name="Column4811"/>
    <tableColumn id="4905" xr3:uid="{90DC6D4C-BCEB-428A-BB3A-F007970823AA}" name="Column4812"/>
    <tableColumn id="4906" xr3:uid="{757C6AAB-EFC3-46A4-AA68-3D94F4C98FA5}" name="Column4813"/>
    <tableColumn id="4907" xr3:uid="{1C9589F7-3516-43DC-AF42-1E4827DB7592}" name="Column4814"/>
    <tableColumn id="4908" xr3:uid="{9CE42ABF-5BD8-40F2-8AEA-CC71C1F33006}" name="Column4815"/>
    <tableColumn id="4909" xr3:uid="{9412CD23-E545-4F3C-9D79-58BC3723482D}" name="Column4816"/>
    <tableColumn id="4910" xr3:uid="{A56F0067-E428-4104-87A7-6422360696FC}" name="Column4817"/>
    <tableColumn id="4911" xr3:uid="{694930BC-385E-4B1E-B194-13F0A128FF15}" name="Column4818"/>
    <tableColumn id="4912" xr3:uid="{91A0D426-5E84-407F-A7BA-000DE5F0FF5E}" name="Column4819"/>
    <tableColumn id="4913" xr3:uid="{996B79B6-ECBD-46B0-AC96-CC0AA319BBD8}" name="Column4820"/>
    <tableColumn id="4914" xr3:uid="{0E460DF7-74E5-4C82-B4C5-2AB32064CAE1}" name="Column4821"/>
    <tableColumn id="4915" xr3:uid="{803E3130-2391-4F11-8762-47EF69B19EA1}" name="Column4822"/>
    <tableColumn id="4916" xr3:uid="{FA6843B1-69AE-4DA3-8AC9-0AE36407779B}" name="Column4823"/>
    <tableColumn id="4917" xr3:uid="{36EE01A3-1507-465C-9A71-5A61144390B4}" name="Column4824"/>
    <tableColumn id="4918" xr3:uid="{5142A1B9-2DAB-46AE-995E-75D90489BFA6}" name="Column4825"/>
    <tableColumn id="4919" xr3:uid="{7D94BEE9-ABFD-42A7-8E46-920FEFE370FC}" name="Column4826"/>
    <tableColumn id="4920" xr3:uid="{D782B49E-C0E7-4049-9F88-59E6901DA7C4}" name="Column4827"/>
    <tableColumn id="4921" xr3:uid="{9392D593-0441-4303-98DA-091633E68A39}" name="Column4828"/>
    <tableColumn id="4922" xr3:uid="{12476726-A800-4AAA-B920-FCB087DD2F61}" name="Column4829"/>
    <tableColumn id="4923" xr3:uid="{69EA6C31-5F6E-4228-92EA-A1AB5A21A7AF}" name="Column4830"/>
    <tableColumn id="4924" xr3:uid="{DF388861-8110-4A04-A1DE-BF2A2A4DD4F7}" name="Column4831"/>
    <tableColumn id="4925" xr3:uid="{E801668F-A090-443F-9757-F099EAE76481}" name="Column4832"/>
    <tableColumn id="4926" xr3:uid="{62F35F00-C908-4116-A7B3-AB7DD503E5FC}" name="Column4833"/>
    <tableColumn id="4927" xr3:uid="{AE4E512D-881B-4C60-A31A-26C7FC9C5DEE}" name="Column4834"/>
    <tableColumn id="4928" xr3:uid="{0FC4D0E1-AFDB-413F-956B-66731A25C1ED}" name="Column4835"/>
    <tableColumn id="4929" xr3:uid="{F4D6442A-0C93-4660-B597-4CF4CEAC02C7}" name="Column4836"/>
    <tableColumn id="4930" xr3:uid="{D37FAD55-DABC-43D2-9B7B-BDB97CCD6107}" name="Column4837"/>
    <tableColumn id="4931" xr3:uid="{ED4E6906-4BE5-4B0C-A768-79CC27F74F5B}" name="Column4838"/>
    <tableColumn id="4932" xr3:uid="{D87574B7-2762-4B5A-9295-580DA970384D}" name="Column4839"/>
    <tableColumn id="4933" xr3:uid="{215BA99D-D9A0-45E0-A168-E24C66DBAEE1}" name="Column4840"/>
    <tableColumn id="4934" xr3:uid="{62D801BB-7F67-4DE8-B2F9-6D00645B4FC2}" name="Column4841"/>
    <tableColumn id="4935" xr3:uid="{DD1B037D-1318-4656-BF3A-1C4443E01BE8}" name="Column4842"/>
    <tableColumn id="4936" xr3:uid="{4E36CC56-24D7-46F1-807C-C3165A45A302}" name="Column4843"/>
    <tableColumn id="4937" xr3:uid="{6CFF3919-B23B-4B21-9AB9-0A64F886EA36}" name="Column4844"/>
    <tableColumn id="4938" xr3:uid="{4B499C3F-42E9-4A59-84B7-52491C2386DF}" name="Column4845"/>
    <tableColumn id="4939" xr3:uid="{E30B4549-96B8-4E69-B078-21C73F21989D}" name="Column4846"/>
    <tableColumn id="4940" xr3:uid="{9C7EC54D-CED9-47AC-A597-D32830B273DC}" name="Column4847"/>
    <tableColumn id="4941" xr3:uid="{B4CBF260-0652-41B4-8AB3-A45E74F6F409}" name="Column4848"/>
    <tableColumn id="4942" xr3:uid="{ED4A485A-8836-48AF-B3B8-E359E9AAC30A}" name="Column4849"/>
    <tableColumn id="4943" xr3:uid="{EE882486-1B5B-40D1-925C-3AD8748277A8}" name="Column4850"/>
    <tableColumn id="4944" xr3:uid="{1BAF0612-5D49-499E-9C18-C718F7559139}" name="Column4851"/>
    <tableColumn id="4945" xr3:uid="{A5FE59D2-A613-4064-8F79-2037E7CA4AB1}" name="Column4852"/>
    <tableColumn id="4946" xr3:uid="{E80E966C-C836-4D72-8C7F-892A2233BC1E}" name="Column4853"/>
    <tableColumn id="4947" xr3:uid="{5CC2E855-7A91-4CAC-B511-B68197BB0FB1}" name="Column4854"/>
    <tableColumn id="4948" xr3:uid="{DC074CA7-2595-4E86-A6E3-9AC1EB4A866F}" name="Column4855"/>
    <tableColumn id="4949" xr3:uid="{36063098-94E4-4D62-8877-E11B2D82A149}" name="Column4856"/>
    <tableColumn id="4950" xr3:uid="{44B7173B-6884-47A6-8E39-4B62615F971C}" name="Column4857"/>
    <tableColumn id="4951" xr3:uid="{412497B3-AE54-4E3B-B8A8-A1E64307921B}" name="Column4858"/>
    <tableColumn id="4952" xr3:uid="{96703BD4-F2BF-447D-845D-46C1F577BEF9}" name="Column4859"/>
    <tableColumn id="4953" xr3:uid="{A4E4C5FE-044B-4510-81D2-4BAECE06D806}" name="Column4860"/>
    <tableColumn id="4954" xr3:uid="{8B53391A-7640-4D2A-B9D4-92D5F7B12C40}" name="Column4861"/>
    <tableColumn id="4955" xr3:uid="{8852E231-A7AC-4CDD-AA1E-636153A16EF7}" name="Column4862"/>
    <tableColumn id="4956" xr3:uid="{1CDFE380-7BC6-4086-9CA1-E8AC65463A37}" name="Column4863"/>
    <tableColumn id="4957" xr3:uid="{C190EBFA-AD78-4A6A-B385-668AC348FBCB}" name="Column4864"/>
    <tableColumn id="4958" xr3:uid="{AD58639C-6720-46F4-A60D-F59BEE4BBE51}" name="Column4865"/>
    <tableColumn id="4959" xr3:uid="{A8535B18-57D2-4E45-8FC7-1CC75D208DE8}" name="Column4866"/>
    <tableColumn id="4960" xr3:uid="{77159EEF-CADE-413C-A881-A02DC1B74E91}" name="Column4867"/>
    <tableColumn id="4961" xr3:uid="{0A1C2918-B450-4BDC-9D34-140BECACBC10}" name="Column4868"/>
    <tableColumn id="4962" xr3:uid="{2324C831-793D-436D-AB96-8A4E602635CD}" name="Column4869"/>
    <tableColumn id="4963" xr3:uid="{20770C11-61B4-4581-B8F4-12C8C71CDBF9}" name="Column4870"/>
    <tableColumn id="4964" xr3:uid="{FCDF5047-3A84-4781-B475-8C7CFD05F962}" name="Column4871"/>
    <tableColumn id="4965" xr3:uid="{54A0DDBC-F6D5-4384-9C4C-F63FA97732A8}" name="Column4872"/>
    <tableColumn id="4966" xr3:uid="{CE2E86CA-7F08-4D6B-8224-0BAD96FB8AFA}" name="Column4873"/>
    <tableColumn id="4967" xr3:uid="{B92DAC3C-DC29-4B4E-9A12-ACB8CE024041}" name="Column4874"/>
    <tableColumn id="4968" xr3:uid="{3CBAD4D8-16A1-465C-A014-4A615467BEDC}" name="Column4875"/>
    <tableColumn id="4969" xr3:uid="{B3B6B490-E689-4A7C-B72B-6BA3B775EF6B}" name="Column4876"/>
    <tableColumn id="4970" xr3:uid="{15B8AC1C-10F7-4D04-9D9C-80723F2FF970}" name="Column4877"/>
    <tableColumn id="4971" xr3:uid="{27190512-4CF6-4B43-A017-BE6A1F6EF146}" name="Column4878"/>
    <tableColumn id="4972" xr3:uid="{E670DED9-8C15-477D-93FC-C93F57A2A2D6}" name="Column4879"/>
    <tableColumn id="4973" xr3:uid="{0653E561-631B-4C73-B1F2-ACDE9A7C933D}" name="Column4880"/>
    <tableColumn id="4974" xr3:uid="{9CA63DF3-E561-4C8C-9964-CA983D9AA397}" name="Column4881"/>
    <tableColumn id="4975" xr3:uid="{2BAA216D-8184-434A-9C25-306DDF008021}" name="Column4882"/>
    <tableColumn id="4976" xr3:uid="{21D85D47-4DD5-4B16-B917-34A11635E67F}" name="Column4883"/>
    <tableColumn id="4977" xr3:uid="{8F5BC00E-8892-432B-85B9-63ADA46836C9}" name="Column4884"/>
    <tableColumn id="4978" xr3:uid="{A6D1A99B-0081-4831-87DF-24E8169FEDC7}" name="Column4885"/>
    <tableColumn id="4979" xr3:uid="{ADA3CC22-9141-4691-A893-C6B5E7B03502}" name="Column4886"/>
    <tableColumn id="4980" xr3:uid="{3132C064-0AEE-4EB3-9246-13458EB83A05}" name="Column4887"/>
    <tableColumn id="4981" xr3:uid="{D712FF40-31B7-422A-A98B-0BB6EDDDAFB9}" name="Column4888"/>
    <tableColumn id="4982" xr3:uid="{18A152B9-237D-4597-BF9D-A51F4267F9E1}" name="Column4889"/>
    <tableColumn id="4983" xr3:uid="{381805AE-995A-427E-B669-1D73EAE51E54}" name="Column4890"/>
    <tableColumn id="4984" xr3:uid="{26182E50-068C-4D99-9111-663855D16893}" name="Column4891"/>
    <tableColumn id="4985" xr3:uid="{444D8F58-063D-4AEA-8D52-A350258D7359}" name="Column4892"/>
    <tableColumn id="4986" xr3:uid="{95D19185-BBA8-445F-9047-2F0E1F744812}" name="Column4893"/>
    <tableColumn id="4987" xr3:uid="{2E58F8D2-468D-4D8E-A6C3-2ACD23D71DC6}" name="Column4894"/>
    <tableColumn id="4988" xr3:uid="{457B0E44-70C7-442F-ACA8-1CC0E7AF0650}" name="Column4895"/>
    <tableColumn id="4989" xr3:uid="{14C8D3B4-1EFF-4B0C-803F-05575B447DED}" name="Column4896"/>
    <tableColumn id="4990" xr3:uid="{6AC67527-77CC-406B-BAC6-C5CD531EC5CA}" name="Column4897"/>
    <tableColumn id="4991" xr3:uid="{4D22262C-DB7D-4C9E-B7E7-DB66A6490C99}" name="Column4898"/>
    <tableColumn id="4992" xr3:uid="{EBDCA79C-B02A-4DE8-BDA7-167869BD3594}" name="Column4899"/>
    <tableColumn id="4993" xr3:uid="{0F429D03-C873-4C42-8221-21CEBA7F3FE8}" name="Column4900"/>
    <tableColumn id="4994" xr3:uid="{95828C66-2E20-49F6-8157-06B6883842BA}" name="Column4901"/>
    <tableColumn id="4995" xr3:uid="{B7BB0E48-3E83-4B6D-9EC1-B2A6E2F4642F}" name="Column4902"/>
    <tableColumn id="4996" xr3:uid="{356C4D80-CBFF-47A5-8660-91D38992B182}" name="Column4903"/>
    <tableColumn id="4997" xr3:uid="{F2C430A9-2484-4A30-B5DB-DC67B08D360F}" name="Column4904"/>
    <tableColumn id="4998" xr3:uid="{0E30993B-9CD1-42A5-9FC6-F1197FE2E64E}" name="Column4905"/>
    <tableColumn id="4999" xr3:uid="{C3D6F94E-C5B2-4594-BA0D-B5BDC5507856}" name="Column4906"/>
    <tableColumn id="5000" xr3:uid="{15FC17BF-B187-488A-B294-AE0CE8655E0D}" name="Column4907"/>
    <tableColumn id="5001" xr3:uid="{0428C544-409C-47A4-9172-35AE8D7B871D}" name="Column4908"/>
    <tableColumn id="5002" xr3:uid="{756AFDF2-37FB-4CE5-91E9-0514B267F1F1}" name="Column4909"/>
    <tableColumn id="5003" xr3:uid="{BB29B120-2D24-4D86-BE3C-1D4D54C7AFDC}" name="Column4910"/>
    <tableColumn id="5004" xr3:uid="{C2F81294-A3E2-4BFA-9C0F-6818F42B4977}" name="Column4911"/>
    <tableColumn id="5005" xr3:uid="{8A4E47BC-79E0-4952-8C1A-EF59CB88CCE5}" name="Column4912"/>
    <tableColumn id="5006" xr3:uid="{8ADDC2CB-4C87-4118-B76D-AFA4B723DDE1}" name="Column4913"/>
    <tableColumn id="5007" xr3:uid="{B1FE669F-F125-451A-93AA-A9D4247ADA91}" name="Column4914"/>
    <tableColumn id="5008" xr3:uid="{8CF6CD7D-ED60-4BBB-A39E-FAAD453D9D9B}" name="Column4915"/>
    <tableColumn id="5009" xr3:uid="{32F4A4B4-FC62-492F-9004-3E52CFE2EDDE}" name="Column4916"/>
    <tableColumn id="5010" xr3:uid="{F1719D1A-8D26-48F5-9647-B12C59F73246}" name="Column4917"/>
    <tableColumn id="5011" xr3:uid="{FB7BC1A5-9105-4351-AA25-5D593A681F21}" name="Column4918"/>
    <tableColumn id="5012" xr3:uid="{5795E880-1589-4281-8660-7B801D56E45E}" name="Column4919"/>
    <tableColumn id="5013" xr3:uid="{D6D8E706-7F3B-4631-A868-4B2E579B5B80}" name="Column4920"/>
    <tableColumn id="5014" xr3:uid="{F09DB40D-E9D8-4FBD-97BD-3F052021591F}" name="Column4921"/>
    <tableColumn id="5015" xr3:uid="{4D9D32A8-1155-4ED6-9EB4-C95528AD8C31}" name="Column4922"/>
    <tableColumn id="5016" xr3:uid="{97EAA586-37DB-441E-9055-F5235AA1C391}" name="Column4923"/>
    <tableColumn id="5017" xr3:uid="{AEC24DAB-BD72-484B-8539-6E50A91525CC}" name="Column4924"/>
    <tableColumn id="5018" xr3:uid="{60C0568D-2297-4459-A523-E9F1807D7937}" name="Column4925"/>
    <tableColumn id="5019" xr3:uid="{740DA015-7CE6-46CF-83F3-B60DFC8A84EB}" name="Column4926"/>
    <tableColumn id="5020" xr3:uid="{750D5713-B8B9-4E12-BA79-A1C906060281}" name="Column4927"/>
    <tableColumn id="5021" xr3:uid="{809AE7AF-66BB-4DD0-8996-1AEEEA1196AD}" name="Column4928"/>
    <tableColumn id="5022" xr3:uid="{2DC232C9-5575-4ABA-B320-069B46DBDCB7}" name="Column4929"/>
    <tableColumn id="5023" xr3:uid="{153958D1-4DD4-47DC-B5E4-DF17B24E696A}" name="Column4930"/>
    <tableColumn id="5024" xr3:uid="{8E0E8DD4-4F54-471E-B852-1DD9BE74A75E}" name="Column4931"/>
    <tableColumn id="5025" xr3:uid="{E9F3E43F-1E95-49B3-A70C-BF8B83BEB357}" name="Column4932"/>
    <tableColumn id="5026" xr3:uid="{AE9751B9-BAB3-44AE-B037-80CB1EFF4EF3}" name="Column4933"/>
    <tableColumn id="5027" xr3:uid="{24367D84-7353-47BB-B351-D5A101926938}" name="Column4934"/>
    <tableColumn id="5028" xr3:uid="{8410BC64-9EBA-4713-811D-46A691C6D08E}" name="Column4935"/>
    <tableColumn id="5029" xr3:uid="{C2E88669-B9D1-4A95-BDF9-06FF5D9AB55E}" name="Column4936"/>
    <tableColumn id="5030" xr3:uid="{73C4F33C-85CC-449F-9189-31BEEB042493}" name="Column4937"/>
    <tableColumn id="5031" xr3:uid="{A8D8F7B9-A395-449D-A2EB-E7B287E52E80}" name="Column4938"/>
    <tableColumn id="5032" xr3:uid="{7D2F3BE4-DAB9-47D1-A33E-49C0C88986CC}" name="Column4939"/>
    <tableColumn id="5033" xr3:uid="{CCA3BD15-6326-4440-94C2-3A6DEAB1E2B1}" name="Column4940"/>
    <tableColumn id="5034" xr3:uid="{56497EC1-6C95-46B3-96F7-88A4E523EDCA}" name="Column4941"/>
    <tableColumn id="5035" xr3:uid="{52618344-78D8-4FE8-B85A-6FD4D3B7D93E}" name="Column4942"/>
    <tableColumn id="5036" xr3:uid="{99CC2D63-A985-4E97-AA93-8492DB06B953}" name="Column4943"/>
    <tableColumn id="5037" xr3:uid="{8519F750-B5FD-45E7-89DF-360A0DE5FB93}" name="Column4944"/>
    <tableColumn id="5038" xr3:uid="{0A307B3A-841B-4C66-8F7B-E87104A30CF7}" name="Column4945"/>
    <tableColumn id="5039" xr3:uid="{0822E9ED-7A56-4266-A5CF-14807BE7DA26}" name="Column4946"/>
    <tableColumn id="5040" xr3:uid="{FF38DE59-1782-41E2-97C5-C23BB0E07551}" name="Column4947"/>
    <tableColumn id="5041" xr3:uid="{F3F9D69B-FC6E-4200-A1CC-7C09DA68AE65}" name="Column4948"/>
    <tableColumn id="5042" xr3:uid="{BB804056-182F-4CC3-8838-7452429FD1DF}" name="Column4949"/>
    <tableColumn id="5043" xr3:uid="{0BFCF75B-B5B8-4AE8-8E87-B5D0DC7DF521}" name="Column4950"/>
    <tableColumn id="5044" xr3:uid="{01C5B5DF-32F2-4DF6-B847-4E847691BA6E}" name="Column4951"/>
    <tableColumn id="5045" xr3:uid="{3A056485-1BC0-4DC8-ACF7-F182594556F7}" name="Column4952"/>
    <tableColumn id="5046" xr3:uid="{39817650-23A0-4163-BEB8-DCF9D0150E32}" name="Column4953"/>
    <tableColumn id="5047" xr3:uid="{614CFE7C-D267-4F30-84FB-079DEB23D92C}" name="Column4954"/>
    <tableColumn id="5048" xr3:uid="{9AE03303-6EF7-4A09-9BAB-A560AEB36DF2}" name="Column4955"/>
    <tableColumn id="5049" xr3:uid="{23AD341A-FDB6-4040-81CA-43540E4A7A51}" name="Column4956"/>
    <tableColumn id="5050" xr3:uid="{5665F295-51CE-4C69-B9BE-FFC862CA0DE0}" name="Column4957"/>
    <tableColumn id="5051" xr3:uid="{CAAAF34C-DB8C-4D30-84B2-90C405D28456}" name="Column4958"/>
    <tableColumn id="5052" xr3:uid="{D198C81C-ABF8-4569-B030-228F1572385E}" name="Column4959"/>
    <tableColumn id="5053" xr3:uid="{2F891D60-6668-4F5E-8944-4A99DCC38064}" name="Column4960"/>
    <tableColumn id="5054" xr3:uid="{6E64BF00-66F8-4CFE-9B6A-38D1A157E528}" name="Column4961"/>
    <tableColumn id="5055" xr3:uid="{A95E5453-6334-40D7-ACC9-1CE69C06E567}" name="Column4962"/>
    <tableColumn id="5056" xr3:uid="{9546E7E9-DE53-4D14-A8AB-DDBB5B670BF9}" name="Column4963"/>
    <tableColumn id="5057" xr3:uid="{D1D0F60B-F927-4096-81C0-EA95AD1E6CFC}" name="Column4964"/>
    <tableColumn id="5058" xr3:uid="{EF536573-8C24-450D-A282-668568954733}" name="Column4965"/>
    <tableColumn id="5059" xr3:uid="{65F33E35-39FB-4A42-BA8A-6643F7652FBF}" name="Column4966"/>
    <tableColumn id="5060" xr3:uid="{794ADB3D-60B0-4D85-9E2B-924483220FFC}" name="Column4967"/>
    <tableColumn id="5061" xr3:uid="{88D5FC6B-3084-4A78-9580-13EDEFAE5E4B}" name="Column4968"/>
    <tableColumn id="5062" xr3:uid="{FE95F542-D1DF-4E99-9EF8-2F498068DA3E}" name="Column4969"/>
    <tableColumn id="5063" xr3:uid="{B795CA44-48B5-498F-88E0-A9C5B8625C7D}" name="Column4970"/>
    <tableColumn id="5064" xr3:uid="{22E9F486-A830-4B1E-9F46-AE76CF1F490C}" name="Column4971"/>
    <tableColumn id="5065" xr3:uid="{6AF3813B-2B5C-4157-90A5-F98BFE709B66}" name="Column4972"/>
    <tableColumn id="5066" xr3:uid="{91F5694B-BD78-44B8-96FD-F365B5361DA8}" name="Column4973"/>
    <tableColumn id="5067" xr3:uid="{32F7FDAC-6C47-48EC-AE31-9EEB6F9E4CBC}" name="Column4974"/>
    <tableColumn id="5068" xr3:uid="{55E88A3A-7AD8-4330-BA81-F33DD7976128}" name="Column4975"/>
    <tableColumn id="5069" xr3:uid="{DFF0AFE2-8099-4B36-8493-07CCD3E9C2BC}" name="Column4976"/>
    <tableColumn id="5070" xr3:uid="{9EBC0B2D-8650-4E51-A0A0-0DAB687C3302}" name="Column4977"/>
    <tableColumn id="5071" xr3:uid="{80860AF5-0B28-401D-921B-0F23E7DA8918}" name="Column4978"/>
    <tableColumn id="5072" xr3:uid="{F624813F-7143-4263-9198-392F930401C8}" name="Column4979"/>
    <tableColumn id="5073" xr3:uid="{4C48B7B5-D659-4C86-A8C4-ADB3DD02D485}" name="Column4980"/>
    <tableColumn id="5074" xr3:uid="{82AE6A51-DDF1-45F8-9F84-3DF0450078A2}" name="Column4981"/>
    <tableColumn id="5075" xr3:uid="{4BD4D77E-CCAD-45C4-8AEF-BF7998DE7E1B}" name="Column4982"/>
    <tableColumn id="5076" xr3:uid="{AEEC8DFD-0379-48E1-AFB9-28884B2F9EA2}" name="Column4983"/>
    <tableColumn id="5077" xr3:uid="{1B234243-54D3-464B-872E-62EE31841428}" name="Column4984"/>
    <tableColumn id="5078" xr3:uid="{5DF0CD15-DC44-423F-90AE-3D3CBEB77CDA}" name="Column4985"/>
    <tableColumn id="5079" xr3:uid="{D4F79D14-6696-46C8-8C5F-CC115A23D220}" name="Column4986"/>
    <tableColumn id="5080" xr3:uid="{82CC4AE9-7247-46AD-A259-F403070DC67C}" name="Column4987"/>
    <tableColumn id="5081" xr3:uid="{523C823F-4E7E-47E5-8D7D-632AEBF4C19D}" name="Column4988"/>
    <tableColumn id="5082" xr3:uid="{1D9D8893-42FD-4067-ABAC-439791A436D2}" name="Column4989"/>
    <tableColumn id="5083" xr3:uid="{8470A264-3ECB-48DA-B84C-FB8836E3A097}" name="Column4990"/>
    <tableColumn id="5084" xr3:uid="{629C4B6A-097C-4325-B93A-81FAFCF66580}" name="Column4991"/>
    <tableColumn id="5085" xr3:uid="{20F63A30-C26C-4FC0-A5D9-B93C1D84D010}" name="Column4992"/>
    <tableColumn id="5086" xr3:uid="{EDC12455-32E4-41ED-B7A6-9DD536F7F432}" name="Column4993"/>
    <tableColumn id="5087" xr3:uid="{C758219C-862F-44B0-A9D3-36CC1B9C7239}" name="Column4994"/>
    <tableColumn id="5088" xr3:uid="{1E7906B4-B012-4B5D-9227-DB908A23C66A}" name="Column4995"/>
    <tableColumn id="5089" xr3:uid="{CF8B6B79-D3E0-4457-855A-506BF74CEA50}" name="Column4996"/>
    <tableColumn id="5090" xr3:uid="{788AA35D-D004-4249-953E-246B42530B15}" name="Column4997"/>
    <tableColumn id="5091" xr3:uid="{981A48BE-219D-44C8-8DB7-52E987F4FA43}" name="Column4998"/>
    <tableColumn id="5092" xr3:uid="{5E9CB287-A15C-4A20-A0BC-CFB6C1593FFE}" name="Column4999"/>
    <tableColumn id="5093" xr3:uid="{7AB9DA10-1815-4655-9EA3-0D7AC36F775A}" name="Column5000"/>
    <tableColumn id="5094" xr3:uid="{B86081EE-7ED0-4EEF-9FDD-CC2EFDC39432}" name="Column5001"/>
    <tableColumn id="5095" xr3:uid="{2675C666-7545-49F9-A3C1-CC64BF348B90}" name="Column5002"/>
    <tableColumn id="5096" xr3:uid="{36E56226-346A-4B29-9CFB-BDF100FA3697}" name="Column5003"/>
    <tableColumn id="5097" xr3:uid="{00D27324-F66E-4AC0-B144-2728FFD84C1F}" name="Column5004"/>
    <tableColumn id="5098" xr3:uid="{094F0665-6ADD-4220-963C-CEF5141D1D82}" name="Column5005"/>
    <tableColumn id="5099" xr3:uid="{5162A5E6-5663-41D7-A372-C6AFCF603959}" name="Column5006"/>
    <tableColumn id="5100" xr3:uid="{55208EC0-F09F-4655-8669-6E4860FEC362}" name="Column5007"/>
    <tableColumn id="5101" xr3:uid="{1ED96724-1F76-45AE-99C5-4FC575B0EDAE}" name="Column5008"/>
    <tableColumn id="5102" xr3:uid="{30AE9CB7-E4EC-4026-B647-A7BB5A357A65}" name="Column5009"/>
    <tableColumn id="5103" xr3:uid="{EB7C7FB3-AC65-4BEA-AE1D-69DF64018D6C}" name="Column5010"/>
    <tableColumn id="5104" xr3:uid="{884F0BA0-F242-41A9-A82A-A24176575ACF}" name="Column5011"/>
    <tableColumn id="5105" xr3:uid="{A7377B99-5935-47E3-B655-69CEEE56B787}" name="Column5012"/>
    <tableColumn id="5106" xr3:uid="{F906B6BD-A110-45FB-BA3B-116867018733}" name="Column5013"/>
    <tableColumn id="5107" xr3:uid="{41790BB2-3322-4EA6-B921-DF22F0BDAF06}" name="Column5014"/>
    <tableColumn id="5108" xr3:uid="{54556C66-39A2-4744-B750-7F7289909FEC}" name="Column5015"/>
    <tableColumn id="5109" xr3:uid="{CACD7799-FA77-422A-BC9B-26768B379D7A}" name="Column5016"/>
    <tableColumn id="5110" xr3:uid="{05155B23-78DB-4F70-972F-EF46BD0AD1C9}" name="Column5017"/>
    <tableColumn id="5111" xr3:uid="{6C389F3E-67CE-4258-95A0-3BF349836B6D}" name="Column5018"/>
    <tableColumn id="5112" xr3:uid="{E1844ECF-CA10-4999-9BB0-EB7CD02E1C2E}" name="Column5019"/>
    <tableColumn id="5113" xr3:uid="{6B01BCF0-B987-49B5-B153-D19A2DD48C43}" name="Column5020"/>
    <tableColumn id="5114" xr3:uid="{2C58ED0C-E80D-4A04-86D4-8078DDA3227E}" name="Column5021"/>
    <tableColumn id="5115" xr3:uid="{2BE4202D-50A1-4546-B2DD-46AD224C90CE}" name="Column5022"/>
    <tableColumn id="5116" xr3:uid="{FCF65656-5DF6-49F6-84C0-1024E557F076}" name="Column5023"/>
    <tableColumn id="5117" xr3:uid="{A6A5CC8B-9E7B-46F9-8020-C2BCCCBF6047}" name="Column5024"/>
    <tableColumn id="5118" xr3:uid="{9A07BF47-7043-44A6-97F0-9C4CC0780F5A}" name="Column5025"/>
    <tableColumn id="5119" xr3:uid="{E80C8BE3-3318-494C-A302-090411AE6389}" name="Column5026"/>
    <tableColumn id="5120" xr3:uid="{09E20A22-114B-4235-8125-577A48377659}" name="Column5027"/>
    <tableColumn id="5121" xr3:uid="{A4956784-1021-4C27-B47C-EDCAE1B70E2E}" name="Column5028"/>
    <tableColumn id="5122" xr3:uid="{7B391472-A504-439D-A462-69C24E03BD50}" name="Column5029"/>
    <tableColumn id="5123" xr3:uid="{F8E0992C-8DA2-4F67-9232-A90CC615BFAA}" name="Column5030"/>
    <tableColumn id="5124" xr3:uid="{123E5FB0-815A-4353-B0E4-06A5C1F000AD}" name="Column5031"/>
    <tableColumn id="5125" xr3:uid="{97DFF96D-C6C9-4DD7-9D1F-929CF38DD2AB}" name="Column5032"/>
    <tableColumn id="5126" xr3:uid="{A93DFC83-78BA-4A85-A90C-2D16493D4975}" name="Column5033"/>
    <tableColumn id="5127" xr3:uid="{50EE0B28-F507-47C7-A13C-153C533EA550}" name="Column5034"/>
    <tableColumn id="5128" xr3:uid="{0B81F64F-04E1-4537-8634-86FC6C0FC658}" name="Column5035"/>
    <tableColumn id="5129" xr3:uid="{087222A8-1449-4C68-871D-E636681FDDB2}" name="Column5036"/>
    <tableColumn id="5130" xr3:uid="{A9418C10-4DB6-4C26-937A-9249179312FE}" name="Column5037"/>
    <tableColumn id="5131" xr3:uid="{672A7794-0327-44D2-A47D-4C1B343584B0}" name="Column5038"/>
    <tableColumn id="5132" xr3:uid="{B0FFFD73-AB30-493D-93E5-5506DE2E97DF}" name="Column5039"/>
    <tableColumn id="5133" xr3:uid="{F0AB559B-0D30-458F-B988-B77E78EA338A}" name="Column5040"/>
    <tableColumn id="5134" xr3:uid="{6CD0EEB5-545C-4A1F-A871-F2656369B9C8}" name="Column5041"/>
    <tableColumn id="5135" xr3:uid="{1B2FACEE-8CF6-4717-8D66-01178C39B439}" name="Column5042"/>
    <tableColumn id="5136" xr3:uid="{5566AB46-9EEB-49F7-B38C-7A6BEC22CC58}" name="Column5043"/>
    <tableColumn id="5137" xr3:uid="{AEB0E36C-69D7-4211-9C56-3ADF92FCFF5A}" name="Column5044"/>
    <tableColumn id="5138" xr3:uid="{FDFEC3A6-DB89-4386-82EB-3CCDEFA9D1EF}" name="Column5045"/>
    <tableColumn id="5139" xr3:uid="{9C87C1DD-5065-42DA-8680-B7EA03C72E8F}" name="Column5046"/>
    <tableColumn id="5140" xr3:uid="{0051E26C-FE1B-423C-81D9-3F10E1065E62}" name="Column5047"/>
    <tableColumn id="5141" xr3:uid="{D68FF8FD-7943-4F42-823D-F577AF846945}" name="Column5048"/>
    <tableColumn id="5142" xr3:uid="{864F6C8C-ECB7-4C16-B319-FB7C4A265305}" name="Column5049"/>
    <tableColumn id="5143" xr3:uid="{28C656B9-A186-4578-A7FA-A9473645D583}" name="Column5050"/>
    <tableColumn id="5144" xr3:uid="{7337C9C7-E097-4023-89C4-95B0C9F117FF}" name="Column5051"/>
    <tableColumn id="5145" xr3:uid="{1C94D3F9-13AA-4BD9-A116-1B41883A34FD}" name="Column5052"/>
    <tableColumn id="5146" xr3:uid="{05764224-8100-4EE2-B071-CD104A4CB207}" name="Column5053"/>
    <tableColumn id="5147" xr3:uid="{903F8259-E397-4FD8-B99B-EE95E3FF9C41}" name="Column5054"/>
    <tableColumn id="5148" xr3:uid="{27D8F0DB-0E63-466F-BBA3-65D5F82127C7}" name="Column5055"/>
    <tableColumn id="5149" xr3:uid="{D9807E3C-1922-4004-AFC8-740881A72EBA}" name="Column5056"/>
    <tableColumn id="5150" xr3:uid="{581D8ABA-FE8C-4F95-B2C3-5F9FF32BFF6D}" name="Column5057"/>
    <tableColumn id="5151" xr3:uid="{4BC7E412-1A84-4601-BE45-84F566281A8D}" name="Column5058"/>
    <tableColumn id="5152" xr3:uid="{BEDD323E-CFD1-44C3-832B-5D97ADD0DED9}" name="Column5059"/>
    <tableColumn id="5153" xr3:uid="{D0E4A266-0DFA-411E-9AEF-EBD97F0B490C}" name="Column5060"/>
    <tableColumn id="5154" xr3:uid="{6E7B213B-0AA7-4979-8042-40A33B6EB7C2}" name="Column5061"/>
    <tableColumn id="5155" xr3:uid="{75EA9773-BB6D-4FCF-8014-0E65DC29D774}" name="Column5062"/>
    <tableColumn id="5156" xr3:uid="{F81F8ED2-830E-4423-B976-6A03B961E876}" name="Column5063"/>
    <tableColumn id="5157" xr3:uid="{C2AC33E4-067F-42EC-B1D8-9F328C500400}" name="Column5064"/>
    <tableColumn id="5158" xr3:uid="{DC42CA6F-9CA4-431F-A4E1-3174D81A047E}" name="Column5065"/>
    <tableColumn id="5159" xr3:uid="{DE581289-7743-458A-86B4-34AE3675295A}" name="Column5066"/>
    <tableColumn id="5160" xr3:uid="{A2B7014D-FE71-4E16-9B1E-4203E5D706A6}" name="Column5067"/>
    <tableColumn id="5161" xr3:uid="{EFE78EED-3A9C-4C98-ADE5-FC41ECAB8BCD}" name="Column5068"/>
    <tableColumn id="5162" xr3:uid="{6CC672CB-2714-4E30-A766-2453E8F2293E}" name="Column5069"/>
    <tableColumn id="5163" xr3:uid="{7FD8E75A-DFAE-456A-A583-F0CE9EB77BC1}" name="Column5070"/>
    <tableColumn id="5164" xr3:uid="{C039ADC7-F054-47E2-9E08-7EFA56ECCEE7}" name="Column5071"/>
    <tableColumn id="5165" xr3:uid="{8AC48E01-5D41-4F94-9518-5B23E72BF021}" name="Column5072"/>
    <tableColumn id="5166" xr3:uid="{3BD4FF92-E917-4AA1-9381-BF0DF13CB67D}" name="Column5073"/>
    <tableColumn id="5167" xr3:uid="{59A22362-99FD-42C6-89B3-02AFD133CB23}" name="Column5074"/>
    <tableColumn id="5168" xr3:uid="{43C71991-9F6C-435D-816F-B64028F04980}" name="Column5075"/>
    <tableColumn id="5169" xr3:uid="{36BAB02B-0F75-4522-815E-6B34AF3C2B00}" name="Column5076"/>
    <tableColumn id="5170" xr3:uid="{9EE590F6-2E89-4FCE-A399-36617A2B8F20}" name="Column5077"/>
    <tableColumn id="5171" xr3:uid="{DBD73C85-784F-4C1A-9200-541F42DB0605}" name="Column5078"/>
    <tableColumn id="5172" xr3:uid="{63061381-A26A-40B2-965D-A60F8A100C1D}" name="Column5079"/>
    <tableColumn id="5173" xr3:uid="{86ECAE89-7623-4C7D-B1A5-2DE2011D3DBA}" name="Column5080"/>
    <tableColumn id="5174" xr3:uid="{AD73B7F7-510E-4014-B5C5-8E27028E8D2E}" name="Column5081"/>
    <tableColumn id="5175" xr3:uid="{69CFB368-7AF0-4FA0-8E59-492E62DCA159}" name="Column5082"/>
    <tableColumn id="5176" xr3:uid="{6A3008DD-FA72-4367-95E6-C55F00BC7AD1}" name="Column5083"/>
    <tableColumn id="5177" xr3:uid="{8627DB68-82CA-42D3-93DD-CF21BCF81CDE}" name="Column5084"/>
    <tableColumn id="5178" xr3:uid="{1B05BE2A-7B53-4D00-B84F-9D0C21D27A67}" name="Column5085"/>
    <tableColumn id="5179" xr3:uid="{86055821-E586-4C05-A0B8-BC6D11E51A3C}" name="Column5086"/>
    <tableColumn id="5180" xr3:uid="{F4A3934E-DCC9-4D4A-A770-85C642596C5B}" name="Column5087"/>
    <tableColumn id="5181" xr3:uid="{CEEFA277-FA02-44B8-8D57-1A698BDFA569}" name="Column5088"/>
    <tableColumn id="5182" xr3:uid="{F164952C-8F53-4AC1-8A04-2125B8706E1D}" name="Column5089"/>
    <tableColumn id="5183" xr3:uid="{B9E09BE3-8B4B-4B3D-9CC2-FBF3887D981A}" name="Column5090"/>
    <tableColumn id="5184" xr3:uid="{56C71465-5059-4126-81E8-266EAADE33E1}" name="Column5091"/>
    <tableColumn id="5185" xr3:uid="{200A38C3-46DF-4EAD-89C9-ECD8BBAFC3BB}" name="Column5092"/>
    <tableColumn id="5186" xr3:uid="{9E99D4E2-3EFF-42F1-89A1-765F805D09D4}" name="Column5093"/>
    <tableColumn id="5187" xr3:uid="{7C513A72-31EA-4BE8-B295-9FCD68114FAC}" name="Column5094"/>
    <tableColumn id="5188" xr3:uid="{DF826F6F-79B0-4A0D-BF09-758D75B185CD}" name="Column5095"/>
    <tableColumn id="5189" xr3:uid="{09A944A7-28C7-40CB-8E6C-0546EF4D2F54}" name="Column5096"/>
    <tableColumn id="5190" xr3:uid="{EE652332-9C30-4B5A-8DC4-545FF9C9201F}" name="Column5097"/>
    <tableColumn id="5191" xr3:uid="{B7566FEA-C58C-4C7B-92E0-98AA87B2DEFB}" name="Column5098"/>
    <tableColumn id="5192" xr3:uid="{394DEA52-BED4-4A0F-AC10-49B747E38CAE}" name="Column5099"/>
    <tableColumn id="5193" xr3:uid="{DB43859D-7BA2-4B34-8720-29B1DE31E89E}" name="Column5100"/>
    <tableColumn id="5194" xr3:uid="{2CF5D82B-C1BF-4CD3-82E6-8EDCBD6E4F1C}" name="Column5101"/>
    <tableColumn id="5195" xr3:uid="{667DE93E-72A5-480B-A99F-5874E1F2A0DD}" name="Column5102"/>
    <tableColumn id="5196" xr3:uid="{757F902D-C1D0-45F4-8FD0-564E2B139335}" name="Column5103"/>
    <tableColumn id="5197" xr3:uid="{0643EA10-B8C4-44A9-ABAF-FB7498D0B4A2}" name="Column5104"/>
    <tableColumn id="5198" xr3:uid="{23379635-E9B8-4BCD-9A30-42439BF931B5}" name="Column5105"/>
    <tableColumn id="5199" xr3:uid="{BCE97BA2-F649-460D-B4CD-BBBA3B808754}" name="Column5106"/>
    <tableColumn id="5200" xr3:uid="{B0394A9D-CC18-447C-8EB1-1D23E2796A5C}" name="Column5107"/>
    <tableColumn id="5201" xr3:uid="{4EAE222F-4F11-4760-8AB0-D74B27460B88}" name="Column5108"/>
    <tableColumn id="5202" xr3:uid="{9AE2A681-4D92-44AF-BB3C-E7A0EDC7193C}" name="Column5109"/>
    <tableColumn id="5203" xr3:uid="{FB8626B0-2B4E-4108-BC41-1CDA5CF8560B}" name="Column5110"/>
    <tableColumn id="5204" xr3:uid="{7EB8F9E7-8EDB-484B-8742-539B9B911D8B}" name="Column5111"/>
    <tableColumn id="5205" xr3:uid="{EFC8924E-AA80-4781-AB19-C81BCE60A7BD}" name="Column5112"/>
    <tableColumn id="5206" xr3:uid="{D6BE3FB8-08BF-4BF8-B8E9-3A0D98DAEC12}" name="Column5113"/>
    <tableColumn id="5207" xr3:uid="{FD63C951-FCD6-4F7A-872F-06AE50FEF87B}" name="Column5114"/>
    <tableColumn id="5208" xr3:uid="{ED28A27C-C6B0-4CAE-861C-4CCD11EBF8F9}" name="Column5115"/>
    <tableColumn id="5209" xr3:uid="{4AAC1E40-E321-48F9-9FD2-898952E33A48}" name="Column5116"/>
    <tableColumn id="5210" xr3:uid="{EDD08CDE-15F1-48C8-B2E6-CB411FB2EDF1}" name="Column5117"/>
    <tableColumn id="5211" xr3:uid="{7C8E7CA1-9F23-46A2-95A1-8F52DD13EC55}" name="Column5118"/>
    <tableColumn id="5212" xr3:uid="{B67AD1F1-E7CA-4E5F-B8DB-6CD332633921}" name="Column5119"/>
    <tableColumn id="5213" xr3:uid="{0BD17540-E90C-4F6C-8B7E-D3148DBFE000}" name="Column5120"/>
    <tableColumn id="5214" xr3:uid="{4666E3E4-319A-4010-824A-CDF1AA5CB7ED}" name="Column5121"/>
    <tableColumn id="5215" xr3:uid="{0D5C01FF-BE9F-4FEB-9F6F-8F8C8C981C61}" name="Column5122"/>
    <tableColumn id="5216" xr3:uid="{000B2213-B554-44D2-8D82-221C71036D9D}" name="Column5123"/>
    <tableColumn id="5217" xr3:uid="{5E49F76C-4B5D-4318-A685-4B012B686842}" name="Column5124"/>
    <tableColumn id="5218" xr3:uid="{35061E64-CD56-4948-845B-898485E4A956}" name="Column5125"/>
    <tableColumn id="5219" xr3:uid="{6CAB3B37-1A85-458F-A0AE-A4BDED388053}" name="Column5126"/>
    <tableColumn id="5220" xr3:uid="{82B3EE5A-DFB1-49F6-A285-05FCBD42A800}" name="Column5127"/>
    <tableColumn id="5221" xr3:uid="{6B5BE395-5C95-4A09-A8A9-D5896F09512E}" name="Column5128"/>
    <tableColumn id="5222" xr3:uid="{A0A1787A-BB3E-4AD7-AE83-9966AC43C295}" name="Column5129"/>
    <tableColumn id="5223" xr3:uid="{E887CC7D-6047-4367-97EB-05435D01E512}" name="Column5130"/>
    <tableColumn id="5224" xr3:uid="{6DABDC96-5EC6-474B-9B81-17950A0D1D16}" name="Column5131"/>
    <tableColumn id="5225" xr3:uid="{F43B48D6-38AA-4721-8FB1-AACF85188C65}" name="Column5132"/>
    <tableColumn id="5226" xr3:uid="{E44F6FEE-E6DA-43AB-8CF8-83E02ACA5CB7}" name="Column5133"/>
    <tableColumn id="5227" xr3:uid="{4DE9E346-51A7-4DED-9E0A-74EBAEE9486A}" name="Column5134"/>
    <tableColumn id="5228" xr3:uid="{0F9FB9A6-7520-4A22-84EB-3E115DAFEEC9}" name="Column5135"/>
    <tableColumn id="5229" xr3:uid="{DC2F83AC-A015-4220-AB83-609F7DA05BCC}" name="Column5136"/>
    <tableColumn id="5230" xr3:uid="{7DAA4FA4-1328-4B0B-98E8-91B6E5DF1F83}" name="Column5137"/>
    <tableColumn id="5231" xr3:uid="{65079701-5399-482F-8262-9DB7084922A6}" name="Column5138"/>
    <tableColumn id="5232" xr3:uid="{85706BFA-1C19-4568-8155-731BCEE24C3B}" name="Column5139"/>
    <tableColumn id="5233" xr3:uid="{8E21C94E-13C1-4745-BD97-D9BD1880F824}" name="Column5140"/>
    <tableColumn id="5234" xr3:uid="{946E1E56-41F1-4CFF-812C-A7A9F5AE90F1}" name="Column5141"/>
    <tableColumn id="5235" xr3:uid="{287524A6-07B1-4723-BFF5-D7CCD6F04FEB}" name="Column5142"/>
    <tableColumn id="5236" xr3:uid="{7FAC8C0B-22FC-4C3E-96D6-39C06E5AA99B}" name="Column5143"/>
    <tableColumn id="5237" xr3:uid="{42B84374-B7C3-48B2-838E-CF4A6D7B49A3}" name="Column5144"/>
    <tableColumn id="5238" xr3:uid="{A4EC3BED-D384-4D44-9F99-065B6F73578B}" name="Column5145"/>
    <tableColumn id="5239" xr3:uid="{8EA5313D-4583-4D21-8766-D3D98351D07C}" name="Column5146"/>
    <tableColumn id="5240" xr3:uid="{FC328417-2DFC-44DE-955D-449E9DA0BAF6}" name="Column5147"/>
    <tableColumn id="5241" xr3:uid="{DFD85653-0F52-4D31-848F-564FE1E8FBF4}" name="Column5148"/>
    <tableColumn id="5242" xr3:uid="{E1DB9843-51C1-4F07-AA27-1DC4708B7116}" name="Column5149"/>
    <tableColumn id="5243" xr3:uid="{61BFB391-74E8-4C3E-8F07-DDDEC4FD0762}" name="Column5150"/>
    <tableColumn id="5244" xr3:uid="{452BE7C9-1115-4756-A700-FE155CA3E32D}" name="Column5151"/>
    <tableColumn id="5245" xr3:uid="{56D4B2A6-D216-4429-99C7-4400EA40961D}" name="Column5152"/>
    <tableColumn id="5246" xr3:uid="{6FB846B4-878F-4AB7-92B8-9436744E6604}" name="Column5153"/>
    <tableColumn id="5247" xr3:uid="{7662DC9F-475A-479E-B655-CDE53B159803}" name="Column5154"/>
    <tableColumn id="5248" xr3:uid="{1F08F570-B6F4-4CFC-ABBC-1CC2FABB9CCE}" name="Column5155"/>
    <tableColumn id="5249" xr3:uid="{F5B3D354-1ABA-4E99-AF44-CCC9673CCF10}" name="Column5156"/>
    <tableColumn id="5250" xr3:uid="{DF73565D-9FE3-4BC3-B98F-F14AC27DA847}" name="Column5157"/>
    <tableColumn id="5251" xr3:uid="{B65A3D50-4617-4087-A236-74EBD8D70084}" name="Column5158"/>
    <tableColumn id="5252" xr3:uid="{C1D2CAC4-E5DB-4898-AC83-4F250B174813}" name="Column5159"/>
    <tableColumn id="5253" xr3:uid="{3BF418BB-5EA9-40B6-900D-1DADFFB3EE00}" name="Column5160"/>
    <tableColumn id="5254" xr3:uid="{C3B07D34-2848-4D87-AC44-E13A9625641B}" name="Column5161"/>
    <tableColumn id="5255" xr3:uid="{9ECDF760-C0F6-4516-B8FC-F7F7BD807AE0}" name="Column5162"/>
    <tableColumn id="5256" xr3:uid="{8B394C2A-1F30-478E-AD61-D131C0CE263A}" name="Column5163"/>
    <tableColumn id="5257" xr3:uid="{E83346C7-5452-4042-9013-9033DE69067F}" name="Column5164"/>
    <tableColumn id="5258" xr3:uid="{3A170D62-7155-44DA-AEB4-A60DCC56868F}" name="Column5165"/>
    <tableColumn id="5259" xr3:uid="{65B3070C-E119-46DD-A60F-F7448F36BEE9}" name="Column5166"/>
    <tableColumn id="5260" xr3:uid="{DB00CCB6-E050-49EC-BE01-0447CEE713B8}" name="Column5167"/>
    <tableColumn id="5261" xr3:uid="{C343995B-F1A4-4C4E-ABE9-76EB22C14569}" name="Column5168"/>
    <tableColumn id="5262" xr3:uid="{3DA2D1D4-2F79-4A47-9F0B-63BF53B21273}" name="Column5169"/>
    <tableColumn id="5263" xr3:uid="{CBF7A9B9-3F50-4B70-9D23-C6C47A2893B5}" name="Column5170"/>
    <tableColumn id="5264" xr3:uid="{6779B014-51C7-4284-863C-07E569AC9565}" name="Column5171"/>
    <tableColumn id="5265" xr3:uid="{CA215E55-472F-4F22-9689-1CCBAB2309CD}" name="Column5172"/>
    <tableColumn id="5266" xr3:uid="{289ED5EE-6243-4D30-86DE-A83A65A7C2F4}" name="Column5173"/>
    <tableColumn id="5267" xr3:uid="{FFB30CCA-E7F9-4F2A-9A8E-581AAE5452F5}" name="Column5174"/>
    <tableColumn id="5268" xr3:uid="{80CFAC9A-B7A1-4EF6-978B-E7F5BCD0E533}" name="Column5175"/>
    <tableColumn id="5269" xr3:uid="{7215079A-EF83-4A23-A353-4CEA7366F0E5}" name="Column5176"/>
    <tableColumn id="5270" xr3:uid="{E5C5795C-F7BA-4197-B9CB-B74AFEC25757}" name="Column5177"/>
    <tableColumn id="5271" xr3:uid="{0C3727CD-E227-4645-8FBB-4EF47EBFB863}" name="Column5178"/>
    <tableColumn id="5272" xr3:uid="{FCC73946-5D65-4E20-92E0-C511B186EABF}" name="Column5179"/>
    <tableColumn id="5273" xr3:uid="{85A53BE2-F911-4537-948E-A174F9E34F73}" name="Column5180"/>
    <tableColumn id="5274" xr3:uid="{2577AF35-1E19-4282-BDF2-D35273D715DF}" name="Column5181"/>
    <tableColumn id="5275" xr3:uid="{DDBC87C6-3F46-4F05-98B9-BFD74C9C3F28}" name="Column5182"/>
    <tableColumn id="5276" xr3:uid="{A15129C5-126E-49A4-9D97-BE599CCCF239}" name="Column5183"/>
    <tableColumn id="5277" xr3:uid="{6D123A7D-7111-4D43-B176-7E7A8CACD1B0}" name="Column5184"/>
    <tableColumn id="5278" xr3:uid="{92F5D7E9-87EB-4CFB-B849-139DE4518E32}" name="Column5185"/>
    <tableColumn id="5279" xr3:uid="{03F26614-1256-45C7-9410-4738E11A5BEA}" name="Column5186"/>
    <tableColumn id="5280" xr3:uid="{6B2E7546-5264-417D-A8A8-2BA9563F795B}" name="Column5187"/>
    <tableColumn id="5281" xr3:uid="{477B7CDE-45AC-437B-9790-F2AE7D829D18}" name="Column5188"/>
    <tableColumn id="5282" xr3:uid="{EE30C615-2E1E-4271-A7D7-5A73300FD008}" name="Column5189"/>
    <tableColumn id="5283" xr3:uid="{D5EBD792-5CD5-4AA0-8AC9-4B91D38E4979}" name="Column5190"/>
    <tableColumn id="5284" xr3:uid="{015C64D3-21C2-473B-ACD3-1E8630BD7EDC}" name="Column5191"/>
    <tableColumn id="5285" xr3:uid="{76F0AE32-45F4-40E9-AB85-4841818C2BAF}" name="Column5192"/>
    <tableColumn id="5286" xr3:uid="{3DCEC082-F1A8-433C-94EF-6367408DBD61}" name="Column5193"/>
    <tableColumn id="5287" xr3:uid="{9A5F222A-D176-422D-88EC-C9A816ABBAD6}" name="Column5194"/>
    <tableColumn id="5288" xr3:uid="{4AA24E46-39D9-4AF0-BD7D-34A69F761F9F}" name="Column5195"/>
    <tableColumn id="5289" xr3:uid="{07FFE931-3EAE-44C0-814A-663B7E89B3B9}" name="Column5196"/>
    <tableColumn id="5290" xr3:uid="{7807C977-2CE3-4CA4-BAE6-57FA7B3439CE}" name="Column5197"/>
    <tableColumn id="5291" xr3:uid="{ECD7E82B-2647-41C8-8493-5EE5A84B55CC}" name="Column5198"/>
    <tableColumn id="5292" xr3:uid="{90416DF9-B4A0-47A9-B66B-6AFEF5775525}" name="Column5199"/>
    <tableColumn id="5293" xr3:uid="{B9D999DB-0C5B-4532-829D-DC44BAE42B40}" name="Column5200"/>
    <tableColumn id="5294" xr3:uid="{77E50539-87CC-4D1C-AD76-CF0C311E978A}" name="Column5201"/>
    <tableColumn id="5295" xr3:uid="{4DA540B0-D932-46EE-BF39-E3CD6E8FAA84}" name="Column5202"/>
    <tableColumn id="5296" xr3:uid="{1539D73C-C4D8-49C3-8314-F06E429E8392}" name="Column5203"/>
    <tableColumn id="5297" xr3:uid="{373B8103-7BB9-4B56-B568-6E2F037AE2B5}" name="Column5204"/>
    <tableColumn id="5298" xr3:uid="{D88C629D-EEA6-415E-BFE5-E0E44094CA14}" name="Column5205"/>
    <tableColumn id="5299" xr3:uid="{0908963E-E7CB-4E7A-9BAB-CA6C5F236607}" name="Column5206"/>
    <tableColumn id="5300" xr3:uid="{679E692A-4D43-4AD2-996D-0EC2BD45BEF6}" name="Column5207"/>
    <tableColumn id="5301" xr3:uid="{BD655AB7-13EB-4825-8531-911F5DB10B33}" name="Column5208"/>
    <tableColumn id="5302" xr3:uid="{7F7864BE-5BDF-44DB-B75F-9680E3F27053}" name="Column5209"/>
    <tableColumn id="5303" xr3:uid="{25603087-89C4-456E-9CC1-D5C3EBA87B43}" name="Column5210"/>
    <tableColumn id="5304" xr3:uid="{289F36C9-F829-4CAB-8CCA-E5E4FEA6FA2D}" name="Column5211"/>
    <tableColumn id="5305" xr3:uid="{DAD77B40-86D8-4817-911A-5D74E51B02AD}" name="Column5212"/>
    <tableColumn id="5306" xr3:uid="{96C96868-BFB1-4F18-9902-4E7FE6CB75F1}" name="Column5213"/>
    <tableColumn id="5307" xr3:uid="{CE0F98E1-D879-4D17-9331-4D5DD4DDF92A}" name="Column5214"/>
    <tableColumn id="5308" xr3:uid="{1F2F49C7-2265-4013-963F-95D238FC9776}" name="Column5215"/>
    <tableColumn id="5309" xr3:uid="{46DFA20C-DD24-44BD-9593-89D526648859}" name="Column5216"/>
    <tableColumn id="5310" xr3:uid="{D41927B8-B00A-4DAA-9EC7-23DD0CB13E49}" name="Column5217"/>
    <tableColumn id="5311" xr3:uid="{735471CD-0647-4ED1-9A99-264C69BEDBB8}" name="Column5218"/>
    <tableColumn id="5312" xr3:uid="{9F759E38-841B-4E93-B086-AE8674DA96B8}" name="Column5219"/>
    <tableColumn id="5313" xr3:uid="{97896C5B-E0AD-4492-85BE-063A8651D9F7}" name="Column5220"/>
    <tableColumn id="5314" xr3:uid="{56F4839B-6AAF-4D31-89EF-848A9D4E14E9}" name="Column5221"/>
    <tableColumn id="5315" xr3:uid="{A1D8DC2F-E581-4132-8924-115E248E364C}" name="Column5222"/>
    <tableColumn id="5316" xr3:uid="{9382A374-E10B-4AA6-BC55-66A70B46C7E4}" name="Column5223"/>
    <tableColumn id="5317" xr3:uid="{59C960C7-B3FE-4C8D-9554-2C0C829EC7C9}" name="Column5224"/>
    <tableColumn id="5318" xr3:uid="{D9FF20F1-6256-459E-8D5D-380F268889DD}" name="Column5225"/>
    <tableColumn id="5319" xr3:uid="{6D2739A1-6118-4578-8275-1402A0D0DE09}" name="Column5226"/>
    <tableColumn id="5320" xr3:uid="{687FB838-528D-40DA-BAB6-D920123C5E95}" name="Column5227"/>
    <tableColumn id="5321" xr3:uid="{39153E3A-F1B9-4BAA-8700-D70F3A1B1147}" name="Column5228"/>
    <tableColumn id="5322" xr3:uid="{D3D1231B-DAF8-4F4E-9E8D-A2755CEB7177}" name="Column5229"/>
    <tableColumn id="5323" xr3:uid="{83B1C33F-59E7-49AF-A3B4-CEA87ECDB191}" name="Column5230"/>
    <tableColumn id="5324" xr3:uid="{89887D59-A662-4070-9A50-01A633A08D1D}" name="Column5231"/>
    <tableColumn id="5325" xr3:uid="{815BDC52-3C6C-47B0-81B5-76D7F068225B}" name="Column5232"/>
    <tableColumn id="5326" xr3:uid="{69100D35-1215-4FFE-AB07-9853E372FAEC}" name="Column5233"/>
    <tableColumn id="5327" xr3:uid="{5D1C25FA-0B7A-44F5-B338-F5164D3641A8}" name="Column5234"/>
    <tableColumn id="5328" xr3:uid="{6F1EF47A-BA53-445F-ADE0-C2C7ECDDF4B1}" name="Column5235"/>
    <tableColumn id="5329" xr3:uid="{31858779-DAAE-48B3-A5F4-7D18041A2E21}" name="Column5236"/>
    <tableColumn id="5330" xr3:uid="{BD243334-C6D2-41AA-9DA4-2894F2212868}" name="Column5237"/>
    <tableColumn id="5331" xr3:uid="{40AB8996-2BC6-48A0-8BB6-4BF9428A580E}" name="Column5238"/>
    <tableColumn id="5332" xr3:uid="{6E47102B-4C8B-420A-9EC4-56926880782E}" name="Column5239"/>
    <tableColumn id="5333" xr3:uid="{C21BE5CE-4CD8-4BDE-82A1-CC897370BC8A}" name="Column5240"/>
    <tableColumn id="5334" xr3:uid="{BF7138CD-869F-44C4-A5D1-B1E5B2B47C9F}" name="Column5241"/>
    <tableColumn id="5335" xr3:uid="{ACE774C8-39C2-454F-9935-3E4D054F82F2}" name="Column5242"/>
    <tableColumn id="5336" xr3:uid="{EC34EBA9-2C07-4450-90AD-902213B4905D}" name="Column5243"/>
    <tableColumn id="5337" xr3:uid="{662D6630-962A-427C-8B3E-77905EF66FA9}" name="Column5244"/>
    <tableColumn id="5338" xr3:uid="{DD3C01B3-7261-47B1-8D29-38A6B374A14F}" name="Column5245"/>
    <tableColumn id="5339" xr3:uid="{58A42159-2A7D-40B9-AD8B-4463D79F2936}" name="Column5246"/>
    <tableColumn id="5340" xr3:uid="{A930B7EE-73FB-4F83-BAB4-E23E6E281323}" name="Column5247"/>
    <tableColumn id="5341" xr3:uid="{E33C2ED8-215B-4CA4-8CDE-E3DFDDE65F29}" name="Column5248"/>
    <tableColumn id="5342" xr3:uid="{04D5C548-4A7F-4EBC-A6A0-936A7898C701}" name="Column5249"/>
    <tableColumn id="5343" xr3:uid="{014A858B-2A4E-4218-A3C3-E1D7A7AFB550}" name="Column5250"/>
    <tableColumn id="5344" xr3:uid="{C565A909-22FF-4F2C-AE0B-8FA097566DB3}" name="Column5251"/>
    <tableColumn id="5345" xr3:uid="{2C16C7E5-3B16-463B-AD88-C773FA08F864}" name="Column5252"/>
    <tableColumn id="5346" xr3:uid="{65CABF5B-A43D-4C72-B9B1-40413AF4F5FF}" name="Column5253"/>
    <tableColumn id="5347" xr3:uid="{5F444485-02A4-4585-BEC5-8A57FCEC853A}" name="Column5254"/>
    <tableColumn id="5348" xr3:uid="{84E5BB86-ADBB-4A8C-BA4E-BE1BDB524FA5}" name="Column5255"/>
    <tableColumn id="5349" xr3:uid="{1C35D91F-2AD6-4782-BC3C-8B92D6CFEBEC}" name="Column5256"/>
    <tableColumn id="5350" xr3:uid="{D70D5947-C3D9-4D15-88B9-BB51B4E0C56D}" name="Column5257"/>
    <tableColumn id="5351" xr3:uid="{DBE1744B-F2E2-482A-8394-BE35B3871217}" name="Column5258"/>
    <tableColumn id="5352" xr3:uid="{877A4C6B-17E2-4482-8268-F835B6BDE6FE}" name="Column5259"/>
    <tableColumn id="5353" xr3:uid="{76587849-FE2B-47F0-9E33-5E829650C5E0}" name="Column5260"/>
    <tableColumn id="5354" xr3:uid="{FCE24612-386B-416F-B144-51F6ADCD7EF2}" name="Column5261"/>
    <tableColumn id="5355" xr3:uid="{96EC647D-5376-4BAA-AC67-0080F4CB5BB1}" name="Column5262"/>
    <tableColumn id="5356" xr3:uid="{E9A6870F-3C2A-4700-9A32-96BE33EA357C}" name="Column5263"/>
    <tableColumn id="5357" xr3:uid="{80A0B5F7-31B7-4FF3-9817-F36D25CA89C7}" name="Column5264"/>
    <tableColumn id="5358" xr3:uid="{C01A61EE-1C9A-40F6-993A-2753F8D4B82B}" name="Column5265"/>
    <tableColumn id="5359" xr3:uid="{701A2236-8917-47BD-B283-B391750E6DF9}" name="Column5266"/>
    <tableColumn id="5360" xr3:uid="{C9BFD119-36F9-4342-84E1-7269C2EA37C1}" name="Column5267"/>
    <tableColumn id="5361" xr3:uid="{4F7FC014-B9AC-43BF-B9BA-61058DD1D660}" name="Column5268"/>
    <tableColumn id="5362" xr3:uid="{D99DE3C5-AEE1-4054-BE41-8CE8F8B3CD47}" name="Column5269"/>
    <tableColumn id="5363" xr3:uid="{18119047-D17C-4DD3-845D-29134DE20B9D}" name="Column5270"/>
    <tableColumn id="5364" xr3:uid="{725B5995-09EB-4E1B-A7A1-8AB2271661BB}" name="Column5271"/>
    <tableColumn id="5365" xr3:uid="{E3FEA0D5-C377-4D94-BBE9-9370859E6FA4}" name="Column5272"/>
    <tableColumn id="5366" xr3:uid="{B70388CF-BBE5-4145-8D08-12111DF23206}" name="Column5273"/>
    <tableColumn id="5367" xr3:uid="{A2D20C5F-82CA-44F8-A0A8-05A5D7EB4041}" name="Column5274"/>
    <tableColumn id="5368" xr3:uid="{290A07A4-ECFD-4FC4-B66A-CDBBED8B61F2}" name="Column5275"/>
    <tableColumn id="5369" xr3:uid="{C5A1E1D8-29E9-43E1-BC5A-06207BC087B1}" name="Column5276"/>
    <tableColumn id="5370" xr3:uid="{72E1A4BF-330A-4F5F-B96E-591BDAFB918A}" name="Column5277"/>
    <tableColumn id="5371" xr3:uid="{A782294C-4031-4A99-A576-70412A5E3F9B}" name="Column5278"/>
    <tableColumn id="5372" xr3:uid="{FABD8ECA-C2C0-4282-98D5-27B5D2355E74}" name="Column5279"/>
    <tableColumn id="5373" xr3:uid="{B37D2B9E-AFE2-4C1D-9542-BAD4D9775E6A}" name="Column5280"/>
    <tableColumn id="5374" xr3:uid="{428E41FF-C057-4E82-9762-EDB48168D60C}" name="Column5281"/>
    <tableColumn id="5375" xr3:uid="{653ACC31-3F19-4E2C-88BF-D045AFAED146}" name="Column5282"/>
    <tableColumn id="5376" xr3:uid="{83B0A985-7641-44F0-AE13-3BCC7FDB5C06}" name="Column5283"/>
    <tableColumn id="5377" xr3:uid="{832FF3C8-FC71-45A7-9217-44ABAEABD28F}" name="Column5284"/>
    <tableColumn id="5378" xr3:uid="{212BA28A-5F32-4609-9040-E31B3890E133}" name="Column5285"/>
    <tableColumn id="5379" xr3:uid="{D8B2A50E-31AE-4AF0-97C5-924375940457}" name="Column5286"/>
    <tableColumn id="5380" xr3:uid="{2BF1F91F-7E4F-4213-BBBA-FB020DD00DA4}" name="Column5287"/>
    <tableColumn id="5381" xr3:uid="{B5C71D55-C8BF-4685-8F30-DD0BED7975F2}" name="Column5288"/>
    <tableColumn id="5382" xr3:uid="{E9D512D2-B7D3-4986-A49D-CC7B9FC6643C}" name="Column5289"/>
    <tableColumn id="5383" xr3:uid="{96414B3C-E50F-4A19-A044-370E50CE7302}" name="Column5290"/>
    <tableColumn id="5384" xr3:uid="{79C2BDD5-D0D6-4B10-98D4-4495F8F7D21B}" name="Column5291"/>
    <tableColumn id="5385" xr3:uid="{A6D5400B-7F75-42E3-BF70-96019877BEC4}" name="Column5292"/>
    <tableColumn id="5386" xr3:uid="{E104BB8E-78CF-4B71-A654-59BF4571216A}" name="Column5293"/>
    <tableColumn id="5387" xr3:uid="{D634DF1D-44F0-4DC6-A455-8A9333D628EB}" name="Column5294"/>
    <tableColumn id="5388" xr3:uid="{A1E290C6-58E4-4665-B4E7-556F8AE18FBA}" name="Column5295"/>
    <tableColumn id="5389" xr3:uid="{C3E6AA02-AADD-4172-9711-C7B9FA489C57}" name="Column5296"/>
    <tableColumn id="5390" xr3:uid="{736B5A2D-79BF-45FD-A2B4-B5CBDC9C38DA}" name="Column5297"/>
    <tableColumn id="5391" xr3:uid="{17E59590-0502-4F16-AADA-6E40AC2280D5}" name="Column5298"/>
    <tableColumn id="5392" xr3:uid="{33D5074B-E836-4C30-A285-14B39C0BEF3B}" name="Column5299"/>
    <tableColumn id="5393" xr3:uid="{A85EA46D-27E5-4AAE-A4E9-256C251ACBC3}" name="Column5300"/>
    <tableColumn id="5394" xr3:uid="{99E04937-2442-446B-B6C5-F1E5193B4401}" name="Column5301"/>
    <tableColumn id="5395" xr3:uid="{4BD7BD4D-7989-4A78-B58D-B5FE709E4CD1}" name="Column5302"/>
    <tableColumn id="5396" xr3:uid="{4941CA1C-6422-4A96-A1B4-D323998E3AA0}" name="Column5303"/>
    <tableColumn id="5397" xr3:uid="{CB2A801B-07DF-4A12-B102-6628DA383F55}" name="Column5304"/>
    <tableColumn id="5398" xr3:uid="{AAB62E81-5E00-4D07-8A5B-26A57055965D}" name="Column5305"/>
    <tableColumn id="5399" xr3:uid="{7065C9BB-9238-4239-9931-605F09F62459}" name="Column5306"/>
    <tableColumn id="5400" xr3:uid="{3E8AA156-CCC0-4773-A8D8-28A02E27B7FD}" name="Column5307"/>
    <tableColumn id="5401" xr3:uid="{468519A4-ECAE-4077-B7C5-650A4E14406C}" name="Column5308"/>
    <tableColumn id="5402" xr3:uid="{C14FD7E3-98F9-4C97-9758-946E9BDD95AC}" name="Column5309"/>
    <tableColumn id="5403" xr3:uid="{64FC3D15-A6DE-4216-A42B-05FAB08C8AF8}" name="Column5310"/>
    <tableColumn id="5404" xr3:uid="{8EFC506F-AB08-4EAF-8DFE-C91D5FFC9B2C}" name="Column5311"/>
    <tableColumn id="5405" xr3:uid="{020B65F4-4241-471C-98A3-43AE47940B43}" name="Column5312"/>
    <tableColumn id="5406" xr3:uid="{B619D008-4B46-4BE7-B050-78B776FD1D7E}" name="Column5313"/>
    <tableColumn id="5407" xr3:uid="{914E4369-7720-4BBD-AD7D-DBB228A3DDC1}" name="Column5314"/>
    <tableColumn id="5408" xr3:uid="{30BD8C6C-5CB1-4376-9DC8-A853F792D528}" name="Column5315"/>
    <tableColumn id="5409" xr3:uid="{D5248D9F-D4E0-4A0A-9447-4E3ECCE81E76}" name="Column5316"/>
    <tableColumn id="5410" xr3:uid="{95B774F7-2778-40D1-8B0F-F05C4CA11012}" name="Column5317"/>
    <tableColumn id="5411" xr3:uid="{3ACD4D2B-2A39-4378-B9F5-99A9D20EF4CE}" name="Column5318"/>
    <tableColumn id="5412" xr3:uid="{4B693032-CE83-4DF6-A04D-8F7F3B00B835}" name="Column5319"/>
    <tableColumn id="5413" xr3:uid="{250D4B16-A130-4BC1-8EA6-E437209893D2}" name="Column5320"/>
    <tableColumn id="5414" xr3:uid="{F3913537-B277-4804-BD14-A35BD741F538}" name="Column5321"/>
    <tableColumn id="5415" xr3:uid="{90227026-75C9-44FE-8C64-E0C0020A53AC}" name="Column5322"/>
    <tableColumn id="5416" xr3:uid="{FCB3A9D3-89A7-4EE7-8705-7E0CC1442F67}" name="Column5323"/>
    <tableColumn id="5417" xr3:uid="{858ADC1A-4C46-4643-BC6D-36BB3B73FA47}" name="Column5324"/>
    <tableColumn id="5418" xr3:uid="{C618DDDB-9405-4355-BEF6-A16277B827B0}" name="Column5325"/>
    <tableColumn id="5419" xr3:uid="{64897D8E-C364-4A6E-B59E-63C887DF9D9B}" name="Column5326"/>
    <tableColumn id="5420" xr3:uid="{98627222-B826-438D-BA15-4C146F52F948}" name="Column5327"/>
    <tableColumn id="5421" xr3:uid="{CA36A674-9199-4637-A523-ED604070D6CC}" name="Column5328"/>
    <tableColumn id="5422" xr3:uid="{778E7D74-DAD2-4854-910B-3F217EEF1D89}" name="Column5329"/>
    <tableColumn id="5423" xr3:uid="{F96ED659-E0A4-427C-803D-CFD8EC38B2D5}" name="Column5330"/>
    <tableColumn id="5424" xr3:uid="{171DE269-03C4-4449-99E1-834E877D4D77}" name="Column5331"/>
    <tableColumn id="5425" xr3:uid="{9C198752-17D2-431A-8818-C53FB1F43D79}" name="Column5332"/>
    <tableColumn id="5426" xr3:uid="{419F6102-1EB8-413E-9940-24EFB7446D65}" name="Column5333"/>
    <tableColumn id="5427" xr3:uid="{7A886167-5951-4B0E-A81F-58AA7AE28878}" name="Column5334"/>
    <tableColumn id="5428" xr3:uid="{90F9A455-0EB2-46DD-9B8E-E70D161CF8D5}" name="Column5335"/>
    <tableColumn id="5429" xr3:uid="{E367AEB5-6FEF-4760-AD8E-1FE7F54AB981}" name="Column5336"/>
    <tableColumn id="5430" xr3:uid="{E600BA2D-305C-462D-B2EF-F77F12891C45}" name="Column5337"/>
    <tableColumn id="5431" xr3:uid="{8A5EB27D-D87F-4FF6-BB77-0A69706823E4}" name="Column5338"/>
    <tableColumn id="5432" xr3:uid="{F16D31FE-F629-4FB5-AB1A-FC1175E932DC}" name="Column5339"/>
    <tableColumn id="5433" xr3:uid="{81B9ABE5-CAD2-4BDC-AB12-659627E11827}" name="Column5340"/>
    <tableColumn id="5434" xr3:uid="{3EF823E7-EF74-40E8-8D67-D7346CCC2564}" name="Column5341"/>
    <tableColumn id="5435" xr3:uid="{0D8A2221-349A-4BB7-A8A4-149E96881849}" name="Column5342"/>
    <tableColumn id="5436" xr3:uid="{DF44FA5E-F2F7-4DA1-A9BF-AAFA8D142616}" name="Column5343"/>
    <tableColumn id="5437" xr3:uid="{55E273C9-44A8-419A-9D0C-E23AB92C8E9F}" name="Column5344"/>
    <tableColumn id="5438" xr3:uid="{3098DAF6-E1C0-4E09-88D0-5C4A647E270D}" name="Column5345"/>
    <tableColumn id="5439" xr3:uid="{5EFCCD7B-DF2A-449A-9AE5-63DA11847938}" name="Column5346"/>
    <tableColumn id="5440" xr3:uid="{56221D4E-A1BA-4B7C-A8B7-D6AC9296C464}" name="Column5347"/>
    <tableColumn id="5441" xr3:uid="{C71C241A-081A-4EEC-8353-EF01C99FC3B6}" name="Column5348"/>
    <tableColumn id="5442" xr3:uid="{742E306A-4FAE-4F6D-9A01-4815F638CE2D}" name="Column5349"/>
    <tableColumn id="5443" xr3:uid="{05EEE2E3-D832-44F6-9988-7DAE0F9704DF}" name="Column5350"/>
    <tableColumn id="5444" xr3:uid="{0A74A034-FB20-46F0-B8DD-ED4F36661932}" name="Column5351"/>
    <tableColumn id="5445" xr3:uid="{B3C5345F-EDAC-4882-9093-0388C97BC2F6}" name="Column5352"/>
    <tableColumn id="5446" xr3:uid="{109D4183-B205-4798-A867-B129DF6F818E}" name="Column5353"/>
    <tableColumn id="5447" xr3:uid="{CE66A24C-A8BF-4170-8035-4A9F69B0E22A}" name="Column5354"/>
    <tableColumn id="5448" xr3:uid="{79E9C46B-C490-41B7-84C2-E9DDDB22CA97}" name="Column5355"/>
    <tableColumn id="5449" xr3:uid="{222F19CC-EA06-42D2-BDC2-8D6C75C9C348}" name="Column5356"/>
    <tableColumn id="5450" xr3:uid="{8B0FF65B-6943-40F8-B5BD-20AF75D89BE1}" name="Column5357"/>
    <tableColumn id="5451" xr3:uid="{8F04FE7B-3E3D-43DE-BF63-D22F24E4F886}" name="Column5358"/>
    <tableColumn id="5452" xr3:uid="{FCC104ED-9259-419A-9F35-05BC5C9E801C}" name="Column5359"/>
    <tableColumn id="5453" xr3:uid="{31DAC86E-817E-4881-9F7E-5AF98EBDEE3D}" name="Column5360"/>
    <tableColumn id="5454" xr3:uid="{C48B4EB6-3EC8-435D-9FEC-6044AB99A9A9}" name="Column5361"/>
    <tableColumn id="5455" xr3:uid="{C6D59AE6-DD9F-4875-831B-9E09493FD991}" name="Column5362"/>
    <tableColumn id="5456" xr3:uid="{65520B0D-3AC9-4216-AE55-D88FA53B3DDD}" name="Column5363"/>
    <tableColumn id="5457" xr3:uid="{63617740-D858-4878-8D56-23B7D5D2CC56}" name="Column5364"/>
    <tableColumn id="5458" xr3:uid="{227DFFBB-375B-49C2-9AB7-0D03ADD7E04F}" name="Column5365"/>
    <tableColumn id="5459" xr3:uid="{A4B9C742-9998-45F8-AC9A-030347DB5360}" name="Column5366"/>
    <tableColumn id="5460" xr3:uid="{A7080862-7E8B-4B46-A850-73B446605398}" name="Column5367"/>
    <tableColumn id="5461" xr3:uid="{820988DC-EB25-4E4B-8C0A-64CCD393DCAE}" name="Column5368"/>
    <tableColumn id="5462" xr3:uid="{C9F4AB15-5B65-4F1A-AD8F-0E672F259CCC}" name="Column5369"/>
    <tableColumn id="5463" xr3:uid="{A420BCA0-33F5-4CB7-AA4D-0890134EE371}" name="Column5370"/>
    <tableColumn id="5464" xr3:uid="{DA49AC19-5EAD-4CA7-9C65-91BAF8AE2C57}" name="Column5371"/>
    <tableColumn id="5465" xr3:uid="{0EDB4325-8709-4754-A735-4D95DAECECB2}" name="Column5372"/>
    <tableColumn id="5466" xr3:uid="{403CC2D3-682E-4F67-AE30-D1AE64CD5995}" name="Column5373"/>
    <tableColumn id="5467" xr3:uid="{A72B940F-F639-4BF5-A339-1D2CFDF070EB}" name="Column5374"/>
    <tableColumn id="5468" xr3:uid="{BBC07563-4AFB-49A1-A97D-7493418F3417}" name="Column5375"/>
    <tableColumn id="5469" xr3:uid="{33E35D52-637C-4FCB-9DED-4B40D83B9990}" name="Column5376"/>
    <tableColumn id="5470" xr3:uid="{A6267AE7-DBA8-4472-9212-C8BCC56377BE}" name="Column5377"/>
    <tableColumn id="5471" xr3:uid="{93206FC5-1DF2-4AE0-82E4-6BD77E551850}" name="Column5378"/>
    <tableColumn id="5472" xr3:uid="{B67D9E23-EE4C-4E4D-982D-23A2DC18611A}" name="Column5379"/>
    <tableColumn id="5473" xr3:uid="{C66C39FF-CE51-4739-A7DA-3CB14CF79EBF}" name="Column5380"/>
    <tableColumn id="5474" xr3:uid="{FDA9FA31-3D3D-413F-8AA9-D34B17FFDDFC}" name="Column5381"/>
    <tableColumn id="5475" xr3:uid="{CB09C862-3F8C-487E-9254-27DFBB35CC8C}" name="Column5382"/>
    <tableColumn id="5476" xr3:uid="{B3529081-0988-4C2A-A498-665F32CE1002}" name="Column5383"/>
    <tableColumn id="5477" xr3:uid="{A5F37231-CF58-4BC9-BC99-7C27D47F3436}" name="Column5384"/>
    <tableColumn id="5478" xr3:uid="{F20B2569-1E90-48ED-8AD1-1B633342F579}" name="Column5385"/>
    <tableColumn id="5479" xr3:uid="{64AB11BE-FFF5-48AA-925E-8FA50649CA1F}" name="Column5386"/>
    <tableColumn id="5480" xr3:uid="{5A3C5E96-5A4B-4218-BADE-4D7329D294B5}" name="Column5387"/>
    <tableColumn id="5481" xr3:uid="{94E1C9B9-5E7A-45A0-B85F-11B3D99DE38C}" name="Column5388"/>
    <tableColumn id="5482" xr3:uid="{68749289-6DCF-4734-A408-8F2951D6FC8B}" name="Column5389"/>
    <tableColumn id="5483" xr3:uid="{C64A1B25-D5D8-4EEF-96A5-93C16356D542}" name="Column5390"/>
    <tableColumn id="5484" xr3:uid="{8FED606B-17F3-40A5-8E2D-87187104368C}" name="Column5391"/>
    <tableColumn id="5485" xr3:uid="{6B16A807-2DE7-49E2-919C-8CA1DE62F61B}" name="Column5392"/>
    <tableColumn id="5486" xr3:uid="{45C7A5E6-6B76-4CC2-BDDF-D4BD6945F269}" name="Column5393"/>
    <tableColumn id="5487" xr3:uid="{0F0B5163-65A6-43EC-B1F8-7A1AD72104BA}" name="Column5394"/>
    <tableColumn id="5488" xr3:uid="{AF09E1A8-2E3D-46B4-A3E2-257007371F61}" name="Column5395"/>
    <tableColumn id="5489" xr3:uid="{20C9BB2D-605F-4235-B79A-B6B2762D43D3}" name="Column5396"/>
    <tableColumn id="5490" xr3:uid="{E03169AA-4392-436A-96A4-F2A642E581D4}" name="Column5397"/>
    <tableColumn id="5491" xr3:uid="{96A8B3DB-A634-44C1-95A7-F813393A34E2}" name="Column5398"/>
    <tableColumn id="5492" xr3:uid="{D5B210D4-CFCF-4378-88B6-AF6134CC6ED7}" name="Column5399"/>
    <tableColumn id="5493" xr3:uid="{DE6356D2-66F1-433E-A9DC-DC1C9F17646D}" name="Column5400"/>
    <tableColumn id="5494" xr3:uid="{7A0F4CD8-127E-4D72-AC13-99E0C2B4B584}" name="Column5401"/>
    <tableColumn id="5495" xr3:uid="{C397677D-E3A4-454A-9198-4ACA7B113F68}" name="Column5402"/>
    <tableColumn id="5496" xr3:uid="{42B03B72-C668-4299-82D1-A054119D6464}" name="Column5403"/>
    <tableColumn id="5497" xr3:uid="{420D2244-31D0-4A57-8947-196B95435108}" name="Column5404"/>
    <tableColumn id="5498" xr3:uid="{6EA2194D-4B9B-40E0-84E5-7004BB4C5B88}" name="Column5405"/>
    <tableColumn id="5499" xr3:uid="{8052A851-2D73-4FA8-B509-3CD4E878DC19}" name="Column5406"/>
    <tableColumn id="5500" xr3:uid="{B324000B-CB5F-4772-B70D-F78324BD71E3}" name="Column5407"/>
    <tableColumn id="5501" xr3:uid="{0B2CAF38-4B7B-4068-AE54-DD4DA7BA39B0}" name="Column5408"/>
    <tableColumn id="5502" xr3:uid="{E75D7793-DA8E-46B0-9876-F5C684294468}" name="Column5409"/>
    <tableColumn id="5503" xr3:uid="{A6BB2EDC-0D84-44A1-9FF5-94256AB76FE8}" name="Column5410"/>
    <tableColumn id="5504" xr3:uid="{DCAF7E61-B316-4AF8-ABE5-F1F6A5EF9AA5}" name="Column5411"/>
    <tableColumn id="5505" xr3:uid="{F8FAAFD4-1B79-4E80-B46A-A39977B15BB7}" name="Column5412"/>
    <tableColumn id="5506" xr3:uid="{8B22D2AC-9D3A-4934-A6F9-2BA2119B62D5}" name="Column5413"/>
    <tableColumn id="5507" xr3:uid="{2B6947D5-28B7-4ED4-A6D6-018FA42EBF14}" name="Column5414"/>
    <tableColumn id="5508" xr3:uid="{D7474A1D-1117-4718-AF90-28BEA4CB8E7C}" name="Column5415"/>
    <tableColumn id="5509" xr3:uid="{E456B7EB-FA6C-4450-875C-F9B1D45340FB}" name="Column5416"/>
    <tableColumn id="5510" xr3:uid="{9D46EA7C-20C7-4935-A8E3-B1C190762E59}" name="Column5417"/>
    <tableColumn id="5511" xr3:uid="{C56B8C6C-90D7-420B-A80A-72B2F03903A7}" name="Column5418"/>
    <tableColumn id="5512" xr3:uid="{BD3E618B-B267-4B75-9B8B-5C7A33C86957}" name="Column5419"/>
    <tableColumn id="5513" xr3:uid="{3E697B05-D251-4D91-B39B-EF94A0838CBD}" name="Column5420"/>
    <tableColumn id="5514" xr3:uid="{749EB977-FB4A-48E0-B0AA-69D5A358C365}" name="Column5421"/>
    <tableColumn id="5515" xr3:uid="{C3572C70-9736-4867-A0F5-CA05FA71B631}" name="Column5422"/>
    <tableColumn id="5516" xr3:uid="{693554FE-9A7B-4C9B-B542-3F925455C7A0}" name="Column5423"/>
    <tableColumn id="5517" xr3:uid="{12238FDF-C6ED-4AB8-9325-971961D83E74}" name="Column5424"/>
    <tableColumn id="5518" xr3:uid="{3B782FAA-C94B-4741-A9CF-7896F975C0FF}" name="Column5425"/>
    <tableColumn id="5519" xr3:uid="{A1ADE63A-D8DE-4C82-90D6-95DEF5364CE6}" name="Column5426"/>
    <tableColumn id="5520" xr3:uid="{E19D6271-F98D-46CB-85B7-A83955BF45D7}" name="Column5427"/>
    <tableColumn id="5521" xr3:uid="{FA49E220-CAF7-42DD-86A4-DBE508C288C1}" name="Column5428"/>
    <tableColumn id="5522" xr3:uid="{10102691-AA69-4016-A850-7206EC92253D}" name="Column5429"/>
    <tableColumn id="5523" xr3:uid="{8504074F-4D6B-4D34-96AA-CBB8D00A3204}" name="Column5430"/>
    <tableColumn id="5524" xr3:uid="{5D2D13F1-B268-40CC-8109-9057EA2D8CF4}" name="Column5431"/>
    <tableColumn id="5525" xr3:uid="{4184D6F5-F541-47D8-9BC7-102764AED8BC}" name="Column5432"/>
    <tableColumn id="5526" xr3:uid="{70D7E378-50F1-4A92-8F96-20D1BD03D7D8}" name="Column5433"/>
    <tableColumn id="5527" xr3:uid="{2F042DDD-C62D-45CF-B0EE-83A4C5EECAB4}" name="Column5434"/>
    <tableColumn id="5528" xr3:uid="{92A226CF-F3A6-4731-9BD3-C8BD9A36D4E6}" name="Column5435"/>
    <tableColumn id="5529" xr3:uid="{1AE2194A-42AD-49CC-A03B-BA992E4CE75D}" name="Column5436"/>
    <tableColumn id="5530" xr3:uid="{41C41523-E5AC-4110-8AE5-EFD4545EEAEB}" name="Column5437"/>
    <tableColumn id="5531" xr3:uid="{47EC7C2B-CD83-4662-B9E3-85A58417B184}" name="Column5438"/>
    <tableColumn id="5532" xr3:uid="{A9447B5F-5AA5-4F43-92F9-613D3FF94050}" name="Column5439"/>
    <tableColumn id="5533" xr3:uid="{1486AA1E-B7B1-4E1A-AF74-5CE206733C37}" name="Column5440"/>
    <tableColumn id="5534" xr3:uid="{8CC54950-0981-4662-B52E-5FF26A9BDFB4}" name="Column5441"/>
    <tableColumn id="5535" xr3:uid="{840BD6CA-A523-4006-AFB4-DCDE8649A03C}" name="Column5442"/>
    <tableColumn id="5536" xr3:uid="{97FCF071-D672-4B6F-950C-FFC387A18342}" name="Column5443"/>
    <tableColumn id="5537" xr3:uid="{EC31E089-BC7A-402C-8C22-F17BFCEDFCB5}" name="Column5444"/>
    <tableColumn id="5538" xr3:uid="{8E5B2322-88B0-43EF-861F-EA6062406971}" name="Column5445"/>
    <tableColumn id="5539" xr3:uid="{D5BF9AE2-BBAE-451D-8037-79FA1E1E2A6E}" name="Column5446"/>
    <tableColumn id="5540" xr3:uid="{2E4E7472-DE86-4A03-AAFB-E0B93A80B067}" name="Column5447"/>
    <tableColumn id="5541" xr3:uid="{22AD800D-8672-4450-9685-00B3B038433C}" name="Column5448"/>
    <tableColumn id="5542" xr3:uid="{A7FB3823-B32B-4F35-82C2-34CF2379B3D2}" name="Column5449"/>
    <tableColumn id="5543" xr3:uid="{CECB6BDA-EB9D-468B-AB41-842E3A1206D9}" name="Column5450"/>
    <tableColumn id="5544" xr3:uid="{BFBDC37D-8A99-4FDD-BFB5-4690BD23E35B}" name="Column5451"/>
    <tableColumn id="5545" xr3:uid="{DA3859B1-0D09-4FFB-82BE-C6D60BB0FDED}" name="Column5452"/>
    <tableColumn id="5546" xr3:uid="{1FE0AF0B-1FC5-4103-8035-DB86097D537D}" name="Column5453"/>
    <tableColumn id="5547" xr3:uid="{1A5319CE-2A97-4D01-A558-D2163847C4E8}" name="Column5454"/>
    <tableColumn id="5548" xr3:uid="{E6EE2831-B23E-40CC-B9C2-13268C752994}" name="Column5455"/>
    <tableColumn id="5549" xr3:uid="{AD2729D1-B4C0-41A1-B5F8-41500054D763}" name="Column5456"/>
    <tableColumn id="5550" xr3:uid="{1C29C16D-2DC3-4CFE-AA63-1CE3DFC98D07}" name="Column5457"/>
    <tableColumn id="5551" xr3:uid="{96E6F783-A2F3-4425-A2E3-952C75D191D4}" name="Column5458"/>
    <tableColumn id="5552" xr3:uid="{8DB53C26-A72F-4D1D-B7ED-9D74E46B49E5}" name="Column5459"/>
    <tableColumn id="5553" xr3:uid="{8B77F608-5BA2-4454-9FFC-0A35690EEA63}" name="Column5460"/>
    <tableColumn id="5554" xr3:uid="{F1A242A6-B043-44F0-ADEB-E5008DE50DED}" name="Column5461"/>
    <tableColumn id="5555" xr3:uid="{52503640-115F-43AC-A897-54A51A144AAD}" name="Column5462"/>
    <tableColumn id="5556" xr3:uid="{16C34D68-8DF4-4C8F-BC6F-5E678042C2A8}" name="Column5463"/>
    <tableColumn id="5557" xr3:uid="{A87155B6-EEE3-4A9F-80CD-8C1A31891F0F}" name="Column5464"/>
    <tableColumn id="5558" xr3:uid="{004977FB-B546-4830-BCF1-45B769C4E5C6}" name="Column5465"/>
    <tableColumn id="5559" xr3:uid="{61CFC033-AC7F-4BE8-B919-FB9A73B3AC29}" name="Column5466"/>
    <tableColumn id="5560" xr3:uid="{CDD6D668-D54A-4592-B1CE-697049A5F136}" name="Column5467"/>
    <tableColumn id="5561" xr3:uid="{C2144FE1-172D-4A88-A40D-38674BEF5EFE}" name="Column5468"/>
    <tableColumn id="5562" xr3:uid="{E56D3E3A-428B-4BBD-B331-7F70ABD7BEBA}" name="Column5469"/>
    <tableColumn id="5563" xr3:uid="{B65CCD15-745D-4F22-9135-D81E54964B2C}" name="Column5470"/>
    <tableColumn id="5564" xr3:uid="{6524AADC-4C35-43FA-A80A-820D6FE0A6AA}" name="Column5471"/>
    <tableColumn id="5565" xr3:uid="{6FC6FD6D-A0FF-47A9-B16F-BD88AC8ACBEB}" name="Column5472"/>
    <tableColumn id="5566" xr3:uid="{F77CFB6E-3AB3-4B2C-ABF6-5C2E1F783278}" name="Column5473"/>
    <tableColumn id="5567" xr3:uid="{D476389A-DFFA-4D28-B70D-8802E25D6194}" name="Column5474"/>
    <tableColumn id="5568" xr3:uid="{6AB7A0A3-83E8-4B5B-A992-34B55DC2F9CE}" name="Column5475"/>
    <tableColumn id="5569" xr3:uid="{BC553CA2-4EF3-47A0-99EB-5FC1382904B3}" name="Column5476"/>
    <tableColumn id="5570" xr3:uid="{1BEB7CF5-4EC4-43A5-AE3B-3B9201E98ADA}" name="Column5477"/>
    <tableColumn id="5571" xr3:uid="{492BC66E-30FA-47F6-8D30-045A44E603AE}" name="Column5478"/>
    <tableColumn id="5572" xr3:uid="{6385E990-1CBA-4C3C-ACA0-3578F9C78235}" name="Column5479"/>
    <tableColumn id="5573" xr3:uid="{A1A2B3C6-D2B2-498A-9C73-78FA6CA08620}" name="Column5480"/>
    <tableColumn id="5574" xr3:uid="{3C90EAFC-F749-4452-A9F5-6628B7CA5F08}" name="Column5481"/>
    <tableColumn id="5575" xr3:uid="{7CB3E413-FB24-4ECB-9867-A148C26591EE}" name="Column5482"/>
    <tableColumn id="5576" xr3:uid="{09B9A803-00F5-4E74-BAEC-F20532400018}" name="Column5483"/>
    <tableColumn id="5577" xr3:uid="{69177113-AB9B-4C32-AC7F-E5F08262EC0D}" name="Column5484"/>
    <tableColumn id="5578" xr3:uid="{D1D9BD7B-2B62-4C06-B2F7-2E95B926AE0E}" name="Column5485"/>
    <tableColumn id="5579" xr3:uid="{AA3AD2B8-2A28-49C7-B15B-42CE602F2E31}" name="Column5486"/>
    <tableColumn id="5580" xr3:uid="{D0F8DB04-172E-40F7-8FA1-CF9E26699B62}" name="Column5487"/>
    <tableColumn id="5581" xr3:uid="{D8433C66-54B1-46E4-A163-198F16650EFA}" name="Column5488"/>
    <tableColumn id="5582" xr3:uid="{E60CEB4F-6D60-4B7F-9CB2-F64EA364FE55}" name="Column5489"/>
    <tableColumn id="5583" xr3:uid="{13C51A5B-66F2-41E0-9A6B-BE4F5F7C7148}" name="Column5490"/>
    <tableColumn id="5584" xr3:uid="{B50660AF-DAB3-46F7-9356-89E0DA670F50}" name="Column5491"/>
    <tableColumn id="5585" xr3:uid="{4FCE8FE2-9D20-4A9A-977B-8D2F0CC49FBB}" name="Column5492"/>
    <tableColumn id="5586" xr3:uid="{8B479E11-E9DA-49DB-BC55-9CE3A9B10EC8}" name="Column5493"/>
    <tableColumn id="5587" xr3:uid="{16F55027-2636-4F1B-9511-CB8DF740E1B8}" name="Column5494"/>
    <tableColumn id="5588" xr3:uid="{3A7F43AE-6188-4B24-897F-62E24E398A5F}" name="Column5495"/>
    <tableColumn id="5589" xr3:uid="{4C3F12BC-D61E-48A0-9CCB-096783FCFAAE}" name="Column5496"/>
    <tableColumn id="5590" xr3:uid="{D50B23DF-17D6-4C55-B1C8-060E13ACCD00}" name="Column5497"/>
    <tableColumn id="5591" xr3:uid="{D1DEE882-C9DA-48A0-98BD-78872352478E}" name="Column5498"/>
    <tableColumn id="5592" xr3:uid="{FE447C9E-6DEA-4663-B5E6-65839B1953AB}" name="Column5499"/>
    <tableColumn id="5593" xr3:uid="{5733528E-431C-4CB9-AFB4-99F845FE8896}" name="Column5500"/>
    <tableColumn id="5594" xr3:uid="{A1C9D992-38DE-49F5-AEDF-3343C99F1148}" name="Column5501"/>
    <tableColumn id="5595" xr3:uid="{E45B368F-61A6-4E11-8326-6BBC7E28E1BA}" name="Column5502"/>
    <tableColumn id="5596" xr3:uid="{FE1F5A12-F47E-4936-8A2C-E9CF08B017A2}" name="Column5503"/>
    <tableColumn id="5597" xr3:uid="{B7DF6792-8E71-490B-81F8-8895DD290CC6}" name="Column5504"/>
    <tableColumn id="5598" xr3:uid="{5C6D9925-DC77-4C44-BA1F-60A797E15041}" name="Column5505"/>
    <tableColumn id="5599" xr3:uid="{F6C87D98-99DD-4281-976A-BF51B7491649}" name="Column5506"/>
    <tableColumn id="5600" xr3:uid="{BB3E4DB2-5643-4F0B-89DB-A77D8A409584}" name="Column5507"/>
    <tableColumn id="5601" xr3:uid="{9ACBA81A-FAA5-46B3-8E13-228ED5F0B53A}" name="Column5508"/>
    <tableColumn id="5602" xr3:uid="{85EBB7C6-DA8C-4996-9A1E-49590210BE1E}" name="Column5509"/>
    <tableColumn id="5603" xr3:uid="{BA19C24F-5FE0-4A60-9761-9F9860391B88}" name="Column5510"/>
    <tableColumn id="5604" xr3:uid="{4CA00C82-BCE0-441B-89FB-D064BA038D27}" name="Column5511"/>
    <tableColumn id="5605" xr3:uid="{DD2F7773-6A4A-4CD5-9C9F-EEC290465C48}" name="Column5512"/>
    <tableColumn id="5606" xr3:uid="{A61495AE-C7BC-4F67-ABCC-2767066284D7}" name="Column5513"/>
    <tableColumn id="5607" xr3:uid="{E2F74342-C760-4216-BE3C-1F3052AAF8A8}" name="Column5514"/>
    <tableColumn id="5608" xr3:uid="{30B187AC-4980-4D79-A667-286D14423A35}" name="Column5515"/>
    <tableColumn id="5609" xr3:uid="{BE0B93BE-6DD5-44A5-A18C-5E2332699B19}" name="Column5516"/>
    <tableColumn id="5610" xr3:uid="{035DC87B-458B-4AE5-BC95-C166AF4AB3C9}" name="Column5517"/>
    <tableColumn id="5611" xr3:uid="{B09F5997-2714-4DAE-B89D-41951004E886}" name="Column5518"/>
    <tableColumn id="5612" xr3:uid="{E346D19B-E973-4C54-ABCC-2FFE85F2890D}" name="Column5519"/>
    <tableColumn id="5613" xr3:uid="{BEFF63D1-1A96-4FBA-BA8A-ABB298A54716}" name="Column5520"/>
    <tableColumn id="5614" xr3:uid="{B6CAB87B-2A56-4351-B5BD-9CE283EE78C4}" name="Column5521"/>
    <tableColumn id="5615" xr3:uid="{1F6D1FC4-411E-415F-9E88-547F1ACDA9B7}" name="Column5522"/>
    <tableColumn id="5616" xr3:uid="{866F8B86-BD0F-4C77-98EC-D3E95E804FC2}" name="Column5523"/>
    <tableColumn id="5617" xr3:uid="{B5B3E0FA-9443-4983-BEDE-61AED344219E}" name="Column5524"/>
    <tableColumn id="5618" xr3:uid="{D96A04FD-006F-46C4-B1A9-5F20175F94C7}" name="Column5525"/>
    <tableColumn id="5619" xr3:uid="{43B092FC-FD93-4E60-9662-7844B70D235A}" name="Column5526"/>
    <tableColumn id="5620" xr3:uid="{3E55ABA8-E0A3-442B-98AF-13E428C42832}" name="Column5527"/>
    <tableColumn id="5621" xr3:uid="{A03C46AF-A67B-4F8B-82B9-163D0285C99E}" name="Column5528"/>
    <tableColumn id="5622" xr3:uid="{A455F7DA-23EB-4EED-96E9-0229DB7FF168}" name="Column5529"/>
    <tableColumn id="5623" xr3:uid="{DD2EC156-C596-4E14-B5E2-0757BE14443A}" name="Column5530"/>
    <tableColumn id="5624" xr3:uid="{3D91B167-662E-4A23-BF42-B5753A2C8C31}" name="Column5531"/>
    <tableColumn id="5625" xr3:uid="{91A00734-C7E9-4189-93D9-AF1FCEB57DD3}" name="Column5532"/>
    <tableColumn id="5626" xr3:uid="{26ECC8C4-4123-410A-B63D-6A7EE816A8CD}" name="Column5533"/>
    <tableColumn id="5627" xr3:uid="{0C004F95-CEB1-4B8F-9CB1-4E82BDE64117}" name="Column5534"/>
    <tableColumn id="5628" xr3:uid="{BAA522DD-DC2F-4FB6-980D-A50F3A29F013}" name="Column5535"/>
    <tableColumn id="5629" xr3:uid="{AA20CE9D-F7B4-4603-AFAF-7B734C7F540C}" name="Column5536"/>
    <tableColumn id="5630" xr3:uid="{234EAD04-05D4-4D71-A548-EE8F2D6B11E2}" name="Column5537"/>
    <tableColumn id="5631" xr3:uid="{78E6AE13-DD44-4D02-BF38-AE988AB1E4CA}" name="Column5538"/>
    <tableColumn id="5632" xr3:uid="{D8C03F42-C983-4560-83E8-E1541335E313}" name="Column5539"/>
    <tableColumn id="5633" xr3:uid="{7F58AC6B-DA2A-444A-A3C9-BA3BFD04FA80}" name="Column5540"/>
    <tableColumn id="5634" xr3:uid="{8FD7DA7E-82D8-47DF-925C-02D10EF73B47}" name="Column5541"/>
    <tableColumn id="5635" xr3:uid="{A6A50881-A030-4EBF-BC7A-C36444157997}" name="Column5542"/>
    <tableColumn id="5636" xr3:uid="{0EE4D383-FE29-4183-89CF-A5E7A51FE830}" name="Column5543"/>
    <tableColumn id="5637" xr3:uid="{96B7A997-A869-44B6-938F-975E2EED938D}" name="Column5544"/>
    <tableColumn id="5638" xr3:uid="{EC807900-9A39-4DEA-93C7-2AD78CBAA761}" name="Column5545"/>
    <tableColumn id="5639" xr3:uid="{77C8D215-AF9F-4B2B-9EEB-19208E8F4629}" name="Column5546"/>
    <tableColumn id="5640" xr3:uid="{9E4D2D3F-4353-4FD9-82E0-968DA8AA5E77}" name="Column5547"/>
    <tableColumn id="5641" xr3:uid="{00838122-F730-430B-8C7D-C0F35BA04CF6}" name="Column5548"/>
    <tableColumn id="5642" xr3:uid="{94A3774D-30C7-47D7-A89C-52EB85CB7034}" name="Column5549"/>
    <tableColumn id="5643" xr3:uid="{8AEE0740-FB71-4BD9-A2EC-E817BD6AAC8D}" name="Column5550"/>
    <tableColumn id="5644" xr3:uid="{ADABAC69-FC44-41A2-9E06-F3F65DF47BDF}" name="Column5551"/>
    <tableColumn id="5645" xr3:uid="{893D2D3F-A62F-4547-93FA-FFB5077E3661}" name="Column5552"/>
    <tableColumn id="5646" xr3:uid="{5B850F3F-F623-45F4-998C-D420CAB720DD}" name="Column5553"/>
    <tableColumn id="5647" xr3:uid="{A158AF4E-E8C7-46DA-8D38-B80773DF6844}" name="Column5554"/>
    <tableColumn id="5648" xr3:uid="{6D39BA6E-D742-4D7C-A159-2785330F88B4}" name="Column5555"/>
    <tableColumn id="5649" xr3:uid="{781CD10E-0F7C-4112-B6D8-AB3414C4E27D}" name="Column5556"/>
    <tableColumn id="5650" xr3:uid="{F6C3BF5B-5D2E-4ABA-99B2-D6585AF36C8D}" name="Column5557"/>
    <tableColumn id="5651" xr3:uid="{EB60B507-CBD3-4B2A-978B-D39866F9ED54}" name="Column5558"/>
    <tableColumn id="5652" xr3:uid="{DD1CC2AE-9788-4B36-96D9-D5BF81AFE394}" name="Column5559"/>
    <tableColumn id="5653" xr3:uid="{246E775E-866D-4772-900E-D81EC5564F63}" name="Column5560"/>
    <tableColumn id="5654" xr3:uid="{C9BBB1F1-9718-4D2D-8CF7-E4E1F453A8C6}" name="Column5561"/>
    <tableColumn id="5655" xr3:uid="{3B40314C-6544-4798-959C-C99D13CABB1F}" name="Column5562"/>
    <tableColumn id="5656" xr3:uid="{9F5EF35D-CFD8-42F2-B8A3-6509D4DFA80C}" name="Column5563"/>
    <tableColumn id="5657" xr3:uid="{0BA08D32-30F7-40D4-A744-F17BB4579AB8}" name="Column5564"/>
    <tableColumn id="5658" xr3:uid="{196E399D-E8BC-4CD6-9460-60D95A468604}" name="Column5565"/>
    <tableColumn id="5659" xr3:uid="{A81DDF00-B68A-4672-90C7-5847F7A96A5E}" name="Column5566"/>
    <tableColumn id="5660" xr3:uid="{49614EFA-4B8C-4ED4-A2EF-D12A9BEF3435}" name="Column5567"/>
    <tableColumn id="5661" xr3:uid="{1AB8EEF6-23AC-4A5E-80BE-D5810F572838}" name="Column5568"/>
    <tableColumn id="5662" xr3:uid="{F430F724-7B18-491E-A6CB-99994AE890E2}" name="Column5569"/>
    <tableColumn id="5663" xr3:uid="{9506DEDC-1237-4EF6-98A9-E228F38DDB7A}" name="Column5570"/>
    <tableColumn id="5664" xr3:uid="{1D11C80F-7438-48F4-B2DA-E03A5886DBA9}" name="Column5571"/>
    <tableColumn id="5665" xr3:uid="{146020F5-8DA2-4F30-9740-B615D47CB5C2}" name="Column5572"/>
    <tableColumn id="5666" xr3:uid="{CFAF6C3D-17A0-4439-B249-7AD321DA9755}" name="Column5573"/>
    <tableColumn id="5667" xr3:uid="{BE7ACA10-3BFB-4E8B-A1B0-9E96BB6A09E9}" name="Column5574"/>
    <tableColumn id="5668" xr3:uid="{5B03981C-0E4D-43E3-B089-A47B0A3698DC}" name="Column5575"/>
    <tableColumn id="5669" xr3:uid="{7B9FB6F3-FC6B-4F02-BB3F-7C234FF89E9B}" name="Column5576"/>
    <tableColumn id="5670" xr3:uid="{821C5021-108A-4ED6-836E-A35AF4659B46}" name="Column5577"/>
    <tableColumn id="5671" xr3:uid="{956114B8-F9E7-42EC-85D6-8B3F33C273A4}" name="Column5578"/>
    <tableColumn id="5672" xr3:uid="{C110442F-8CFD-4873-8640-B781444B23B1}" name="Column5579"/>
    <tableColumn id="5673" xr3:uid="{CC13D377-4718-42C6-AA00-BB717240C1CA}" name="Column5580"/>
    <tableColumn id="5674" xr3:uid="{B2742BFD-81A1-454A-BDF2-A3E715E56476}" name="Column5581"/>
    <tableColumn id="5675" xr3:uid="{895CEC11-663E-42A6-9337-28C42ECF5984}" name="Column5582"/>
    <tableColumn id="5676" xr3:uid="{C222982C-13ED-473B-9138-B991AA36CCCF}" name="Column5583"/>
    <tableColumn id="5677" xr3:uid="{3C7B6AF6-A176-4730-8C19-98DD3187BAD9}" name="Column5584"/>
    <tableColumn id="5678" xr3:uid="{ADD7C576-5AD6-4FB8-9859-DC4B239742E4}" name="Column5585"/>
    <tableColumn id="5679" xr3:uid="{B791838C-5D8D-4126-9548-33CB9606B83A}" name="Column5586"/>
    <tableColumn id="5680" xr3:uid="{13142843-2593-4CDA-8B78-361B1C5B357F}" name="Column5587"/>
    <tableColumn id="5681" xr3:uid="{234669A3-F5EF-4F94-BFF9-AB24BE79FBA2}" name="Column5588"/>
    <tableColumn id="5682" xr3:uid="{D68C2766-4420-4E92-9AD2-BE9B8F7DB8A9}" name="Column5589"/>
    <tableColumn id="5683" xr3:uid="{0C46B8EB-94D6-4170-B2CE-096666B6F231}" name="Column5590"/>
    <tableColumn id="5684" xr3:uid="{B847E116-6288-4FA2-BF8F-234DA438822A}" name="Column5591"/>
    <tableColumn id="5685" xr3:uid="{0EC30679-9B03-4FEC-8F0F-535950F13E0F}" name="Column5592"/>
    <tableColumn id="5686" xr3:uid="{CB4D3489-AFF2-4147-802E-871A2BDE3F09}" name="Column5593"/>
    <tableColumn id="5687" xr3:uid="{DC5E2C04-6EC3-4917-BC89-FBDE80EE086B}" name="Column5594"/>
    <tableColumn id="5688" xr3:uid="{E9D58FB1-5F3A-44AD-9817-244CE33C28AE}" name="Column5595"/>
    <tableColumn id="5689" xr3:uid="{259B8926-3EF2-4283-806F-FF83EA5E60AB}" name="Column5596"/>
    <tableColumn id="5690" xr3:uid="{A079BCD2-AB81-4543-AFF0-C7C62BD8CE76}" name="Column5597"/>
    <tableColumn id="5691" xr3:uid="{5768A7DC-C225-4682-991A-A9F17D1CEC3A}" name="Column5598"/>
    <tableColumn id="5692" xr3:uid="{755EBC97-6B55-46C6-BAC8-A5051DEDD18F}" name="Column5599"/>
    <tableColumn id="5693" xr3:uid="{A8227602-8C81-4158-B429-2057DB052661}" name="Column5600"/>
    <tableColumn id="5694" xr3:uid="{A3583C30-A20B-4867-955A-982AEE64C065}" name="Column5601"/>
    <tableColumn id="5695" xr3:uid="{57C75281-B243-41B1-B40C-35A56CA854D6}" name="Column5602"/>
    <tableColumn id="5696" xr3:uid="{479B86B9-F1BC-4342-8797-34CB2813C9C4}" name="Column5603"/>
    <tableColumn id="5697" xr3:uid="{B5C4AAF8-3BED-4B5C-A59B-19B36EDE784D}" name="Column5604"/>
    <tableColumn id="5698" xr3:uid="{948DC09E-3EB4-436E-B8A4-86FF34F4E0D4}" name="Column5605"/>
    <tableColumn id="5699" xr3:uid="{4575CDE8-69A7-4A30-BBE5-49A3E911B2B2}" name="Column5606"/>
    <tableColumn id="5700" xr3:uid="{9EFCE042-E9A9-4C72-AD74-16B2BD55096F}" name="Column5607"/>
    <tableColumn id="5701" xr3:uid="{2CBAD901-21E4-4A8E-962B-23303263E750}" name="Column5608"/>
    <tableColumn id="5702" xr3:uid="{A2C60109-189F-465B-8119-339D0E2F0491}" name="Column5609"/>
    <tableColumn id="5703" xr3:uid="{80ADFCBC-AF1E-486A-A84A-4D0360144232}" name="Column5610"/>
    <tableColumn id="5704" xr3:uid="{C350B1A1-57C1-4CA0-A6B2-CE94A00DB4C6}" name="Column5611"/>
    <tableColumn id="5705" xr3:uid="{9704D0A0-56AD-49E5-AD67-829469F287B7}" name="Column5612"/>
    <tableColumn id="5706" xr3:uid="{D659E4BA-8A50-4A4D-853B-884DABAEFFDC}" name="Column5613"/>
    <tableColumn id="5707" xr3:uid="{C6C8F57F-D778-4216-B6C6-E4024711B4DC}" name="Column5614"/>
    <tableColumn id="5708" xr3:uid="{38AD1B64-452C-4514-94F7-BEA38A45A095}" name="Column5615"/>
    <tableColumn id="5709" xr3:uid="{1E5088C5-EDA4-48DE-A653-F5B808639D0C}" name="Column5616"/>
    <tableColumn id="5710" xr3:uid="{9807A7BE-4B2F-4B24-B493-87BA6653F81D}" name="Column5617"/>
    <tableColumn id="5711" xr3:uid="{A6774561-17CE-4B4A-A12F-A1C4C0A9843D}" name="Column5618"/>
    <tableColumn id="5712" xr3:uid="{8980E3FF-55E5-4C25-B41C-8B29C2558919}" name="Column5619"/>
    <tableColumn id="5713" xr3:uid="{684B05F9-6282-40E3-A7E8-A834810F277C}" name="Column5620"/>
    <tableColumn id="5714" xr3:uid="{4662EF60-829F-4BBF-8C27-1A454F58E716}" name="Column5621"/>
    <tableColumn id="5715" xr3:uid="{1AB449A3-F9E4-477F-A509-E0BA41F3D9EB}" name="Column5622"/>
    <tableColumn id="5716" xr3:uid="{3CF0F675-FEEF-4C2F-956B-F9348556D927}" name="Column5623"/>
    <tableColumn id="5717" xr3:uid="{083B7043-A6FC-418F-A2B2-63E8C251CF2C}" name="Column5624"/>
    <tableColumn id="5718" xr3:uid="{C79FC649-3058-404C-BC5F-36F7BD8F3A49}" name="Column5625"/>
    <tableColumn id="5719" xr3:uid="{039BF615-AB9C-4518-9BF8-4153B2C0C946}" name="Column5626"/>
    <tableColumn id="5720" xr3:uid="{5802A6B2-DC39-4BB7-A342-0ACF86252C18}" name="Column5627"/>
    <tableColumn id="5721" xr3:uid="{269262C4-17AE-4901-AD53-17678DB09E5D}" name="Column5628"/>
    <tableColumn id="5722" xr3:uid="{686724F3-9C6B-45E3-9133-342CE8344DAA}" name="Column5629"/>
    <tableColumn id="5723" xr3:uid="{9C139C1F-9023-43EB-9FEB-2852A184A528}" name="Column5630"/>
    <tableColumn id="5724" xr3:uid="{1234DC2C-1830-4E32-8247-F9082BE90F25}" name="Column5631"/>
    <tableColumn id="5725" xr3:uid="{6F3A5EFE-149C-4851-9BB1-1469505B3CC2}" name="Column5632"/>
    <tableColumn id="5726" xr3:uid="{565C10F3-12F7-4670-BD0C-5D29BEFC05AE}" name="Column5633"/>
    <tableColumn id="5727" xr3:uid="{269FFC01-04FC-41AE-B2F2-1E1B56087A43}" name="Column5634"/>
    <tableColumn id="5728" xr3:uid="{0E86E38F-E328-453C-B54C-335AE6223CD2}" name="Column5635"/>
    <tableColumn id="5729" xr3:uid="{9F45387D-1AC0-4E72-B320-E6D50583913E}" name="Column5636"/>
    <tableColumn id="5730" xr3:uid="{F2F0318B-404D-452F-91C9-EDB373C39EA9}" name="Column5637"/>
    <tableColumn id="5731" xr3:uid="{32FA93E5-8FFC-4E9B-A3E5-D61E8DCC2A8B}" name="Column5638"/>
    <tableColumn id="5732" xr3:uid="{84E6B327-999E-441A-B855-E974981D8145}" name="Column5639"/>
    <tableColumn id="5733" xr3:uid="{A2E38F29-884F-4E08-8119-7EE79D29CD19}" name="Column5640"/>
    <tableColumn id="5734" xr3:uid="{99D288BA-E8EF-44AB-9FFF-E026C3E95807}" name="Column5641"/>
    <tableColumn id="5735" xr3:uid="{6F5D34B8-95BF-4D60-8343-A26E424A1288}" name="Column5642"/>
    <tableColumn id="5736" xr3:uid="{7884EC40-7A7E-4F75-A64B-3723A76D462E}" name="Column5643"/>
    <tableColumn id="5737" xr3:uid="{A96810BA-8AEB-4061-9305-CFAF3ABC6812}" name="Column5644"/>
    <tableColumn id="5738" xr3:uid="{ED2C4C37-251D-48E1-A3A7-A85C873248F1}" name="Column5645"/>
    <tableColumn id="5739" xr3:uid="{8E0CA999-280C-46A8-9294-FC398D17CE2B}" name="Column5646"/>
    <tableColumn id="5740" xr3:uid="{0610A2E7-07AD-4CAD-8015-EB1EF3E446F8}" name="Column5647"/>
    <tableColumn id="5741" xr3:uid="{2D834B01-594F-4E76-B4F4-EF0FFEE4641B}" name="Column5648"/>
    <tableColumn id="5742" xr3:uid="{EA9C07BB-D926-4EF0-BB88-975C5AEF3EAB}" name="Column5649"/>
    <tableColumn id="5743" xr3:uid="{5E0CE8E9-D408-4B88-AD7B-75D5A3C01874}" name="Column5650"/>
    <tableColumn id="5744" xr3:uid="{6469F5F7-58F1-4C33-A645-DB220A22FFB9}" name="Column5651"/>
    <tableColumn id="5745" xr3:uid="{552020EA-A192-46FD-BAD1-C01D332BB714}" name="Column5652"/>
    <tableColumn id="5746" xr3:uid="{D3900970-D4A0-4DE5-BE28-9192C821ED2D}" name="Column5653"/>
    <tableColumn id="5747" xr3:uid="{F5A5A3EB-FE64-4915-B03E-5D00DBD938E9}" name="Column5654"/>
    <tableColumn id="5748" xr3:uid="{4C746FC2-46BD-4959-83EB-F8ED7A433511}" name="Column5655"/>
    <tableColumn id="5749" xr3:uid="{EAA016AA-C2DA-4DB1-AFE3-C7AAA3140323}" name="Column5656"/>
    <tableColumn id="5750" xr3:uid="{854E60FB-C0A3-4E47-983D-0E430B1EC2ED}" name="Column5657"/>
    <tableColumn id="5751" xr3:uid="{EF38DEB1-21CB-47C8-BA9E-3F877B360CEE}" name="Column5658"/>
    <tableColumn id="5752" xr3:uid="{86399261-42DF-4224-B97B-1DEB83586E20}" name="Column5659"/>
    <tableColumn id="5753" xr3:uid="{1147EFC6-A182-4B65-99B2-A065F977BEE4}" name="Column5660"/>
    <tableColumn id="5754" xr3:uid="{FAF42F61-86D8-4761-823F-02DE1A7639EC}" name="Column5661"/>
    <tableColumn id="5755" xr3:uid="{7F9A5D47-CFDF-40EB-8709-4EE0646DE32D}" name="Column5662"/>
    <tableColumn id="5756" xr3:uid="{D5A30535-C410-49EC-9A12-4E9F857AD6FF}" name="Column5663"/>
    <tableColumn id="5757" xr3:uid="{06EBDF3B-5B28-4E5F-86EE-9E7D5BA58B96}" name="Column5664"/>
    <tableColumn id="5758" xr3:uid="{C5D26E97-BC09-4856-BCD0-D91A8A51BB8D}" name="Column5665"/>
    <tableColumn id="5759" xr3:uid="{EF92C21C-3988-4666-9F25-83352F7962A9}" name="Column5666"/>
    <tableColumn id="5760" xr3:uid="{79654881-0136-4849-91E4-D9329DDC61B0}" name="Column5667"/>
    <tableColumn id="5761" xr3:uid="{80A16D22-1A54-4E41-A15B-BFFDBC0A3168}" name="Column5668"/>
    <tableColumn id="5762" xr3:uid="{74E9D5A1-D29F-4BB7-9358-7667F86DDEC6}" name="Column5669"/>
    <tableColumn id="5763" xr3:uid="{B1937A0D-8021-4818-AD4E-244868FBE1FD}" name="Column5670"/>
    <tableColumn id="5764" xr3:uid="{3D8BB519-858C-4A48-AFE0-79F5176BE5FE}" name="Column5671"/>
    <tableColumn id="5765" xr3:uid="{2C7119AD-BAAF-41A6-8402-871A22578293}" name="Column5672"/>
    <tableColumn id="5766" xr3:uid="{E3439D52-2073-4580-B046-D626ED196DF7}" name="Column5673"/>
    <tableColumn id="5767" xr3:uid="{AC781ED9-309C-4EAB-B9EB-D11BC3B05238}" name="Column5674"/>
    <tableColumn id="5768" xr3:uid="{A111EB54-E75E-43B8-ABE8-1C5E17A329F7}" name="Column5675"/>
    <tableColumn id="5769" xr3:uid="{A6AE9E3B-BEDF-4366-BB62-8E47768F7C2C}" name="Column5676"/>
    <tableColumn id="5770" xr3:uid="{BB34EF17-7AE4-4D2E-859F-40331E635EB0}" name="Column5677"/>
    <tableColumn id="5771" xr3:uid="{954B62FB-2E11-4B4D-8503-9F3F867295BD}" name="Column5678"/>
    <tableColumn id="5772" xr3:uid="{5BF5294C-E7BC-4A90-A3B2-06D6FD3EBEB2}" name="Column5679"/>
    <tableColumn id="5773" xr3:uid="{A9143E05-43E5-42D9-85AD-82E6729B86E0}" name="Column5680"/>
    <tableColumn id="5774" xr3:uid="{AD26D849-58FE-4EF1-B32C-F5F303133BCB}" name="Column5681"/>
    <tableColumn id="5775" xr3:uid="{63DF44B7-00BA-4C23-A213-D1A222FAF2A8}" name="Column5682"/>
    <tableColumn id="5776" xr3:uid="{952F885C-D351-4C35-9215-23B8C93C00E1}" name="Column5683"/>
    <tableColumn id="5777" xr3:uid="{19D872E3-2344-4F5D-9847-16941CEA18B1}" name="Column5684"/>
    <tableColumn id="5778" xr3:uid="{368CB31E-6BF1-4B84-BDCF-CF29F4AA7D8C}" name="Column5685"/>
    <tableColumn id="5779" xr3:uid="{66508D0A-CE44-4A31-AF46-1A2CE73D99F9}" name="Column5686"/>
    <tableColumn id="5780" xr3:uid="{A68B5FEE-5781-44B9-8366-E79EBD04D628}" name="Column5687"/>
    <tableColumn id="5781" xr3:uid="{DDD0BC48-DFB2-4330-9DB2-32DC82E18C59}" name="Column5688"/>
    <tableColumn id="5782" xr3:uid="{7C604E8E-40DB-4085-845E-531817EB359D}" name="Column5689"/>
    <tableColumn id="5783" xr3:uid="{34873CF7-234A-4D88-BAAE-6CEC5DD6CB85}" name="Column5690"/>
    <tableColumn id="5784" xr3:uid="{8C1464D5-A8A0-4ECC-AA23-B29CB76B64AB}" name="Column5691"/>
    <tableColumn id="5785" xr3:uid="{F50B7D78-F283-4863-9772-F298BEEFEFB9}" name="Column5692"/>
    <tableColumn id="5786" xr3:uid="{533CFCD8-73CD-4E1E-9092-3B37BFA02762}" name="Column5693"/>
    <tableColumn id="5787" xr3:uid="{C56EC086-46C7-4F54-9D2A-80961E7C4B11}" name="Column5694"/>
    <tableColumn id="5788" xr3:uid="{9686B441-3EF2-44F0-A1D8-FD235138ED0B}" name="Column5695"/>
    <tableColumn id="5789" xr3:uid="{539A373D-2044-4B8F-9FB1-4721529052DF}" name="Column5696"/>
    <tableColumn id="5790" xr3:uid="{257856D3-54BC-43EE-AB1B-8FC9C3F14A9B}" name="Column5697"/>
    <tableColumn id="5791" xr3:uid="{8708B589-9DCF-426B-98DB-CABF5A20BEB1}" name="Column5698"/>
    <tableColumn id="5792" xr3:uid="{583C67C8-F6B7-4651-A912-64EF11F888AD}" name="Column5699"/>
    <tableColumn id="5793" xr3:uid="{79CF1E7F-8FC5-4F3A-8EA0-2248074B3EA9}" name="Column5700"/>
    <tableColumn id="5794" xr3:uid="{C6A86F44-FC60-42F3-B2A3-E6C2526C377A}" name="Column5701"/>
    <tableColumn id="5795" xr3:uid="{D227A39A-6352-4365-986B-8C55AB2A21BA}" name="Column5702"/>
    <tableColumn id="5796" xr3:uid="{BDE1496F-1EF1-460D-9D8E-331FEEEA79A1}" name="Column5703"/>
    <tableColumn id="5797" xr3:uid="{86356363-167F-4FEA-B8A2-280038B1F030}" name="Column5704"/>
    <tableColumn id="5798" xr3:uid="{5DEE0D32-498A-45DB-86CD-9A1D2691AC73}" name="Column5705"/>
    <tableColumn id="5799" xr3:uid="{0C6E372F-2B22-4DD7-9D8F-2C9642593AA0}" name="Column5706"/>
    <tableColumn id="5800" xr3:uid="{5C713E67-AE1B-4101-AE36-09737C7FD21F}" name="Column5707"/>
    <tableColumn id="5801" xr3:uid="{1D0ED805-A204-4FCB-B76A-FAD00DDE095C}" name="Column5708"/>
    <tableColumn id="5802" xr3:uid="{644545BB-3D1C-40D2-943D-E2B6E2AEA143}" name="Column5709"/>
    <tableColumn id="5803" xr3:uid="{2CB7959B-0281-4821-98B6-E16E07F289FA}" name="Column5710"/>
    <tableColumn id="5804" xr3:uid="{860BF76D-F67B-4BC9-9BB5-FF8100D63E99}" name="Column5711"/>
    <tableColumn id="5805" xr3:uid="{023C9490-D275-4094-BAA9-413441FB1740}" name="Column5712"/>
    <tableColumn id="5806" xr3:uid="{07D81021-DE1C-4990-B6B7-D14E6EF7B23B}" name="Column5713"/>
    <tableColumn id="5807" xr3:uid="{B194F4D4-B289-4B82-A5B0-C9D0BF373177}" name="Column5714"/>
    <tableColumn id="5808" xr3:uid="{F2B34E60-0177-40B2-8698-F57AAF4E4522}" name="Column5715"/>
    <tableColumn id="5809" xr3:uid="{1912FEA1-3C47-45C6-A3E5-54DEA1AF9550}" name="Column5716"/>
    <tableColumn id="5810" xr3:uid="{21786EB6-66CB-43F5-B42B-C0C11D199E86}" name="Column5717"/>
    <tableColumn id="5811" xr3:uid="{40166B6D-59F6-4726-87AE-178484E826D4}" name="Column5718"/>
    <tableColumn id="5812" xr3:uid="{E6BD9353-3B1A-4401-AD19-C92D6BE6E32F}" name="Column5719"/>
    <tableColumn id="5813" xr3:uid="{58B9374D-53A2-4269-B04E-02F7F8273C83}" name="Column5720"/>
    <tableColumn id="5814" xr3:uid="{941504E4-6024-43CC-9550-6D7D13333D22}" name="Column5721"/>
    <tableColumn id="5815" xr3:uid="{1DA4E38D-6092-4AA2-B7B8-2B4528354453}" name="Column5722"/>
    <tableColumn id="5816" xr3:uid="{8B1B8504-AD7E-4558-B982-F39A479E0D15}" name="Column5723"/>
    <tableColumn id="5817" xr3:uid="{6991C47D-F33E-406F-A047-033AA465B96C}" name="Column5724"/>
    <tableColumn id="5818" xr3:uid="{79AC662C-3DC0-4D13-A693-EC868B03682E}" name="Column5725"/>
    <tableColumn id="5819" xr3:uid="{B200BFFF-4667-4D5D-BB7E-151C005D9FBB}" name="Column5726"/>
    <tableColumn id="5820" xr3:uid="{54EB3B4A-DA35-4D13-83F4-4590368467D9}" name="Column5727"/>
    <tableColumn id="5821" xr3:uid="{5F765455-7CBB-4F16-B2EF-E01329A3A58C}" name="Column5728"/>
    <tableColumn id="5822" xr3:uid="{2BB7FCF7-410B-4990-B591-8215C137CF2E}" name="Column5729"/>
    <tableColumn id="5823" xr3:uid="{E237AED0-9FD3-4AE1-BF32-1D81BBB7E1D5}" name="Column5730"/>
    <tableColumn id="5824" xr3:uid="{319020AC-64C0-47D4-A93B-5C56DBAA63F7}" name="Column5731"/>
    <tableColumn id="5825" xr3:uid="{FA595D2E-F846-49CA-AE84-D3CEC4AF7F30}" name="Column5732"/>
    <tableColumn id="5826" xr3:uid="{86813BB0-EF22-4370-B4D0-FEBE9883F96D}" name="Column5733"/>
    <tableColumn id="5827" xr3:uid="{9B06853D-7D07-4BEB-9C09-728A2ABB1C60}" name="Column5734"/>
    <tableColumn id="5828" xr3:uid="{DD592D83-F990-496D-A919-782570F850BA}" name="Column5735"/>
    <tableColumn id="5829" xr3:uid="{34854FE5-6422-48DB-9013-7198D24828E5}" name="Column5736"/>
    <tableColumn id="5830" xr3:uid="{3051B72B-D451-40F3-B710-D9F3C28EF944}" name="Column5737"/>
    <tableColumn id="5831" xr3:uid="{20B4B309-8E29-455B-8920-B742E126E009}" name="Column5738"/>
    <tableColumn id="5832" xr3:uid="{84DFEB0A-2415-4D74-A573-3F76600F289F}" name="Column5739"/>
    <tableColumn id="5833" xr3:uid="{21C56A8F-2D0E-46D1-AB24-33AB9ACB111E}" name="Column5740"/>
    <tableColumn id="5834" xr3:uid="{1DE7062A-42E6-4430-B950-A2822905F4D7}" name="Column5741"/>
    <tableColumn id="5835" xr3:uid="{BDB70802-E0AF-4AE4-955E-93F5AAB55373}" name="Column5742"/>
    <tableColumn id="5836" xr3:uid="{32F1806B-9D77-4173-AC54-37F130B77648}" name="Column5743"/>
    <tableColumn id="5837" xr3:uid="{36570FDA-74DA-4F9A-BCAC-DD237A4A9EB4}" name="Column5744"/>
    <tableColumn id="5838" xr3:uid="{DBD53C5A-7D6D-43DB-93AE-3DE53C793FCF}" name="Column5745"/>
    <tableColumn id="5839" xr3:uid="{F9AFAEF1-AFE1-4180-85DB-A30CB490C455}" name="Column5746"/>
    <tableColumn id="5840" xr3:uid="{142A26A2-DA79-4D71-A9E0-C2CDF5EF7E18}" name="Column5747"/>
    <tableColumn id="5841" xr3:uid="{64534CEA-83DB-48D2-8C02-CF1DE29A309B}" name="Column5748"/>
    <tableColumn id="5842" xr3:uid="{CDFE5817-483A-4328-9253-D67DB31FAE73}" name="Column5749"/>
    <tableColumn id="5843" xr3:uid="{11488E5A-5326-4639-A214-C9233385D358}" name="Column5750"/>
    <tableColumn id="5844" xr3:uid="{E98F82DE-0544-4710-8C3C-D5F94C6E1CFA}" name="Column5751"/>
    <tableColumn id="5845" xr3:uid="{7143B083-3823-4D70-A331-A67ECCDA19E2}" name="Column5752"/>
    <tableColumn id="5846" xr3:uid="{E2E9D344-F1E1-442A-9541-151E28E9ACE5}" name="Column5753"/>
    <tableColumn id="5847" xr3:uid="{A0743F9E-C3A4-4C10-9651-D6CFD01A153C}" name="Column5754"/>
    <tableColumn id="5848" xr3:uid="{A52E139A-A0A3-4FC3-A32C-E32301B20F0E}" name="Column5755"/>
    <tableColumn id="5849" xr3:uid="{4A2443A4-4A4C-44BD-BF7E-B69370820384}" name="Column5756"/>
    <tableColumn id="5850" xr3:uid="{C8DC5B61-7E36-4DD0-9EA2-B5EFC54EC961}" name="Column5757"/>
    <tableColumn id="5851" xr3:uid="{A6D27AEA-9637-41B9-BA0C-303D2C7BDE75}" name="Column5758"/>
    <tableColumn id="5852" xr3:uid="{AB4F292C-DABB-423D-9784-7950A98E43BA}" name="Column5759"/>
    <tableColumn id="5853" xr3:uid="{2428B652-3EAF-4B44-842B-C80A941B3026}" name="Column5760"/>
    <tableColumn id="5854" xr3:uid="{E02A2E2E-E80B-4194-958D-7FDC9AB0A986}" name="Column5761"/>
    <tableColumn id="5855" xr3:uid="{01B92057-A63E-4939-94AF-6ED872ACDB54}" name="Column5762"/>
    <tableColumn id="5856" xr3:uid="{C414ECCD-7748-469F-ABAD-2E32650747A3}" name="Column5763"/>
    <tableColumn id="5857" xr3:uid="{A42DDD81-D9FC-4D8E-B022-D0EFEF5DA9D5}" name="Column5764"/>
    <tableColumn id="5858" xr3:uid="{18FC13C1-8EF5-4356-B4EF-248BB5CAC0B1}" name="Column5765"/>
    <tableColumn id="5859" xr3:uid="{CB63A83A-0C55-4D96-AAD1-BB2CB2C1C65D}" name="Column5766"/>
    <tableColumn id="5860" xr3:uid="{84098D80-5BED-4354-8346-69ACA0B9BE97}" name="Column5767"/>
    <tableColumn id="5861" xr3:uid="{875FAC21-F5B3-4E00-8C3D-AF2F3BF343BD}" name="Column5768"/>
    <tableColumn id="5862" xr3:uid="{36D32044-FBD5-4368-8283-D5F07647DF57}" name="Column5769"/>
    <tableColumn id="5863" xr3:uid="{6AA5D09B-9136-4F9F-B196-D270B9024598}" name="Column5770"/>
    <tableColumn id="5864" xr3:uid="{39316507-4281-4650-A6EF-5BC0BACFF6F7}" name="Column5771"/>
    <tableColumn id="5865" xr3:uid="{F3BBF99F-D735-4B8C-9E28-0FE731745300}" name="Column5772"/>
    <tableColumn id="5866" xr3:uid="{E67AAC1C-F9C6-4B9B-A310-7E65240BD68A}" name="Column5773"/>
    <tableColumn id="5867" xr3:uid="{BE9DEC7D-5328-42FF-A412-143DE68C5586}" name="Column5774"/>
    <tableColumn id="5868" xr3:uid="{27F165A9-87EC-491A-982F-D11A8BEB7349}" name="Column5775"/>
    <tableColumn id="5869" xr3:uid="{646ABA35-9F64-4187-B44A-6652843550C0}" name="Column5776"/>
    <tableColumn id="5870" xr3:uid="{2CC61435-5287-4ED4-BE62-EE52756641CD}" name="Column5777"/>
    <tableColumn id="5871" xr3:uid="{EF2C935D-A60D-4A08-9116-50D7E51A7A48}" name="Column5778"/>
    <tableColumn id="5872" xr3:uid="{3D084432-98A2-44FF-BF39-F66A9EA32F2B}" name="Column5779"/>
    <tableColumn id="5873" xr3:uid="{FEE24639-1373-4FEE-A94E-E56C622C6B7E}" name="Column5780"/>
    <tableColumn id="5874" xr3:uid="{6C826987-7C2C-45A3-905B-81BF53FF6AFE}" name="Column5781"/>
    <tableColumn id="5875" xr3:uid="{726D965B-F397-4D15-B199-F9F94412F5DC}" name="Column5782"/>
    <tableColumn id="5876" xr3:uid="{5210C88D-70CE-4219-8155-7CCFD0A90CB3}" name="Column5783"/>
    <tableColumn id="5877" xr3:uid="{7E3BCC62-9BCB-47D9-85A2-A068566A2BF0}" name="Column5784"/>
    <tableColumn id="5878" xr3:uid="{743B1553-2846-4BC4-85D5-208A5581DB26}" name="Column5785"/>
    <tableColumn id="5879" xr3:uid="{C0A9F476-A862-43BC-8F06-B2B47BE087AA}" name="Column5786"/>
    <tableColumn id="5880" xr3:uid="{5BA7612C-0BBD-4259-AFFC-CE7D374A7721}" name="Column5787"/>
    <tableColumn id="5881" xr3:uid="{C90A17BC-7F9D-4A8B-A95B-4C020D41E668}" name="Column5788"/>
    <tableColumn id="5882" xr3:uid="{4E7759C9-12DB-4269-98E0-02D0A267D89D}" name="Column5789"/>
    <tableColumn id="5883" xr3:uid="{B29E9CD8-F9A8-43EE-A28C-02FDA8210D04}" name="Column5790"/>
    <tableColumn id="5884" xr3:uid="{9B71FF0A-5E30-4B2D-94C5-B5AA576DAD01}" name="Column5791"/>
    <tableColumn id="5885" xr3:uid="{186C847C-E5B3-4860-905C-A1AB49D78C20}" name="Column5792"/>
    <tableColumn id="5886" xr3:uid="{B561894B-A885-4EE8-B980-7FF821A664E3}" name="Column5793"/>
    <tableColumn id="5887" xr3:uid="{7C8C1316-AF30-4C7C-A5E3-A658AEE18E84}" name="Column5794"/>
    <tableColumn id="5888" xr3:uid="{B251661E-CF56-4947-B44F-7083F08097E6}" name="Column5795"/>
    <tableColumn id="5889" xr3:uid="{760E6769-BB87-475E-B3BC-3B8C40F3D2B3}" name="Column5796"/>
    <tableColumn id="5890" xr3:uid="{D9505EC6-594F-453D-9183-DB69E1D45A9D}" name="Column5797"/>
    <tableColumn id="5891" xr3:uid="{B6049939-F70A-413E-A2A3-1CCD2FA1B7BB}" name="Column5798"/>
    <tableColumn id="5892" xr3:uid="{8AE9C77C-9168-4CD1-BA7E-387C73357E1C}" name="Column5799"/>
    <tableColumn id="5893" xr3:uid="{2EBE0D84-FC4F-4BBC-BB4C-3E87F0BFC853}" name="Column5800"/>
    <tableColumn id="5894" xr3:uid="{38FE5BA9-FAF2-4E69-889B-ED3B3A9A5395}" name="Column5801"/>
    <tableColumn id="5895" xr3:uid="{FF0AFA79-952E-4AB1-940E-436559487FBE}" name="Column5802"/>
    <tableColumn id="5896" xr3:uid="{7D470DAB-684F-4D92-9B13-96F53BD418C6}" name="Column5803"/>
    <tableColumn id="5897" xr3:uid="{FEFE3861-E5A9-46CB-83C6-11EAAC1FEDA1}" name="Column5804"/>
    <tableColumn id="5898" xr3:uid="{C3E464B3-A914-48E6-B630-4BEAE0FCB199}" name="Column5805"/>
    <tableColumn id="5899" xr3:uid="{B38BA63F-6DEC-4275-BF21-DC243C48B1C0}" name="Column5806"/>
    <tableColumn id="5900" xr3:uid="{A9561762-20B9-463E-8397-340736DCBA1C}" name="Column5807"/>
    <tableColumn id="5901" xr3:uid="{66B94A55-13F0-45FC-8528-66DB354B7341}" name="Column5808"/>
    <tableColumn id="5902" xr3:uid="{6E2F688A-3360-4A1D-9589-FBD61D642A27}" name="Column5809"/>
    <tableColumn id="5903" xr3:uid="{882DFB0E-86E7-4B6D-8C9C-FD4371C50812}" name="Column5810"/>
    <tableColumn id="5904" xr3:uid="{5A8BC9AF-FE1A-4B52-AEB2-2876260C9497}" name="Column5811"/>
    <tableColumn id="5905" xr3:uid="{F1E4F070-784B-4064-9061-3F0A1B700E71}" name="Column5812"/>
    <tableColumn id="5906" xr3:uid="{E908ADFF-91CD-4738-988C-75CE43F943D0}" name="Column5813"/>
    <tableColumn id="5907" xr3:uid="{4901C9F3-59F7-4ED9-938E-F5058E024465}" name="Column5814"/>
    <tableColumn id="5908" xr3:uid="{311DB7BC-D53B-411B-92D1-292EA7C998E9}" name="Column5815"/>
    <tableColumn id="5909" xr3:uid="{9CE80B41-9C1E-4EB2-8984-C23FA67C1318}" name="Column5816"/>
    <tableColumn id="5910" xr3:uid="{A331195E-F3EF-42B8-BE45-642293BEC8AF}" name="Column5817"/>
    <tableColumn id="5911" xr3:uid="{CD4423D4-D3B5-4362-899E-77D87A3A9D02}" name="Column5818"/>
    <tableColumn id="5912" xr3:uid="{038A6B61-CF14-4B39-BD15-49B7F886966A}" name="Column5819"/>
    <tableColumn id="5913" xr3:uid="{F3168FB5-D806-4EC8-8EC7-D0AC14274592}" name="Column5820"/>
    <tableColumn id="5914" xr3:uid="{D25EAE69-4F08-4157-8B69-6C10F45849D3}" name="Column5821"/>
    <tableColumn id="5915" xr3:uid="{11341130-B9C0-4B5A-810C-A88B25F36024}" name="Column5822"/>
    <tableColumn id="5916" xr3:uid="{CC990C5A-3142-4B20-8A3B-A550E5AA83B9}" name="Column5823"/>
    <tableColumn id="5917" xr3:uid="{5A1A9D35-F6B8-4D8D-A597-E8AF85C8CD3A}" name="Column5824"/>
    <tableColumn id="5918" xr3:uid="{2D446A3B-7E0B-4387-A43D-32E674F9E053}" name="Column5825"/>
    <tableColumn id="5919" xr3:uid="{6001A37C-810E-4065-AEDA-D5F86D65B93C}" name="Column5826"/>
    <tableColumn id="5920" xr3:uid="{D5A19A16-ECFE-4A48-90E5-826C324C58E4}" name="Column5827"/>
    <tableColumn id="5921" xr3:uid="{2995E296-B9BC-4D77-B1E0-991032652D87}" name="Column5828"/>
    <tableColumn id="5922" xr3:uid="{ADF5E53A-C396-4794-9FAF-B604B994F212}" name="Column5829"/>
    <tableColumn id="5923" xr3:uid="{48A8719E-4DEE-4C16-8D52-561CBA7E12BA}" name="Column5830"/>
    <tableColumn id="5924" xr3:uid="{25A0F8CC-A2A9-4BD8-B24F-F4D238024C2F}" name="Column5831"/>
    <tableColumn id="5925" xr3:uid="{51FF1E55-3F3F-4A93-8FEA-B86FE8F16103}" name="Column5832"/>
    <tableColumn id="5926" xr3:uid="{D379F9E3-7892-401A-A5B1-793F6A333A5A}" name="Column5833"/>
    <tableColumn id="5927" xr3:uid="{0F985251-2935-4ED7-A4BA-BBCE868A443F}" name="Column5834"/>
    <tableColumn id="5928" xr3:uid="{35A5CD74-E51D-467B-813F-A7302A76FCE4}" name="Column5835"/>
    <tableColumn id="5929" xr3:uid="{B711E35B-F481-4584-B792-0CAC6831ECF9}" name="Column5836"/>
    <tableColumn id="5930" xr3:uid="{255D8406-B94C-44A4-A015-4D9A4F454E37}" name="Column5837"/>
    <tableColumn id="5931" xr3:uid="{4E76E130-88EB-4B5C-8E45-D302387E48ED}" name="Column5838"/>
    <tableColumn id="5932" xr3:uid="{D5D30392-B83F-4A9D-A1C6-0661B374BE28}" name="Column5839"/>
    <tableColumn id="5933" xr3:uid="{FB7A981C-F9F0-42C6-AB04-2CBA5148F074}" name="Column5840"/>
    <tableColumn id="5934" xr3:uid="{E41B5533-E27F-4DA1-9B59-4A21E9F580F6}" name="Column5841"/>
    <tableColumn id="5935" xr3:uid="{1746D1C0-6CD7-46D6-8B21-022074EAE7EA}" name="Column5842"/>
    <tableColumn id="5936" xr3:uid="{183D782A-BE7A-415C-9370-CE2C4C5FC53B}" name="Column5843"/>
    <tableColumn id="5937" xr3:uid="{A3CEFF8E-E06F-4B47-B6B7-B2E030EB0418}" name="Column5844"/>
    <tableColumn id="5938" xr3:uid="{31084644-E1E9-4FE6-96AB-1838D4D9309E}" name="Column5845"/>
    <tableColumn id="5939" xr3:uid="{9B42D81C-A1BE-49CB-B4D3-50C287B4F320}" name="Column5846"/>
    <tableColumn id="5940" xr3:uid="{1B38C33A-A6F4-4AB7-9B72-3B2CD8F5A155}" name="Column5847"/>
    <tableColumn id="5941" xr3:uid="{1DC243D8-B26D-43E7-BA68-C921D9BB5473}" name="Column5848"/>
    <tableColumn id="5942" xr3:uid="{FD8AF9D3-223B-4A87-93A9-A9F87476FE60}" name="Column5849"/>
    <tableColumn id="5943" xr3:uid="{93FDABE7-DCBF-4D0A-B720-8B832C988524}" name="Column5850"/>
    <tableColumn id="5944" xr3:uid="{5C4A1980-AA66-4F76-9860-F438A96966AB}" name="Column5851"/>
    <tableColumn id="5945" xr3:uid="{10DF4B66-4F65-41CA-8561-BBA53D57772B}" name="Column5852"/>
    <tableColumn id="5946" xr3:uid="{7D8641CA-DB7D-4D37-83F7-886CBAE5257D}" name="Column5853"/>
    <tableColumn id="5947" xr3:uid="{D828B3EA-35D5-4D8A-887B-9FF829AF6F38}" name="Column5854"/>
    <tableColumn id="5948" xr3:uid="{4D179EB5-00AC-4F1E-8114-D13CA1F97D7B}" name="Column5855"/>
    <tableColumn id="5949" xr3:uid="{705E27C2-FFA0-44F8-B95E-AB34BE016E62}" name="Column5856"/>
    <tableColumn id="5950" xr3:uid="{51D1AC6D-63E2-4FFC-B054-C56F527E0BF4}" name="Column5857"/>
    <tableColumn id="5951" xr3:uid="{04A2C336-81C9-45D4-BBC9-CC612A3666A8}" name="Column5858"/>
    <tableColumn id="5952" xr3:uid="{DAA501DC-1ACD-49C4-B02E-35704345B79D}" name="Column5859"/>
    <tableColumn id="5953" xr3:uid="{558D031D-0EEF-4841-9115-1A64200E8F28}" name="Column5860"/>
    <tableColumn id="5954" xr3:uid="{BCEAD759-F4EE-4693-8FAD-7970B70273B7}" name="Column5861"/>
    <tableColumn id="5955" xr3:uid="{A7456158-8725-438D-A767-49586DF9933D}" name="Column5862"/>
    <tableColumn id="5956" xr3:uid="{844AD3BE-0A51-4D11-843F-75F3A6CE6DCA}" name="Column5863"/>
    <tableColumn id="5957" xr3:uid="{E7F68AE3-F724-451A-AD6E-B4173F8C7E3E}" name="Column5864"/>
    <tableColumn id="5958" xr3:uid="{9120D463-EE56-45B8-8D3F-A6B3D7AD78C4}" name="Column5865"/>
    <tableColumn id="5959" xr3:uid="{D90D930F-4354-42C2-8440-7C01EECFCEBA}" name="Column5866"/>
    <tableColumn id="5960" xr3:uid="{B9BC9230-620F-4542-84C0-024065051FCD}" name="Column5867"/>
    <tableColumn id="5961" xr3:uid="{EA83D55B-65A4-4B45-B92A-3DC6DB195C19}" name="Column5868"/>
    <tableColumn id="5962" xr3:uid="{05D82FCA-63B0-49FF-9583-C2EC7F47DCF5}" name="Column5869"/>
    <tableColumn id="5963" xr3:uid="{65350DD3-EE05-4517-A3DF-C7F029AE7A27}" name="Column5870"/>
    <tableColumn id="5964" xr3:uid="{107D9FCE-6BED-4A72-9F36-AF10CD13666A}" name="Column5871"/>
    <tableColumn id="5965" xr3:uid="{401B678E-E4AD-4FEB-B8F9-114A9F33625A}" name="Column5872"/>
    <tableColumn id="5966" xr3:uid="{0E9D09C1-57C7-4036-A0DD-D9FE5B8DD340}" name="Column5873"/>
    <tableColumn id="5967" xr3:uid="{93FDC74C-4951-4ED8-9768-7DA32A040202}" name="Column5874"/>
    <tableColumn id="5968" xr3:uid="{262DE6FB-4ACD-47CD-851F-0882EB72B39E}" name="Column5875"/>
    <tableColumn id="5969" xr3:uid="{B1BA650D-E6D1-426F-8742-D1C74A513A6A}" name="Column5876"/>
    <tableColumn id="5970" xr3:uid="{E3E87BDB-D93A-4925-90F9-34EFAF266A67}" name="Column5877"/>
    <tableColumn id="5971" xr3:uid="{834B77EE-3D55-4E4C-BD0F-A8E8BAA64202}" name="Column5878"/>
    <tableColumn id="5972" xr3:uid="{03060E4C-E96B-4C39-B4E8-0CF44C055967}" name="Column5879"/>
    <tableColumn id="5973" xr3:uid="{9599F8A4-2FBF-4452-86B1-9467B2D1CB34}" name="Column5880"/>
    <tableColumn id="5974" xr3:uid="{78599743-B1DD-4029-B6B0-E324C2AB2AC9}" name="Column5881"/>
    <tableColumn id="5975" xr3:uid="{F218669D-D805-4AAA-9A6C-DFFEE2C6DAA3}" name="Column5882"/>
    <tableColumn id="5976" xr3:uid="{B346BF37-30DF-4D74-A4EA-8F1568738E91}" name="Column5883"/>
    <tableColumn id="5977" xr3:uid="{7334F3AC-C4FF-40E3-B01C-83B56B6A2279}" name="Column5884"/>
    <tableColumn id="5978" xr3:uid="{E23D65B7-7302-45DA-A381-CDDB5AA2C77E}" name="Column5885"/>
    <tableColumn id="5979" xr3:uid="{89506145-66ED-4506-A2FE-DFA1EE41D514}" name="Column5886"/>
    <tableColumn id="5980" xr3:uid="{BB546EC3-E4D0-4E9D-9C50-6B83D6373D47}" name="Column5887"/>
    <tableColumn id="5981" xr3:uid="{C70F4BED-5E40-4CBD-AAD2-0C8A6AB6598E}" name="Column5888"/>
    <tableColumn id="5982" xr3:uid="{07FC6B01-BEE6-43F3-BECB-57E46B449DD2}" name="Column5889"/>
    <tableColumn id="5983" xr3:uid="{3BE94759-AD2B-4BCB-B88D-CEC0E3962474}" name="Column5890"/>
    <tableColumn id="5984" xr3:uid="{CAAA8374-8759-4927-B585-092069FBB203}" name="Column5891"/>
    <tableColumn id="5985" xr3:uid="{02141A3C-5969-4B31-BF34-776D38E94EEC}" name="Column5892"/>
    <tableColumn id="5986" xr3:uid="{4103DED4-BB44-44BB-B5A5-AC0CF9E8A8CF}" name="Column5893"/>
    <tableColumn id="5987" xr3:uid="{2ABD2E7F-A535-4B3C-891A-088F50D026F2}" name="Column5894"/>
    <tableColumn id="5988" xr3:uid="{D76BC56D-7AA3-43C5-AFD4-B6F2B9766A72}" name="Column5895"/>
    <tableColumn id="5989" xr3:uid="{AE6BCC93-0032-4FD2-9884-1B6DDAC2565F}" name="Column5896"/>
    <tableColumn id="5990" xr3:uid="{B4FD4649-E28B-49F8-B65E-F90F7B85CB84}" name="Column5897"/>
    <tableColumn id="5991" xr3:uid="{782FD518-AE89-4A53-A78E-F346F92A7400}" name="Column5898"/>
    <tableColumn id="5992" xr3:uid="{3235F07A-1F45-4F88-A5E3-9268CDD90989}" name="Column5899"/>
    <tableColumn id="5993" xr3:uid="{A56BBCC8-115D-4A75-A443-50B728DE56C0}" name="Column5900"/>
    <tableColumn id="5994" xr3:uid="{FB7026B5-7C62-42F7-9612-DF87E3CED73D}" name="Column5901"/>
    <tableColumn id="5995" xr3:uid="{54F6733F-1A0C-42F2-8DFE-897D0B8CA5C3}" name="Column5902"/>
    <tableColumn id="5996" xr3:uid="{D0AECDCE-4DEB-4D19-BDDA-364410744D54}" name="Column5903"/>
    <tableColumn id="5997" xr3:uid="{94A012D1-7DA6-4EE0-B980-8D0C1B543ED9}" name="Column5904"/>
    <tableColumn id="5998" xr3:uid="{37A375D0-FF80-4B6B-850E-310C722B973C}" name="Column5905"/>
    <tableColumn id="5999" xr3:uid="{108B7BBD-DC1D-4CAD-89EA-E9B8795974FE}" name="Column5906"/>
    <tableColumn id="6000" xr3:uid="{50421621-4ED1-4FD2-875C-CFC8907C148E}" name="Column5907"/>
    <tableColumn id="6001" xr3:uid="{6158F64F-BFC0-451A-B7CF-D6B1F5955C2F}" name="Column5908"/>
    <tableColumn id="6002" xr3:uid="{96732072-76AC-4F26-B0FD-FDF1457BF6C1}" name="Column5909"/>
    <tableColumn id="6003" xr3:uid="{329426FB-55F7-4691-AC71-4EDD1C9DDF3A}" name="Column5910"/>
    <tableColumn id="6004" xr3:uid="{F9579410-3373-46D1-8564-962031BB5C74}" name="Column5911"/>
    <tableColumn id="6005" xr3:uid="{0476E235-71E6-449E-920D-E32B2722DB80}" name="Column5912"/>
    <tableColumn id="6006" xr3:uid="{AE48AEEA-92AE-4E00-99DC-F68B62AA907D}" name="Column5913"/>
    <tableColumn id="6007" xr3:uid="{97D2D3B7-5CE7-4F6D-98B0-8493A05C7E3D}" name="Column5914"/>
    <tableColumn id="6008" xr3:uid="{DF2088B3-2384-4D32-94FA-8CBA24812BDC}" name="Column5915"/>
    <tableColumn id="6009" xr3:uid="{34661B3C-ECC5-4594-85BE-18C9FDF827C3}" name="Column5916"/>
    <tableColumn id="6010" xr3:uid="{1E64E8AA-B484-462B-A916-1E15B2489D44}" name="Column5917"/>
    <tableColumn id="6011" xr3:uid="{BCA54616-D57F-4E00-9CF0-B3CB85C75308}" name="Column5918"/>
    <tableColumn id="6012" xr3:uid="{E6891CA0-0356-47D9-B52D-CC76AEB4C412}" name="Column5919"/>
    <tableColumn id="6013" xr3:uid="{5022FA8E-F467-48F7-B62A-A107A2431D53}" name="Column5920"/>
    <tableColumn id="6014" xr3:uid="{46936475-5E83-4FFE-B0C8-17FA40F29C80}" name="Column5921"/>
    <tableColumn id="6015" xr3:uid="{986F3FC0-ADCA-4643-9401-013732BFAFBB}" name="Column5922"/>
    <tableColumn id="6016" xr3:uid="{3CE86660-148A-4345-B0F1-D060F1734E23}" name="Column5923"/>
    <tableColumn id="6017" xr3:uid="{3F329C3D-FFC1-47B0-A0C2-0B9793F8F4C2}" name="Column5924"/>
    <tableColumn id="6018" xr3:uid="{DD102BA8-F3A6-4EF3-8A7D-50DE58E7A6C2}" name="Column5925"/>
    <tableColumn id="6019" xr3:uid="{35C1BC96-6FA6-477A-B1B5-ABB8956CE20A}" name="Column5926"/>
    <tableColumn id="6020" xr3:uid="{5DFCB1D1-BA29-4B3F-8A68-AD1E85D69379}" name="Column5927"/>
    <tableColumn id="6021" xr3:uid="{97102688-53A1-41D7-BD64-22BADD0B5417}" name="Column5928"/>
    <tableColumn id="6022" xr3:uid="{0685F7A5-FF46-4860-9E06-1EEFFE9B7C02}" name="Column5929"/>
    <tableColumn id="6023" xr3:uid="{CD584095-1112-43A3-B69B-B634ED6B8EF7}" name="Column5930"/>
    <tableColumn id="6024" xr3:uid="{C495E4B1-4EF3-4627-B0E5-552CA1979E7E}" name="Column5931"/>
    <tableColumn id="6025" xr3:uid="{C35BB340-F8C9-4662-91B2-6FC231A64755}" name="Column5932"/>
    <tableColumn id="6026" xr3:uid="{929C729E-01DA-4499-9EA4-8C5F65583C36}" name="Column5933"/>
    <tableColumn id="6027" xr3:uid="{FBCBCF0D-E7D0-4459-8D93-8984B838D921}" name="Column5934"/>
    <tableColumn id="6028" xr3:uid="{F6F68C24-3ABA-42A5-90B0-AE3A24165D91}" name="Column5935"/>
    <tableColumn id="6029" xr3:uid="{032C5E3D-E3F5-4434-AE7A-2DE11063D468}" name="Column5936"/>
    <tableColumn id="6030" xr3:uid="{2F1C90C6-4FDD-40FB-A6DB-9CBC12E98A63}" name="Column5937"/>
    <tableColumn id="6031" xr3:uid="{B05BC073-B1A3-4DB8-9612-E4BFFDBAA1AA}" name="Column5938"/>
    <tableColumn id="6032" xr3:uid="{6DC39F74-A462-4F5E-B217-F6768B5A1F55}" name="Column5939"/>
    <tableColumn id="6033" xr3:uid="{35CC9626-9EDB-44F0-BCAA-B7A25D06B12C}" name="Column5940"/>
    <tableColumn id="6034" xr3:uid="{EEFE7F61-B0BB-4A13-BE96-7F612B4EFDAD}" name="Column5941"/>
    <tableColumn id="6035" xr3:uid="{6C711417-2726-4A5E-9339-38D55DE9E897}" name="Column5942"/>
    <tableColumn id="6036" xr3:uid="{6CA9A615-133A-4143-967C-06DB020F50A2}" name="Column5943"/>
    <tableColumn id="6037" xr3:uid="{C51256F0-B42E-4C37-BDDE-4EFDC06DDB04}" name="Column5944"/>
    <tableColumn id="6038" xr3:uid="{6A97FD93-71CA-45B1-B11C-138F31AC59F9}" name="Column5945"/>
    <tableColumn id="6039" xr3:uid="{021A4B88-BE57-453D-A279-7877014EF3CB}" name="Column5946"/>
    <tableColumn id="6040" xr3:uid="{17E00CF7-4CA5-4543-AB2D-B322C8C179D6}" name="Column5947"/>
    <tableColumn id="6041" xr3:uid="{50B35192-F56D-437C-8B6B-B1DE65E8CF87}" name="Column5948"/>
    <tableColumn id="6042" xr3:uid="{77C70D2F-223C-484D-AB5D-85F03E18B364}" name="Column5949"/>
    <tableColumn id="6043" xr3:uid="{FA80CB7B-49F7-4B6F-B823-52C201049167}" name="Column5950"/>
    <tableColumn id="6044" xr3:uid="{5D9D6008-8ED2-4DF7-A04B-9B2815942B72}" name="Column5951"/>
    <tableColumn id="6045" xr3:uid="{BE6CD5DE-E348-47D7-9919-AF3BE8004C4F}" name="Column5952"/>
    <tableColumn id="6046" xr3:uid="{6AD8049D-212A-4803-A726-779F3D1BB600}" name="Column5953"/>
    <tableColumn id="6047" xr3:uid="{1FC4D8C0-50DD-4603-8A5C-ADCDEA31B988}" name="Column5954"/>
    <tableColumn id="6048" xr3:uid="{77118C02-A30D-4055-912C-A562D3F0EC3C}" name="Column5955"/>
    <tableColumn id="6049" xr3:uid="{F5B5C502-32F9-4B92-8017-8AE2FDAE7710}" name="Column5956"/>
    <tableColumn id="6050" xr3:uid="{B58BAE83-01B7-4017-A0EB-DB1FDD249C2E}" name="Column5957"/>
    <tableColumn id="6051" xr3:uid="{5E91CEC9-3568-4690-A181-78D4F32C0B94}" name="Column5958"/>
    <tableColumn id="6052" xr3:uid="{E2C350D3-1559-4D59-8065-E94B45E95DA4}" name="Column5959"/>
    <tableColumn id="6053" xr3:uid="{D6570CC7-C42D-4A9F-8AAF-6824DD5CC4EA}" name="Column5960"/>
    <tableColumn id="6054" xr3:uid="{7EEB96A7-724C-4CDF-A13C-AD5A824834FD}" name="Column5961"/>
    <tableColumn id="6055" xr3:uid="{6D1545C0-6BE5-4DA1-A3AA-67F767CF64EE}" name="Column5962"/>
    <tableColumn id="6056" xr3:uid="{48E56C94-2613-4685-80AD-DF8D40D0D065}" name="Column5963"/>
    <tableColumn id="6057" xr3:uid="{13129740-C0C8-4E76-B75D-EC7487CF9957}" name="Column5964"/>
    <tableColumn id="6058" xr3:uid="{B5405489-3E85-4542-B358-4331E0470A5A}" name="Column5965"/>
    <tableColumn id="6059" xr3:uid="{BAAFD606-A8B4-4A9F-8313-793C8D142E84}" name="Column5966"/>
    <tableColumn id="6060" xr3:uid="{2407C05E-953E-4820-8311-87900242A39C}" name="Column5967"/>
    <tableColumn id="6061" xr3:uid="{40E84409-E1D0-4FA5-A07E-3D02552C3A15}" name="Column5968"/>
    <tableColumn id="6062" xr3:uid="{2AEB9FF6-B039-4274-864D-9444937D26B9}" name="Column5969"/>
    <tableColumn id="6063" xr3:uid="{8C5696C3-CF2C-4D47-BB70-4876C38DD80D}" name="Column5970"/>
    <tableColumn id="6064" xr3:uid="{E23760B4-EDD8-417B-BB1E-09DB63FF3C6A}" name="Column5971"/>
    <tableColumn id="6065" xr3:uid="{C557457C-DECE-4B02-997F-165C2B453784}" name="Column5972"/>
    <tableColumn id="6066" xr3:uid="{6F942065-B038-4670-A0C4-16636D678073}" name="Column5973"/>
    <tableColumn id="6067" xr3:uid="{9297D179-7484-47E7-97AA-A0D8F195474B}" name="Column5974"/>
    <tableColumn id="6068" xr3:uid="{A46F2622-06E9-4948-A143-524AA0B7E8A3}" name="Column5975"/>
    <tableColumn id="6069" xr3:uid="{A97E8FFA-32DB-4E1B-8CCC-3222F084CE77}" name="Column5976"/>
    <tableColumn id="6070" xr3:uid="{08935B77-1338-4D72-91CA-E325D3D71D6E}" name="Column5977"/>
    <tableColumn id="6071" xr3:uid="{959FBA4A-393E-41A5-8A7A-08BB1CECF75E}" name="Column5978"/>
    <tableColumn id="6072" xr3:uid="{1DF985EE-508D-42D6-B69C-2631C06229B1}" name="Column5979"/>
    <tableColumn id="6073" xr3:uid="{A84D8BC3-09FB-4B2E-9D7A-D2B5640DA386}" name="Column5980"/>
    <tableColumn id="6074" xr3:uid="{B8CB9B26-A0B5-4584-BCD4-B0FEBA4854DD}" name="Column5981"/>
    <tableColumn id="6075" xr3:uid="{19D87B59-429C-4913-A18D-B0C9E6679109}" name="Column5982"/>
    <tableColumn id="6076" xr3:uid="{2A583544-A0C7-4C55-BDE7-EA0052B6C27B}" name="Column5983"/>
    <tableColumn id="6077" xr3:uid="{D9C55FAC-599A-4E02-8FAF-9AA0354D5524}" name="Column5984"/>
    <tableColumn id="6078" xr3:uid="{BE656FAA-C412-4C0D-89BE-2E759E34AC73}" name="Column5985"/>
    <tableColumn id="6079" xr3:uid="{1C507370-ECCD-4633-BEC8-DC752B6F7F57}" name="Column5986"/>
    <tableColumn id="6080" xr3:uid="{955E395D-5EFD-48FC-B0A8-D44DE818EFCB}" name="Column5987"/>
    <tableColumn id="6081" xr3:uid="{D47B7B6E-CEA9-46F0-873C-5B2009710641}" name="Column5988"/>
    <tableColumn id="6082" xr3:uid="{29BBDC01-9785-494A-8E7C-1D24857C2892}" name="Column5989"/>
    <tableColumn id="6083" xr3:uid="{19A762CB-DB16-49B3-B99D-E399FAB61650}" name="Column5990"/>
    <tableColumn id="6084" xr3:uid="{6C7BAF19-7C35-4E03-8C2F-458C0081106F}" name="Column5991"/>
    <tableColumn id="6085" xr3:uid="{1F41E7DB-FF5C-4F7C-9F70-06F3382433A1}" name="Column5992"/>
    <tableColumn id="6086" xr3:uid="{4E5D32BC-C2B4-4F06-8E3A-1A8D3E02787C}" name="Column5993"/>
    <tableColumn id="6087" xr3:uid="{28FB3455-D5E9-45EC-8705-CBAE68D9386A}" name="Column5994"/>
    <tableColumn id="6088" xr3:uid="{6E1E5C50-DF22-4521-8E7E-89E5CB1EDEA3}" name="Column5995"/>
    <tableColumn id="6089" xr3:uid="{2E374288-B88A-4419-91C8-73305D408DD3}" name="Column5996"/>
    <tableColumn id="6090" xr3:uid="{F360CD9D-4DB3-4AA1-A1A8-BD65FA8848BF}" name="Column5997"/>
    <tableColumn id="6091" xr3:uid="{815F1017-9AC0-4D2B-B9EA-5FC6A202541F}" name="Column5998"/>
    <tableColumn id="6092" xr3:uid="{3309A0C9-14F1-45F4-B2DA-A5BE822A71DA}" name="Column5999"/>
    <tableColumn id="6093" xr3:uid="{B93C7718-719A-4A04-89CB-9AF7F4B1562F}" name="Column6000"/>
    <tableColumn id="6094" xr3:uid="{C035C8BD-DD43-42EB-B242-1134EBA0172E}" name="Column6001"/>
    <tableColumn id="6095" xr3:uid="{3B73992D-4FB9-4F60-9BC2-8CFAFB95BBF6}" name="Column6002"/>
    <tableColumn id="6096" xr3:uid="{B31A1088-437F-4D0B-BE0C-36498DE414C4}" name="Column6003"/>
    <tableColumn id="6097" xr3:uid="{F20A3A5C-AA05-4213-8E1E-A452C51FA413}" name="Column6004"/>
    <tableColumn id="6098" xr3:uid="{C1EC168D-C0C2-41DB-9231-F0A978DD48F0}" name="Column6005"/>
    <tableColumn id="6099" xr3:uid="{F646D0E9-52B1-4328-BD5F-2AE60674B199}" name="Column6006"/>
    <tableColumn id="6100" xr3:uid="{7D877ABD-1784-48A0-B83E-979BD25614D0}" name="Column6007"/>
    <tableColumn id="6101" xr3:uid="{D3B539B5-6F84-407B-AFCC-96FCFBD1E094}" name="Column6008"/>
    <tableColumn id="6102" xr3:uid="{0ABCF442-83BF-4736-8E2F-EADBC3361CC2}" name="Column6009"/>
    <tableColumn id="6103" xr3:uid="{763F7F10-E745-4907-BF79-0696F5CADF29}" name="Column6010"/>
    <tableColumn id="6104" xr3:uid="{0C1C7282-8CCD-47A3-B8AC-0DF5067117CD}" name="Column6011"/>
    <tableColumn id="6105" xr3:uid="{42B004AE-DFD8-4531-868E-2D957C4AA732}" name="Column6012"/>
    <tableColumn id="6106" xr3:uid="{DDE57454-6E2B-4280-9492-930E0E0ECC40}" name="Column6013"/>
    <tableColumn id="6107" xr3:uid="{E38F7F71-B44F-4ED3-B938-55FC83CF5B1E}" name="Column6014"/>
    <tableColumn id="6108" xr3:uid="{1F790604-C8E2-4A9B-B23E-56A882065C06}" name="Column6015"/>
    <tableColumn id="6109" xr3:uid="{69AADBFF-B7C8-49CA-AB15-5235E9FE04E4}" name="Column6016"/>
    <tableColumn id="6110" xr3:uid="{0CE9DE7C-9A67-454E-851B-D3B82AD09223}" name="Column6017"/>
    <tableColumn id="6111" xr3:uid="{67F97F25-2647-45BD-93C4-89096BC476D2}" name="Column6018"/>
    <tableColumn id="6112" xr3:uid="{9DDBACDF-2DC6-4BFD-8F05-F9086480DC14}" name="Column6019"/>
    <tableColumn id="6113" xr3:uid="{8A92E8FF-D8DD-41F1-8CD7-D3C4F9EC3516}" name="Column6020"/>
    <tableColumn id="6114" xr3:uid="{071D99DB-5952-4247-A825-2CE7A8B520D2}" name="Column6021"/>
    <tableColumn id="6115" xr3:uid="{B8ACD70D-661C-4864-BCED-6EA7BFB78FA1}" name="Column6022"/>
    <tableColumn id="6116" xr3:uid="{B54E5799-DE39-4C23-BC27-0CA91DBD9AEE}" name="Column6023"/>
    <tableColumn id="6117" xr3:uid="{1A8FB681-1B80-4C9E-A4E1-C61ADEEC298E}" name="Column6024"/>
    <tableColumn id="6118" xr3:uid="{383CDE21-6A9D-43CC-A93C-E88A88DD677E}" name="Column6025"/>
    <tableColumn id="6119" xr3:uid="{E9E38797-BDF5-468B-943D-1D2D27C8D4EC}" name="Column6026"/>
    <tableColumn id="6120" xr3:uid="{5A67D376-5193-421D-A50F-DC7292A4E849}" name="Column6027"/>
    <tableColumn id="6121" xr3:uid="{B7295E87-0F1C-45EF-926F-491C39B4197B}" name="Column6028"/>
    <tableColumn id="6122" xr3:uid="{D8CC65DD-F11E-422F-9A71-CD1C072F0837}" name="Column6029"/>
    <tableColumn id="6123" xr3:uid="{4BE2EE44-1A41-41C9-82C6-41C26190F3AD}" name="Column6030"/>
    <tableColumn id="6124" xr3:uid="{295F929B-028F-4B1D-A88B-9836D41E4C83}" name="Column6031"/>
    <tableColumn id="6125" xr3:uid="{9B174C3C-DD18-4469-B012-514C849FA599}" name="Column6032"/>
    <tableColumn id="6126" xr3:uid="{F3CDE0C6-371D-4603-81E8-2E3FBAFCDFE8}" name="Column6033"/>
    <tableColumn id="6127" xr3:uid="{DE376A2B-C89A-4307-94BD-B3C30F5BD9DB}" name="Column6034"/>
    <tableColumn id="6128" xr3:uid="{2C53034B-7FE3-42BA-809A-C1EA33051163}" name="Column6035"/>
    <tableColumn id="6129" xr3:uid="{EB4C768E-663C-433E-A140-FCDD3535BE93}" name="Column6036"/>
    <tableColumn id="6130" xr3:uid="{B11BD232-A6D5-425E-A456-32E92011628A}" name="Column6037"/>
    <tableColumn id="6131" xr3:uid="{E229F8E8-77EA-4E0C-948C-7D3EB9C30620}" name="Column6038"/>
    <tableColumn id="6132" xr3:uid="{1ADBF8A6-12AB-4FFC-A179-26F93460E24E}" name="Column6039"/>
    <tableColumn id="6133" xr3:uid="{C3A193F3-88E8-4A90-A94B-9DF35BA21A23}" name="Column6040"/>
    <tableColumn id="6134" xr3:uid="{2435BDA9-82AD-4563-B36A-C78CFBEB6C73}" name="Column6041"/>
    <tableColumn id="6135" xr3:uid="{316E7249-D004-40DE-8253-F1A5E97D1443}" name="Column6042"/>
    <tableColumn id="6136" xr3:uid="{EC2A9689-74A7-4564-9EB3-5585B6441309}" name="Column6043"/>
    <tableColumn id="6137" xr3:uid="{EC967D31-4156-4F50-8D8C-D56A7DF26B9E}" name="Column6044"/>
    <tableColumn id="6138" xr3:uid="{A78ED46E-39D1-4347-B90F-3C8E9D238672}" name="Column6045"/>
    <tableColumn id="6139" xr3:uid="{05F094A9-2713-4BED-A894-B6E90710C17F}" name="Column6046"/>
    <tableColumn id="6140" xr3:uid="{8B9B5A4C-9888-4F19-AC51-38F0EED42CCE}" name="Column6047"/>
    <tableColumn id="6141" xr3:uid="{849973DD-0FDF-4B9C-B873-B01CAE718FA2}" name="Column6048"/>
    <tableColumn id="6142" xr3:uid="{BFD39269-9F8C-4B81-A8B8-7B6B27BC35DA}" name="Column6049"/>
    <tableColumn id="6143" xr3:uid="{E0F718B2-4375-4E4D-89AC-F534F6434322}" name="Column6050"/>
    <tableColumn id="6144" xr3:uid="{5E3AAB71-E078-4574-B21D-353A4840142B}" name="Column6051"/>
    <tableColumn id="6145" xr3:uid="{A20944C8-0FB4-4782-AB2F-C5DC60CEFCFC}" name="Column6052"/>
    <tableColumn id="6146" xr3:uid="{9F51294B-2AD4-4922-A036-3D772BB68CFE}" name="Column6053"/>
    <tableColumn id="6147" xr3:uid="{47BE7B41-446D-4D1A-BC01-D0E4D79F3D37}" name="Column6054"/>
    <tableColumn id="6148" xr3:uid="{0773C315-E661-4AEF-BB2D-A1560A98635A}" name="Column6055"/>
    <tableColumn id="6149" xr3:uid="{5391AB3F-918B-4C9C-8308-C6FDCC43FC1B}" name="Column6056"/>
    <tableColumn id="6150" xr3:uid="{B33B3083-1B8A-4299-9C35-8BDB5FE64B12}" name="Column6057"/>
    <tableColumn id="6151" xr3:uid="{402D4425-DA9E-40D7-B346-8B8A7740F84D}" name="Column6058"/>
    <tableColumn id="6152" xr3:uid="{CABF2BE9-1198-4470-A33D-DEE412FACE41}" name="Column6059"/>
    <tableColumn id="6153" xr3:uid="{15117541-E853-4BEC-A439-FD49F2E09410}" name="Column6060"/>
    <tableColumn id="6154" xr3:uid="{26515EA2-690F-4908-8F44-A0DBA1030D7C}" name="Column6061"/>
    <tableColumn id="6155" xr3:uid="{C8D0E477-CE76-4341-8E5D-0B9F2FB9AA0F}" name="Column6062"/>
    <tableColumn id="6156" xr3:uid="{DB036082-E67C-4E75-8789-223CDDDE7E0C}" name="Column6063"/>
    <tableColumn id="6157" xr3:uid="{97A9ACEC-0B2E-4418-9611-550BDCEFC891}" name="Column6064"/>
    <tableColumn id="6158" xr3:uid="{B723AE26-1F57-4FE8-86EB-8A56533A25BD}" name="Column6065"/>
    <tableColumn id="6159" xr3:uid="{7D7A9CE3-D690-4F12-BE28-0D5B5D22E6D5}" name="Column6066"/>
    <tableColumn id="6160" xr3:uid="{CF500459-88E3-4120-90CA-04CDED93F999}" name="Column6067"/>
    <tableColumn id="6161" xr3:uid="{EB93B6F1-F001-4607-91D8-E0A8071926A8}" name="Column6068"/>
    <tableColumn id="6162" xr3:uid="{02F9CB08-5896-449F-9EA7-D9538C54AB95}" name="Column6069"/>
    <tableColumn id="6163" xr3:uid="{3C6292A6-615D-4DE2-B6C9-09BEB1278FC2}" name="Column6070"/>
    <tableColumn id="6164" xr3:uid="{67E5404E-2FF9-4EB9-80B2-0DD4CC83C6A4}" name="Column6071"/>
    <tableColumn id="6165" xr3:uid="{4FF763D4-E142-4E6B-BBCB-22A7661F8E48}" name="Column6072"/>
    <tableColumn id="6166" xr3:uid="{834E3D47-B767-4A44-A4EC-04C6AF07A627}" name="Column6073"/>
    <tableColumn id="6167" xr3:uid="{E8F318FD-5DAF-4351-AD41-DAD60DC3B833}" name="Column6074"/>
    <tableColumn id="6168" xr3:uid="{D8F6AAB0-1535-4DD4-9AF9-58B038540FD5}" name="Column6075"/>
    <tableColumn id="6169" xr3:uid="{4A6F7E51-2A6D-4C03-8074-454C0EC5D309}" name="Column6076"/>
    <tableColumn id="6170" xr3:uid="{6A11382B-8FDD-4B82-B249-71AAD70BA5FC}" name="Column6077"/>
    <tableColumn id="6171" xr3:uid="{62EFB959-245C-4953-AB7E-D8ADF0490880}" name="Column6078"/>
    <tableColumn id="6172" xr3:uid="{AD6D5E14-DDE3-4FB9-A7A0-D3B61B7EC2AE}" name="Column6079"/>
    <tableColumn id="6173" xr3:uid="{691E2223-3DA6-4FB1-B2FD-9570C47A3525}" name="Column6080"/>
    <tableColumn id="6174" xr3:uid="{CA6507A6-4A25-4A13-84D1-E4E69AB63027}" name="Column6081"/>
    <tableColumn id="6175" xr3:uid="{019B71E8-CCEE-47D8-802E-75F22D676E3A}" name="Column6082"/>
    <tableColumn id="6176" xr3:uid="{0D1DE527-21B2-4014-97AC-0C5FC88CF2EE}" name="Column6083"/>
    <tableColumn id="6177" xr3:uid="{34D700C3-D73D-4A4A-BE54-BE03C80A5EAE}" name="Column6084"/>
    <tableColumn id="6178" xr3:uid="{C3E5A9B1-61AC-4651-A9B7-CA06EBE63AE5}" name="Column6085"/>
    <tableColumn id="6179" xr3:uid="{824B5ACB-DD0B-49E2-94A9-1DA6F2E3163A}" name="Column6086"/>
    <tableColumn id="6180" xr3:uid="{E1E3E6ED-D313-4F7F-9F7E-988C40BB06B1}" name="Column6087"/>
    <tableColumn id="6181" xr3:uid="{E7FD69C2-B710-4691-89A3-07DB5A373C9F}" name="Column6088"/>
    <tableColumn id="6182" xr3:uid="{EE39DF18-3DED-4FFD-9393-72F9625AA7F6}" name="Column6089"/>
    <tableColumn id="6183" xr3:uid="{2CCFFB15-A598-4D37-A1F5-205F51358375}" name="Column6090"/>
    <tableColumn id="6184" xr3:uid="{F1B65C25-8EA1-4213-BC9D-4F06C769BA9B}" name="Column6091"/>
    <tableColumn id="6185" xr3:uid="{9CE8AF3D-76B1-4664-A2C2-1A3AC5EB52AA}" name="Column6092"/>
    <tableColumn id="6186" xr3:uid="{F073622E-8789-42C2-9424-D5D7DC8D8D6D}" name="Column6093"/>
    <tableColumn id="6187" xr3:uid="{DCC2EEA2-CCF2-4C26-9B68-03C53C5919DD}" name="Column6094"/>
    <tableColumn id="6188" xr3:uid="{53F79DA7-F60B-4EE5-BDC5-13FC4D3E64AB}" name="Column6095"/>
    <tableColumn id="6189" xr3:uid="{173BDF08-5B22-43EC-9538-35595A2D6B81}" name="Column6096"/>
    <tableColumn id="6190" xr3:uid="{7CB9F308-AA9E-4153-8C9A-D32C9D1AE88C}" name="Column6097"/>
    <tableColumn id="6191" xr3:uid="{1AD19C64-8893-45CC-8FFB-882CBC2119BF}" name="Column6098"/>
    <tableColumn id="6192" xr3:uid="{69117C2C-3ECF-4A5F-A947-E0A2DD2BEBA1}" name="Column6099"/>
    <tableColumn id="6193" xr3:uid="{F3D9FB03-A30C-4B7F-AE10-D1E1B9A90C6D}" name="Column6100"/>
    <tableColumn id="6194" xr3:uid="{4F88AEBF-69C2-44CA-984E-5AC7E29051A7}" name="Column6101"/>
    <tableColumn id="6195" xr3:uid="{8FCCD41E-206F-4A61-9D03-6F8DD55F0361}" name="Column6102"/>
    <tableColumn id="6196" xr3:uid="{39451F58-3657-4957-9B6F-DB5D4100DBA5}" name="Column6103"/>
    <tableColumn id="6197" xr3:uid="{BB08C1A8-17C7-4026-A849-6B2AFFD62A93}" name="Column6104"/>
    <tableColumn id="6198" xr3:uid="{F900C36C-BD27-454A-A4A8-303674913EE1}" name="Column6105"/>
    <tableColumn id="6199" xr3:uid="{BE434284-1379-4A57-A31C-BA13AC6CDDF5}" name="Column6106"/>
    <tableColumn id="6200" xr3:uid="{36EA02B6-87AC-4AD6-9279-F67A7022C0B6}" name="Column6107"/>
    <tableColumn id="6201" xr3:uid="{90870453-D4FD-453F-8840-BD57F7E4DBB6}" name="Column6108"/>
    <tableColumn id="6202" xr3:uid="{ADCB853C-CD57-4EE0-A2E7-622C602D1E3C}" name="Column6109"/>
    <tableColumn id="6203" xr3:uid="{B1EDE0A0-2D15-4975-8D34-D587E461D114}" name="Column6110"/>
    <tableColumn id="6204" xr3:uid="{247A408D-71AD-49D4-948F-E1518D776893}" name="Column6111"/>
    <tableColumn id="6205" xr3:uid="{0E387499-AFFD-431E-BDD7-CFCCB10FC3EF}" name="Column6112"/>
    <tableColumn id="6206" xr3:uid="{5B8083E2-0A25-4AD2-84F1-C3E3D14871A8}" name="Column6113"/>
    <tableColumn id="6207" xr3:uid="{29585BA9-6636-41E4-A110-3E0224A1DA62}" name="Column6114"/>
    <tableColumn id="6208" xr3:uid="{58DD478F-49E0-44C6-ABEA-F8A765947967}" name="Column6115"/>
    <tableColumn id="6209" xr3:uid="{04E18413-2039-4649-9753-604AA5AC068F}" name="Column6116"/>
    <tableColumn id="6210" xr3:uid="{7018EB10-01AB-471D-AA74-1B0C0F86D8F7}" name="Column6117"/>
    <tableColumn id="6211" xr3:uid="{3948A4D8-03E6-4C54-B6BA-E05349576F70}" name="Column6118"/>
    <tableColumn id="6212" xr3:uid="{7B66A4A0-EF41-4F65-9283-1AD04E2FDCF6}" name="Column6119"/>
    <tableColumn id="6213" xr3:uid="{36558EFA-DB0E-462E-9F8B-D8435DA2D751}" name="Column6120"/>
    <tableColumn id="6214" xr3:uid="{F67E030A-D3A6-48BF-BE1E-2CB577E45A43}" name="Column6121"/>
    <tableColumn id="6215" xr3:uid="{31F8FF3E-B4A4-4F23-8F60-A19E2162A92B}" name="Column6122"/>
    <tableColumn id="6216" xr3:uid="{B704E246-8672-4D12-AE1C-ADEAB21C838D}" name="Column6123"/>
    <tableColumn id="6217" xr3:uid="{25AC4EC2-8F05-45D8-9E54-1FABAFC92B6F}" name="Column6124"/>
    <tableColumn id="6218" xr3:uid="{547857F4-6CE1-4914-AFCB-F28935F3C705}" name="Column6125"/>
    <tableColumn id="6219" xr3:uid="{A3EA9B81-2FA2-42AB-A2DF-32A65762A2BD}" name="Column6126"/>
    <tableColumn id="6220" xr3:uid="{D5CF7F86-2AE7-4D8C-96C9-80B4B99559F8}" name="Column6127"/>
    <tableColumn id="6221" xr3:uid="{532401B8-22BF-43A2-A68D-A91CAD6161A8}" name="Column6128"/>
    <tableColumn id="6222" xr3:uid="{3BB41801-A452-474E-A808-7B06E4B7DC7B}" name="Column6129"/>
    <tableColumn id="6223" xr3:uid="{9FC5DC29-9208-41AC-9763-AF172C8A23A9}" name="Column6130"/>
    <tableColumn id="6224" xr3:uid="{D4480F93-E78C-429C-9F1E-FE532A5A0E67}" name="Column6131"/>
    <tableColumn id="6225" xr3:uid="{867A105B-5592-462F-A409-0EF482E7FC31}" name="Column6132"/>
    <tableColumn id="6226" xr3:uid="{28155B78-1D98-4973-BD82-AA5C7993CCC1}" name="Column6133"/>
    <tableColumn id="6227" xr3:uid="{CD9CECBD-13A6-4FFD-8A94-CFF1E08F1DF2}" name="Column6134"/>
    <tableColumn id="6228" xr3:uid="{1AEB0B63-9C7D-44EE-92A7-D0C9C3E21453}" name="Column6135"/>
    <tableColumn id="6229" xr3:uid="{215B7924-9375-4ABB-A7E6-B88EAE720E36}" name="Column6136"/>
    <tableColumn id="6230" xr3:uid="{E065EB87-ACCD-4AB4-9236-5E30CE9B486D}" name="Column6137"/>
    <tableColumn id="6231" xr3:uid="{6955148E-4DC2-47EA-B13D-4E83FE590CB0}" name="Column6138"/>
    <tableColumn id="6232" xr3:uid="{35704B66-00A8-4961-B547-4EB007D723CC}" name="Column6139"/>
    <tableColumn id="6233" xr3:uid="{ABA43791-446F-42AA-BB90-DA9BEE058429}" name="Column6140"/>
    <tableColumn id="6234" xr3:uid="{92250374-2B37-4AC8-AEE2-46CF2661D1E5}" name="Column6141"/>
    <tableColumn id="6235" xr3:uid="{0A7CD6DD-A87A-4169-AB91-F631BEC0C4F7}" name="Column6142"/>
    <tableColumn id="6236" xr3:uid="{DB9E2B38-9E10-419C-905B-702D2E549B35}" name="Column6143"/>
    <tableColumn id="6237" xr3:uid="{C70B2D35-C9F9-465B-B852-BC007BFC5F92}" name="Column6144"/>
    <tableColumn id="6238" xr3:uid="{BAFA2D28-F2AB-4728-8A0F-E12F472823A7}" name="Column6145"/>
    <tableColumn id="6239" xr3:uid="{2C4960B2-0D84-412B-9A2C-E96817F5C3BC}" name="Column6146"/>
    <tableColumn id="6240" xr3:uid="{E077F97B-1205-4AA3-AF63-F5DC47336A86}" name="Column6147"/>
    <tableColumn id="6241" xr3:uid="{F390723B-AA7C-4CEA-9BA0-9E7E06D56A04}" name="Column6148"/>
    <tableColumn id="6242" xr3:uid="{5C3DF003-5FA9-409D-B3B9-C69C0AD83E18}" name="Column6149"/>
    <tableColumn id="6243" xr3:uid="{F53E5FE6-23F9-48EA-8944-9514BB6E192A}" name="Column6150"/>
    <tableColumn id="6244" xr3:uid="{7595CC61-EAF1-43B9-88BB-4714CF044D1F}" name="Column6151"/>
    <tableColumn id="6245" xr3:uid="{E273479E-8763-4582-8657-6D46BF20F648}" name="Column6152"/>
    <tableColumn id="6246" xr3:uid="{166BC2C1-2F9A-408D-84A4-DEC31CA21AA2}" name="Column6153"/>
    <tableColumn id="6247" xr3:uid="{B45AD71D-4785-4E35-A3C0-4A06E433A812}" name="Column6154"/>
    <tableColumn id="6248" xr3:uid="{D86D38B4-B86A-4427-8237-D667169718F6}" name="Column6155"/>
    <tableColumn id="6249" xr3:uid="{7DA26EB1-0A73-4FA9-8C70-21EB90C83BC2}" name="Column6156"/>
    <tableColumn id="6250" xr3:uid="{9EA99C7B-469F-4FC8-8114-0B1ADFBA8AFE}" name="Column6157"/>
    <tableColumn id="6251" xr3:uid="{A9669B45-E21E-4A35-93CB-60D7FBF9C98A}" name="Column6158"/>
    <tableColumn id="6252" xr3:uid="{119824C2-E436-4DC7-9EEB-D362BFE720E8}" name="Column6159"/>
    <tableColumn id="6253" xr3:uid="{4C508675-A14F-4C47-AD83-B53C7B066139}" name="Column6160"/>
    <tableColumn id="6254" xr3:uid="{BA19B823-4A92-4256-88BE-B098A55D0E64}" name="Column6161"/>
    <tableColumn id="6255" xr3:uid="{22B9DDBB-3D23-426E-8850-9916E351B2C7}" name="Column6162"/>
    <tableColumn id="6256" xr3:uid="{4C7F3308-8118-46B2-A403-58706E7C890A}" name="Column6163"/>
    <tableColumn id="6257" xr3:uid="{43D67C09-DC25-4089-9E1C-13968EABC1BA}" name="Column6164"/>
    <tableColumn id="6258" xr3:uid="{52EFD475-D25C-41C2-AE2A-6C791DD816FB}" name="Column6165"/>
    <tableColumn id="6259" xr3:uid="{A02306ED-83CC-43E7-9D87-7BBDB3451077}" name="Column6166"/>
    <tableColumn id="6260" xr3:uid="{B1D0068C-9EFC-4FC3-AF61-B40B25AA4FC6}" name="Column6167"/>
    <tableColumn id="6261" xr3:uid="{3D31472D-9EC3-454D-ACCB-A1964D858CBB}" name="Column6168"/>
    <tableColumn id="6262" xr3:uid="{F2B89CEF-6CEC-438B-9021-6CF50306CE85}" name="Column6169"/>
    <tableColumn id="6263" xr3:uid="{4D8F0B51-2A6F-4644-87D2-1D640D225550}" name="Column6170"/>
    <tableColumn id="6264" xr3:uid="{1FD1A2B2-0762-4DF3-95EA-F70A70711BA8}" name="Column6171"/>
    <tableColumn id="6265" xr3:uid="{3E80B23A-4C7F-49A3-BDF0-C984C9FAF1DB}" name="Column6172"/>
    <tableColumn id="6266" xr3:uid="{841B0D4A-F088-45E0-89FE-7AE38CCBE95E}" name="Column6173"/>
    <tableColumn id="6267" xr3:uid="{F3EB4F72-6A38-406F-801B-A599D5CC37A2}" name="Column6174"/>
    <tableColumn id="6268" xr3:uid="{70A52BF1-D3B3-4FC9-B41A-8A5A2B033D3E}" name="Column6175"/>
    <tableColumn id="6269" xr3:uid="{6D595B5C-C246-4753-A17D-EAE8AF5743FA}" name="Column6176"/>
    <tableColumn id="6270" xr3:uid="{B73ED758-1D85-4563-A3A4-0312C433BE84}" name="Column6177"/>
    <tableColumn id="6271" xr3:uid="{674E3735-C87A-4BD1-B3EF-604C14362A1B}" name="Column6178"/>
    <tableColumn id="6272" xr3:uid="{B2F27C5C-05E2-4A29-BA13-AE1ECF788EDC}" name="Column6179"/>
    <tableColumn id="6273" xr3:uid="{76FA0DD0-70CC-4831-BC00-72A9EBE77B03}" name="Column6180"/>
    <tableColumn id="6274" xr3:uid="{9E2FFCA1-CD2D-4759-84E2-44A037F76A67}" name="Column6181"/>
    <tableColumn id="6275" xr3:uid="{ABD2CB7F-9800-4BC2-B741-A8A052C2A6EB}" name="Column6182"/>
    <tableColumn id="6276" xr3:uid="{4D35DE2F-AA31-4B5A-BE14-E08B6E5BE621}" name="Column6183"/>
    <tableColumn id="6277" xr3:uid="{5F179422-41EC-41D8-B56E-46FBF8C16648}" name="Column6184"/>
    <tableColumn id="6278" xr3:uid="{85DC40BE-C692-40C9-8C21-DE2EEC50E774}" name="Column6185"/>
    <tableColumn id="6279" xr3:uid="{5A288BFE-C94A-43DD-ABEC-7BD37A4BE9DD}" name="Column6186"/>
    <tableColumn id="6280" xr3:uid="{A4048F7D-6D1F-49B9-A169-3E535CAEAF69}" name="Column6187"/>
    <tableColumn id="6281" xr3:uid="{CC025978-2EE1-4661-9469-E03DFBF9FF8D}" name="Column6188"/>
    <tableColumn id="6282" xr3:uid="{F1FB72A0-136C-4A59-BC3F-2D5F911D55C8}" name="Column6189"/>
    <tableColumn id="6283" xr3:uid="{CA487C37-519D-4C44-BBC0-7087FE57FB99}" name="Column6190"/>
    <tableColumn id="6284" xr3:uid="{9C98203A-12BF-4F68-850F-56FED12D3B9D}" name="Column6191"/>
    <tableColumn id="6285" xr3:uid="{9399B31B-28FE-4576-85CC-E121DDA5A382}" name="Column6192"/>
    <tableColumn id="6286" xr3:uid="{C35F2E4B-F793-429F-A69D-571B36BC4037}" name="Column6193"/>
    <tableColumn id="6287" xr3:uid="{5F6F31E6-F551-4824-8B59-954A005160CD}" name="Column6194"/>
    <tableColumn id="6288" xr3:uid="{C6EC06CF-A199-4F07-99D4-92B8BECC5A98}" name="Column6195"/>
    <tableColumn id="6289" xr3:uid="{DE7B7DD6-DE8E-4714-9C86-567D5B7F39AB}" name="Column6196"/>
    <tableColumn id="6290" xr3:uid="{8B0A4698-5F87-42C5-B8F3-2502783EAE12}" name="Column6197"/>
    <tableColumn id="6291" xr3:uid="{3A4FD6FD-43CF-42F3-BE97-802BD3A2D97F}" name="Column6198"/>
    <tableColumn id="6292" xr3:uid="{9019A15F-5FA6-441E-BBD0-EFB6B06F9D85}" name="Column6199"/>
    <tableColumn id="6293" xr3:uid="{0E45F6AD-E0E2-4D4B-AF2F-581389DA4218}" name="Column6200"/>
    <tableColumn id="6294" xr3:uid="{1B035F7F-5B23-4122-BF83-D61DE52F3525}" name="Column6201"/>
    <tableColumn id="6295" xr3:uid="{00966085-0A6E-42E8-88F0-A1934C3B9A7A}" name="Column6202"/>
    <tableColumn id="6296" xr3:uid="{44A68FFD-8B7A-42AD-A81C-BD0855C8FD82}" name="Column6203"/>
    <tableColumn id="6297" xr3:uid="{166B1469-E3AE-4D80-B360-6CC6DFC40924}" name="Column6204"/>
    <tableColumn id="6298" xr3:uid="{0CE49CFF-E06C-45BA-ABFC-39D547AEC77E}" name="Column6205"/>
    <tableColumn id="6299" xr3:uid="{E85CA1DF-C026-4570-A9E3-83CA8352726E}" name="Column6206"/>
    <tableColumn id="6300" xr3:uid="{F862C85D-BEA3-43AE-A6CE-48055EC43AB9}" name="Column6207"/>
    <tableColumn id="6301" xr3:uid="{4D4C154F-8F5A-418C-9029-41FD8E0259AB}" name="Column6208"/>
    <tableColumn id="6302" xr3:uid="{A8FE2C64-65DD-41F7-BB0C-73954306289A}" name="Column6209"/>
    <tableColumn id="6303" xr3:uid="{C9764FCE-507D-4C4E-B2B8-B2C301938554}" name="Column6210"/>
    <tableColumn id="6304" xr3:uid="{B72693CB-FC29-4034-AAB2-1EE4DE263303}" name="Column6211"/>
    <tableColumn id="6305" xr3:uid="{4A17AED5-AEB9-4409-8177-487CEC92A7EE}" name="Column6212"/>
    <tableColumn id="6306" xr3:uid="{13739D01-6BBD-4466-BDBF-9717AA88ABD3}" name="Column6213"/>
    <tableColumn id="6307" xr3:uid="{FD668B22-6D74-4F77-93D6-2A364D5181F5}" name="Column6214"/>
    <tableColumn id="6308" xr3:uid="{7FE2B525-7CC1-4B1B-984E-C64C71BB8BEC}" name="Column6215"/>
    <tableColumn id="6309" xr3:uid="{23E262A3-3BDB-4E99-BDCF-7F1EC835A45A}" name="Column6216"/>
    <tableColumn id="6310" xr3:uid="{7C22B4F5-9B4C-4AF9-8140-CDD157BCFFF2}" name="Column6217"/>
    <tableColumn id="6311" xr3:uid="{4FBA04F5-F585-45DA-B45F-538AED56EACA}" name="Column6218"/>
    <tableColumn id="6312" xr3:uid="{88E1D80E-D45E-42B3-9BD5-16718DC606C4}" name="Column6219"/>
    <tableColumn id="6313" xr3:uid="{D93AAF5C-12C4-465C-8026-9ACC4E985151}" name="Column6220"/>
    <tableColumn id="6314" xr3:uid="{E0B07244-68DA-4C57-B52F-367DF6EAB0D4}" name="Column6221"/>
    <tableColumn id="6315" xr3:uid="{C8DFEAA8-0E3E-4E69-9B8D-C596E235512C}" name="Column6222"/>
    <tableColumn id="6316" xr3:uid="{ADD00E84-BEA5-47B7-A303-3C4076DE5638}" name="Column6223"/>
    <tableColumn id="6317" xr3:uid="{25F60287-4A9C-4B3C-AEDF-ED3888091137}" name="Column6224"/>
    <tableColumn id="6318" xr3:uid="{82066D94-33C9-46D1-8346-EB5166CD6164}" name="Column6225"/>
    <tableColumn id="6319" xr3:uid="{E49A9835-C311-4EBF-A32E-3636BA277B25}" name="Column6226"/>
    <tableColumn id="6320" xr3:uid="{E07662C6-C2A0-4758-A790-432F73340C39}" name="Column6227"/>
    <tableColumn id="6321" xr3:uid="{30F2B755-88F9-4176-B665-6B7E21C305C3}" name="Column6228"/>
    <tableColumn id="6322" xr3:uid="{3FACE4AD-D9BD-46F6-91A7-A3870320899B}" name="Column6229"/>
    <tableColumn id="6323" xr3:uid="{161D8889-140E-42EF-8F05-08273BEDB101}" name="Column6230"/>
    <tableColumn id="6324" xr3:uid="{60BF1B35-B33C-425D-9462-54240D8A694D}" name="Column6231"/>
    <tableColumn id="6325" xr3:uid="{91DB69FE-28A3-4357-8A46-B07D2BD15213}" name="Column6232"/>
    <tableColumn id="6326" xr3:uid="{0E5B0534-4FC1-4033-AB6C-C10D3F274758}" name="Column6233"/>
    <tableColumn id="6327" xr3:uid="{B69D0964-DAE8-4A55-A4E9-BECEB4445455}" name="Column6234"/>
    <tableColumn id="6328" xr3:uid="{9659489C-CE7A-40F8-8753-7F3B64E6D8CD}" name="Column6235"/>
    <tableColumn id="6329" xr3:uid="{0793AA70-617E-4722-BA31-5321872FDC55}" name="Column6236"/>
    <tableColumn id="6330" xr3:uid="{E27C7CCE-3FE2-4779-8AF2-C66DB322D58C}" name="Column6237"/>
    <tableColumn id="6331" xr3:uid="{1FA09D83-BCDB-415A-8D29-A700D5BC8870}" name="Column6238"/>
    <tableColumn id="6332" xr3:uid="{46771859-60F1-432E-B2D2-AF9D5CF117CC}" name="Column6239"/>
    <tableColumn id="6333" xr3:uid="{AF60AB82-2980-4403-B0C8-B8D321DAE8F2}" name="Column6240"/>
    <tableColumn id="6334" xr3:uid="{39AC9310-4B66-4C1B-830A-BDE71448F261}" name="Column6241"/>
    <tableColumn id="6335" xr3:uid="{EDF99C01-D105-459A-AAAA-DBEF286A934E}" name="Column6242"/>
    <tableColumn id="6336" xr3:uid="{39C77C79-4F0D-4F41-A3B7-D2192F992DAC}" name="Column6243"/>
    <tableColumn id="6337" xr3:uid="{5BE75B3E-C2F4-4876-AC54-CCFC43BFAE4E}" name="Column6244"/>
    <tableColumn id="6338" xr3:uid="{AD5BC152-BF1F-4AF0-B0A2-84EB85184B0E}" name="Column6245"/>
    <tableColumn id="6339" xr3:uid="{6A868CB4-DA04-4943-9118-074BEC3D848A}" name="Column6246"/>
    <tableColumn id="6340" xr3:uid="{0103ED88-18FA-4F71-8D28-90716FF162E4}" name="Column6247"/>
    <tableColumn id="6341" xr3:uid="{83F3EB6C-C18B-4D63-8D65-0B502B3C7E19}" name="Column6248"/>
    <tableColumn id="6342" xr3:uid="{11B5C951-3111-4414-8BC1-8F93E6B9EAC6}" name="Column6249"/>
    <tableColumn id="6343" xr3:uid="{5A574681-B8C6-42BE-8B35-FD6309297F2B}" name="Column6250"/>
    <tableColumn id="6344" xr3:uid="{3DD9E660-074E-4193-BD8D-2FAC9526777B}" name="Column6251"/>
    <tableColumn id="6345" xr3:uid="{83F8FCD4-ADFB-4C51-9389-97C74E22AAFF}" name="Column6252"/>
    <tableColumn id="6346" xr3:uid="{9DB628AB-1FD5-4664-99EC-3723CCF2FFFE}" name="Column6253"/>
    <tableColumn id="6347" xr3:uid="{90076E32-7745-4650-856E-A43C964EC16E}" name="Column6254"/>
    <tableColumn id="6348" xr3:uid="{7E4689D7-BDA8-4C3F-9B3D-CFD02BE0E570}" name="Column6255"/>
    <tableColumn id="6349" xr3:uid="{D4F0476D-E855-4696-A2FF-E5C8CE249A51}" name="Column6256"/>
    <tableColumn id="6350" xr3:uid="{0E7CD8F1-5B25-4E3D-9D9B-8268F411F1EC}" name="Column6257"/>
    <tableColumn id="6351" xr3:uid="{DA7CD651-82FC-4F88-915E-D59BE9FB912D}" name="Column6258"/>
    <tableColumn id="6352" xr3:uid="{8A0860BB-771A-4446-98C7-580873184EFF}" name="Column6259"/>
    <tableColumn id="6353" xr3:uid="{2C5010A6-D5E5-4213-9F94-B6F6B2111E1A}" name="Column6260"/>
    <tableColumn id="6354" xr3:uid="{6B1A6DF9-ED99-466A-B91C-2C1430F048F1}" name="Column6261"/>
    <tableColumn id="6355" xr3:uid="{9D1415B7-29CB-4408-BF7C-0BF6BADDEEAA}" name="Column6262"/>
    <tableColumn id="6356" xr3:uid="{582D6697-770A-4E77-A26C-E72BC1C68333}" name="Column6263"/>
    <tableColumn id="6357" xr3:uid="{4DC88262-94C4-40DA-A973-7C7C6323270C}" name="Column6264"/>
    <tableColumn id="6358" xr3:uid="{A75F89C3-4924-4472-A34E-69226D3DB755}" name="Column6265"/>
    <tableColumn id="6359" xr3:uid="{C56EC6C4-935F-41A8-A4FB-267875A2777D}" name="Column6266"/>
    <tableColumn id="6360" xr3:uid="{EF464337-2D73-46E3-BA9F-3E0715894E9A}" name="Column6267"/>
    <tableColumn id="6361" xr3:uid="{84435B63-6A9E-46D0-9BD2-C1A8B6E31465}" name="Column6268"/>
    <tableColumn id="6362" xr3:uid="{D7403850-5BDD-4CAE-A5F0-936DADF69729}" name="Column6269"/>
    <tableColumn id="6363" xr3:uid="{B0F22B8C-D802-4451-A7EF-562B27E65B89}" name="Column6270"/>
    <tableColumn id="6364" xr3:uid="{62E8CA00-F250-42A4-9927-2FFEE7DD140D}" name="Column6271"/>
    <tableColumn id="6365" xr3:uid="{9B6ED99E-F2D6-4BB5-96BE-110D9742FDA9}" name="Column6272"/>
    <tableColumn id="6366" xr3:uid="{4B449733-BAAE-479B-AA96-01EA3052EB0C}" name="Column6273"/>
    <tableColumn id="6367" xr3:uid="{C1C00E8E-A8B7-4FEC-911F-E8306267167F}" name="Column6274"/>
    <tableColumn id="6368" xr3:uid="{06C2E719-4B8F-4680-9036-C822F87725B0}" name="Column6275"/>
    <tableColumn id="6369" xr3:uid="{70E1B624-DA68-49ED-A558-7D225A017008}" name="Column6276"/>
    <tableColumn id="6370" xr3:uid="{632F0959-9D28-4DB5-A10D-07EC84832478}" name="Column6277"/>
    <tableColumn id="6371" xr3:uid="{B418562A-460A-4DF0-8E1B-64FF184E447A}" name="Column6278"/>
    <tableColumn id="6372" xr3:uid="{F00B69CD-D517-4E13-9D4A-3B6D86DF3886}" name="Column6279"/>
    <tableColumn id="6373" xr3:uid="{80A0C502-D400-4AA1-B22B-C813D1071BB7}" name="Column6280"/>
    <tableColumn id="6374" xr3:uid="{FBCF72FF-421E-4159-B0B7-EE19F8AD5CFE}" name="Column6281"/>
    <tableColumn id="6375" xr3:uid="{CD56DE80-3EAC-4947-B666-5DAEB3056382}" name="Column6282"/>
    <tableColumn id="6376" xr3:uid="{EB531A78-0111-45B0-B45E-578C10168746}" name="Column6283"/>
    <tableColumn id="6377" xr3:uid="{9CA2216D-084B-4353-8DAB-05685FCFBE89}" name="Column6284"/>
    <tableColumn id="6378" xr3:uid="{9D20DBF8-450B-4BCA-A795-61222A874C4F}" name="Column6285"/>
    <tableColumn id="6379" xr3:uid="{373D736A-36B1-463A-97BE-0D9E1E35E14C}" name="Column6286"/>
    <tableColumn id="6380" xr3:uid="{FC6A8A34-4149-4EFD-BB12-19D35AC65A70}" name="Column6287"/>
    <tableColumn id="6381" xr3:uid="{5D08589C-8528-4EA7-A43D-B03281D93118}" name="Column6288"/>
    <tableColumn id="6382" xr3:uid="{24FCB20C-DA10-4982-9992-0932D9E28D5D}" name="Column6289"/>
    <tableColumn id="6383" xr3:uid="{3DAE6CBF-C870-4723-ABCC-A68A74D7DC36}" name="Column6290"/>
    <tableColumn id="6384" xr3:uid="{A029D029-5D25-4ED1-994D-5C183EFDB2DA}" name="Column6291"/>
    <tableColumn id="6385" xr3:uid="{0D200611-E3B3-4F2E-8022-283A49B9F074}" name="Column6292"/>
    <tableColumn id="6386" xr3:uid="{32CEC35C-C455-4D17-8FA9-D5BD0E2E18B4}" name="Column6293"/>
    <tableColumn id="6387" xr3:uid="{17982C86-C63D-4FEC-9DD2-092F282EC4C9}" name="Column6294"/>
    <tableColumn id="6388" xr3:uid="{AABB7A77-3AE5-4D04-B359-B0CB9851B953}" name="Column6295"/>
    <tableColumn id="6389" xr3:uid="{B06B4734-1787-47A3-A5DE-A13F18961FF3}" name="Column6296"/>
    <tableColumn id="6390" xr3:uid="{EBE7237A-191B-4DE5-B618-19D28C4B9745}" name="Column6297"/>
    <tableColumn id="6391" xr3:uid="{EF1A4602-B7DA-4B94-A1FA-76F5F4AA9139}" name="Column6298"/>
    <tableColumn id="6392" xr3:uid="{65C8ABCE-71E0-4BB8-B73C-AC737B6EB231}" name="Column6299"/>
    <tableColumn id="6393" xr3:uid="{F053C4DC-14D7-47CB-8185-9DB1C59BC163}" name="Column6300"/>
    <tableColumn id="6394" xr3:uid="{0F38E0B3-2DC8-4DA9-8744-2505CBC63794}" name="Column6301"/>
    <tableColumn id="6395" xr3:uid="{11714B6E-4046-446A-82F1-EE73DAB0499C}" name="Column6302"/>
    <tableColumn id="6396" xr3:uid="{1E9D1A83-1456-40B3-BD98-D277E51EE6C1}" name="Column6303"/>
    <tableColumn id="6397" xr3:uid="{3C1190BB-C9A2-44C1-B595-BE3CB234D0F4}" name="Column6304"/>
    <tableColumn id="6398" xr3:uid="{DF577E24-5797-4C21-B88E-954E5CA2F03D}" name="Column6305"/>
    <tableColumn id="6399" xr3:uid="{F6A6EDAA-AC3F-469B-89CC-BB997E3B53C5}" name="Column6306"/>
    <tableColumn id="6400" xr3:uid="{39F2C8CA-E55A-4E46-8082-34CE3346D500}" name="Column6307"/>
    <tableColumn id="6401" xr3:uid="{3472E168-09DA-4A28-BCBB-306F0253AA78}" name="Column6308"/>
    <tableColumn id="6402" xr3:uid="{C27F0B0C-1CEB-4E55-B31D-38BA57B57002}" name="Column6309"/>
    <tableColumn id="6403" xr3:uid="{5F439447-5302-4BEB-AA1C-6F0F8E2A5A00}" name="Column6310"/>
    <tableColumn id="6404" xr3:uid="{1042F2BD-9F99-45A5-9E28-72648D423702}" name="Column6311"/>
    <tableColumn id="6405" xr3:uid="{3CD2F59F-1D94-4D1A-9C8F-2C1D8DE5E0D1}" name="Column6312"/>
    <tableColumn id="6406" xr3:uid="{66D9279C-6BAB-4646-AAFC-BDD19C982A29}" name="Column6313"/>
    <tableColumn id="6407" xr3:uid="{51E1093E-D1F2-487C-BE50-5036264DCC99}" name="Column6314"/>
    <tableColumn id="6408" xr3:uid="{F13A8A17-23AE-42B5-ACA1-B9D31A76D473}" name="Column6315"/>
    <tableColumn id="6409" xr3:uid="{EC9B932A-F2E0-42FF-B72F-593E5FE76CB3}" name="Column6316"/>
    <tableColumn id="6410" xr3:uid="{D1DFBEA3-3A49-4304-BB28-319C548C73F0}" name="Column6317"/>
    <tableColumn id="6411" xr3:uid="{80F9CFBD-E0E4-4326-B0EF-6B989A5497CF}" name="Column6318"/>
    <tableColumn id="6412" xr3:uid="{7AD41150-5B66-4233-B8C2-C055115D5DE5}" name="Column6319"/>
    <tableColumn id="6413" xr3:uid="{A90A6725-06F6-4308-8BB1-81019A8058C4}" name="Column6320"/>
    <tableColumn id="6414" xr3:uid="{339E82B9-45EE-4753-87B1-A4114D7E6A9A}" name="Column6321"/>
    <tableColumn id="6415" xr3:uid="{78EBF81C-341F-4F7C-AC62-8850A41D1381}" name="Column6322"/>
    <tableColumn id="6416" xr3:uid="{411D8792-60A2-4BF3-94E5-2FD8C4745984}" name="Column6323"/>
    <tableColumn id="6417" xr3:uid="{987568BB-E82A-4591-B948-B5D5434C3CE5}" name="Column6324"/>
    <tableColumn id="6418" xr3:uid="{BB9C39F8-4D4F-4F07-B449-0CE13FAEE68C}" name="Column6325"/>
    <tableColumn id="6419" xr3:uid="{F7220EAD-89C3-43BC-BA0B-2C0CFCAD2890}" name="Column6326"/>
    <tableColumn id="6420" xr3:uid="{29739E08-D02E-4EC6-B4AD-C74FA7E51F6D}" name="Column6327"/>
    <tableColumn id="6421" xr3:uid="{67CD6F9F-442F-427F-A315-F872114F480D}" name="Column6328"/>
    <tableColumn id="6422" xr3:uid="{4D8A4FC5-3BD7-45F8-8450-E404D2237267}" name="Column6329"/>
    <tableColumn id="6423" xr3:uid="{8D83EFCC-C607-4392-96FF-B4E2229A2D4A}" name="Column6330"/>
    <tableColumn id="6424" xr3:uid="{77672275-3786-410F-8734-257A25883EF0}" name="Column6331"/>
    <tableColumn id="6425" xr3:uid="{01E895F3-011B-4AC2-92EC-B823A8F7FA38}" name="Column6332"/>
    <tableColumn id="6426" xr3:uid="{FBB7CDA1-32E9-4FAF-8A7E-5FED8F26DE19}" name="Column6333"/>
    <tableColumn id="6427" xr3:uid="{1F017648-F4CD-4711-AEE7-9E7CD000CF34}" name="Column6334"/>
    <tableColumn id="6428" xr3:uid="{A491A37C-051B-4A05-8C86-6BBBD33E723B}" name="Column6335"/>
    <tableColumn id="6429" xr3:uid="{F58847A1-53D7-4D3E-A453-B12D2C4E858C}" name="Column6336"/>
    <tableColumn id="6430" xr3:uid="{1958932E-D5DA-40F8-BBBD-0C59F5E10A5E}" name="Column6337"/>
    <tableColumn id="6431" xr3:uid="{B654528B-B528-4405-80D5-768C5E2FCAE5}" name="Column6338"/>
    <tableColumn id="6432" xr3:uid="{CD6440DB-1CB0-43CB-AD9D-09DAA03A4055}" name="Column6339"/>
    <tableColumn id="6433" xr3:uid="{00A20FAE-FB90-4473-B3AD-D05B10BF3284}" name="Column6340"/>
    <tableColumn id="6434" xr3:uid="{0D17C29C-AAB3-4616-AA75-B9F552DDED8C}" name="Column6341"/>
    <tableColumn id="6435" xr3:uid="{974AE2A2-76C8-4BCF-944C-96663915E024}" name="Column6342"/>
    <tableColumn id="6436" xr3:uid="{7BF1667F-B708-461D-8563-3C91A3842B76}" name="Column6343"/>
    <tableColumn id="6437" xr3:uid="{63C0D6A3-C0B9-4494-AEF2-BE04B2475952}" name="Column6344"/>
    <tableColumn id="6438" xr3:uid="{33EAD5EF-EA6C-417B-AD8E-A8C6C94C6A75}" name="Column6345"/>
    <tableColumn id="6439" xr3:uid="{757D88D8-5C6B-4B91-8152-6EF7E2F39090}" name="Column6346"/>
    <tableColumn id="6440" xr3:uid="{4385A5B5-F6C3-4101-AD69-8C6B5128E05B}" name="Column6347"/>
    <tableColumn id="6441" xr3:uid="{5B715E4F-0FD7-463A-8F5A-8AEE654D91B2}" name="Column6348"/>
    <tableColumn id="6442" xr3:uid="{9CEA6E18-9C39-4AAA-B009-CB74A4DD127F}" name="Column6349"/>
    <tableColumn id="6443" xr3:uid="{6FA5C1A1-0C33-40E8-8545-721A4203BB3D}" name="Column6350"/>
    <tableColumn id="6444" xr3:uid="{A05CAECA-345C-41F4-AD87-3396E7CF7384}" name="Column6351"/>
    <tableColumn id="6445" xr3:uid="{3C65D91E-3914-471C-8310-D94EEB27FD6B}" name="Column6352"/>
    <tableColumn id="6446" xr3:uid="{E78D38C6-3961-4709-A214-2907439FB4A1}" name="Column6353"/>
    <tableColumn id="6447" xr3:uid="{B6016C7A-0AAC-4DA5-9CF2-22BFF274BEA5}" name="Column6354"/>
    <tableColumn id="6448" xr3:uid="{E5EBB269-A753-4715-9725-6B52AB341303}" name="Column6355"/>
    <tableColumn id="6449" xr3:uid="{432F8E25-DB77-41DD-913E-EBD1E816DA09}" name="Column6356"/>
    <tableColumn id="6450" xr3:uid="{AD7540A9-8B73-45C4-85D3-74FAF912976F}" name="Column6357"/>
    <tableColumn id="6451" xr3:uid="{6CC1295C-3082-48F2-8EEE-C5D0A552BA54}" name="Column6358"/>
    <tableColumn id="6452" xr3:uid="{7C07A953-2E7D-415C-86F7-BF9E38890F2E}" name="Column6359"/>
    <tableColumn id="6453" xr3:uid="{4D8C4485-17B2-46B2-88FF-9E9E0508B704}" name="Column6360"/>
    <tableColumn id="6454" xr3:uid="{C3738411-A9A2-4C01-B9A4-A9298672D902}" name="Column6361"/>
    <tableColumn id="6455" xr3:uid="{168DCB92-D31A-428B-841A-9BDF867CFBDA}" name="Column6362"/>
    <tableColumn id="6456" xr3:uid="{15502280-CC34-48E7-9A24-5AF0818BF455}" name="Column6363"/>
    <tableColumn id="6457" xr3:uid="{3CBD0B89-0EE7-4454-858E-0F8DC2F7839B}" name="Column6364"/>
    <tableColumn id="6458" xr3:uid="{9F60A09B-6819-4462-AC76-C4F514F8B830}" name="Column6365"/>
    <tableColumn id="6459" xr3:uid="{7AE63B9D-A9AB-408A-BE45-197E80E56244}" name="Column6366"/>
    <tableColumn id="6460" xr3:uid="{78D86F76-4EA4-441C-BFF4-2B4F41F0C710}" name="Column6367"/>
    <tableColumn id="6461" xr3:uid="{27475340-E080-4DCB-860D-4A9E296A809C}" name="Column6368"/>
    <tableColumn id="6462" xr3:uid="{04F93FA9-5FC4-4823-B93E-DB137D660E12}" name="Column6369"/>
    <tableColumn id="6463" xr3:uid="{66AA89A7-1218-43C7-A853-1E6375001A9D}" name="Column6370"/>
    <tableColumn id="6464" xr3:uid="{5148123D-DB6A-494B-8469-89D6F263E02A}" name="Column6371"/>
    <tableColumn id="6465" xr3:uid="{0D3F4341-EA2C-42B5-BE6E-4B731CBF9358}" name="Column6372"/>
    <tableColumn id="6466" xr3:uid="{EC9509BC-ACF0-473D-80BC-D1CBA801F970}" name="Column6373"/>
    <tableColumn id="6467" xr3:uid="{7CD8530B-CEBF-4927-9FC8-7DFC00A63EDF}" name="Column6374"/>
    <tableColumn id="6468" xr3:uid="{26EEB5CE-7D79-4DB0-8E05-EA1FA67F9046}" name="Column6375"/>
    <tableColumn id="6469" xr3:uid="{6E2E6FFE-541D-4B38-B805-C3377668A0D0}" name="Column6376"/>
    <tableColumn id="6470" xr3:uid="{54323E3B-32EF-4B00-A56D-5E80C70849B2}" name="Column6377"/>
    <tableColumn id="6471" xr3:uid="{323C6C88-1B3C-4D64-AA53-73CEF2AC5BED}" name="Column6378"/>
    <tableColumn id="6472" xr3:uid="{B70158CE-FBE2-4377-ACA0-6ABDB55CF5FE}" name="Column6379"/>
    <tableColumn id="6473" xr3:uid="{657F1056-05B2-4C3E-B30C-AB5E47D75DE3}" name="Column6380"/>
    <tableColumn id="6474" xr3:uid="{868BC2DA-7244-445C-83A5-260B7F4B0ECE}" name="Column6381"/>
    <tableColumn id="6475" xr3:uid="{F135B361-D1A1-4F01-8F69-3C6E5F8F6C21}" name="Column6382"/>
    <tableColumn id="6476" xr3:uid="{3F2BBCFF-3A68-4435-894D-8187ACE88622}" name="Column6383"/>
    <tableColumn id="6477" xr3:uid="{FE606E84-F149-4119-9833-DAF3A2FB706D}" name="Column6384"/>
    <tableColumn id="6478" xr3:uid="{016C334A-7F82-4192-AB68-5FE25510902A}" name="Column6385"/>
    <tableColumn id="6479" xr3:uid="{736230AC-0E83-4BB0-A931-E7BD23E48F5D}" name="Column6386"/>
    <tableColumn id="6480" xr3:uid="{10351F31-7326-4759-9789-F08964F14D08}" name="Column6387"/>
    <tableColumn id="6481" xr3:uid="{7F7F7A42-9211-41EB-89E5-C210FB7BCE20}" name="Column6388"/>
    <tableColumn id="6482" xr3:uid="{9D2BBA4C-5D13-437E-802E-660A2980BFFA}" name="Column6389"/>
    <tableColumn id="6483" xr3:uid="{CC17A18E-8EA0-423B-89E6-BF0025CBABF1}" name="Column6390"/>
    <tableColumn id="6484" xr3:uid="{BAA33700-77E2-48D3-B423-0FC0A4917B2D}" name="Column6391"/>
    <tableColumn id="6485" xr3:uid="{A8ECB474-8C5A-4293-BB7D-2EE4C3EB048E}" name="Column6392"/>
    <tableColumn id="6486" xr3:uid="{403ACA04-AA7E-4CFE-8A9F-DCC953303AA7}" name="Column6393"/>
    <tableColumn id="6487" xr3:uid="{6812B110-68DB-49E9-85BE-7CFCBE082BD5}" name="Column6394"/>
    <tableColumn id="6488" xr3:uid="{88284EDF-EF67-48B5-BE96-EDEB4214014B}" name="Column6395"/>
    <tableColumn id="6489" xr3:uid="{9E014469-4CED-4D8A-BF50-67DA8C2362D1}" name="Column6396"/>
    <tableColumn id="6490" xr3:uid="{22649F49-5A41-4A0B-9804-FF4D0D77B551}" name="Column6397"/>
    <tableColumn id="6491" xr3:uid="{2091FD9A-0528-43C2-8541-A03C9CF6D244}" name="Column6398"/>
    <tableColumn id="6492" xr3:uid="{600A0CC6-54F9-4FD1-BA67-9CD4A3A3D721}" name="Column6399"/>
    <tableColumn id="6493" xr3:uid="{272FEA66-03B6-4783-850D-2E6F64F523AF}" name="Column6400"/>
    <tableColumn id="6494" xr3:uid="{232DAEC0-2C02-4C78-994E-BA208EF6804D}" name="Column6401"/>
    <tableColumn id="6495" xr3:uid="{45FF70E6-0F46-4A02-88C7-B0FFF992DCD7}" name="Column6402"/>
    <tableColumn id="6496" xr3:uid="{649E0A96-76BE-45D9-A41E-008F61F57EE9}" name="Column6403"/>
    <tableColumn id="6497" xr3:uid="{889A41CF-76F2-49B6-8478-C6159CA1B43F}" name="Column6404"/>
    <tableColumn id="6498" xr3:uid="{4FA05485-9358-4722-A55F-8035BF4656C6}" name="Column6405"/>
    <tableColumn id="6499" xr3:uid="{245F40D0-57D9-49FF-A954-D286AAC5E4EC}" name="Column6406"/>
    <tableColumn id="6500" xr3:uid="{AC81B7B2-4B2D-4AB4-9596-91B50A622C56}" name="Column6407"/>
    <tableColumn id="6501" xr3:uid="{FBB6ABB4-B724-4263-AE90-73E39D26271F}" name="Column6408"/>
    <tableColumn id="6502" xr3:uid="{32652A7E-B8EC-4954-91D4-6ACDF9960E90}" name="Column6409"/>
    <tableColumn id="6503" xr3:uid="{400A1B28-F3AD-46DF-BACE-D6ECA4FDAC9A}" name="Column6410"/>
    <tableColumn id="6504" xr3:uid="{E2865A78-9D60-4FE8-8EA9-49C164B9874D}" name="Column6411"/>
    <tableColumn id="6505" xr3:uid="{F319BF6A-5725-4C6E-A3E0-0A54B717F45A}" name="Column6412"/>
    <tableColumn id="6506" xr3:uid="{EA42DEBB-B030-4D90-92D6-61AEF95CAF2F}" name="Column6413"/>
    <tableColumn id="6507" xr3:uid="{06CB667A-0BA6-4A51-8F00-CAE5734F4269}" name="Column6414"/>
    <tableColumn id="6508" xr3:uid="{10D17415-12BE-4D3A-8A79-79D4548BA9EE}" name="Column6415"/>
    <tableColumn id="6509" xr3:uid="{B4206B19-D9E3-419F-B699-AA00C4A1BDA2}" name="Column6416"/>
    <tableColumn id="6510" xr3:uid="{A8A946EE-7009-459F-9ECE-E09FE50E27D5}" name="Column6417"/>
    <tableColumn id="6511" xr3:uid="{CD99BA49-F618-4367-A560-24316BA99FA9}" name="Column6418"/>
    <tableColumn id="6512" xr3:uid="{F0C174E2-EF21-47B1-A8FD-390D162F4551}" name="Column6419"/>
    <tableColumn id="6513" xr3:uid="{90BFB06D-1E8A-4857-BE6E-379EB077101B}" name="Column6420"/>
    <tableColumn id="6514" xr3:uid="{D3224952-BE5E-45D5-90F4-DDAA3ADABBBE}" name="Column6421"/>
    <tableColumn id="6515" xr3:uid="{618F9433-8584-4E1F-B890-A6602CB8C551}" name="Column6422"/>
    <tableColumn id="6516" xr3:uid="{09C6BA00-1E1A-439F-B469-2CDF8DE5DA38}" name="Column6423"/>
    <tableColumn id="6517" xr3:uid="{EA56A5A4-CF00-4DF4-A8AB-A656D08F6387}" name="Column6424"/>
    <tableColumn id="6518" xr3:uid="{3706548B-CEBF-47A2-900C-EB98A75CBEC2}" name="Column6425"/>
    <tableColumn id="6519" xr3:uid="{2CF606B6-89E4-4389-9F55-9B70CA446752}" name="Column6426"/>
    <tableColumn id="6520" xr3:uid="{A606C90A-F2CE-406E-BFA8-72CC2357C0D1}" name="Column6427"/>
    <tableColumn id="6521" xr3:uid="{61D038D3-106A-45F0-A2C8-CA3A0342027D}" name="Column6428"/>
    <tableColumn id="6522" xr3:uid="{0CDCDF30-3635-42C8-B22C-2F62CAE1B103}" name="Column6429"/>
    <tableColumn id="6523" xr3:uid="{1186C269-C51A-4DBE-B256-CE2240EA2E98}" name="Column6430"/>
    <tableColumn id="6524" xr3:uid="{00503FD8-4267-42C3-8027-6286B5C17391}" name="Column6431"/>
    <tableColumn id="6525" xr3:uid="{7385D85E-41E3-4531-83EA-2F97A171A3AE}" name="Column6432"/>
    <tableColumn id="6526" xr3:uid="{DA9F3ECB-2D2D-4179-BE3D-86242F137E9E}" name="Column6433"/>
    <tableColumn id="6527" xr3:uid="{BCC27F44-8089-439B-A066-EDFAE2FA5BC3}" name="Column6434"/>
    <tableColumn id="6528" xr3:uid="{0F52C8F4-5233-4B38-BCC4-CAF7E05C8A54}" name="Column6435"/>
    <tableColumn id="6529" xr3:uid="{DB80C77F-2143-4819-8FB4-C459C6D0980A}" name="Column6436"/>
    <tableColumn id="6530" xr3:uid="{B081338F-98C5-466F-A40D-CC8EEACAD538}" name="Column6437"/>
    <tableColumn id="6531" xr3:uid="{E4568038-FA33-4599-84F9-B43851DA6D84}" name="Column6438"/>
    <tableColumn id="6532" xr3:uid="{C3933880-6CA1-4ABA-864E-5E325BF6947E}" name="Column6439"/>
    <tableColumn id="6533" xr3:uid="{1A2FCC6E-E66E-4607-983C-7CFFE230A819}" name="Column6440"/>
    <tableColumn id="6534" xr3:uid="{A8C1BC3E-7B5E-4016-B74A-5EAD14BCC137}" name="Column6441"/>
    <tableColumn id="6535" xr3:uid="{4908E32E-3353-4A3A-A309-9FA2E24D71E6}" name="Column6442"/>
    <tableColumn id="6536" xr3:uid="{05254F57-1EE5-461B-8B0A-A5F65B11F758}" name="Column6443"/>
    <tableColumn id="6537" xr3:uid="{788FE6AF-5F05-4592-B2AA-8A96F134FA37}" name="Column6444"/>
    <tableColumn id="6538" xr3:uid="{D1332CE7-8A7D-455A-960A-0BFD947CC4BA}" name="Column6445"/>
    <tableColumn id="6539" xr3:uid="{CE579F08-1692-4A90-94E6-ABCF7A757516}" name="Column6446"/>
    <tableColumn id="6540" xr3:uid="{D94DCDB8-441C-4CED-8C31-32696EBB53C2}" name="Column6447"/>
    <tableColumn id="6541" xr3:uid="{52594448-B77C-467E-B64D-91B0DF4118A3}" name="Column6448"/>
    <tableColumn id="6542" xr3:uid="{32BE80E3-CE86-4ADD-9926-CD3AF6974772}" name="Column6449"/>
    <tableColumn id="6543" xr3:uid="{54C69837-1C8A-4D2A-B794-8519DA891A96}" name="Column6450"/>
    <tableColumn id="6544" xr3:uid="{3E5A883B-F02D-4F4D-980F-F2B4670CBCAE}" name="Column6451"/>
    <tableColumn id="6545" xr3:uid="{DA3A78F8-5A07-49BC-B29F-B2EDE9A61FAC}" name="Column6452"/>
    <tableColumn id="6546" xr3:uid="{ED2FF7AA-4646-44AD-BF35-6DB2C7763A6B}" name="Column6453"/>
    <tableColumn id="6547" xr3:uid="{4B256D00-182E-4D97-9106-02DC605742BB}" name="Column6454"/>
    <tableColumn id="6548" xr3:uid="{B5B16DFB-A962-44A4-9578-AD36B8480B2C}" name="Column6455"/>
    <tableColumn id="6549" xr3:uid="{76891ECE-D1B1-4B46-B6EB-7345E9F5FCF4}" name="Column6456"/>
    <tableColumn id="6550" xr3:uid="{73E2FA17-329A-4F38-AF8C-4B3FB9CEE32A}" name="Column6457"/>
    <tableColumn id="6551" xr3:uid="{928D6DFB-E853-4565-8AEE-53603528C5C2}" name="Column6458"/>
    <tableColumn id="6552" xr3:uid="{70F99001-8F9E-4AA6-BB2F-6584C2CCDCE3}" name="Column6459"/>
    <tableColumn id="6553" xr3:uid="{D65F13EB-3741-4802-97E4-76CD47E91207}" name="Column6460"/>
    <tableColumn id="6554" xr3:uid="{74F3512B-B842-4366-B24A-D38C80B12CA7}" name="Column6461"/>
    <tableColumn id="6555" xr3:uid="{4F69D045-7F6E-46CC-816C-86D066FC39AF}" name="Column6462"/>
    <tableColumn id="6556" xr3:uid="{EA0D2904-D60D-46C2-9B54-42899AC0DA59}" name="Column6463"/>
    <tableColumn id="6557" xr3:uid="{A7F533DE-B5F5-4D27-9DD3-B1C499BE28D3}" name="Column6464"/>
    <tableColumn id="6558" xr3:uid="{E0356F76-B93E-45C1-BD7E-EB036FA00394}" name="Column6465"/>
    <tableColumn id="6559" xr3:uid="{23C6124B-E98A-48A0-8E4D-2DA772E6B014}" name="Column6466"/>
    <tableColumn id="6560" xr3:uid="{18430174-AC99-4AD2-B1D9-1E972FFBC21E}" name="Column6467"/>
    <tableColumn id="6561" xr3:uid="{66242FEC-D406-4C9A-A745-D20A4B789025}" name="Column6468"/>
    <tableColumn id="6562" xr3:uid="{95843C26-0712-49B0-9514-65DAF8FB25FA}" name="Column6469"/>
    <tableColumn id="6563" xr3:uid="{2F66EBCF-A365-4C26-9B72-2CD1CC7CEE5C}" name="Column6470"/>
    <tableColumn id="6564" xr3:uid="{16D0FEA4-D957-4ADD-BDF6-547DDAABFFB5}" name="Column6471"/>
    <tableColumn id="6565" xr3:uid="{60B97C87-C42F-497B-84B8-E575682DD036}" name="Column6472"/>
    <tableColumn id="6566" xr3:uid="{0F2DCE3E-C2BD-43C2-943C-69FD447DB19A}" name="Column6473"/>
    <tableColumn id="6567" xr3:uid="{0ECCE078-575A-4DD2-A433-A6B07FA041D7}" name="Column6474"/>
    <tableColumn id="6568" xr3:uid="{F674BB6B-67EF-4F3D-9BC3-D5FD6C5CD9E0}" name="Column6475"/>
    <tableColumn id="6569" xr3:uid="{1587BD57-0BF4-42FF-AF7B-10ECAFD8A295}" name="Column6476"/>
    <tableColumn id="6570" xr3:uid="{27E95294-7CC3-43A4-BB75-1D962B4343E8}" name="Column6477"/>
    <tableColumn id="6571" xr3:uid="{41455B70-13E8-4731-BFD2-0638BF0238E5}" name="Column6478"/>
    <tableColumn id="6572" xr3:uid="{1DFBA7FB-33A1-4D7A-938D-D5A32CF23354}" name="Column6479"/>
    <tableColumn id="6573" xr3:uid="{DC287D61-6455-4C3A-9D63-0013604354C7}" name="Column6480"/>
    <tableColumn id="6574" xr3:uid="{E1419071-F695-4D8E-A223-6B0A4BFB3F6F}" name="Column6481"/>
    <tableColumn id="6575" xr3:uid="{7133A599-8836-4AD4-B743-FB07446214A2}" name="Column6482"/>
    <tableColumn id="6576" xr3:uid="{5EE1C745-11FF-418E-B3C3-7C41DA81D38F}" name="Column6483"/>
    <tableColumn id="6577" xr3:uid="{7ADF8104-F32C-412A-8482-FE4B4443CA60}" name="Column6484"/>
    <tableColumn id="6578" xr3:uid="{8EDEF7A0-D419-4632-99C7-89AE3ABBE85E}" name="Column6485"/>
    <tableColumn id="6579" xr3:uid="{D975A10D-61D8-43F1-ABB5-0A2A409FF249}" name="Column6486"/>
    <tableColumn id="6580" xr3:uid="{D63DB40E-8FBB-4CA8-AD29-D1E760CDB6B7}" name="Column6487"/>
    <tableColumn id="6581" xr3:uid="{359ABDBC-1EA3-4A31-B24D-7BB00B9AFB6B}" name="Column6488"/>
    <tableColumn id="6582" xr3:uid="{14AE03A8-11E9-4F0A-B4F7-2130703F9624}" name="Column6489"/>
    <tableColumn id="6583" xr3:uid="{A8400EB6-B652-41DB-B694-A2DDFD320060}" name="Column6490"/>
    <tableColumn id="6584" xr3:uid="{067513B0-E915-4AFE-B35A-BE669DBFDA19}" name="Column6491"/>
    <tableColumn id="6585" xr3:uid="{503ACE85-6488-4955-9311-1CAAAF808A1E}" name="Column6492"/>
    <tableColumn id="6586" xr3:uid="{BA26499F-B985-4718-98A7-58C2EB73EC26}" name="Column6493"/>
    <tableColumn id="6587" xr3:uid="{77F45827-DB08-45C1-A50F-15A56435898F}" name="Column6494"/>
    <tableColumn id="6588" xr3:uid="{2449B42A-6468-4610-A920-50F867E52F02}" name="Column6495"/>
    <tableColumn id="6589" xr3:uid="{037AA663-F895-4880-AD39-4555970EC365}" name="Column6496"/>
    <tableColumn id="6590" xr3:uid="{C6B2D5EC-5F1C-4513-A86B-9D76672ABB85}" name="Column6497"/>
    <tableColumn id="6591" xr3:uid="{2E312FC9-B5BA-482D-AF6A-C06F156F3414}" name="Column6498"/>
    <tableColumn id="6592" xr3:uid="{A27FD4F0-D2CA-409C-A347-6D8C614382B5}" name="Column6499"/>
    <tableColumn id="6593" xr3:uid="{0BEF69E8-2FD6-4117-BEB6-45D6B27F87CD}" name="Column6500"/>
    <tableColumn id="6594" xr3:uid="{83CFB3CB-CF8D-49A5-95C0-1633FA05690A}" name="Column6501"/>
    <tableColumn id="6595" xr3:uid="{B1190A52-F087-4CEE-AA57-BFA96FFCC335}" name="Column6502"/>
    <tableColumn id="6596" xr3:uid="{C26AAB16-F748-4626-8EC7-EC5AE03A2323}" name="Column6503"/>
    <tableColumn id="6597" xr3:uid="{7FFD51F8-3972-4AC7-8437-D3DBB446016E}" name="Column6504"/>
    <tableColumn id="6598" xr3:uid="{95ADD835-D70A-41E5-BE80-3EFC10FB2993}" name="Column6505"/>
    <tableColumn id="6599" xr3:uid="{8ED55118-9756-4E4F-A1B4-1E049563E852}" name="Column6506"/>
    <tableColumn id="6600" xr3:uid="{3643F413-58C3-4328-B51B-DC364C762E4A}" name="Column6507"/>
    <tableColumn id="6601" xr3:uid="{B1004B2F-2591-4705-A729-0E915C8D0FEF}" name="Column6508"/>
    <tableColumn id="6602" xr3:uid="{6445CEF6-067D-4836-B55C-E4F474E0855B}" name="Column6509"/>
    <tableColumn id="6603" xr3:uid="{535CA436-6D8C-4D5B-8F07-78AACF13B5D4}" name="Column6510"/>
    <tableColumn id="6604" xr3:uid="{13FF8AFB-D2DA-4EBB-93C9-C205E35BBB70}" name="Column6511"/>
    <tableColumn id="6605" xr3:uid="{2EA0BA42-8B46-4874-B2E8-B8573E028818}" name="Column6512"/>
    <tableColumn id="6606" xr3:uid="{64D38B33-F6D0-4C87-A1B4-64FB8E2FF45B}" name="Column6513"/>
    <tableColumn id="6607" xr3:uid="{70C44F32-46EA-4883-B2DF-2471AD3BE5BE}" name="Column6514"/>
    <tableColumn id="6608" xr3:uid="{4161A582-BC67-481F-8830-E09126B01003}" name="Column6515"/>
    <tableColumn id="6609" xr3:uid="{065B8CCA-4F29-42F7-BF6E-F9F153E1DF61}" name="Column6516"/>
    <tableColumn id="6610" xr3:uid="{72CA5BD6-1B24-48B4-B759-899D133938E5}" name="Column6517"/>
    <tableColumn id="6611" xr3:uid="{165DB702-5AE6-49EF-B580-C516F6669C36}" name="Column6518"/>
    <tableColumn id="6612" xr3:uid="{BD36C052-01A9-4FBE-97F0-2A77AE458DA2}" name="Column6519"/>
    <tableColumn id="6613" xr3:uid="{6C13C446-8E8A-475A-A6FC-FDB13E3D5A84}" name="Column6520"/>
    <tableColumn id="6614" xr3:uid="{40008383-4FFE-49F2-B71C-04BB9DE2E5AC}" name="Column6521"/>
    <tableColumn id="6615" xr3:uid="{6CC41C7A-F811-4AC9-AE44-76724C52EFB8}" name="Column6522"/>
    <tableColumn id="6616" xr3:uid="{DDA7CE3A-F500-4606-89EF-BB85850146AB}" name="Column6523"/>
    <tableColumn id="6617" xr3:uid="{CF4AA3A9-C91F-4805-B3A8-1C5D7C0376CA}" name="Column6524"/>
    <tableColumn id="6618" xr3:uid="{B86EA723-DD30-4C89-AE25-10E7D653E244}" name="Column6525"/>
    <tableColumn id="6619" xr3:uid="{11AB0D27-C593-4E33-A9EB-E1E14CF65E28}" name="Column6526"/>
    <tableColumn id="6620" xr3:uid="{55BC039C-44EA-46D5-B0EF-1EE50F3898CA}" name="Column6527"/>
    <tableColumn id="6621" xr3:uid="{6B8FF73B-3DD8-43FB-A4ED-91343461AC40}" name="Column6528"/>
    <tableColumn id="6622" xr3:uid="{1CB3F361-B77A-4574-B361-55712B3DB48C}" name="Column6529"/>
    <tableColumn id="6623" xr3:uid="{578069E1-89B5-416E-AD20-42B7088E3E38}" name="Column6530"/>
    <tableColumn id="6624" xr3:uid="{79D6EA26-092D-42BA-B91B-1EB8BE605F83}" name="Column6531"/>
    <tableColumn id="6625" xr3:uid="{BE22DF36-6126-4AB9-84A7-B4647A57A136}" name="Column6532"/>
    <tableColumn id="6626" xr3:uid="{FED30AB6-4EAE-4B75-B576-1F4D8D3D592E}" name="Column6533"/>
    <tableColumn id="6627" xr3:uid="{CA6E8A76-7939-4B57-A821-CE90200ADDBD}" name="Column6534"/>
    <tableColumn id="6628" xr3:uid="{F76AFB60-B384-4C02-A0B5-EE302B62BCFA}" name="Column6535"/>
    <tableColumn id="6629" xr3:uid="{1548BC25-6E79-471C-9726-1AFE1317C730}" name="Column6536"/>
    <tableColumn id="6630" xr3:uid="{E4315280-F678-462A-878D-6C6714B7A296}" name="Column6537"/>
    <tableColumn id="6631" xr3:uid="{B386C532-3F9A-45E8-956F-0EB7D56C230E}" name="Column6538"/>
    <tableColumn id="6632" xr3:uid="{9D7A675D-E527-42C8-B42B-E79D00ECA6F5}" name="Column6539"/>
    <tableColumn id="6633" xr3:uid="{0A5C438A-4737-455E-ABBA-A20F23E3DE0F}" name="Column6540"/>
    <tableColumn id="6634" xr3:uid="{EABAF249-E02B-47BA-8DE3-31F90664574E}" name="Column6541"/>
    <tableColumn id="6635" xr3:uid="{A5D6AE23-8967-4C82-B572-617045C3BE22}" name="Column6542"/>
    <tableColumn id="6636" xr3:uid="{6AD5D057-1D81-4FBA-B139-30BBCBD6E604}" name="Column6543"/>
    <tableColumn id="6637" xr3:uid="{8DEBBB94-4970-45D2-997B-51F101C7DB55}" name="Column6544"/>
    <tableColumn id="6638" xr3:uid="{9FAAF25B-D202-4B8D-9018-2F6EE2363F4B}" name="Column6545"/>
    <tableColumn id="6639" xr3:uid="{A9EFFAA5-236D-44BF-8641-DAFE7D9567C4}" name="Column6546"/>
    <tableColumn id="6640" xr3:uid="{DA78BEA6-0FB8-4E00-A62D-0322C3239D75}" name="Column6547"/>
    <tableColumn id="6641" xr3:uid="{1D1A901C-3305-4CEE-8573-21F6090C7F71}" name="Column6548"/>
    <tableColumn id="6642" xr3:uid="{67B646F6-4E08-4829-9D51-0BA53787A58F}" name="Column6549"/>
    <tableColumn id="6643" xr3:uid="{22EBB0B2-B10E-4CBA-A3A2-86389A9B50EC}" name="Column6550"/>
    <tableColumn id="6644" xr3:uid="{E4F26319-56C5-4384-BF53-3B8DD4F1BB6A}" name="Column6551"/>
    <tableColumn id="6645" xr3:uid="{D03E70B0-5D1A-4E90-9586-6F1BECECAC20}" name="Column6552"/>
    <tableColumn id="6646" xr3:uid="{D31B846C-3BD8-498E-A576-439E99753C84}" name="Column6553"/>
    <tableColumn id="6647" xr3:uid="{2B3F56D7-D802-4C47-A024-A2770FFD5F53}" name="Column6554"/>
    <tableColumn id="6648" xr3:uid="{87868BC1-1C43-47EA-8917-0EBA2A017A25}" name="Column6555"/>
    <tableColumn id="6649" xr3:uid="{7290CFFA-E79A-4885-8AF6-ED25A1A5CD06}" name="Column6556"/>
    <tableColumn id="6650" xr3:uid="{28D45FD7-0400-44CE-AA13-F91F81C87AD2}" name="Column6557"/>
    <tableColumn id="6651" xr3:uid="{E498A3B1-7711-430F-8249-91784CF37FD8}" name="Column6558"/>
    <tableColumn id="6652" xr3:uid="{BAA486FF-703B-4EB9-B979-8473C5C25F74}" name="Column6559"/>
    <tableColumn id="6653" xr3:uid="{B0903693-D39A-4993-BECC-C3EDC36BE23C}" name="Column6560"/>
    <tableColumn id="6654" xr3:uid="{13A813D7-DAEF-474B-B144-94817E8BDF8C}" name="Column6561"/>
    <tableColumn id="6655" xr3:uid="{847E9984-1769-455C-973A-3A1D3AE08049}" name="Column6562"/>
    <tableColumn id="6656" xr3:uid="{8F83162E-E3BF-4B7F-A48A-C7E6D2E1434F}" name="Column6563"/>
    <tableColumn id="6657" xr3:uid="{48B1D238-5FD4-4B96-A563-A2274F9D0C2E}" name="Column6564"/>
    <tableColumn id="6658" xr3:uid="{844F3963-A1EB-4965-89F6-9F8966F8D89D}" name="Column6565"/>
    <tableColumn id="6659" xr3:uid="{FD1FBF38-B8D5-4765-A87B-7575D86A482A}" name="Column6566"/>
    <tableColumn id="6660" xr3:uid="{94570894-FFF0-41B6-87BD-7D1382708246}" name="Column6567"/>
    <tableColumn id="6661" xr3:uid="{12FD203A-1CF3-457A-B0C0-5865E0A72624}" name="Column6568"/>
    <tableColumn id="6662" xr3:uid="{975453DC-2CAF-45C3-A482-D155A9847428}" name="Column6569"/>
    <tableColumn id="6663" xr3:uid="{7EEEF5CA-37D4-4378-8C86-E746219D0215}" name="Column6570"/>
    <tableColumn id="6664" xr3:uid="{1691AB05-EAF4-4E40-A25C-6571EA4B1A47}" name="Column6571"/>
    <tableColumn id="6665" xr3:uid="{9C689DB3-C322-4E02-9933-43DAD98A7905}" name="Column6572"/>
    <tableColumn id="6666" xr3:uid="{24858671-AA5F-44F4-AF2C-DAB9EF4F8A07}" name="Column6573"/>
    <tableColumn id="6667" xr3:uid="{FA482592-21AD-4D9B-95CE-A4B04AE1A774}" name="Column6574"/>
    <tableColumn id="6668" xr3:uid="{61F22241-61A9-46AC-8E40-419B5297D59A}" name="Column6575"/>
    <tableColumn id="6669" xr3:uid="{3D146C2F-7B2B-4B7A-86D7-07A7E603924F}" name="Column6576"/>
    <tableColumn id="6670" xr3:uid="{32A2599D-40A8-46AF-BA01-9D48131F71B0}" name="Column6577"/>
    <tableColumn id="6671" xr3:uid="{14FAA1BD-5E0D-480B-B038-33D8830B66AE}" name="Column6578"/>
    <tableColumn id="6672" xr3:uid="{E8E02864-767E-4FDF-9FB0-6B7BFF65C94F}" name="Column6579"/>
    <tableColumn id="6673" xr3:uid="{969B9D24-FABF-4794-93CA-03AE0018EA33}" name="Column6580"/>
    <tableColumn id="6674" xr3:uid="{6DE0EFAD-264D-40B5-BDF9-70ADC6883927}" name="Column6581"/>
    <tableColumn id="6675" xr3:uid="{EE7694C5-62FB-4F8E-8B4B-B8F1D2892A78}" name="Column6582"/>
    <tableColumn id="6676" xr3:uid="{6003DE85-49B2-4D67-9407-97A033D2A5CC}" name="Column6583"/>
    <tableColumn id="6677" xr3:uid="{923341C6-08B4-4432-B703-2891CF72A5AD}" name="Column6584"/>
    <tableColumn id="6678" xr3:uid="{3A94F338-C4A6-46A0-B94F-504E0E9913E6}" name="Column6585"/>
    <tableColumn id="6679" xr3:uid="{02D4F3E4-409C-499E-9EC3-CF2D70A8D27E}" name="Column6586"/>
    <tableColumn id="6680" xr3:uid="{1DAE549B-E9AE-4195-AA9C-C72143AA2E49}" name="Column6587"/>
    <tableColumn id="6681" xr3:uid="{5819A072-152E-439E-920D-DA30995E6A3F}" name="Column6588"/>
    <tableColumn id="6682" xr3:uid="{71347FD3-67EC-43E0-B75F-86417D28C275}" name="Column6589"/>
    <tableColumn id="6683" xr3:uid="{38F490D1-44EE-48BC-BBA7-F81BA0E47300}" name="Column6590"/>
    <tableColumn id="6684" xr3:uid="{470A4002-26D5-4291-B48B-160A49C10BCE}" name="Column6591"/>
    <tableColumn id="6685" xr3:uid="{C2B44F7F-710D-464B-BA26-34F9135FB853}" name="Column6592"/>
    <tableColumn id="6686" xr3:uid="{520209AB-F52A-4EC1-A059-DD65F2699529}" name="Column6593"/>
    <tableColumn id="6687" xr3:uid="{5324BC95-F85A-4397-A30B-0CF2D1CD7216}" name="Column6594"/>
    <tableColumn id="6688" xr3:uid="{43F1C95E-0B10-469E-A8CD-62D7AFD9CDDF}" name="Column6595"/>
    <tableColumn id="6689" xr3:uid="{14903F87-217D-4A95-B7D2-9AE849D467A2}" name="Column6596"/>
    <tableColumn id="6690" xr3:uid="{45C7B3D7-D1CE-4EC8-AE8A-98CC70D6EAF1}" name="Column6597"/>
    <tableColumn id="6691" xr3:uid="{DB15D020-0954-4062-9661-455D1F59A961}" name="Column6598"/>
    <tableColumn id="6692" xr3:uid="{1077D511-EDE8-4245-9AEC-16DCD5C65B7A}" name="Column6599"/>
    <tableColumn id="6693" xr3:uid="{8D133EF7-BFD1-42FB-A656-7105A32182F8}" name="Column6600"/>
    <tableColumn id="6694" xr3:uid="{34B093F8-3A5A-4651-A75B-8A2D54501E85}" name="Column6601"/>
    <tableColumn id="6695" xr3:uid="{9C218233-D409-4E67-AF1F-430D769CFA3C}" name="Column6602"/>
    <tableColumn id="6696" xr3:uid="{91029A80-776E-48D4-BB08-BE08F4B158CB}" name="Column6603"/>
    <tableColumn id="6697" xr3:uid="{2E981262-F59D-4271-B0B6-BD2C6A3B559C}" name="Column6604"/>
    <tableColumn id="6698" xr3:uid="{68412108-2191-4E6D-80C2-366BA86EEBC7}" name="Column6605"/>
    <tableColumn id="6699" xr3:uid="{773587FB-AFC0-455E-B83C-2709B91D79CD}" name="Column6606"/>
    <tableColumn id="6700" xr3:uid="{521AFE0E-6C94-4BC5-AD54-FECB85ADFAF2}" name="Column6607"/>
    <tableColumn id="6701" xr3:uid="{09976804-98BE-4830-8DE3-0379C791793A}" name="Column6608"/>
    <tableColumn id="6702" xr3:uid="{22F04B35-7EEB-44D9-AB43-014BD99CB0CC}" name="Column6609"/>
    <tableColumn id="6703" xr3:uid="{35AD4BF1-391D-4678-88E4-9510F117B984}" name="Column6610"/>
    <tableColumn id="6704" xr3:uid="{45BB167A-E6B5-49DF-A6BD-93F666358E8C}" name="Column6611"/>
    <tableColumn id="6705" xr3:uid="{33224E30-D06B-4659-8242-EB898D3C5278}" name="Column6612"/>
    <tableColumn id="6706" xr3:uid="{2B292E64-44FE-4905-ACAA-C816500452C3}" name="Column6613"/>
    <tableColumn id="6707" xr3:uid="{E7154B94-3B7B-4181-AE98-5726AEEECC4C}" name="Column6614"/>
    <tableColumn id="6708" xr3:uid="{88830C26-5941-418F-91E5-044E4380A3FE}" name="Column6615"/>
    <tableColumn id="6709" xr3:uid="{D7A6F175-5FBB-4C1D-8201-2FF3A947E37A}" name="Column6616"/>
    <tableColumn id="6710" xr3:uid="{30E1AC35-02E9-4973-96B2-98A4DF6C524A}" name="Column6617"/>
    <tableColumn id="6711" xr3:uid="{446E8A4A-E123-4F66-9DD3-BCFDC36C93F9}" name="Column6618"/>
    <tableColumn id="6712" xr3:uid="{4421D8BC-AFDA-4584-9B24-742B753B1532}" name="Column6619"/>
    <tableColumn id="6713" xr3:uid="{6B04B7F2-040C-40D6-8B2B-015CB849907C}" name="Column6620"/>
    <tableColumn id="6714" xr3:uid="{7CC9A2B1-F899-4D83-95FA-03914ABB37A0}" name="Column6621"/>
    <tableColumn id="6715" xr3:uid="{B2B369A6-95BC-4071-B8A8-99D9D0A2041B}" name="Column6622"/>
    <tableColumn id="6716" xr3:uid="{1A209487-BCA8-486D-A60E-CC66B3A5F790}" name="Column6623"/>
    <tableColumn id="6717" xr3:uid="{15D60F38-41EC-4079-96B9-60F8FAF24AF5}" name="Column6624"/>
    <tableColumn id="6718" xr3:uid="{D465C4FA-47D4-49BD-AA94-15DE86031E60}" name="Column6625"/>
    <tableColumn id="6719" xr3:uid="{D754D450-E56A-46D5-9E01-96CC8514F32F}" name="Column6626"/>
    <tableColumn id="6720" xr3:uid="{16B231A1-FB98-4767-B4B1-669D28B925CE}" name="Column6627"/>
    <tableColumn id="6721" xr3:uid="{0B105FAF-595C-406A-BD20-B56015293C24}" name="Column6628"/>
    <tableColumn id="6722" xr3:uid="{2F2D5868-D361-4AD5-B00B-32B5D3F85AC9}" name="Column6629"/>
    <tableColumn id="6723" xr3:uid="{93FD84CE-6F69-41A8-9FC2-0ECE3EFCAF2E}" name="Column6630"/>
    <tableColumn id="6724" xr3:uid="{345548EE-CB1F-405C-B871-AED7E12AB6B3}" name="Column6631"/>
    <tableColumn id="6725" xr3:uid="{C225E903-8A03-4DC8-9326-8560D0E9116F}" name="Column6632"/>
    <tableColumn id="6726" xr3:uid="{BB1A4EFA-576B-41C6-A8D2-E4EB89A9C019}" name="Column6633"/>
    <tableColumn id="6727" xr3:uid="{CD8A5F6D-F041-49FB-9172-8CE8454263DB}" name="Column6634"/>
    <tableColumn id="6728" xr3:uid="{6C423F72-DCFE-4E17-A605-D8EBD29FE5B2}" name="Column6635"/>
    <tableColumn id="6729" xr3:uid="{FAE7221C-BC90-4A6D-B85E-0FD8B8387681}" name="Column6636"/>
    <tableColumn id="6730" xr3:uid="{77399D67-D99D-487D-8B2D-E2DBEC07E4DB}" name="Column6637"/>
    <tableColumn id="6731" xr3:uid="{7CD0F10E-4E7A-441F-ABDA-C7DDCD2A2B4B}" name="Column6638"/>
    <tableColumn id="6732" xr3:uid="{ED4085F6-8DFE-4AB6-8E31-97DCF3C3174F}" name="Column6639"/>
    <tableColumn id="6733" xr3:uid="{CA14F66C-628A-4C8B-A9AE-299EE2C905AA}" name="Column6640"/>
    <tableColumn id="6734" xr3:uid="{27D970D3-2500-4EFA-8C42-315D78C80635}" name="Column6641"/>
    <tableColumn id="6735" xr3:uid="{5D25CEE0-D2D7-44EC-8335-EEC806A62095}" name="Column6642"/>
    <tableColumn id="6736" xr3:uid="{623AE40B-475C-458C-B9BE-FBFCD5E6DC71}" name="Column6643"/>
    <tableColumn id="6737" xr3:uid="{72EDD60E-CAC7-447F-B67B-E71B48B03C5F}" name="Column6644"/>
    <tableColumn id="6738" xr3:uid="{EEA8AF50-3B8A-45D0-8CB0-42FD19342A31}" name="Column6645"/>
    <tableColumn id="6739" xr3:uid="{037AA01E-8304-4552-9740-4145E024E713}" name="Column6646"/>
    <tableColumn id="6740" xr3:uid="{9AC8986C-BB15-4D24-AC18-231D1D316056}" name="Column6647"/>
    <tableColumn id="6741" xr3:uid="{3495D9F9-D17D-4966-84AC-3483162931C2}" name="Column6648"/>
    <tableColumn id="6742" xr3:uid="{84D8169A-91C6-4B72-ADD3-693D5CB4CBB5}" name="Column6649"/>
    <tableColumn id="6743" xr3:uid="{D4087D91-B2C5-4DED-A796-484DB5D32834}" name="Column6650"/>
    <tableColumn id="6744" xr3:uid="{A45E8F50-34D4-4AA0-B98B-45644FE8C463}" name="Column6651"/>
    <tableColumn id="6745" xr3:uid="{8B07CCA1-E8F9-4A58-89F3-180FE12728F4}" name="Column6652"/>
    <tableColumn id="6746" xr3:uid="{C54137D5-D649-4D92-A17E-40016E08A1ED}" name="Column6653"/>
    <tableColumn id="6747" xr3:uid="{E766794C-FA3D-426B-B9E1-51D673501830}" name="Column6654"/>
    <tableColumn id="6748" xr3:uid="{1908BEED-59A4-452D-B88D-B96A7D78434B}" name="Column6655"/>
    <tableColumn id="6749" xr3:uid="{1299F34E-F1EE-4069-92C4-086338E8F03B}" name="Column6656"/>
    <tableColumn id="6750" xr3:uid="{1F3658BF-6A4B-4039-B0D2-73F7FEB4CB71}" name="Column6657"/>
    <tableColumn id="6751" xr3:uid="{04496DA0-8D4F-4C0D-B817-296D98AA52DC}" name="Column6658"/>
    <tableColumn id="6752" xr3:uid="{283EC5A6-2327-4B20-9219-87BD3A8AFE6F}" name="Column6659"/>
    <tableColumn id="6753" xr3:uid="{702950FC-9F97-4C0B-969D-2F2CE6C146FB}" name="Column6660"/>
    <tableColumn id="6754" xr3:uid="{34FC1315-9801-4DD5-A39C-96EFF8B757EC}" name="Column6661"/>
    <tableColumn id="6755" xr3:uid="{35A7E739-44AD-4A7E-BF2F-1BE08D751370}" name="Column6662"/>
    <tableColumn id="6756" xr3:uid="{CD2828F4-A0D6-46B0-962F-E8EAB3CE1935}" name="Column6663"/>
    <tableColumn id="6757" xr3:uid="{57E2F157-1672-4541-9018-6CA6A9E81138}" name="Column6664"/>
    <tableColumn id="6758" xr3:uid="{86A56D97-1722-409D-87ED-F11E865822A1}" name="Column6665"/>
    <tableColumn id="6759" xr3:uid="{521C93F9-E046-4F33-B59B-AF20E57663B1}" name="Column6666"/>
    <tableColumn id="6760" xr3:uid="{E3574B11-6E35-4DFA-B166-1637598102A5}" name="Column6667"/>
    <tableColumn id="6761" xr3:uid="{FB0CA5EC-A409-424F-810E-A012F35B4E79}" name="Column6668"/>
    <tableColumn id="6762" xr3:uid="{568310F1-4BC8-48BF-962C-908C6CBE74A1}" name="Column6669"/>
    <tableColumn id="6763" xr3:uid="{8AED0E6E-DD3B-40C7-8504-0F56DA7E400C}" name="Column6670"/>
    <tableColumn id="6764" xr3:uid="{B51CAEFC-CF85-4BBD-9F80-BA233A774F1E}" name="Column6671"/>
    <tableColumn id="6765" xr3:uid="{A30712A7-5A93-44B6-8E1E-7EBAE6A588EB}" name="Column6672"/>
    <tableColumn id="6766" xr3:uid="{28FF1930-8572-4D0C-9BF1-F0763FA86934}" name="Column6673"/>
    <tableColumn id="6767" xr3:uid="{26B27DC6-2396-4665-91B6-94286EBAABF0}" name="Column6674"/>
    <tableColumn id="6768" xr3:uid="{C5096A6D-312D-4CD2-81AF-1C624AFFF231}" name="Column6675"/>
    <tableColumn id="6769" xr3:uid="{AF4EB9F7-94E6-450A-8B0D-3CAA2ED69377}" name="Column6676"/>
    <tableColumn id="6770" xr3:uid="{FF3771E7-0DD7-43FC-AB91-E4C406F05BCB}" name="Column6677"/>
    <tableColumn id="6771" xr3:uid="{D394B061-8783-4642-94E3-7A74292984F7}" name="Column6678"/>
    <tableColumn id="6772" xr3:uid="{DC18EF26-C863-40FC-9AC0-1661EF1C5588}" name="Column6679"/>
    <tableColumn id="6773" xr3:uid="{0D28BB93-3E17-4B14-BA96-39BC8C33E384}" name="Column6680"/>
    <tableColumn id="6774" xr3:uid="{DF0F6031-331A-4961-A1D0-5FB38FF3DCB3}" name="Column6681"/>
    <tableColumn id="6775" xr3:uid="{57D567FA-8BCB-4C89-A7CB-D88AD351108B}" name="Column6682"/>
    <tableColumn id="6776" xr3:uid="{D0A66F7B-CA4B-415E-AAF0-71B4010606F2}" name="Column6683"/>
    <tableColumn id="6777" xr3:uid="{8AE2D8F0-3E88-4945-BF2C-54A7BC59F5B8}" name="Column6684"/>
    <tableColumn id="6778" xr3:uid="{A61D8776-BFFD-4DA5-AC27-B1A409EE6F99}" name="Column6685"/>
    <tableColumn id="6779" xr3:uid="{9DC021BE-81A8-4AC3-9F86-44E6576C0F34}" name="Column6686"/>
    <tableColumn id="6780" xr3:uid="{1AC9ED62-1EE6-4BEE-B116-7DAE769CDEF8}" name="Column6687"/>
    <tableColumn id="6781" xr3:uid="{A8D7F841-AF28-4013-B9D0-96D0AB37FAA6}" name="Column6688"/>
    <tableColumn id="6782" xr3:uid="{B9173E8F-CC3C-4407-90D1-94E925018994}" name="Column6689"/>
    <tableColumn id="6783" xr3:uid="{36A67FE0-DE82-4BD8-83B8-ED59A6F531DB}" name="Column6690"/>
    <tableColumn id="6784" xr3:uid="{73E15C65-AFE6-4ED0-80EA-225188007D71}" name="Column6691"/>
    <tableColumn id="6785" xr3:uid="{F56A3B6C-15B1-4384-BA5B-A23CF68F0461}" name="Column6692"/>
    <tableColumn id="6786" xr3:uid="{31514BC3-ECC8-4027-AE3E-7164EFBB22C2}" name="Column6693"/>
    <tableColumn id="6787" xr3:uid="{6CC49258-202B-4D23-A007-A8C1F0387A22}" name="Column6694"/>
    <tableColumn id="6788" xr3:uid="{DABFEE96-8463-4584-B206-36FBA50AF056}" name="Column6695"/>
    <tableColumn id="6789" xr3:uid="{01984C47-9E0A-4D01-B03B-2D42EFE32836}" name="Column6696"/>
    <tableColumn id="6790" xr3:uid="{DF611587-BF3C-467F-A78A-10E4A75FE2E1}" name="Column6697"/>
    <tableColumn id="6791" xr3:uid="{78BD0FA9-E031-4C62-B161-9EAF592DB035}" name="Column6698"/>
    <tableColumn id="6792" xr3:uid="{A43F14E4-301E-4CAB-BCDC-E93DC79D6045}" name="Column6699"/>
    <tableColumn id="6793" xr3:uid="{AB0B96A6-BA31-4F7C-9C74-0725DDD5A006}" name="Column6700"/>
    <tableColumn id="6794" xr3:uid="{D7743F5C-D8D2-4C1D-ACE3-755AC804FF12}" name="Column6701"/>
    <tableColumn id="6795" xr3:uid="{60A8D6B2-F67C-48F5-BE25-92E25430D659}" name="Column6702"/>
    <tableColumn id="6796" xr3:uid="{0AE23B5E-C777-4701-B72A-1625A0EA9EB1}" name="Column6703"/>
    <tableColumn id="6797" xr3:uid="{43DD4A3B-E8B1-4311-9B85-6456B3A65147}" name="Column6704"/>
    <tableColumn id="6798" xr3:uid="{590211A6-3795-4600-A2FA-81D8C68FEFA6}" name="Column6705"/>
    <tableColumn id="6799" xr3:uid="{05145BA0-1DE6-438F-A618-72F3C281F54C}" name="Column6706"/>
    <tableColumn id="6800" xr3:uid="{2FC830A8-D043-4BEF-83F5-F54D8192C4FB}" name="Column6707"/>
    <tableColumn id="6801" xr3:uid="{84D57FBE-21B5-4C93-B8DA-8519176B8D7D}" name="Column6708"/>
    <tableColumn id="6802" xr3:uid="{A0848A35-A912-4AC5-B8F1-603A73B88514}" name="Column6709"/>
    <tableColumn id="6803" xr3:uid="{8A6879DD-46DF-4FA2-8F09-1414822A1AE8}" name="Column6710"/>
    <tableColumn id="6804" xr3:uid="{7586B7B0-5E7C-45CC-82E9-8E6B9A3D0CF1}" name="Column6711"/>
    <tableColumn id="6805" xr3:uid="{C13608DB-2B19-4678-8CC7-93866E49E22F}" name="Column6712"/>
    <tableColumn id="6806" xr3:uid="{A24A1D80-A304-441E-B76F-191F4ADD7CCA}" name="Column6713"/>
    <tableColumn id="6807" xr3:uid="{C09DBBF2-9DC9-4C8F-81C7-82C991179642}" name="Column6714"/>
    <tableColumn id="6808" xr3:uid="{DD909383-55E4-4F00-B1E8-35821B6F2B96}" name="Column6715"/>
    <tableColumn id="6809" xr3:uid="{2D0812BC-203A-4117-A695-CA662A81B8AF}" name="Column6716"/>
    <tableColumn id="6810" xr3:uid="{0A8B803C-5362-40DB-8403-37FCF5357A2E}" name="Column6717"/>
    <tableColumn id="6811" xr3:uid="{C6900D89-F8ED-4D1D-B9AA-764DCD278BF8}" name="Column6718"/>
    <tableColumn id="6812" xr3:uid="{AA00F9D2-0218-4DAF-893F-8F24EAD5D663}" name="Column6719"/>
    <tableColumn id="6813" xr3:uid="{7BFB0680-5B94-4DD2-B64C-E80605174CE4}" name="Column6720"/>
    <tableColumn id="6814" xr3:uid="{D28431A4-D238-48AA-8256-C7049B0D76E5}" name="Column6721"/>
    <tableColumn id="6815" xr3:uid="{C56909E4-1E78-4B74-9957-33E4D2E54CBA}" name="Column6722"/>
    <tableColumn id="6816" xr3:uid="{70DF5DDE-7655-40B3-8A07-57D982A8EE9F}" name="Column6723"/>
    <tableColumn id="6817" xr3:uid="{C8F8BCDA-EFA1-48DF-A4BA-0EB6797D020D}" name="Column6724"/>
    <tableColumn id="6818" xr3:uid="{9EEF0DA4-698D-4955-A965-B05800B7EA0B}" name="Column6725"/>
    <tableColumn id="6819" xr3:uid="{C133229E-87C7-4DF9-917C-57471CEB3F52}" name="Column6726"/>
    <tableColumn id="6820" xr3:uid="{F3AAFE45-1525-4392-8655-1134CD08813D}" name="Column6727"/>
    <tableColumn id="6821" xr3:uid="{631AB7A7-2F69-454B-B2E1-08E5B131E0E1}" name="Column6728"/>
    <tableColumn id="6822" xr3:uid="{DEE633BA-1B3F-468C-BC07-639AC9C131D5}" name="Column6729"/>
    <tableColumn id="6823" xr3:uid="{28F42AD0-AAF7-4A6C-B80B-C2D1AD74EA60}" name="Column6730"/>
    <tableColumn id="6824" xr3:uid="{2A37A2A1-CB7B-4457-A0DD-5B47CC142000}" name="Column6731"/>
    <tableColumn id="6825" xr3:uid="{1B981B78-E1E1-4195-A65B-B3E7A649C91A}" name="Column6732"/>
    <tableColumn id="6826" xr3:uid="{8E0573F8-A433-45E3-95B1-D4102083E2B7}" name="Column6733"/>
    <tableColumn id="6827" xr3:uid="{CAFC8579-473F-4B5B-9F0A-CEBD6B043A0B}" name="Column6734"/>
    <tableColumn id="6828" xr3:uid="{3C98D233-2016-490D-9E81-227B51E8FEF7}" name="Column6735"/>
    <tableColumn id="6829" xr3:uid="{845732E0-6FF6-4F2E-B423-7B90BEC6ABDC}" name="Column6736"/>
    <tableColumn id="6830" xr3:uid="{58B91D01-A43A-4AB0-A4B6-6E717AE39618}" name="Column6737"/>
    <tableColumn id="6831" xr3:uid="{3083A625-781D-4170-8533-ADAF7879DDB2}" name="Column6738"/>
    <tableColumn id="6832" xr3:uid="{003786E1-6538-4491-92C3-58EDA2CA9B82}" name="Column6739"/>
    <tableColumn id="6833" xr3:uid="{AB4E5592-9055-459D-A4AF-7AC7F740D9ED}" name="Column6740"/>
    <tableColumn id="6834" xr3:uid="{BB6A68A5-F920-4A83-9F31-79B92D98BC3F}" name="Column6741"/>
    <tableColumn id="6835" xr3:uid="{D950C6C2-AD3F-4500-B0B9-673BA5A2F0A0}" name="Column6742"/>
    <tableColumn id="6836" xr3:uid="{9A9C44BC-A631-439C-B8A4-11C9F0A98FB6}" name="Column6743"/>
    <tableColumn id="6837" xr3:uid="{DDA75DD2-DC04-4F1A-AB63-D7C98279F4C9}" name="Column6744"/>
    <tableColumn id="6838" xr3:uid="{4B4B0337-B9C5-4009-87CF-1E9A2C8BDB89}" name="Column6745"/>
    <tableColumn id="6839" xr3:uid="{163713C5-1D91-45F4-87C3-07426DCC9961}" name="Column6746"/>
    <tableColumn id="6840" xr3:uid="{4AD255E2-7D14-4A88-AB40-C002EDAD4415}" name="Column6747"/>
    <tableColumn id="6841" xr3:uid="{22726221-BA14-4101-81D0-91B0644A8C1F}" name="Column6748"/>
    <tableColumn id="6842" xr3:uid="{DF14D5EA-338A-452F-8969-CD8ADEC5E2B7}" name="Column6749"/>
    <tableColumn id="6843" xr3:uid="{EA3A317A-1A76-43EE-A83D-1757312C62F9}" name="Column6750"/>
    <tableColumn id="6844" xr3:uid="{C0D7EE67-0755-4C47-A5DF-E9A4ABA3EB81}" name="Column6751"/>
    <tableColumn id="6845" xr3:uid="{28F37239-4589-4DE3-9CD7-E76B0FBE1081}" name="Column6752"/>
    <tableColumn id="6846" xr3:uid="{0A7C0AFB-5BA5-45B0-910F-E874D9A46142}" name="Column6753"/>
    <tableColumn id="6847" xr3:uid="{C3B939AA-EBF8-41A5-AFF0-41BF7601F306}" name="Column6754"/>
    <tableColumn id="6848" xr3:uid="{7E960FDF-052A-4460-B0BD-4D8EA06CED33}" name="Column6755"/>
    <tableColumn id="6849" xr3:uid="{E734F641-222D-4DE4-967C-6CFA012457DE}" name="Column6756"/>
    <tableColumn id="6850" xr3:uid="{4A3E4409-EC09-44BE-8590-C95DA92F9F6E}" name="Column6757"/>
    <tableColumn id="6851" xr3:uid="{F6544A23-A4B7-40D7-BF30-73F3F6228133}" name="Column6758"/>
    <tableColumn id="6852" xr3:uid="{818A6BB1-908E-4A1B-8350-808EB4D12AD6}" name="Column6759"/>
    <tableColumn id="6853" xr3:uid="{4BE8882B-F671-4465-8DD6-C5C2B5DAAC74}" name="Column6760"/>
    <tableColumn id="6854" xr3:uid="{0E991C0C-EEFB-48B3-B0E6-6A1EE40619F2}" name="Column6761"/>
    <tableColumn id="6855" xr3:uid="{40225B23-11FC-486F-B9D2-F9865FCFD824}" name="Column6762"/>
    <tableColumn id="6856" xr3:uid="{203DA782-300D-4101-99E8-2DD138465A4B}" name="Column6763"/>
    <tableColumn id="6857" xr3:uid="{B9101B74-B470-496E-AD85-D066AA131795}" name="Column6764"/>
    <tableColumn id="6858" xr3:uid="{F17B4D0B-F690-4781-9E98-2955CF915FCE}" name="Column6765"/>
    <tableColumn id="6859" xr3:uid="{CD3E83B2-A752-4809-90DC-04EDFF47D6EA}" name="Column6766"/>
    <tableColumn id="6860" xr3:uid="{3655673B-69AC-4D74-8A61-0E6523A128D4}" name="Column6767"/>
    <tableColumn id="6861" xr3:uid="{B732263C-035E-4244-901D-B816439C6A5D}" name="Column6768"/>
    <tableColumn id="6862" xr3:uid="{BA88E238-E840-484A-B32F-E5D5D887F006}" name="Column6769"/>
    <tableColumn id="6863" xr3:uid="{36509DF2-3292-4561-AE77-69358DFA7D3A}" name="Column6770"/>
    <tableColumn id="6864" xr3:uid="{228D27CD-E053-445C-A73A-0C4AE8612397}" name="Column6771"/>
    <tableColumn id="6865" xr3:uid="{548806D1-91C4-4FB3-BC32-04C940F81679}" name="Column6772"/>
    <tableColumn id="6866" xr3:uid="{9EEB9C3E-38A2-4C1F-932B-BF77802F7F6E}" name="Column6773"/>
    <tableColumn id="6867" xr3:uid="{82484E56-30E1-4AFE-8D69-296A83939588}" name="Column6774"/>
    <tableColumn id="6868" xr3:uid="{6EF29769-474F-4FB3-9DE3-D8BFFC7328AB}" name="Column6775"/>
    <tableColumn id="6869" xr3:uid="{3E857DCE-30E9-4DA1-B5AB-D6FF0C38DC60}" name="Column6776"/>
    <tableColumn id="6870" xr3:uid="{DE40F028-4AF3-44C1-9A0D-D092483D638D}" name="Column6777"/>
    <tableColumn id="6871" xr3:uid="{F88952BF-60A2-47C1-9EF7-1A185AB689DE}" name="Column6778"/>
    <tableColumn id="6872" xr3:uid="{A1F8E886-42E8-42DF-AC7E-6BFA30E0D62B}" name="Column6779"/>
    <tableColumn id="6873" xr3:uid="{ECBA4BE0-DCBF-4178-9A83-5E445F766A4A}" name="Column6780"/>
    <tableColumn id="6874" xr3:uid="{457C3DAF-1BE1-407B-8374-09E1856CE621}" name="Column6781"/>
    <tableColumn id="6875" xr3:uid="{5D49B0A3-F095-4CFF-A88D-2AB6412D618F}" name="Column6782"/>
    <tableColumn id="6876" xr3:uid="{81579385-1A37-4E27-80D8-9E893AA372DE}" name="Column6783"/>
    <tableColumn id="6877" xr3:uid="{99017AF2-A62E-4C20-B577-473BCD06D739}" name="Column6784"/>
    <tableColumn id="6878" xr3:uid="{B8587875-2609-4FFC-A153-696FC8174D55}" name="Column6785"/>
    <tableColumn id="6879" xr3:uid="{214ED1CA-8D9C-4519-9DC2-5E28D3ECFF3F}" name="Column6786"/>
    <tableColumn id="6880" xr3:uid="{3B1F3B04-2774-4FB8-972C-DF8FA8BAD5E0}" name="Column6787"/>
    <tableColumn id="6881" xr3:uid="{8284B213-152F-4EE8-92A4-454EB7E6339B}" name="Column6788"/>
    <tableColumn id="6882" xr3:uid="{27ADC5B6-69B6-4AFB-A80B-E15788518159}" name="Column6789"/>
    <tableColumn id="6883" xr3:uid="{CE80A093-4441-47D6-B01B-005E93DD09CA}" name="Column6790"/>
    <tableColumn id="6884" xr3:uid="{CE951D1B-C2F0-4C59-9355-8CFF1E64AF84}" name="Column6791"/>
    <tableColumn id="6885" xr3:uid="{92E6E0F3-65E4-43F6-A386-719D6F472BFB}" name="Column6792"/>
    <tableColumn id="6886" xr3:uid="{EAAC35EB-CBBD-4DA8-8CFD-64248971A25F}" name="Column6793"/>
    <tableColumn id="6887" xr3:uid="{5FD67293-86CE-4A20-88B7-3BDC17264CC4}" name="Column6794"/>
    <tableColumn id="6888" xr3:uid="{9C646D7B-F417-47ED-B4D4-669A46DCC7FB}" name="Column6795"/>
    <tableColumn id="6889" xr3:uid="{BE6A85A2-E9C2-4900-9599-A6CE3D27BEEF}" name="Column6796"/>
    <tableColumn id="6890" xr3:uid="{9B8544EC-808B-41D1-BA0F-D69BC314C9C1}" name="Column6797"/>
    <tableColumn id="6891" xr3:uid="{8F04E38C-6FF3-4496-93E7-14A374BEBEAD}" name="Column6798"/>
    <tableColumn id="6892" xr3:uid="{4981979C-DFC5-403E-AE4C-EE466F55AD2E}" name="Column6799"/>
    <tableColumn id="6893" xr3:uid="{DCF6C9B0-F613-4839-82AB-55DE9DD52CDF}" name="Column6800"/>
    <tableColumn id="6894" xr3:uid="{595D0807-C788-4967-B8A7-0351B8FFF9E0}" name="Column6801"/>
    <tableColumn id="6895" xr3:uid="{851A9F10-DFA3-4FF4-8015-D9B91B8C3260}" name="Column6802"/>
    <tableColumn id="6896" xr3:uid="{4B8A2E5B-51DA-41FC-B09C-2A4E29C1BD4F}" name="Column6803"/>
    <tableColumn id="6897" xr3:uid="{2A82DB9C-568A-461A-A04C-D61C4CFB9D47}" name="Column6804"/>
    <tableColumn id="6898" xr3:uid="{2CC9533C-9371-41B9-A107-98910BF3E653}" name="Column6805"/>
    <tableColumn id="6899" xr3:uid="{98493495-E4F6-4C0F-98E8-5903694B68D2}" name="Column6806"/>
    <tableColumn id="6900" xr3:uid="{4C0ABFA8-E32C-48CC-9758-467114CDE54E}" name="Column6807"/>
    <tableColumn id="6901" xr3:uid="{5F2B98F8-A79E-4A95-A425-A3F15BD0DE2D}" name="Column6808"/>
    <tableColumn id="6902" xr3:uid="{0964D6D7-61C8-4204-801B-85C25497DC2E}" name="Column6809"/>
    <tableColumn id="6903" xr3:uid="{F549C543-6748-4211-A096-F2E857D81392}" name="Column6810"/>
    <tableColumn id="6904" xr3:uid="{E8A5C5B5-3F63-4C20-BACD-AFED8C1F2B21}" name="Column6811"/>
    <tableColumn id="6905" xr3:uid="{F2915124-66F5-4083-B80C-3DDFFC751E27}" name="Column6812"/>
    <tableColumn id="6906" xr3:uid="{39343620-2092-4211-A56E-ADA443E65856}" name="Column6813"/>
    <tableColumn id="6907" xr3:uid="{91EB085B-5DEB-4B1F-85B9-D301F054C5FF}" name="Column6814"/>
    <tableColumn id="6908" xr3:uid="{605D7DD9-2A70-47D1-9947-1482B24D56AD}" name="Column6815"/>
    <tableColumn id="6909" xr3:uid="{157A2EA9-30E2-48D8-96FA-5885F5F1F61D}" name="Column6816"/>
    <tableColumn id="6910" xr3:uid="{4EE4E7CC-8B90-4A40-AAE6-0207A22D0246}" name="Column6817"/>
    <tableColumn id="6911" xr3:uid="{12654FC6-E0A7-463D-9CD0-518C36994A16}" name="Column6818"/>
    <tableColumn id="6912" xr3:uid="{4F101FC2-B21E-4473-82B7-81149553F0D8}" name="Column6819"/>
    <tableColumn id="6913" xr3:uid="{2E5E201D-CC18-438A-9EC5-A50BC6891066}" name="Column6820"/>
    <tableColumn id="6914" xr3:uid="{16D20DB9-3A56-45FE-9E70-9EF9C12E5DDA}" name="Column6821"/>
    <tableColumn id="6915" xr3:uid="{DEF5146C-8598-4B62-9EAA-60F0BC0DD07C}" name="Column6822"/>
    <tableColumn id="6916" xr3:uid="{4C4DFED6-77B9-4074-83E7-A6B6427274FA}" name="Column6823"/>
    <tableColumn id="6917" xr3:uid="{56A3EAC9-69E9-489E-90A6-919FBAF5DC54}" name="Column6824"/>
    <tableColumn id="6918" xr3:uid="{6F15E6CF-6D90-402E-9BB9-E2D04CF9E42A}" name="Column6825"/>
    <tableColumn id="6919" xr3:uid="{8E44E395-6521-44D5-849B-CAFA664A9EC4}" name="Column6826"/>
    <tableColumn id="6920" xr3:uid="{FDCDE77B-7F5E-408E-B08A-AFE1577E1006}" name="Column6827"/>
    <tableColumn id="6921" xr3:uid="{E6B1D768-3634-4181-B254-5345081DD3D3}" name="Column6828"/>
    <tableColumn id="6922" xr3:uid="{A563BBE9-5B5A-490D-B49A-B621240EF7D4}" name="Column6829"/>
    <tableColumn id="6923" xr3:uid="{883779B3-B550-4414-8ECA-23324215ADC3}" name="Column6830"/>
    <tableColumn id="6924" xr3:uid="{97F90A68-94B4-48D7-B69B-79F5E9A40EA1}" name="Column6831"/>
    <tableColumn id="6925" xr3:uid="{E4D5D80B-209C-4939-B7A1-48FC5BA1A886}" name="Column6832"/>
    <tableColumn id="6926" xr3:uid="{D82D1261-6AFB-4C74-BBBC-060D6A1F7217}" name="Column6833"/>
    <tableColumn id="6927" xr3:uid="{1F66DD81-553C-4245-AF37-601E4B5E367C}" name="Column6834"/>
    <tableColumn id="6928" xr3:uid="{3CE789DC-4C5B-4165-A259-3D8906E640C5}" name="Column6835"/>
    <tableColumn id="6929" xr3:uid="{F23A80DC-CBEF-46AE-9B93-885CAF5E14FD}" name="Column6836"/>
    <tableColumn id="6930" xr3:uid="{D64B78EF-86D7-46EC-9CA9-59048BFF7805}" name="Column6837"/>
    <tableColumn id="6931" xr3:uid="{33C99013-A2E3-4BB7-8887-57685E897D41}" name="Column6838"/>
    <tableColumn id="6932" xr3:uid="{B408D567-98D1-48D2-9A05-84AF0EABEA9A}" name="Column6839"/>
    <tableColumn id="6933" xr3:uid="{C8312140-4D55-404E-AE22-C5D57AD91577}" name="Column6840"/>
    <tableColumn id="6934" xr3:uid="{5C959F5D-CA93-417F-ABE2-3658914ECD68}" name="Column6841"/>
    <tableColumn id="6935" xr3:uid="{AFF44B42-5375-4F54-A913-36BC1AA9C003}" name="Column6842"/>
    <tableColumn id="6936" xr3:uid="{C2B21082-BF44-499F-A1E3-A00E70FC0465}" name="Column6843"/>
    <tableColumn id="6937" xr3:uid="{94563506-8C6B-4054-BA35-F1C2C3845212}" name="Column6844"/>
    <tableColumn id="6938" xr3:uid="{3A2432C4-108F-45EB-80B7-6382A4780263}" name="Column6845"/>
    <tableColumn id="6939" xr3:uid="{A4E4BF2B-EA97-4ED5-9967-3EA72E898201}" name="Column6846"/>
    <tableColumn id="6940" xr3:uid="{DFA10D2C-B33C-48EA-93AF-9F0875CF800F}" name="Column6847"/>
    <tableColumn id="6941" xr3:uid="{6EA199C4-2889-47F4-A70A-C44B7AFFCA65}" name="Column6848"/>
    <tableColumn id="6942" xr3:uid="{01EBE17A-033A-4250-816B-5E28B7D896A5}" name="Column6849"/>
    <tableColumn id="6943" xr3:uid="{525F8396-4CCB-4469-B8A7-78C54A06ED56}" name="Column6850"/>
    <tableColumn id="6944" xr3:uid="{BB982BBB-38D5-4F38-A15F-1F8DB1BC20E4}" name="Column6851"/>
    <tableColumn id="6945" xr3:uid="{41EE90F3-8E94-4580-9611-9B1EB8FC5808}" name="Column6852"/>
    <tableColumn id="6946" xr3:uid="{9DD38340-04CE-461C-9848-B4EAF3869CDA}" name="Column6853"/>
    <tableColumn id="6947" xr3:uid="{6B27109E-4F92-408C-8D62-977DCFDA9F67}" name="Column6854"/>
    <tableColumn id="6948" xr3:uid="{3D34832F-61B9-4742-B6F7-C435F75547AF}" name="Column6855"/>
    <tableColumn id="6949" xr3:uid="{6E2C412F-98D2-46BD-BF0D-F4FB1B567757}" name="Column6856"/>
    <tableColumn id="6950" xr3:uid="{0C5F0202-ADB4-4029-BDAA-B4E1776B49A2}" name="Column6857"/>
    <tableColumn id="6951" xr3:uid="{A95F7772-3CA9-4B54-8070-9D26BA9B360A}" name="Column6858"/>
    <tableColumn id="6952" xr3:uid="{620EE541-8694-43D6-899C-A4038DE7AB4A}" name="Column6859"/>
    <tableColumn id="6953" xr3:uid="{0D141EBB-C9BB-4963-83E2-3D0574BB4FFB}" name="Column6860"/>
    <tableColumn id="6954" xr3:uid="{513E747E-3F32-4B7A-ADAD-5629A54617A8}" name="Column6861"/>
    <tableColumn id="6955" xr3:uid="{26A1EA3C-EA76-45D3-B6B3-15E2457FCB51}" name="Column6862"/>
    <tableColumn id="6956" xr3:uid="{DAFC6C83-EE4A-4599-B498-D9D5BD7158D3}" name="Column6863"/>
    <tableColumn id="6957" xr3:uid="{118D151D-C139-41A9-A56E-AD53772BD726}" name="Column6864"/>
    <tableColumn id="6958" xr3:uid="{1157E98E-21D5-47E9-8085-C89D78BF1FB6}" name="Column6865"/>
    <tableColumn id="6959" xr3:uid="{B612F203-DA56-4253-A7A4-94105C5D328F}" name="Column6866"/>
    <tableColumn id="6960" xr3:uid="{6D285F14-73B1-416A-B58A-F34AB930BF71}" name="Column6867"/>
    <tableColumn id="6961" xr3:uid="{11E13CAE-0CD9-4235-9AFA-DEC277658100}" name="Column6868"/>
    <tableColumn id="6962" xr3:uid="{E9EED270-33F7-43AE-A440-AC3BD088A99F}" name="Column6869"/>
    <tableColumn id="6963" xr3:uid="{D0195751-36C1-4FB9-9EC8-8364B1CE43A5}" name="Column6870"/>
    <tableColumn id="6964" xr3:uid="{05248F4C-6F94-4A5F-B73B-A1079A531EC1}" name="Column6871"/>
    <tableColumn id="6965" xr3:uid="{AE8D6294-3101-4F99-B0B4-2AC6C674F8EC}" name="Column6872"/>
    <tableColumn id="6966" xr3:uid="{0D58028C-0B9D-48B1-B071-E411468CC967}" name="Column6873"/>
    <tableColumn id="6967" xr3:uid="{4EEED833-47F2-42FD-B99D-626252675262}" name="Column6874"/>
    <tableColumn id="6968" xr3:uid="{596EFEBD-46A4-4187-A31C-3F4CF942ADA7}" name="Column6875"/>
    <tableColumn id="6969" xr3:uid="{4738F783-AE21-4198-A326-938775F6D984}" name="Column6876"/>
    <tableColumn id="6970" xr3:uid="{732D26A8-A360-4328-B3D5-99E6ACE50073}" name="Column6877"/>
    <tableColumn id="6971" xr3:uid="{41F34B4E-151C-4C65-8B16-70A48B05EFFC}" name="Column6878"/>
    <tableColumn id="6972" xr3:uid="{8F85FC1E-89C0-469F-8D24-D19218C5D3EE}" name="Column6879"/>
    <tableColumn id="6973" xr3:uid="{9E3F4013-F0B2-42F7-ABE8-25B9D4523B94}" name="Column6880"/>
    <tableColumn id="6974" xr3:uid="{9A1C0D47-D357-4DE2-8A35-9EDD7955A562}" name="Column6881"/>
    <tableColumn id="6975" xr3:uid="{09AADB74-C00B-410B-841E-8296BE10BD27}" name="Column6882"/>
    <tableColumn id="6976" xr3:uid="{6F9E35E6-5B23-4A60-883A-5477A63574DC}" name="Column6883"/>
    <tableColumn id="6977" xr3:uid="{B6C9E8C1-56BB-424C-A090-C3A199F5CF80}" name="Column6884"/>
    <tableColumn id="6978" xr3:uid="{2339C9EB-53AE-4FEE-8B9C-721AE9889DE4}" name="Column6885"/>
    <tableColumn id="6979" xr3:uid="{D1B04DE7-1961-4C24-9A3F-7C0BEAADE4C1}" name="Column6886"/>
    <tableColumn id="6980" xr3:uid="{117B6475-7A3C-4D72-92C6-3584F5FC62FA}" name="Column6887"/>
    <tableColumn id="6981" xr3:uid="{91CCB612-DFD4-4353-87E8-4FB8CBC17687}" name="Column6888"/>
    <tableColumn id="6982" xr3:uid="{8EE068D9-BF7C-448E-A4F6-22ADFEDF6086}" name="Column6889"/>
    <tableColumn id="6983" xr3:uid="{E7EFBE15-0B88-4672-8BF5-ED1DCEE29274}" name="Column6890"/>
    <tableColumn id="6984" xr3:uid="{B50DBA70-2807-45FA-BAA9-9FF15B90DF76}" name="Column6891"/>
    <tableColumn id="6985" xr3:uid="{43603467-89CA-48EF-8AE9-32F1554EC444}" name="Column6892"/>
    <tableColumn id="6986" xr3:uid="{8D065084-4C31-4D59-9059-8A899A1BC89E}" name="Column6893"/>
    <tableColumn id="6987" xr3:uid="{E80C3EA3-9013-49F3-9CFE-BBBE168EFB1B}" name="Column6894"/>
    <tableColumn id="6988" xr3:uid="{19A8B44F-1DD7-41CA-9EA7-20D3000E2010}" name="Column6895"/>
    <tableColumn id="6989" xr3:uid="{92E18D7B-5DFD-4724-9A07-00E80FF90F68}" name="Column6896"/>
    <tableColumn id="6990" xr3:uid="{78CB5D65-06A1-40C6-8F4A-AE7754C13900}" name="Column6897"/>
    <tableColumn id="6991" xr3:uid="{395DEF8B-3A70-449C-BE87-81DF2B3266D8}" name="Column6898"/>
    <tableColumn id="6992" xr3:uid="{45EC189C-AF07-4ADF-BCCD-68C9948015CE}" name="Column6899"/>
    <tableColumn id="6993" xr3:uid="{0E6CFDFB-77CC-46E5-B8B4-E90FF78C6D77}" name="Column6900"/>
    <tableColumn id="6994" xr3:uid="{8BFEBD2C-3B74-4BBE-BB4B-DBF95BAD54AB}" name="Column6901"/>
    <tableColumn id="6995" xr3:uid="{1F3182B7-4690-4528-B546-AD1F6540184F}" name="Column6902"/>
    <tableColumn id="6996" xr3:uid="{77B297B8-5091-46C6-BC03-E1089A788FF9}" name="Column6903"/>
    <tableColumn id="6997" xr3:uid="{012470C3-9AE7-4BC4-A9C3-64784EE0B811}" name="Column6904"/>
    <tableColumn id="6998" xr3:uid="{540BA1A6-D0F8-4582-9C13-DFF7B35F61E6}" name="Column6905"/>
    <tableColumn id="6999" xr3:uid="{DAFACD49-0D98-42D9-B6A7-B2F868E60571}" name="Column6906"/>
    <tableColumn id="7000" xr3:uid="{A9E43AB7-7CBD-4F2B-A544-16B05F84ABCF}" name="Column6907"/>
    <tableColumn id="7001" xr3:uid="{C6AADE3E-3A7D-4944-9969-530AA7ABFE6D}" name="Column6908"/>
    <tableColumn id="7002" xr3:uid="{09869B48-2586-4520-ACDA-3B0A5733A3A4}" name="Column6909"/>
    <tableColumn id="7003" xr3:uid="{CB3A4B6E-3841-404E-A97C-44CC566DBD27}" name="Column6910"/>
    <tableColumn id="7004" xr3:uid="{78E0C366-2E1B-4B9E-9ECB-EBCED0520E1C}" name="Column6911"/>
    <tableColumn id="7005" xr3:uid="{C5597715-56FB-4BCA-B74B-51D168345993}" name="Column6912"/>
    <tableColumn id="7006" xr3:uid="{F0B5A309-C01E-4AC7-899F-B50EC563F86C}" name="Column6913"/>
    <tableColumn id="7007" xr3:uid="{05AFB3FF-E641-4D6D-9385-8510026232E7}" name="Column6914"/>
    <tableColumn id="7008" xr3:uid="{E1CFE90A-79F2-4BEF-9113-59F9B2711292}" name="Column6915"/>
    <tableColumn id="7009" xr3:uid="{869FC346-61EA-4AC2-82E7-1E827373D39A}" name="Column6916"/>
    <tableColumn id="7010" xr3:uid="{21952AF8-804D-4B06-ADCC-365C64373786}" name="Column6917"/>
    <tableColumn id="7011" xr3:uid="{D0171121-ED03-4C1F-887D-D7A94A511E41}" name="Column6918"/>
    <tableColumn id="7012" xr3:uid="{D50C2B48-3AD5-4589-B06C-C20AAA7E6C8B}" name="Column6919"/>
    <tableColumn id="7013" xr3:uid="{BDB77843-5AF1-4765-A8A8-34D064BC1F60}" name="Column6920"/>
    <tableColumn id="7014" xr3:uid="{6839E3C4-AF6E-4ED5-A907-D31ECC1826BA}" name="Column6921"/>
    <tableColumn id="7015" xr3:uid="{3958534A-84EF-4776-8B63-E91C60777404}" name="Column6922"/>
    <tableColumn id="7016" xr3:uid="{D873E9FD-0161-4D7E-86C0-003334333898}" name="Column6923"/>
    <tableColumn id="7017" xr3:uid="{0622CF41-B0C1-4F79-83D8-6E84D9B82449}" name="Column6924"/>
    <tableColumn id="7018" xr3:uid="{3A4C72D1-381E-44FC-AACC-9047A5DA930C}" name="Column6925"/>
    <tableColumn id="7019" xr3:uid="{6765352F-319D-47B2-B8E7-509256A512AD}" name="Column6926"/>
    <tableColumn id="7020" xr3:uid="{2CE53A52-D3F5-40DD-BBD7-EF08A7685AAE}" name="Column6927"/>
    <tableColumn id="7021" xr3:uid="{87D6C779-2E5A-4475-88FF-20BA60558F01}" name="Column6928"/>
    <tableColumn id="7022" xr3:uid="{80464239-3431-4E6A-B014-0B4E2DD7A123}" name="Column6929"/>
    <tableColumn id="7023" xr3:uid="{F29F3873-E9C2-49BB-8855-81D514498E6E}" name="Column6930"/>
    <tableColumn id="7024" xr3:uid="{8629E086-5DFF-4B5C-A11D-9478DAE50688}" name="Column6931"/>
    <tableColumn id="7025" xr3:uid="{675ED2D1-AD68-422D-BED9-7F8B8DE9D8C8}" name="Column6932"/>
    <tableColumn id="7026" xr3:uid="{7D973705-0988-4821-9AFE-C6DE9E24E13A}" name="Column6933"/>
    <tableColumn id="7027" xr3:uid="{8683EEEE-7110-4D1E-8E5A-7049CBC15FC3}" name="Column6934"/>
    <tableColumn id="7028" xr3:uid="{A9CA37E4-3BAD-4FF8-A182-CBDAEBDFE949}" name="Column6935"/>
    <tableColumn id="7029" xr3:uid="{F4545E18-FAFE-4665-B5FB-34E1F3736E5E}" name="Column6936"/>
    <tableColumn id="7030" xr3:uid="{3EC64BCA-0D12-4DCC-9B2C-675AFACED1DB}" name="Column6937"/>
    <tableColumn id="7031" xr3:uid="{52600B8C-87F2-4111-9683-EEF076EA7329}" name="Column6938"/>
    <tableColumn id="7032" xr3:uid="{792087F5-5B9D-49CD-9483-2CD2D62C73E3}" name="Column6939"/>
    <tableColumn id="7033" xr3:uid="{7A0E9258-0ED9-4CE1-A7EA-1E68E43BBFA6}" name="Column6940"/>
    <tableColumn id="7034" xr3:uid="{F2C36209-E805-40D4-95FF-BB4DC2D7256A}" name="Column6941"/>
    <tableColumn id="7035" xr3:uid="{65948C54-661B-4E6E-A22B-3522E9729C93}" name="Column6942"/>
    <tableColumn id="7036" xr3:uid="{AA468758-9A97-47CB-AEB0-C41F3804C86C}" name="Column6943"/>
    <tableColumn id="7037" xr3:uid="{855B347E-E1EC-4B19-80AF-A1443222E46E}" name="Column6944"/>
    <tableColumn id="7038" xr3:uid="{743F7250-9E29-48DF-92D2-2D94589FB42C}" name="Column6945"/>
    <tableColumn id="7039" xr3:uid="{32AC4EDD-FFA2-4A06-A8CD-CD2A07A3B81D}" name="Column6946"/>
    <tableColumn id="7040" xr3:uid="{92D5609F-ED5E-4ED7-8FED-D47FBD0C7B40}" name="Column6947"/>
    <tableColumn id="7041" xr3:uid="{24B8E21A-389E-4494-B9DC-C1EE7C7B02C8}" name="Column6948"/>
    <tableColumn id="7042" xr3:uid="{FC4C7C3C-30C3-47E3-B0E5-DF73028EBB19}" name="Column6949"/>
    <tableColumn id="7043" xr3:uid="{FACC56B6-D103-4930-9D24-C661ECD92BBF}" name="Column6950"/>
    <tableColumn id="7044" xr3:uid="{58A3E73F-77DB-424E-911D-7AF4BF08322F}" name="Column6951"/>
    <tableColumn id="7045" xr3:uid="{2B78DD6C-4D56-4567-8EA2-6FE136F59417}" name="Column6952"/>
    <tableColumn id="7046" xr3:uid="{B7F58EF0-C4DF-4528-A424-61CA77C5D148}" name="Column6953"/>
    <tableColumn id="7047" xr3:uid="{ADE2C465-830E-45F0-A50A-3E5199B41392}" name="Column6954"/>
    <tableColumn id="7048" xr3:uid="{A3D7B45F-3913-43BC-9837-4037FFE610AE}" name="Column6955"/>
    <tableColumn id="7049" xr3:uid="{B2C473B1-A7A9-4621-9C68-A2AEEB0E8171}" name="Column6956"/>
    <tableColumn id="7050" xr3:uid="{F682584D-9043-41B6-AB53-30E147BA42DA}" name="Column6957"/>
    <tableColumn id="7051" xr3:uid="{6CE6BA36-A571-41A0-9326-146C99405F55}" name="Column6958"/>
    <tableColumn id="7052" xr3:uid="{3B554727-EC47-4306-ADF3-74F4AFEF5256}" name="Column6959"/>
    <tableColumn id="7053" xr3:uid="{6D361060-5039-420A-A1B5-3FBA82ED50AD}" name="Column6960"/>
    <tableColumn id="7054" xr3:uid="{8CA6A51C-E360-48E0-869C-FD1DA97F9254}" name="Column6961"/>
    <tableColumn id="7055" xr3:uid="{E502DDD1-09DD-404F-B493-369E54B703C4}" name="Column6962"/>
    <tableColumn id="7056" xr3:uid="{142B1A53-7460-4784-8F97-29CCAD55396E}" name="Column6963"/>
    <tableColumn id="7057" xr3:uid="{59EF5CE6-9EC3-4447-82F6-2808CA04DF9A}" name="Column6964"/>
    <tableColumn id="7058" xr3:uid="{300D87B7-D086-4206-9EF0-DFCE3BC1A072}" name="Column6965"/>
    <tableColumn id="7059" xr3:uid="{59471353-51B7-4F9D-8441-8D04E64F3D4D}" name="Column6966"/>
    <tableColumn id="7060" xr3:uid="{A55F7FA7-12B6-4A02-AC01-CDB259A281F5}" name="Column6967"/>
    <tableColumn id="7061" xr3:uid="{343CB8C5-B701-40B0-B248-FC88FDA89DC1}" name="Column6968"/>
    <tableColumn id="7062" xr3:uid="{CC3E6E53-A79E-4366-B4DB-C19792C9C4B2}" name="Column6969"/>
    <tableColumn id="7063" xr3:uid="{B1B7356F-2F1C-43B0-B136-0A74A08810E6}" name="Column6970"/>
    <tableColumn id="7064" xr3:uid="{682C2F5F-08A9-4537-873C-C876E890EC93}" name="Column6971"/>
    <tableColumn id="7065" xr3:uid="{C9D5EBA1-F527-4554-8A82-C1873D174BEC}" name="Column6972"/>
    <tableColumn id="7066" xr3:uid="{9E9AD0CD-CDB0-474D-BC71-08FB874C9F65}" name="Column6973"/>
    <tableColumn id="7067" xr3:uid="{3D33DD93-B092-4488-81EE-7DB951D63438}" name="Column6974"/>
    <tableColumn id="7068" xr3:uid="{D15C84E7-3910-427F-863B-87508428BEE8}" name="Column6975"/>
    <tableColumn id="7069" xr3:uid="{DE9C36D1-5662-41A6-BB0A-EBD52621F228}" name="Column6976"/>
    <tableColumn id="7070" xr3:uid="{C9632DFD-2745-4E91-AEF7-E12789A48824}" name="Column6977"/>
    <tableColumn id="7071" xr3:uid="{1C08AB16-B5D5-47DD-A115-11998B298F09}" name="Column6978"/>
    <tableColumn id="7072" xr3:uid="{E9F6CA7D-1C6C-467D-B8D6-02859BD0F58C}" name="Column6979"/>
    <tableColumn id="7073" xr3:uid="{138EC145-6BDB-4B79-A8A5-16460F7B27D4}" name="Column6980"/>
    <tableColumn id="7074" xr3:uid="{C1C48AF7-FB5B-44E3-982E-BDC71B9A7BCA}" name="Column6981"/>
    <tableColumn id="7075" xr3:uid="{8E56EF4F-10A5-4EED-89D7-F823DBDC9673}" name="Column6982"/>
    <tableColumn id="7076" xr3:uid="{3416111B-C8E1-4C4D-9FC4-0D4C9C14C73C}" name="Column6983"/>
    <tableColumn id="7077" xr3:uid="{D2AF062A-A1DF-4679-9BB9-78533D16CD96}" name="Column6984"/>
    <tableColumn id="7078" xr3:uid="{B815FCBD-06BD-4E58-BDFF-5E27EBDAFB4B}" name="Column6985"/>
    <tableColumn id="7079" xr3:uid="{606E33F4-BB59-4E98-BD72-C8D840DC7AD2}" name="Column6986"/>
    <tableColumn id="7080" xr3:uid="{BD76A268-1851-4557-9C73-805144D89E46}" name="Column6987"/>
    <tableColumn id="7081" xr3:uid="{4F2A05AD-8618-4AB7-BA1E-52C55EECA5D9}" name="Column6988"/>
    <tableColumn id="7082" xr3:uid="{CBF458E7-B5C3-4A3D-9A73-274EC04F38AF}" name="Column6989"/>
    <tableColumn id="7083" xr3:uid="{2B28400E-1633-4BC3-9C5D-E93E508541F2}" name="Column6990"/>
    <tableColumn id="7084" xr3:uid="{A9A62AC5-1F62-44F1-9ECF-E053733E5905}" name="Column6991"/>
    <tableColumn id="7085" xr3:uid="{4EF0215E-C9D9-4E8F-96EF-140B19C9CD15}" name="Column6992"/>
    <tableColumn id="7086" xr3:uid="{45E6E6F1-FD42-439A-80D2-82A8B74987DB}" name="Column6993"/>
    <tableColumn id="7087" xr3:uid="{A63F498B-51F2-4FAA-B2D4-F760E3755688}" name="Column6994"/>
    <tableColumn id="7088" xr3:uid="{030F5994-F6CA-4CD7-8158-4092F1A8D58D}" name="Column6995"/>
    <tableColumn id="7089" xr3:uid="{65EDBE80-85FE-4613-B1B3-D30E3F70FED0}" name="Column6996"/>
    <tableColumn id="7090" xr3:uid="{C3D34E20-DCFC-47B9-8CC3-E9D6B60A3D22}" name="Column6997"/>
    <tableColumn id="7091" xr3:uid="{A78FCD94-110A-4A1F-ADB0-9F82576F8DBD}" name="Column6998"/>
    <tableColumn id="7092" xr3:uid="{44A5E244-39CA-42F7-B80E-E74407AFB6CE}" name="Column6999"/>
    <tableColumn id="7093" xr3:uid="{65FA1150-142C-4329-8160-161D9D3035B7}" name="Column7000"/>
    <tableColumn id="7094" xr3:uid="{22596AF5-846B-4F30-A688-A8CC17FC30A8}" name="Column7001"/>
    <tableColumn id="7095" xr3:uid="{EC516A5A-20AE-4C4D-90C8-A1E966283BFF}" name="Column7002"/>
    <tableColumn id="7096" xr3:uid="{D2DF405D-5613-4072-85C8-332B26D0BB7D}" name="Column7003"/>
    <tableColumn id="7097" xr3:uid="{58817D78-6526-435F-BB1F-27B59740E650}" name="Column7004"/>
    <tableColumn id="7098" xr3:uid="{7F9F7F66-B33B-4DF6-9600-77C15F42DE41}" name="Column7005"/>
    <tableColumn id="7099" xr3:uid="{CF2F3C67-F366-498C-B434-5D72F3CAFC8E}" name="Column7006"/>
    <tableColumn id="7100" xr3:uid="{E24D3A72-0B7C-465C-8CEF-8FF7480DFC0C}" name="Column7007"/>
    <tableColumn id="7101" xr3:uid="{AB51FDAF-3561-45E3-943B-7334E42D047D}" name="Column7008"/>
    <tableColumn id="7102" xr3:uid="{B09F7D73-0C44-4135-929E-F98F5BE59E11}" name="Column7009"/>
    <tableColumn id="7103" xr3:uid="{2E49B163-3181-4551-B3D9-16930F45333F}" name="Column7010"/>
    <tableColumn id="7104" xr3:uid="{21602D2C-FC17-432C-AA42-2270A60463FC}" name="Column7011"/>
    <tableColumn id="7105" xr3:uid="{7E48C778-8881-42AC-986E-128E46A4C59F}" name="Column7012"/>
    <tableColumn id="7106" xr3:uid="{19B408F7-84C3-4313-85C5-2E2EF55B9B83}" name="Column7013"/>
    <tableColumn id="7107" xr3:uid="{B6EE0B1F-1A2C-45E9-987D-753B7EB37C6E}" name="Column7014"/>
    <tableColumn id="7108" xr3:uid="{57E35F4F-21AA-4494-8228-A176CFA2A363}" name="Column7015"/>
    <tableColumn id="7109" xr3:uid="{F602E7F4-7618-449A-BC79-10B96D9F5357}" name="Column7016"/>
    <tableColumn id="7110" xr3:uid="{311FB1D2-61C4-42A9-ADBB-5FAAD8806156}" name="Column7017"/>
    <tableColumn id="7111" xr3:uid="{352CE6B2-1172-470C-9F8E-511CFB02AE8B}" name="Column7018"/>
    <tableColumn id="7112" xr3:uid="{914C0A4E-A83E-4FF5-BDAC-8775771F464B}" name="Column7019"/>
    <tableColumn id="7113" xr3:uid="{6650FE45-F201-4393-924A-46DECEF028B3}" name="Column7020"/>
    <tableColumn id="7114" xr3:uid="{49A49756-5EE1-4C45-92BB-7F89B203C496}" name="Column7021"/>
    <tableColumn id="7115" xr3:uid="{5E3952F6-A24F-4034-8A82-B64FCA3C591D}" name="Column7022"/>
    <tableColumn id="7116" xr3:uid="{F94753E1-AA1C-44A1-8B24-618AAD1DB8D2}" name="Column7023"/>
    <tableColumn id="7117" xr3:uid="{0A6A47EB-BDE9-4597-9F61-DF49A61231FC}" name="Column7024"/>
    <tableColumn id="7118" xr3:uid="{816E94E2-C460-4680-B023-BA33B00778A7}" name="Column7025"/>
    <tableColumn id="7119" xr3:uid="{B1293668-DB9A-47F3-B5A6-5ED21C8BEDA6}" name="Column7026"/>
    <tableColumn id="7120" xr3:uid="{F3647D69-D248-4F21-AC38-E30E93B8954E}" name="Column7027"/>
    <tableColumn id="7121" xr3:uid="{C630C72F-CA96-4224-ACF8-5446B2707DF2}" name="Column7028"/>
    <tableColumn id="7122" xr3:uid="{5909EB74-B582-4312-B038-E27D574AA849}" name="Column7029"/>
    <tableColumn id="7123" xr3:uid="{097E303D-166F-4C55-B659-895C829D0056}" name="Column7030"/>
    <tableColumn id="7124" xr3:uid="{11976B23-94C9-47B8-A3B2-E8B1CA400A26}" name="Column7031"/>
    <tableColumn id="7125" xr3:uid="{E1AEFE7F-EAD6-42A1-A174-9AEDC01FF4A6}" name="Column7032"/>
    <tableColumn id="7126" xr3:uid="{00E094AD-CBAB-49A8-B1AB-432673F32070}" name="Column7033"/>
    <tableColumn id="7127" xr3:uid="{2DFEB7B2-3C34-4031-8DC6-DAC829E05578}" name="Column7034"/>
    <tableColumn id="7128" xr3:uid="{C28AD55E-7096-4E7A-984F-BA453838894F}" name="Column7035"/>
    <tableColumn id="7129" xr3:uid="{D8F11092-704A-451A-8CEB-007E6BEB6A90}" name="Column7036"/>
    <tableColumn id="7130" xr3:uid="{CCC3B624-32E0-417D-B5F2-5F00F74C2525}" name="Column7037"/>
    <tableColumn id="7131" xr3:uid="{7049B04A-E5A3-4A72-937D-7C96E1143C53}" name="Column7038"/>
    <tableColumn id="7132" xr3:uid="{6371A5AA-71E3-450F-B43A-8FDE7AF9E188}" name="Column7039"/>
    <tableColumn id="7133" xr3:uid="{46CC30D3-07F6-407D-AA2A-6111BB3C53B2}" name="Column7040"/>
    <tableColumn id="7134" xr3:uid="{D779D77A-10F5-414E-A216-1D6745C7EA3C}" name="Column7041"/>
    <tableColumn id="7135" xr3:uid="{359BC39E-7C04-4D5B-97BE-A94DF7E9ED34}" name="Column7042"/>
    <tableColumn id="7136" xr3:uid="{E40746CA-7AB5-450E-AF5A-477C9EDD5404}" name="Column7043"/>
    <tableColumn id="7137" xr3:uid="{E4A4EFEF-39DB-4507-A1BB-9E7DA72F54B7}" name="Column7044"/>
    <tableColumn id="7138" xr3:uid="{9661867A-FC4E-4CD3-94BC-A97C15CE65D9}" name="Column7045"/>
    <tableColumn id="7139" xr3:uid="{BCFFB064-EAFD-4CCC-8333-BE8D1444C9E2}" name="Column7046"/>
    <tableColumn id="7140" xr3:uid="{C9E64757-6ABF-49D3-9025-991706617A6C}" name="Column7047"/>
    <tableColumn id="7141" xr3:uid="{D1E2F758-8BF8-466E-A462-FDA379C7D3E7}" name="Column7048"/>
    <tableColumn id="7142" xr3:uid="{FBB02A83-8F3E-4C38-9179-5453F4AF231C}" name="Column7049"/>
    <tableColumn id="7143" xr3:uid="{10ED305B-C112-40B0-BB79-69A425D1E395}" name="Column7050"/>
    <tableColumn id="7144" xr3:uid="{3F15B48C-F620-4E63-9A50-09B1C483D89F}" name="Column7051"/>
    <tableColumn id="7145" xr3:uid="{70C6FD87-DE8A-4964-BC9B-8D27BF7FEAD3}" name="Column7052"/>
    <tableColumn id="7146" xr3:uid="{D6A0C8C4-FCA5-4C3A-9428-E40812F33963}" name="Column7053"/>
    <tableColumn id="7147" xr3:uid="{BE152DF3-EF5E-4620-81F0-FF18E92A4FDA}" name="Column7054"/>
    <tableColumn id="7148" xr3:uid="{F250FD42-E2B6-485F-95B4-6FA66542EBD8}" name="Column7055"/>
    <tableColumn id="7149" xr3:uid="{082C339D-9890-4BFF-9C3B-FC3C4BC2AA85}" name="Column7056"/>
    <tableColumn id="7150" xr3:uid="{0C7A8CB4-DEB1-46AC-AD20-5C1C93703750}" name="Column7057"/>
    <tableColumn id="7151" xr3:uid="{39F41592-D785-433A-B35B-622E826F0B83}" name="Column7058"/>
    <tableColumn id="7152" xr3:uid="{21D0A9FE-E198-421D-BF23-94B2F1DD39EC}" name="Column7059"/>
    <tableColumn id="7153" xr3:uid="{0471CACA-B704-4FAD-B095-04F888F222F0}" name="Column7060"/>
    <tableColumn id="7154" xr3:uid="{E4B9D1ED-8502-466E-BF54-0292BCE15639}" name="Column7061"/>
    <tableColumn id="7155" xr3:uid="{E3D2455F-762C-408E-AE98-42E545DAB81F}" name="Column7062"/>
    <tableColumn id="7156" xr3:uid="{98E93CA9-0330-4A27-8882-1B88E84D1FFC}" name="Column7063"/>
    <tableColumn id="7157" xr3:uid="{7EC1BECC-D002-4FDE-8142-8F8C419056E1}" name="Column7064"/>
    <tableColumn id="7158" xr3:uid="{06155A0C-7167-46F0-A74D-19456F8B1EDF}" name="Column7065"/>
    <tableColumn id="7159" xr3:uid="{417B34D0-23E6-4EFC-BB59-F9479DD03132}" name="Column7066"/>
    <tableColumn id="7160" xr3:uid="{432C6715-628C-4167-9BB7-1AC84D8CD2A9}" name="Column7067"/>
    <tableColumn id="7161" xr3:uid="{360FB899-A05A-444B-9260-9CEB66D8FB62}" name="Column7068"/>
    <tableColumn id="7162" xr3:uid="{C4B42828-207D-4973-90AE-AC9F84A3DA37}" name="Column7069"/>
    <tableColumn id="7163" xr3:uid="{7226D772-468E-4678-806D-AF27C4654CA9}" name="Column7070"/>
    <tableColumn id="7164" xr3:uid="{7C5DE471-B9AD-486A-A1EC-93C7B4423A48}" name="Column7071"/>
    <tableColumn id="7165" xr3:uid="{1A862CE1-EE95-42EF-8A14-E2B6A21666A1}" name="Column7072"/>
    <tableColumn id="7166" xr3:uid="{DF2A3B6E-28D5-48AE-AC77-E741AB3D83FE}" name="Column7073"/>
    <tableColumn id="7167" xr3:uid="{15FB8013-954D-41B0-B5DE-F2DBDB7B5AE0}" name="Column7074"/>
    <tableColumn id="7168" xr3:uid="{3F0CE0CF-0F95-4BB5-B82A-5D17C5C30460}" name="Column7075"/>
    <tableColumn id="7169" xr3:uid="{22917B64-D45A-4977-B002-FAA7371D3EA5}" name="Column7076"/>
    <tableColumn id="7170" xr3:uid="{7AEA9246-51F5-4F1E-B84F-F00CEC251AA8}" name="Column7077"/>
    <tableColumn id="7171" xr3:uid="{EF8E7FE1-4A46-428B-B7D3-0F16AD6F329A}" name="Column7078"/>
    <tableColumn id="7172" xr3:uid="{DFB17081-4B02-4F82-A753-BFD43DA4B1D3}" name="Column7079"/>
    <tableColumn id="7173" xr3:uid="{6D90BB65-C93E-4A08-B1B1-3791B450F60D}" name="Column7080"/>
    <tableColumn id="7174" xr3:uid="{ECB84624-586A-42A0-806B-2F7260C6567D}" name="Column7081"/>
    <tableColumn id="7175" xr3:uid="{0652519D-3806-48FF-A9F2-5C3CD09312D0}" name="Column7082"/>
    <tableColumn id="7176" xr3:uid="{1410F03F-074A-4E12-BB9E-B51148175335}" name="Column7083"/>
    <tableColumn id="7177" xr3:uid="{F642CE72-B78C-4928-A8F1-A72BDBAFBCAA}" name="Column7084"/>
    <tableColumn id="7178" xr3:uid="{1BB72F01-EA04-4303-91ED-EFC050FE172F}" name="Column7085"/>
    <tableColumn id="7179" xr3:uid="{84551F8C-2EF5-4D8B-9F52-DC9D4E21C159}" name="Column7086"/>
    <tableColumn id="7180" xr3:uid="{DC3D04C6-3E22-44DE-AFED-D3E3F3045DB5}" name="Column7087"/>
    <tableColumn id="7181" xr3:uid="{35F4C333-4EFF-4E27-8412-283200F5A26F}" name="Column7088"/>
    <tableColumn id="7182" xr3:uid="{61311AA4-B851-45E1-8CF1-FED6B20A901B}" name="Column7089"/>
    <tableColumn id="7183" xr3:uid="{4459BC90-C6B8-4305-B608-150F1338F32A}" name="Column7090"/>
    <tableColumn id="7184" xr3:uid="{E96BDC3D-78BB-4326-A122-62E0DB48BC35}" name="Column7091"/>
    <tableColumn id="7185" xr3:uid="{82D7B060-C589-4516-92D1-A4E36B39EF1E}" name="Column7092"/>
    <tableColumn id="7186" xr3:uid="{981528ED-7176-4054-B6E2-D5DB0CCBB339}" name="Column7093"/>
    <tableColumn id="7187" xr3:uid="{C62C5ABD-9D4C-4DD2-835F-582384634A94}" name="Column7094"/>
    <tableColumn id="7188" xr3:uid="{6543178B-0C40-4CD3-9584-2AA13382E5C7}" name="Column7095"/>
    <tableColumn id="7189" xr3:uid="{9398D39D-2A27-465C-8D07-949738AAFFC6}" name="Column7096"/>
    <tableColumn id="7190" xr3:uid="{89F621CF-AD44-4785-8C06-87BB41B55C21}" name="Column7097"/>
    <tableColumn id="7191" xr3:uid="{95954346-EC14-48F0-B6C2-4E99461ED3D3}" name="Column7098"/>
    <tableColumn id="7192" xr3:uid="{9229E93F-0581-4BF0-958E-8A0949E5E7DA}" name="Column7099"/>
    <tableColumn id="7193" xr3:uid="{02B15B65-3CA6-463D-A650-81D3D0816998}" name="Column7100"/>
    <tableColumn id="7194" xr3:uid="{6BB1B7A7-FD0F-4977-96BE-6DE597AEE3C2}" name="Column7101"/>
    <tableColumn id="7195" xr3:uid="{DBAB6472-12DB-4573-BE1E-9E26986DFDEF}" name="Column7102"/>
    <tableColumn id="7196" xr3:uid="{08397169-C644-41CA-9918-108C6B5195CA}" name="Column7103"/>
    <tableColumn id="7197" xr3:uid="{CF0456C5-C638-4593-B802-5C43D28A6A24}" name="Column7104"/>
    <tableColumn id="7198" xr3:uid="{D5D40501-E6C4-460D-93AD-79BF6372CCD8}" name="Column7105"/>
    <tableColumn id="7199" xr3:uid="{DE0C115E-C012-4BC6-B219-6D267E2C15F9}" name="Column7106"/>
    <tableColumn id="7200" xr3:uid="{BB2DF19D-B20B-4DE8-AE2E-48D79CED7214}" name="Column7107"/>
    <tableColumn id="7201" xr3:uid="{3929EBD3-9D1B-486B-9E31-852EEADE3099}" name="Column7108"/>
    <tableColumn id="7202" xr3:uid="{369C088F-DD5B-4A88-BB7F-FF7ACBE46BEC}" name="Column7109"/>
    <tableColumn id="7203" xr3:uid="{F8A20218-C3B9-433D-A214-304CEE4E928F}" name="Column7110"/>
    <tableColumn id="7204" xr3:uid="{04DDE2D6-6775-4CA8-996B-4346842BADFC}" name="Column7111"/>
    <tableColumn id="7205" xr3:uid="{BD57B625-356E-4BAD-B974-E92E96C3ED17}" name="Column7112"/>
    <tableColumn id="7206" xr3:uid="{DF7F033B-1483-41E6-946E-7355AE31DB03}" name="Column7113"/>
    <tableColumn id="7207" xr3:uid="{3EEF159F-D239-44B7-ACEB-AD474C3F0D0B}" name="Column7114"/>
    <tableColumn id="7208" xr3:uid="{8239061E-329F-409D-82F0-689F870358EC}" name="Column7115"/>
    <tableColumn id="7209" xr3:uid="{D6308C8A-6863-4378-9FF8-B9582B1DA6BC}" name="Column7116"/>
    <tableColumn id="7210" xr3:uid="{35F916E0-4BF9-4B0E-830A-10881537565A}" name="Column7117"/>
    <tableColumn id="7211" xr3:uid="{E93AFA35-8745-48BF-8F28-D4ED05314D64}" name="Column7118"/>
    <tableColumn id="7212" xr3:uid="{5E99ABBD-8782-44EE-A824-17E78AF5038D}" name="Column7119"/>
    <tableColumn id="7213" xr3:uid="{35767325-C5A0-478B-B459-0FF961DB0205}" name="Column7120"/>
    <tableColumn id="7214" xr3:uid="{8C462EC6-BBF0-42F9-A006-238615B8C6EF}" name="Column7121"/>
    <tableColumn id="7215" xr3:uid="{76653C15-2245-43DA-9702-259C4F58371D}" name="Column7122"/>
    <tableColumn id="7216" xr3:uid="{FE5F69D0-CF6F-4B23-89C3-D1B610BC53E7}" name="Column7123"/>
    <tableColumn id="7217" xr3:uid="{555E5897-39F3-4895-AF0F-A04566A3D26B}" name="Column7124"/>
    <tableColumn id="7218" xr3:uid="{AA1925BF-2903-4F54-AFC4-C073D49E7041}" name="Column7125"/>
    <tableColumn id="7219" xr3:uid="{FD788DD6-A9EA-4199-AE08-9BC6F9F3EFC4}" name="Column7126"/>
    <tableColumn id="7220" xr3:uid="{10037E65-EA4D-496B-B9D7-89D4E9EE5FB4}" name="Column7127"/>
    <tableColumn id="7221" xr3:uid="{A1AEE359-2B54-42E1-B58B-BA561C2BB3DB}" name="Column7128"/>
    <tableColumn id="7222" xr3:uid="{3EE14A7A-7F13-41B0-92C7-41A7BEF5185B}" name="Column7129"/>
    <tableColumn id="7223" xr3:uid="{8DB12C63-A6BD-40B3-9346-CB9FFAEE239C}" name="Column7130"/>
    <tableColumn id="7224" xr3:uid="{AC16AEFC-8024-4F45-80F9-9FE1934ECA14}" name="Column7131"/>
    <tableColumn id="7225" xr3:uid="{CD3A3DE5-4F12-4721-87E9-DDBA411AD7AD}" name="Column7132"/>
    <tableColumn id="7226" xr3:uid="{BA12870D-F362-476A-9AC6-FB3B06FE34F7}" name="Column7133"/>
    <tableColumn id="7227" xr3:uid="{9B406644-F553-42D3-9724-FCD0577F0F81}" name="Column7134"/>
    <tableColumn id="7228" xr3:uid="{931CBF89-7AC1-4676-9036-BF9FAEC6001C}" name="Column7135"/>
    <tableColumn id="7229" xr3:uid="{7E3E7FD4-0DC2-4861-B5BB-D105D5CE17BE}" name="Column7136"/>
    <tableColumn id="7230" xr3:uid="{D907E672-EBD9-4296-921D-AFD515B035F2}" name="Column7137"/>
    <tableColumn id="7231" xr3:uid="{E557BEBD-76E1-49EE-834F-2E0479A3C207}" name="Column7138"/>
    <tableColumn id="7232" xr3:uid="{ECDD3ECC-4191-48EA-8BBE-C421A8C2F43D}" name="Column7139"/>
    <tableColumn id="7233" xr3:uid="{02E7F575-41C0-4704-9594-E989ABC1C11F}" name="Column7140"/>
    <tableColumn id="7234" xr3:uid="{58ED845D-3851-4C0C-B306-C21B44D0E859}" name="Column7141"/>
    <tableColumn id="7235" xr3:uid="{4329D16C-701F-40F8-A09B-813DABE89F4C}" name="Column7142"/>
    <tableColumn id="7236" xr3:uid="{FC968EBB-4AA2-4531-BFF2-252E724A0C27}" name="Column7143"/>
    <tableColumn id="7237" xr3:uid="{49BDE196-6FE1-41C8-9D3C-5F754CD0276E}" name="Column7144"/>
    <tableColumn id="7238" xr3:uid="{3002C5C8-0D0A-430D-AAD7-29183F3A2028}" name="Column7145"/>
    <tableColumn id="7239" xr3:uid="{31F6811E-95F6-422D-A9C3-65372BBC00AF}" name="Column7146"/>
    <tableColumn id="7240" xr3:uid="{819E1CB1-4BD6-445D-8D8D-71F637C2648D}" name="Column7147"/>
    <tableColumn id="7241" xr3:uid="{C097D071-9E98-4D80-8872-4FB7FB06E6ED}" name="Column7148"/>
    <tableColumn id="7242" xr3:uid="{081C93A5-DAC8-4F94-809E-3A1986BFA581}" name="Column7149"/>
    <tableColumn id="7243" xr3:uid="{406301F1-C5AE-44DF-B6E5-2FE51388C63A}" name="Column7150"/>
    <tableColumn id="7244" xr3:uid="{56BB2159-D838-41ED-B57D-6D135358DBCC}" name="Column7151"/>
    <tableColumn id="7245" xr3:uid="{408524F6-AD19-4558-9D23-214EAEF36EA8}" name="Column7152"/>
    <tableColumn id="7246" xr3:uid="{1640417B-7941-4B04-BDA8-B1306B94DD00}" name="Column7153"/>
    <tableColumn id="7247" xr3:uid="{7A84BC39-E6DA-442E-85F9-F07ECB8CC927}" name="Column7154"/>
    <tableColumn id="7248" xr3:uid="{0118741D-24E2-4B4B-8C93-BE56BBBC09B3}" name="Column7155"/>
    <tableColumn id="7249" xr3:uid="{DBF735ED-6AB0-4C6A-8F81-AF9C48B3BBC5}" name="Column7156"/>
    <tableColumn id="7250" xr3:uid="{5D2A074F-B4A8-432D-94F2-BE0566659E93}" name="Column7157"/>
    <tableColumn id="7251" xr3:uid="{6DBC3032-1B97-4781-99C0-443039FFAC3B}" name="Column7158"/>
    <tableColumn id="7252" xr3:uid="{E20AB0F3-B9EA-4028-AEA0-D57822FCC5C5}" name="Column7159"/>
    <tableColumn id="7253" xr3:uid="{110030C7-F2CF-4EBB-B1F5-461ACA4DEFD7}" name="Column7160"/>
    <tableColumn id="7254" xr3:uid="{D9FCD298-9CE5-464C-B0D0-5E1161851540}" name="Column7161"/>
    <tableColumn id="7255" xr3:uid="{26292F59-CD10-4D4D-9B00-21050568A1BD}" name="Column7162"/>
    <tableColumn id="7256" xr3:uid="{02420876-B1BC-4355-A0A1-2DB52B983A7B}" name="Column7163"/>
    <tableColumn id="7257" xr3:uid="{F27B876E-4FD5-41D2-97FD-4FF34902F6EB}" name="Column7164"/>
    <tableColumn id="7258" xr3:uid="{15E2A992-7FDD-4966-AA06-779D53C49ECD}" name="Column7165"/>
    <tableColumn id="7259" xr3:uid="{EF8B0363-071E-47AC-96D4-8490145934B7}" name="Column7166"/>
    <tableColumn id="7260" xr3:uid="{218D342D-7BB9-4ACC-BBAF-87D6E6A51464}" name="Column7167"/>
    <tableColumn id="7261" xr3:uid="{8D987C33-0E45-4197-9F21-7072A4987AC6}" name="Column7168"/>
    <tableColumn id="7262" xr3:uid="{AB130E61-C4E1-4805-A32C-EBB2E7BFA34B}" name="Column7169"/>
    <tableColumn id="7263" xr3:uid="{F73418EF-448F-4E94-A1BD-45032F0B90AB}" name="Column7170"/>
    <tableColumn id="7264" xr3:uid="{EE75B648-988E-4932-8DC0-5413E72E797E}" name="Column7171"/>
    <tableColumn id="7265" xr3:uid="{4EEA9157-17C8-47A9-BB47-ED9ADA0566D1}" name="Column7172"/>
    <tableColumn id="7266" xr3:uid="{F2B5A9F1-D6E1-4EEA-BFEF-55493F371B63}" name="Column7173"/>
    <tableColumn id="7267" xr3:uid="{CB163E97-04FB-465B-9A29-54A1784C40AA}" name="Column7174"/>
    <tableColumn id="7268" xr3:uid="{827E5204-FEF5-49AC-BE5F-0152A1372E60}" name="Column7175"/>
    <tableColumn id="7269" xr3:uid="{982AAF6D-B225-44F2-8746-945924072048}" name="Column7176"/>
    <tableColumn id="7270" xr3:uid="{492E174A-33AD-4F1C-B5AB-8D5AAFBCD063}" name="Column7177"/>
    <tableColumn id="7271" xr3:uid="{154337D0-D571-4C18-9398-01D0A7246AF1}" name="Column7178"/>
    <tableColumn id="7272" xr3:uid="{5101FF31-244E-4EDF-83A5-1803B8C9CF68}" name="Column7179"/>
    <tableColumn id="7273" xr3:uid="{0D6BC9F3-A3A5-4B39-BB7E-42AC16C64664}" name="Column7180"/>
    <tableColumn id="7274" xr3:uid="{EAA18039-6A45-4051-8CEA-BF984CC33C06}" name="Column7181"/>
    <tableColumn id="7275" xr3:uid="{9BD98319-25BD-419C-9F29-737843CAA97E}" name="Column7182"/>
    <tableColumn id="7276" xr3:uid="{52B24EBC-05E0-460D-959C-67E6E03D16A8}" name="Column7183"/>
    <tableColumn id="7277" xr3:uid="{4A529D3C-F119-49B3-921D-3BE8A500A522}" name="Column7184"/>
    <tableColumn id="7278" xr3:uid="{3328F512-F54C-40BD-BC1F-37C1A59E5DFC}" name="Column7185"/>
    <tableColumn id="7279" xr3:uid="{B52397FF-E6D0-4819-906A-AEF0B66738B9}" name="Column7186"/>
    <tableColumn id="7280" xr3:uid="{E82E6DD4-06F0-445E-A3DF-FCA36B41FB8F}" name="Column7187"/>
    <tableColumn id="7281" xr3:uid="{58AA9380-E8E2-4588-9EC9-B87AF5A2DA9C}" name="Column7188"/>
    <tableColumn id="7282" xr3:uid="{68BC2BB8-A912-4490-8617-572177FC1584}" name="Column7189"/>
    <tableColumn id="7283" xr3:uid="{C2929195-7772-4451-BB54-7DEE25E8E057}" name="Column7190"/>
    <tableColumn id="7284" xr3:uid="{672B76F4-A86C-4DCD-A0A3-A94A5A559B21}" name="Column7191"/>
    <tableColumn id="7285" xr3:uid="{CB631F20-B6E1-4017-B6F2-3DE4E9D4BA88}" name="Column7192"/>
    <tableColumn id="7286" xr3:uid="{9E21EA4D-4B88-4A10-9FE0-4747810CCE8F}" name="Column7193"/>
    <tableColumn id="7287" xr3:uid="{3D6243FC-49A0-4FF1-AEA6-61506D4F7B8F}" name="Column7194"/>
    <tableColumn id="7288" xr3:uid="{B8C89A34-B0D1-4C5C-8635-021C961021D9}" name="Column7195"/>
    <tableColumn id="7289" xr3:uid="{DF997F3C-2F61-4013-ACA9-2376FD1A1EEF}" name="Column7196"/>
    <tableColumn id="7290" xr3:uid="{623C17D5-7C66-45C4-A33A-AF990E9CF718}" name="Column7197"/>
    <tableColumn id="7291" xr3:uid="{9D2DB0F2-84B9-4AA6-A262-7A9C772F6C1B}" name="Column7198"/>
    <tableColumn id="7292" xr3:uid="{30DBFF70-5630-43E7-9EF2-3B47BA1AC742}" name="Column7199"/>
    <tableColumn id="7293" xr3:uid="{7DBB1A67-9241-4AFC-BD87-3C63CEA75DFB}" name="Column7200"/>
    <tableColumn id="7294" xr3:uid="{9DA437F1-3FA1-4FFE-9D1B-A223110C7D1F}" name="Column7201"/>
    <tableColumn id="7295" xr3:uid="{EF9855B3-9AAC-4B27-B3DF-4150DA28B6BE}" name="Column7202"/>
    <tableColumn id="7296" xr3:uid="{4C98F314-0F61-4F98-B36C-0616C14412E3}" name="Column7203"/>
    <tableColumn id="7297" xr3:uid="{81DBFF6B-420B-4F5A-A972-B048D5F0BEA1}" name="Column7204"/>
    <tableColumn id="7298" xr3:uid="{FC8D1DA0-86F2-4CB2-A961-0E0A6B27C2AE}" name="Column7205"/>
    <tableColumn id="7299" xr3:uid="{687B8A54-C617-45D8-BCFE-2A85051DFDD0}" name="Column7206"/>
    <tableColumn id="7300" xr3:uid="{16438753-C5E2-4D47-AAAC-7ABF848BBEE9}" name="Column7207"/>
    <tableColumn id="7301" xr3:uid="{93BE32DF-00B3-429A-A611-7C1075CA4470}" name="Column7208"/>
    <tableColumn id="7302" xr3:uid="{A711B2AD-2E9B-47FC-B719-4D6CCD6417AD}" name="Column7209"/>
    <tableColumn id="7303" xr3:uid="{1D006CB4-5FBC-43EE-80E0-F881F7488DD7}" name="Column7210"/>
    <tableColumn id="7304" xr3:uid="{DB3312E1-47E7-4BEF-8140-AB6E80402D99}" name="Column7211"/>
    <tableColumn id="7305" xr3:uid="{99F6EF7D-E559-47D6-9FCF-AD25E9DD9FDC}" name="Column7212"/>
    <tableColumn id="7306" xr3:uid="{81903486-6790-4691-B3A4-9C2485F1BF4E}" name="Column7213"/>
    <tableColumn id="7307" xr3:uid="{610610DC-DA7A-4DAC-A5EF-C01722B2667B}" name="Column7214"/>
    <tableColumn id="7308" xr3:uid="{5AAEB813-2717-42D4-BAEA-7AE6A505A2CE}" name="Column7215"/>
    <tableColumn id="7309" xr3:uid="{F39EA587-F576-4060-9446-43D60F41CAC3}" name="Column7216"/>
    <tableColumn id="7310" xr3:uid="{23FA2DE1-EE00-43AD-928A-42FC92BFA947}" name="Column7217"/>
    <tableColumn id="7311" xr3:uid="{7FD07FED-E111-4A55-B1DF-E4001E403F58}" name="Column7218"/>
    <tableColumn id="7312" xr3:uid="{2C823B5B-4FE6-435C-BB65-FBE9F7567252}" name="Column7219"/>
    <tableColumn id="7313" xr3:uid="{7F797A5A-10F8-4F33-8E40-EDF86EEE906B}" name="Column7220"/>
    <tableColumn id="7314" xr3:uid="{06893ECA-F887-4A34-9E62-368ADFC983C4}" name="Column7221"/>
    <tableColumn id="7315" xr3:uid="{6EBBA4AF-C2EA-4D5D-A8DF-F0C60A6A4419}" name="Column7222"/>
    <tableColumn id="7316" xr3:uid="{CB6381A9-BA6B-46EF-B2B2-06A5A6E45F6E}" name="Column7223"/>
    <tableColumn id="7317" xr3:uid="{69BD2282-1889-411F-9666-A3FA0CD1EF82}" name="Column7224"/>
    <tableColumn id="7318" xr3:uid="{E5DC37D9-858E-4A39-AA43-78C5F01B2304}" name="Column7225"/>
    <tableColumn id="7319" xr3:uid="{4236FF6E-4A86-40C2-AFF7-44B13C5BD5FB}" name="Column7226"/>
    <tableColumn id="7320" xr3:uid="{0828DA27-11FF-4B88-9FB6-61F65864EF0E}" name="Column7227"/>
    <tableColumn id="7321" xr3:uid="{C336D89A-B76B-46C2-8BDF-53F523D2D782}" name="Column7228"/>
    <tableColumn id="7322" xr3:uid="{F6560764-13AE-4C77-819D-F927E56D19A9}" name="Column7229"/>
    <tableColumn id="7323" xr3:uid="{CA2808DE-31ED-46BC-8332-68F04D73B29C}" name="Column7230"/>
    <tableColumn id="7324" xr3:uid="{6A0FB0E1-D8B7-4AC7-98E6-3DB400060C49}" name="Column7231"/>
    <tableColumn id="7325" xr3:uid="{F647AF47-2722-4DF4-9D32-FDFB3A51882F}" name="Column7232"/>
    <tableColumn id="7326" xr3:uid="{E64088F7-EA65-4213-AE74-585C7EA59693}" name="Column7233"/>
    <tableColumn id="7327" xr3:uid="{3F688168-10CB-4BBE-83DE-1248C262A277}" name="Column7234"/>
    <tableColumn id="7328" xr3:uid="{10D15A14-7A3C-470D-A74B-D0710C726DC6}" name="Column7235"/>
    <tableColumn id="7329" xr3:uid="{B77AC095-E1E6-4F05-B2E2-2E259810AB30}" name="Column7236"/>
    <tableColumn id="7330" xr3:uid="{83508A53-BC05-48C9-83A0-EF026B19A46F}" name="Column7237"/>
    <tableColumn id="7331" xr3:uid="{A268E5E7-9018-43A8-8450-90932FE1FF1B}" name="Column7238"/>
    <tableColumn id="7332" xr3:uid="{C80AE725-3B17-40C0-9A0D-7D3AE7E8AC4A}" name="Column7239"/>
    <tableColumn id="7333" xr3:uid="{733F584F-437A-4F38-9B61-7D2EFD2CE637}" name="Column7240"/>
    <tableColumn id="7334" xr3:uid="{AC53A1C0-21AB-45B0-AA24-06F62C454206}" name="Column7241"/>
    <tableColumn id="7335" xr3:uid="{0F708BD7-8968-4208-8D90-4C4B24E2EC7A}" name="Column7242"/>
    <tableColumn id="7336" xr3:uid="{90C43815-450F-4B66-B1FD-C5201D87DA90}" name="Column7243"/>
    <tableColumn id="7337" xr3:uid="{D275C610-ABCC-4E46-8163-72A401E37496}" name="Column7244"/>
    <tableColumn id="7338" xr3:uid="{97243E0D-F3EC-4F2C-94B7-5DCA5F99CEBF}" name="Column7245"/>
    <tableColumn id="7339" xr3:uid="{52E84609-4328-4E44-9067-7D141C8C1DE6}" name="Column7246"/>
    <tableColumn id="7340" xr3:uid="{2E27E6A9-2025-4EDB-BB1E-D9B59C74E41A}" name="Column7247"/>
    <tableColumn id="7341" xr3:uid="{5B111998-93B9-44BB-BDA9-405038E24727}" name="Column7248"/>
    <tableColumn id="7342" xr3:uid="{C1013E6F-63B5-49BB-84A7-B4A41DE72BBD}" name="Column7249"/>
    <tableColumn id="7343" xr3:uid="{FB7F9A84-2658-4C2B-A21A-540D82D9909F}" name="Column7250"/>
    <tableColumn id="7344" xr3:uid="{E678C561-71AF-499F-BA0D-D525B34791AE}" name="Column7251"/>
    <tableColumn id="7345" xr3:uid="{6A2A4B9A-8C49-4832-B951-C151E0965314}" name="Column7252"/>
    <tableColumn id="7346" xr3:uid="{756DEDBB-FD90-44EB-AD31-CED0601F0723}" name="Column7253"/>
    <tableColumn id="7347" xr3:uid="{2E719A59-2C14-432A-BAF1-095598ED19F1}" name="Column7254"/>
    <tableColumn id="7348" xr3:uid="{A0D2CEFC-FDD5-4055-AC4F-8929EB45BC22}" name="Column7255"/>
    <tableColumn id="7349" xr3:uid="{E0FDA7F8-43B0-4589-A637-94663C323077}" name="Column7256"/>
    <tableColumn id="7350" xr3:uid="{32EB09D8-CE93-4AC7-BF27-03E77E798ACB}" name="Column7257"/>
    <tableColumn id="7351" xr3:uid="{AF7B312B-F11C-4611-8B01-2124EC389D2F}" name="Column7258"/>
    <tableColumn id="7352" xr3:uid="{F00C86E3-930A-483B-99AE-30BE1EFEA869}" name="Column7259"/>
    <tableColumn id="7353" xr3:uid="{80531891-99B4-4B53-A938-DCCCCCB379EB}" name="Column7260"/>
    <tableColumn id="7354" xr3:uid="{897F1870-8AF5-4877-BBAB-188CC0C263BD}" name="Column7261"/>
    <tableColumn id="7355" xr3:uid="{31B41073-4901-40E3-BC2E-5530074DF68B}" name="Column7262"/>
    <tableColumn id="7356" xr3:uid="{06A7E019-3C46-4C6A-829F-07E4E93A996C}" name="Column7263"/>
    <tableColumn id="7357" xr3:uid="{87A74472-8986-427B-9B11-3692D0ACBD76}" name="Column7264"/>
    <tableColumn id="7358" xr3:uid="{5DB83556-6A02-44AA-AD00-5DF12A2E79EA}" name="Column7265"/>
    <tableColumn id="7359" xr3:uid="{FCD39F65-60E8-42F5-B49E-91ADAD461080}" name="Column7266"/>
    <tableColumn id="7360" xr3:uid="{0AE0B018-0F31-4D15-A53E-5A3F97D43D63}" name="Column7267"/>
    <tableColumn id="7361" xr3:uid="{9248967F-5F21-47A6-9463-11F438DC5C45}" name="Column7268"/>
    <tableColumn id="7362" xr3:uid="{A12F3960-CA43-42BC-B88D-740CE976A690}" name="Column7269"/>
    <tableColumn id="7363" xr3:uid="{EE822EBC-C18B-4A1A-A6DF-8E13251F464C}" name="Column7270"/>
    <tableColumn id="7364" xr3:uid="{C485F9A3-9F75-4C30-8554-495B21E2F4EB}" name="Column7271"/>
    <tableColumn id="7365" xr3:uid="{9BF059DA-56C9-4350-9A5A-9BC15202AB53}" name="Column7272"/>
    <tableColumn id="7366" xr3:uid="{D0033C3E-728C-45D8-891D-E60AEF25D8E6}" name="Column7273"/>
    <tableColumn id="7367" xr3:uid="{BBCA2DDE-2C2C-4722-86DC-00EF85779513}" name="Column7274"/>
    <tableColumn id="7368" xr3:uid="{CA056924-5BA9-45B6-84D7-962752B72F5A}" name="Column7275"/>
    <tableColumn id="7369" xr3:uid="{E844A703-B557-46EB-96FE-B6150BDF3157}" name="Column7276"/>
    <tableColumn id="7370" xr3:uid="{82D81321-6AF0-476E-8841-9ABEC51D9E9C}" name="Column7277"/>
    <tableColumn id="7371" xr3:uid="{1111D535-7584-4922-872B-27A33128FED8}" name="Column7278"/>
    <tableColumn id="7372" xr3:uid="{A54F4339-9EE5-48CF-8B5F-EF0C7DFFD3BB}" name="Column7279"/>
    <tableColumn id="7373" xr3:uid="{9A54AA74-764D-4096-BB53-FEA80ECEE2C1}" name="Column7280"/>
    <tableColumn id="7374" xr3:uid="{344D7AB8-CF16-45F9-AFE3-ACBDCDCC3CB5}" name="Column7281"/>
    <tableColumn id="7375" xr3:uid="{60AB7077-4888-410E-882C-5A31074BC9BE}" name="Column7282"/>
    <tableColumn id="7376" xr3:uid="{9E7F1FCF-C428-4288-9511-47F99A859CE4}" name="Column7283"/>
    <tableColumn id="7377" xr3:uid="{A0368BF4-AF26-4541-AA04-6D2B621E1F79}" name="Column7284"/>
    <tableColumn id="7378" xr3:uid="{9913ADE1-0869-4586-BD91-CADD29691263}" name="Column7285"/>
    <tableColumn id="7379" xr3:uid="{B7C551AB-794E-46AC-AF01-969EA06C7A4A}" name="Column7286"/>
    <tableColumn id="7380" xr3:uid="{9273E840-729A-4E3F-8E12-086B52D5C117}" name="Column7287"/>
    <tableColumn id="7381" xr3:uid="{5FB05C40-3EE4-48D0-A371-52567D66884D}" name="Column7288"/>
    <tableColumn id="7382" xr3:uid="{F5090CF8-3BD6-4555-A939-D65B0A2C4666}" name="Column7289"/>
    <tableColumn id="7383" xr3:uid="{0DB6B6A5-12E9-4546-9240-40BB300F5688}" name="Column7290"/>
    <tableColumn id="7384" xr3:uid="{008EC55D-1916-4AF3-8298-B7B72374FA78}" name="Column7291"/>
    <tableColumn id="7385" xr3:uid="{7BDFF84F-E26A-4EE7-90BD-65FEC74D4664}" name="Column7292"/>
    <tableColumn id="7386" xr3:uid="{4E3E9015-FEC1-4A71-9A7E-01560CD4D875}" name="Column7293"/>
    <tableColumn id="7387" xr3:uid="{0067E945-8237-44A9-AB0A-EAE3558DC629}" name="Column7294"/>
    <tableColumn id="7388" xr3:uid="{067E8617-3B0F-49B5-AFFD-E9A96AD1197A}" name="Column7295"/>
    <tableColumn id="7389" xr3:uid="{FAEA185E-E2A5-4237-AAE2-DD185F265B5A}" name="Column7296"/>
    <tableColumn id="7390" xr3:uid="{B82C9F4E-1DCE-42BB-B2A7-71224DA25009}" name="Column7297"/>
    <tableColumn id="7391" xr3:uid="{4CF47CCD-B1FD-49C8-9294-2B444E5068B7}" name="Column7298"/>
    <tableColumn id="7392" xr3:uid="{E86C84C7-CF2E-4C8E-A497-E27A90C8CB6E}" name="Column7299"/>
    <tableColumn id="7393" xr3:uid="{4B0824F4-533A-4BCC-9B41-8DE3548CB78D}" name="Column7300"/>
    <tableColumn id="7394" xr3:uid="{81DC1218-511B-48A1-A231-CF8562A1E6BD}" name="Column7301"/>
    <tableColumn id="7395" xr3:uid="{D716EFED-C3D8-416E-81B2-4BA674D46F26}" name="Column7302"/>
    <tableColumn id="7396" xr3:uid="{45D82267-0C9D-414B-85C4-F1F9B33BB048}" name="Column7303"/>
    <tableColumn id="7397" xr3:uid="{99D2723F-AAB1-454F-8B4D-7A45F05386B0}" name="Column7304"/>
    <tableColumn id="7398" xr3:uid="{FAED484A-E3EC-4F11-A47C-AF5E3E829708}" name="Column7305"/>
    <tableColumn id="7399" xr3:uid="{50785179-8A82-495A-B610-2325707B5694}" name="Column7306"/>
    <tableColumn id="7400" xr3:uid="{8C77714D-2341-4956-AEA1-FD8727E5A5C2}" name="Column7307"/>
    <tableColumn id="7401" xr3:uid="{8D6D0BC0-8EC3-4A2A-8865-3AB7F71777D0}" name="Column7308"/>
    <tableColumn id="7402" xr3:uid="{AFCB4658-DE23-4D4A-9EBC-7F22F435203B}" name="Column7309"/>
    <tableColumn id="7403" xr3:uid="{AA7356CE-A74D-4224-A206-D88BE76FE00C}" name="Column7310"/>
    <tableColumn id="7404" xr3:uid="{4C46DC60-A01E-4ED5-AFBA-5D54E06DD062}" name="Column7311"/>
    <tableColumn id="7405" xr3:uid="{17E568A2-149E-40A0-90B6-43ECE4A37183}" name="Column7312"/>
    <tableColumn id="7406" xr3:uid="{4E5B892B-8E1D-4362-83D8-73C59D2DC86B}" name="Column7313"/>
    <tableColumn id="7407" xr3:uid="{EB996414-0D86-4401-8441-8FC1EE5C6A5E}" name="Column7314"/>
    <tableColumn id="7408" xr3:uid="{3387DE5D-11D3-46B3-A6F4-BBC1A17A0DB2}" name="Column7315"/>
    <tableColumn id="7409" xr3:uid="{E5419142-4A84-4954-A03F-CD8DD7450FCD}" name="Column7316"/>
    <tableColumn id="7410" xr3:uid="{BC7824F1-3C84-4FBF-8690-A4DF55B25C33}" name="Column7317"/>
    <tableColumn id="7411" xr3:uid="{620FE388-EA39-490D-B8EA-5E6BEE7AAA80}" name="Column7318"/>
    <tableColumn id="7412" xr3:uid="{09AA84F5-42DA-436F-8437-85AE88CC04BA}" name="Column7319"/>
    <tableColumn id="7413" xr3:uid="{387D0974-2048-4ADF-8084-8524C8055109}" name="Column7320"/>
    <tableColumn id="7414" xr3:uid="{77D19061-7791-4149-892F-A454691CDF85}" name="Column7321"/>
    <tableColumn id="7415" xr3:uid="{E08E7A53-581F-405E-AAAD-80D9E32616DA}" name="Column7322"/>
    <tableColumn id="7416" xr3:uid="{86F17EE1-D42A-43A1-9B0F-4547C1EADAC1}" name="Column7323"/>
    <tableColumn id="7417" xr3:uid="{8A28A341-7875-4E9D-B234-5362997499FB}" name="Column7324"/>
    <tableColumn id="7418" xr3:uid="{5C0BFFFC-ABE1-43C9-B30A-87253AE9E95E}" name="Column7325"/>
    <tableColumn id="7419" xr3:uid="{EA4AB41D-CCA2-4D16-829D-570BDFD0C4C1}" name="Column7326"/>
    <tableColumn id="7420" xr3:uid="{398D2D48-F8BF-44F5-AD43-DF4D765B9A7E}" name="Column7327"/>
    <tableColumn id="7421" xr3:uid="{A96AA16F-235F-40C4-A15E-A2F0D44ED1EE}" name="Column7328"/>
    <tableColumn id="7422" xr3:uid="{D281F9C3-29B7-40B2-97CD-BCB839A04D5C}" name="Column7329"/>
    <tableColumn id="7423" xr3:uid="{87A43667-3CAF-485F-9BAA-7B7CEE399FAE}" name="Column7330"/>
    <tableColumn id="7424" xr3:uid="{BFF7D29C-D8E7-43B4-B442-C9ABCDDB81F5}" name="Column7331"/>
    <tableColumn id="7425" xr3:uid="{840A61EA-A5CB-4BA1-A449-630C33958932}" name="Column7332"/>
    <tableColumn id="7426" xr3:uid="{E0756718-80F3-4F04-9C88-3A050CB878D3}" name="Column7333"/>
    <tableColumn id="7427" xr3:uid="{82869138-0486-4D74-BAE7-0C41A36A0082}" name="Column7334"/>
    <tableColumn id="7428" xr3:uid="{7E72C2BF-23B8-4F47-AC6C-F23F1880A3D4}" name="Column7335"/>
    <tableColumn id="7429" xr3:uid="{B85CCD38-276C-425C-9E4F-320395EE3097}" name="Column7336"/>
    <tableColumn id="7430" xr3:uid="{B8502C83-D4FF-4D71-A96B-029B9841AF8E}" name="Column7337"/>
    <tableColumn id="7431" xr3:uid="{23ECDF65-A400-442D-8EBC-315ECDC0B980}" name="Column7338"/>
    <tableColumn id="7432" xr3:uid="{4C04DCEC-A137-49E6-A6C6-29129684D159}" name="Column7339"/>
    <tableColumn id="7433" xr3:uid="{43FB87F3-4417-4B05-884C-35ABC58443F2}" name="Column7340"/>
    <tableColumn id="7434" xr3:uid="{725D2CD7-2F72-4CF3-AA4F-89E77B3255A6}" name="Column7341"/>
    <tableColumn id="7435" xr3:uid="{99AB001A-6E7E-4AD4-A02B-5E7F79B07468}" name="Column7342"/>
    <tableColumn id="7436" xr3:uid="{4E308FD1-77E3-489B-BAEC-59CF2AEA4402}" name="Column7343"/>
    <tableColumn id="7437" xr3:uid="{0F2FBE1F-3124-4C31-9E8F-4559CA2564A4}" name="Column7344"/>
    <tableColumn id="7438" xr3:uid="{F2A7E2DD-3C85-4639-9E6A-06C3EA290D96}" name="Column7345"/>
    <tableColumn id="7439" xr3:uid="{4CE5242E-2BE3-4251-B41F-C5DFB8CFB793}" name="Column7346"/>
    <tableColumn id="7440" xr3:uid="{63BB6110-36BA-49F3-B0BB-5F9E23AE4DFE}" name="Column7347"/>
    <tableColumn id="7441" xr3:uid="{5F2E84AB-6E5D-48C1-9C0C-1CC4AEDC85B3}" name="Column7348"/>
    <tableColumn id="7442" xr3:uid="{A1D9C1DA-4241-4AD7-9024-AC42B3E2C537}" name="Column7349"/>
    <tableColumn id="7443" xr3:uid="{7A217E5C-92C2-427B-BF40-0D9ADEA13C36}" name="Column7350"/>
    <tableColumn id="7444" xr3:uid="{B07C9AD1-5F20-4587-B4C7-884886FDB278}" name="Column7351"/>
    <tableColumn id="7445" xr3:uid="{3AD3AEC6-CFEA-44A0-80B8-C4B6EC723031}" name="Column7352"/>
    <tableColumn id="7446" xr3:uid="{C13A1CF6-AE9A-4684-BB5E-CBAFF09B547F}" name="Column7353"/>
    <tableColumn id="7447" xr3:uid="{599F1A49-01D6-4FD2-A79C-3EFCDB1A6858}" name="Column7354"/>
    <tableColumn id="7448" xr3:uid="{E0290D98-CF1B-4ACB-9139-55134029777E}" name="Column7355"/>
    <tableColumn id="7449" xr3:uid="{859487E0-C665-4445-949A-ED7F56A5095D}" name="Column7356"/>
    <tableColumn id="7450" xr3:uid="{24FFB48A-45BA-48BF-B120-7219E942B8EB}" name="Column7357"/>
    <tableColumn id="7451" xr3:uid="{D7499050-E85B-4FF3-867D-408D9B7FBDFE}" name="Column7358"/>
    <tableColumn id="7452" xr3:uid="{7651F7E2-B430-4DFF-96DA-8CD247C3C5FC}" name="Column7359"/>
    <tableColumn id="7453" xr3:uid="{3CC1EB3E-1FF8-45F1-B26F-18A40EC5250A}" name="Column7360"/>
    <tableColumn id="7454" xr3:uid="{410EBDBF-CF3B-4677-8017-742E2E8D5509}" name="Column7361"/>
    <tableColumn id="7455" xr3:uid="{09303A3D-6EE4-45D1-8959-5BB4CB0E32E8}" name="Column7362"/>
    <tableColumn id="7456" xr3:uid="{C9310691-7A27-473E-8858-E51EA6916729}" name="Column7363"/>
    <tableColumn id="7457" xr3:uid="{0003B528-A944-4B53-BB19-C2B30DBCAC6D}" name="Column7364"/>
    <tableColumn id="7458" xr3:uid="{AD127731-AFC1-4AD6-BE41-A3185B767580}" name="Column7365"/>
    <tableColumn id="7459" xr3:uid="{09C36AF2-57E0-4396-8917-51F688CC849E}" name="Column7366"/>
    <tableColumn id="7460" xr3:uid="{9A0E858C-9EE6-4D97-95DB-B01339B74B97}" name="Column7367"/>
    <tableColumn id="7461" xr3:uid="{532223C2-B0FC-48B6-AA7F-EC76565757FF}" name="Column7368"/>
    <tableColumn id="7462" xr3:uid="{14D50D08-BEB7-4A04-9F7C-C34E85EA280B}" name="Column7369"/>
    <tableColumn id="7463" xr3:uid="{226692B4-C86A-4555-BE82-4F79B3B2F629}" name="Column7370"/>
    <tableColumn id="7464" xr3:uid="{752B7027-FD97-42FF-99A5-F973915AF007}" name="Column7371"/>
    <tableColumn id="7465" xr3:uid="{BC5D1729-975F-40BB-9661-70C334A44029}" name="Column7372"/>
    <tableColumn id="7466" xr3:uid="{8BA5DADA-922E-4085-8441-1077A08C1A53}" name="Column7373"/>
    <tableColumn id="7467" xr3:uid="{47E922CA-7937-4892-A505-F7AD38DA47FA}" name="Column7374"/>
    <tableColumn id="7468" xr3:uid="{BD360401-3A71-4573-89E0-D3BF3D14505C}" name="Column7375"/>
    <tableColumn id="7469" xr3:uid="{29460094-EA5D-45E8-9223-5C0E6ADACB05}" name="Column7376"/>
    <tableColumn id="7470" xr3:uid="{5E76BA8F-B014-4B1F-A0D0-B87903878508}" name="Column7377"/>
    <tableColumn id="7471" xr3:uid="{D3741565-CE40-4AC6-8D3E-31961811BE76}" name="Column7378"/>
    <tableColumn id="7472" xr3:uid="{77A59781-FBE7-45C7-83D2-36D2BF1FA75F}" name="Column7379"/>
    <tableColumn id="7473" xr3:uid="{4FB1D2E5-3603-40EE-8D24-2AFAE46DF3FE}" name="Column7380"/>
    <tableColumn id="7474" xr3:uid="{7481DFB5-8FD9-4AA1-962F-FFB280E89E80}" name="Column7381"/>
    <tableColumn id="7475" xr3:uid="{57545C56-AF16-4A6F-8675-AAB4D506C332}" name="Column7382"/>
    <tableColumn id="7476" xr3:uid="{573802BD-4BE9-45D8-A809-061AA48CF837}" name="Column7383"/>
    <tableColumn id="7477" xr3:uid="{BC2A8B57-D7AE-4EC2-A7F8-8FCEA3EC241F}" name="Column7384"/>
    <tableColumn id="7478" xr3:uid="{F4C557E3-47AD-48C6-99EE-A1C0208AAB57}" name="Column7385"/>
    <tableColumn id="7479" xr3:uid="{B6424238-6C7E-43E6-B691-00FBF86533C7}" name="Column7386"/>
    <tableColumn id="7480" xr3:uid="{14C2281C-59EB-404D-8FEE-A758C0E196AD}" name="Column7387"/>
    <tableColumn id="7481" xr3:uid="{78F5E829-EEE4-4BFD-AFDE-5388975609A9}" name="Column7388"/>
    <tableColumn id="7482" xr3:uid="{AE555D71-9518-4005-9653-19A499267DD7}" name="Column7389"/>
    <tableColumn id="7483" xr3:uid="{C1B474A3-2059-4279-B8B3-F74DE3398BC6}" name="Column7390"/>
    <tableColumn id="7484" xr3:uid="{857F7FE3-902A-4F6E-84BD-535057BA5376}" name="Column7391"/>
    <tableColumn id="7485" xr3:uid="{6807B1FC-160E-4209-AFD1-73E57EB16CEF}" name="Column7392"/>
    <tableColumn id="7486" xr3:uid="{DF71F4D8-3511-469D-A6C5-C872E2C09306}" name="Column7393"/>
    <tableColumn id="7487" xr3:uid="{340D6CB3-D639-4207-8D93-B35EFDF5713B}" name="Column7394"/>
    <tableColumn id="7488" xr3:uid="{5659767F-DE8E-4500-B0F9-A39B3A19318A}" name="Column7395"/>
    <tableColumn id="7489" xr3:uid="{24B656EE-45DD-462F-B2A5-B7E63A546AF7}" name="Column7396"/>
    <tableColumn id="7490" xr3:uid="{461E2393-050F-4328-B2C9-1C33771156A7}" name="Column7397"/>
    <tableColumn id="7491" xr3:uid="{BCE0D61D-F10B-48AD-BFB0-C57058839FED}" name="Column7398"/>
    <tableColumn id="7492" xr3:uid="{0BC620F9-E819-4DEF-B6C9-5994F141F469}" name="Column7399"/>
    <tableColumn id="7493" xr3:uid="{38FB239C-162B-4FC5-8E66-FD99269629C8}" name="Column7400"/>
    <tableColumn id="7494" xr3:uid="{FF17A37C-F6AC-428B-B6C1-E68AD133921D}" name="Column7401"/>
    <tableColumn id="7495" xr3:uid="{B1CA98A3-6D16-48D2-8668-9E5E43BAE287}" name="Column7402"/>
    <tableColumn id="7496" xr3:uid="{618FFD33-920F-4201-A2BC-5246576E9FC3}" name="Column7403"/>
    <tableColumn id="7497" xr3:uid="{E30C41F9-A829-4068-A755-98F0BEBD3E0B}" name="Column7404"/>
    <tableColumn id="7498" xr3:uid="{6273A51F-3FC0-4728-938C-67ADB1CA137B}" name="Column7405"/>
    <tableColumn id="7499" xr3:uid="{C00EA617-72F3-474F-8A3A-8CDAE08CB3B5}" name="Column7406"/>
    <tableColumn id="7500" xr3:uid="{4CE22E99-ED43-4422-8BBB-90B5F3E80645}" name="Column7407"/>
    <tableColumn id="7501" xr3:uid="{04F43FEC-112B-4510-AFC1-2A76E87732C0}" name="Column7408"/>
    <tableColumn id="7502" xr3:uid="{589A6BC7-0D67-4DCF-A155-9FD37FEFAFB1}" name="Column7409"/>
    <tableColumn id="7503" xr3:uid="{F530AE5A-AE09-42E7-829C-3DB6631EEA36}" name="Column7410"/>
    <tableColumn id="7504" xr3:uid="{F4DF8328-3A06-4DEF-AA35-276D00CED09E}" name="Column7411"/>
    <tableColumn id="7505" xr3:uid="{36FDB55D-912C-46EE-BA3C-A87AD718C50C}" name="Column7412"/>
    <tableColumn id="7506" xr3:uid="{98107205-9A99-4B49-B48B-14E9BF8504A1}" name="Column7413"/>
    <tableColumn id="7507" xr3:uid="{4E262742-4A00-4043-AE5B-780B3016C51E}" name="Column7414"/>
    <tableColumn id="7508" xr3:uid="{EFC993B7-A0ED-474B-9810-937508809BCC}" name="Column7415"/>
    <tableColumn id="7509" xr3:uid="{6E0A1F64-33ED-4B82-9692-C5DF617B0444}" name="Column7416"/>
    <tableColumn id="7510" xr3:uid="{6593E36E-0573-4A2D-AD27-B3BF3297E0A7}" name="Column7417"/>
    <tableColumn id="7511" xr3:uid="{E6D59460-BDF1-4B91-92B5-FC680808F7CC}" name="Column7418"/>
    <tableColumn id="7512" xr3:uid="{CF1184E1-69FF-4A5C-AA43-DC04418DFD52}" name="Column7419"/>
    <tableColumn id="7513" xr3:uid="{253520D3-FA19-44C3-9620-FB6575228B42}" name="Column7420"/>
    <tableColumn id="7514" xr3:uid="{12717184-ACB0-4287-8BB1-49097C40D3C5}" name="Column7421"/>
    <tableColumn id="7515" xr3:uid="{0BE03F4C-B71D-4626-BE48-3EF550CAB8FC}" name="Column7422"/>
    <tableColumn id="7516" xr3:uid="{5FB81444-199E-4EFC-AE79-A9124022C7C9}" name="Column7423"/>
    <tableColumn id="7517" xr3:uid="{EAA8FA9A-5B29-4990-B339-583738FF9ADC}" name="Column7424"/>
    <tableColumn id="7518" xr3:uid="{8D03A343-8215-4300-B8CA-0E7BB2D0B066}" name="Column7425"/>
    <tableColumn id="7519" xr3:uid="{A912230F-65AB-4C9A-AB8F-571A70E5A216}" name="Column7426"/>
    <tableColumn id="7520" xr3:uid="{5C556B0A-2280-47A9-B943-172A4748232F}" name="Column7427"/>
    <tableColumn id="7521" xr3:uid="{D8099B99-CB1F-42B7-A5E2-8661B4AFA86D}" name="Column7428"/>
    <tableColumn id="7522" xr3:uid="{73FF4B9E-3130-4EB7-BE34-14D27639FE3E}" name="Column7429"/>
    <tableColumn id="7523" xr3:uid="{178C75EF-60FF-4DA0-8B7E-D08D11267038}" name="Column7430"/>
    <tableColumn id="7524" xr3:uid="{44CAEA23-BB2A-4AB2-834B-1445ABCC1A69}" name="Column7431"/>
    <tableColumn id="7525" xr3:uid="{2DE4E8E7-1350-482D-8423-B3E287659C8E}" name="Column7432"/>
    <tableColumn id="7526" xr3:uid="{8334D7D4-48D4-4B78-AE17-722EF15C42BE}" name="Column7433"/>
    <tableColumn id="7527" xr3:uid="{7FF505F9-C305-4BBD-A296-E00A67EC49F5}" name="Column7434"/>
    <tableColumn id="7528" xr3:uid="{56F1F368-0A92-4F59-BA9A-1A2F1C3CF3CB}" name="Column7435"/>
    <tableColumn id="7529" xr3:uid="{E1C99FFA-C6B7-4DB2-A392-B24297C3CDEA}" name="Column7436"/>
    <tableColumn id="7530" xr3:uid="{CD6625FC-8850-42C2-8291-8F0E6EEEAF4D}" name="Column7437"/>
    <tableColumn id="7531" xr3:uid="{C3CF5158-FA39-42E3-A9C5-0EB79E7ADFD6}" name="Column7438"/>
    <tableColumn id="7532" xr3:uid="{3CAB2324-3FA0-470F-A4DB-9FD611ED6FB7}" name="Column7439"/>
    <tableColumn id="7533" xr3:uid="{A89C8142-A83A-43D6-9F82-9251F8FB3625}" name="Column7440"/>
    <tableColumn id="7534" xr3:uid="{AE594158-53C1-4F4D-BA5D-F5846CF9F21D}" name="Column7441"/>
    <tableColumn id="7535" xr3:uid="{90A050B8-C0A1-4844-BF9A-CB55A89B0FE5}" name="Column7442"/>
    <tableColumn id="7536" xr3:uid="{16A60CC8-B8F3-42EC-8B25-30246BA843DC}" name="Column7443"/>
    <tableColumn id="7537" xr3:uid="{657FF36A-84E1-4262-8A9B-A328AEE77AA9}" name="Column7444"/>
    <tableColumn id="7538" xr3:uid="{64C6D160-3D2A-458A-8B83-4366E28C2E5E}" name="Column7445"/>
    <tableColumn id="7539" xr3:uid="{1293F3C1-6AFE-4820-8C32-93279248C069}" name="Column7446"/>
    <tableColumn id="7540" xr3:uid="{361FBC17-CD4B-413D-BDFF-1A97234EF28B}" name="Column7447"/>
    <tableColumn id="7541" xr3:uid="{83E7ABFF-5BB3-42BD-9BBB-73BE9ABD5B5A}" name="Column7448"/>
    <tableColumn id="7542" xr3:uid="{45D7D6D5-EAF7-45B5-8873-2B02633828EB}" name="Column7449"/>
    <tableColumn id="7543" xr3:uid="{D39D45A4-7556-4E45-ACB8-E1471BA64BFB}" name="Column7450"/>
    <tableColumn id="7544" xr3:uid="{C7DB279B-44F9-4807-9118-E49DC9D1B4F7}" name="Column7451"/>
    <tableColumn id="7545" xr3:uid="{69D1BD2A-C00D-40DD-BD26-C8BCCEDB1241}" name="Column7452"/>
    <tableColumn id="7546" xr3:uid="{70585A6E-DBBD-4C3B-9A81-0772F78611D9}" name="Column7453"/>
    <tableColumn id="7547" xr3:uid="{097ECD8E-E132-4DE9-87B5-0958A70F077C}" name="Column7454"/>
    <tableColumn id="7548" xr3:uid="{FADCD46E-03A3-40BA-B882-ECDFA48492E3}" name="Column7455"/>
    <tableColumn id="7549" xr3:uid="{7DD3948E-1568-47DD-9B83-1ED0560E9D51}" name="Column7456"/>
    <tableColumn id="7550" xr3:uid="{A6E74396-2CE7-427B-8906-F4B5FB73AD03}" name="Column7457"/>
    <tableColumn id="7551" xr3:uid="{EE8A8786-70D1-4464-AB5D-016BE51F19C6}" name="Column7458"/>
    <tableColumn id="7552" xr3:uid="{9B3274DB-777D-44EB-A1CC-D01141894E17}" name="Column7459"/>
    <tableColumn id="7553" xr3:uid="{D6C0FA92-8795-42A4-8942-A81F8CC77428}" name="Column7460"/>
    <tableColumn id="7554" xr3:uid="{3069842E-CD84-479D-97B4-EF2F46E3114E}" name="Column7461"/>
    <tableColumn id="7555" xr3:uid="{8A572047-B3D7-4B02-B879-339475DC7382}" name="Column7462"/>
    <tableColumn id="7556" xr3:uid="{DD39CEF1-0BB8-48FD-A664-5E0FF41C016C}" name="Column7463"/>
    <tableColumn id="7557" xr3:uid="{D743FCCE-6B17-4B2A-898B-A517D91B8F70}" name="Column7464"/>
    <tableColumn id="7558" xr3:uid="{439A1D49-D388-4092-B3BA-1C0530960834}" name="Column7465"/>
    <tableColumn id="7559" xr3:uid="{1C9BC3C2-CF4F-4DED-898A-10F536757908}" name="Column7466"/>
    <tableColumn id="7560" xr3:uid="{F84B4C84-C994-46EB-8694-0F1E748EF90B}" name="Column7467"/>
    <tableColumn id="7561" xr3:uid="{0F57E0A2-6AB1-4598-9478-2C629F60B335}" name="Column7468"/>
    <tableColumn id="7562" xr3:uid="{70D3C70B-CCAD-4E26-95D9-09866D05B7EE}" name="Column7469"/>
    <tableColumn id="7563" xr3:uid="{57D9FF42-15E2-4BE7-B290-5B119FAD982A}" name="Column7470"/>
    <tableColumn id="7564" xr3:uid="{C8653F1E-C235-43F3-BDF8-8D05EE2E7018}" name="Column7471"/>
    <tableColumn id="7565" xr3:uid="{7607F77A-28D0-423C-B5B4-287771F836C7}" name="Column7472"/>
    <tableColumn id="7566" xr3:uid="{200E5B78-9970-4988-880A-F311E736841A}" name="Column7473"/>
    <tableColumn id="7567" xr3:uid="{3821C22E-BF2A-4CF2-817B-BDCEA414EAE4}" name="Column7474"/>
    <tableColumn id="7568" xr3:uid="{E780DFB0-7228-49F6-A6CB-10D775744297}" name="Column7475"/>
    <tableColumn id="7569" xr3:uid="{184D71FE-763B-4F8A-8E3E-A9CDE15AE993}" name="Column7476"/>
    <tableColumn id="7570" xr3:uid="{30B3CCCA-A861-489C-8ECA-343B66E0ED1B}" name="Column7477"/>
    <tableColumn id="7571" xr3:uid="{58FE9C15-9830-4804-8633-6DABFB03BB3F}" name="Column7478"/>
    <tableColumn id="7572" xr3:uid="{5FCA658E-80AA-400A-B2D8-51ECC31195CC}" name="Column7479"/>
    <tableColumn id="7573" xr3:uid="{9EEECC1F-65FD-4174-A4E2-1BE170226509}" name="Column7480"/>
    <tableColumn id="7574" xr3:uid="{57EE11FC-E340-40FB-8888-1ED9FA20ED7E}" name="Column7481"/>
    <tableColumn id="7575" xr3:uid="{79EB47BD-96C1-4753-8806-2F291AAACECE}" name="Column7482"/>
    <tableColumn id="7576" xr3:uid="{16956AF8-E946-4A99-AC39-9E139E19DA18}" name="Column7483"/>
    <tableColumn id="7577" xr3:uid="{76A5AADF-7554-49F1-B82A-9F049DD742E1}" name="Column7484"/>
    <tableColumn id="7578" xr3:uid="{67E6E366-411D-455D-944B-BF8FBAD8F79B}" name="Column7485"/>
    <tableColumn id="7579" xr3:uid="{30EB2B2C-F697-4CA1-9E9B-DD970F7CCE81}" name="Column7486"/>
    <tableColumn id="7580" xr3:uid="{254D177F-9E14-4FE1-989A-E997E1215699}" name="Column7487"/>
    <tableColumn id="7581" xr3:uid="{FE09DF26-91D1-4914-AEC5-C1312EDA2119}" name="Column7488"/>
    <tableColumn id="7582" xr3:uid="{8161C779-324E-48ED-A9AF-6B907239BC89}" name="Column7489"/>
    <tableColumn id="7583" xr3:uid="{8A32AE27-0A62-417A-8E71-F089865AC69C}" name="Column7490"/>
    <tableColumn id="7584" xr3:uid="{0BC881EC-6370-4F99-A4C8-311F419F6719}" name="Column7491"/>
    <tableColumn id="7585" xr3:uid="{4E5A82F9-4BCE-476E-BAA3-DCED042E3608}" name="Column7492"/>
    <tableColumn id="7586" xr3:uid="{15FC89C4-FF74-4DE1-86B1-7F9FD3B7E603}" name="Column7493"/>
    <tableColumn id="7587" xr3:uid="{C8A9358A-48D6-479D-B635-31595492AF5D}" name="Column7494"/>
    <tableColumn id="7588" xr3:uid="{7F4DDDB2-2AFA-471A-AAE7-837F59CA17FB}" name="Column7495"/>
    <tableColumn id="7589" xr3:uid="{C9FD0C1E-E5D1-4C62-9FC9-A52BC0421EF9}" name="Column7496"/>
    <tableColumn id="7590" xr3:uid="{65A0EF0B-B6CB-44B0-8A84-C7434626F1B5}" name="Column7497"/>
    <tableColumn id="7591" xr3:uid="{257A7464-E86E-4EB5-A29D-66BB24C684CF}" name="Column7498"/>
    <tableColumn id="7592" xr3:uid="{A49B9050-03F3-4DBC-8E8D-32A1C909B1D1}" name="Column7499"/>
    <tableColumn id="7593" xr3:uid="{36E8A89F-8206-4389-BE26-8889F00F0965}" name="Column7500"/>
    <tableColumn id="7594" xr3:uid="{094B9C44-53D3-4C27-83C5-1520B8B3EE53}" name="Column7501"/>
    <tableColumn id="7595" xr3:uid="{2E949E4F-8865-43D9-82B4-6FD94CFC1895}" name="Column7502"/>
    <tableColumn id="7596" xr3:uid="{34BC9F3B-083E-4431-AA66-FA33B99C56CA}" name="Column7503"/>
    <tableColumn id="7597" xr3:uid="{6DAFDF9C-57ED-43FB-BBE8-93CDA9613FF7}" name="Column7504"/>
    <tableColumn id="7598" xr3:uid="{9964C460-0925-4FCB-B87C-89D75CDD55FF}" name="Column7505"/>
    <tableColumn id="7599" xr3:uid="{CE1DD660-1651-42EE-8E6C-9E8360A81D85}" name="Column7506"/>
    <tableColumn id="7600" xr3:uid="{6CFEFE83-7F07-4AFC-B951-E6E05F94F70C}" name="Column7507"/>
    <tableColumn id="7601" xr3:uid="{57A65062-1E61-4E0A-AE4C-CC5FD5B78B7E}" name="Column7508"/>
    <tableColumn id="7602" xr3:uid="{E257C967-581A-4595-B49B-0B2127849E37}" name="Column7509"/>
    <tableColumn id="7603" xr3:uid="{861251FC-0D3F-40BE-8D53-48DE0E843E87}" name="Column7510"/>
    <tableColumn id="7604" xr3:uid="{3BA36EA3-398A-4700-BE77-6709A5EFF4E7}" name="Column7511"/>
    <tableColumn id="7605" xr3:uid="{A1252F99-589B-4D71-8DD0-28E66A79D421}" name="Column7512"/>
    <tableColumn id="7606" xr3:uid="{9999850F-DF0A-4428-A106-4D7FCE3745E8}" name="Column7513"/>
    <tableColumn id="7607" xr3:uid="{F9EFA2D7-5781-489F-8A9A-B8459E067263}" name="Column7514"/>
    <tableColumn id="7608" xr3:uid="{50205B32-9499-41AA-B52F-E14737D5B73E}" name="Column7515"/>
    <tableColumn id="7609" xr3:uid="{0FD25131-B68D-4A20-8622-B2131B6CAD7C}" name="Column7516"/>
    <tableColumn id="7610" xr3:uid="{18600C7E-25B3-4491-86D7-99E4A6DA0306}" name="Column7517"/>
    <tableColumn id="7611" xr3:uid="{A7368285-C228-4FB9-8980-46F4491DFAB6}" name="Column7518"/>
    <tableColumn id="7612" xr3:uid="{52271DD9-D450-4F8D-A2D4-46A9F8DCD7B6}" name="Column7519"/>
    <tableColumn id="7613" xr3:uid="{1A00CC69-1DAF-47BA-BB03-1844C8AF7A2B}" name="Column7520"/>
    <tableColumn id="7614" xr3:uid="{25FE7432-68D4-49E1-A2B9-AFC8A2AA4815}" name="Column7521"/>
    <tableColumn id="7615" xr3:uid="{FCAF4E88-A481-4550-BF5E-003EC2C9E791}" name="Column7522"/>
    <tableColumn id="7616" xr3:uid="{DC527F00-2FF2-47E3-8C65-5F4A6B797C81}" name="Column7523"/>
    <tableColumn id="7617" xr3:uid="{DD0E81D4-F96B-4FE1-A51B-4391DC81DD5F}" name="Column7524"/>
    <tableColumn id="7618" xr3:uid="{81D1F1C5-CA97-4633-BBE9-3A657402B61F}" name="Column7525"/>
    <tableColumn id="7619" xr3:uid="{577C25FB-2CC0-4D39-AAA6-E2A1766A9A31}" name="Column7526"/>
    <tableColumn id="7620" xr3:uid="{8E2C675C-6BE9-434B-85C0-3909307324AF}" name="Column7527"/>
    <tableColumn id="7621" xr3:uid="{D6E5D9ED-D3FB-462B-9E8A-A9F40F1B0BEB}" name="Column7528"/>
    <tableColumn id="7622" xr3:uid="{2D162C9B-5BC1-4D99-9A73-443245377004}" name="Column7529"/>
    <tableColumn id="7623" xr3:uid="{CD29FD4D-ED81-4B8D-A550-99746CA434BD}" name="Column7530"/>
    <tableColumn id="7624" xr3:uid="{3E236F12-90EE-4FF7-B0DF-4B88A8663125}" name="Column7531"/>
    <tableColumn id="7625" xr3:uid="{6AB0DA1A-8D7B-4C01-806F-EBC6CECA9052}" name="Column7532"/>
    <tableColumn id="7626" xr3:uid="{C6F6F740-838F-4B16-B9B8-2878C88ECEF7}" name="Column7533"/>
    <tableColumn id="7627" xr3:uid="{A2E837BE-07C7-4C83-AE32-E25F421C4154}" name="Column7534"/>
    <tableColumn id="7628" xr3:uid="{B623FBA9-FEE0-4DD4-931C-B7B988ED9774}" name="Column7535"/>
    <tableColumn id="7629" xr3:uid="{7DABA097-74F0-4170-9087-16042FF8FC4D}" name="Column7536"/>
    <tableColumn id="7630" xr3:uid="{3F2B4B37-C012-4AAF-96A3-42FEFD8ABFF4}" name="Column7537"/>
    <tableColumn id="7631" xr3:uid="{2AD48A25-33C6-4F47-89AD-5AFC12D06700}" name="Column7538"/>
    <tableColumn id="7632" xr3:uid="{2D30AA61-132D-4AEC-BFB3-D84879AD101B}" name="Column7539"/>
    <tableColumn id="7633" xr3:uid="{ADCC0FA6-A864-49C0-905B-7630B55B0026}" name="Column7540"/>
    <tableColumn id="7634" xr3:uid="{503BCD48-37F1-4791-B9EB-E175EB528D84}" name="Column7541"/>
    <tableColumn id="7635" xr3:uid="{52508BA8-B144-4ECC-BD95-26E74CA6D30C}" name="Column7542"/>
    <tableColumn id="7636" xr3:uid="{FE5AA580-8ACE-4916-8E0A-113450B51F52}" name="Column7543"/>
    <tableColumn id="7637" xr3:uid="{D8021306-4B1F-4EA9-89A3-2C81E6AA3701}" name="Column7544"/>
    <tableColumn id="7638" xr3:uid="{D9908CBD-137D-4911-862B-9A5250834579}" name="Column7545"/>
    <tableColumn id="7639" xr3:uid="{E84CD1D8-3D57-4F2D-94E8-497CCA91CBC7}" name="Column7546"/>
    <tableColumn id="7640" xr3:uid="{60B31AA6-14DD-4F2F-BFDB-AA982560FC94}" name="Column7547"/>
    <tableColumn id="7641" xr3:uid="{6D8608AC-C9EA-44F2-90F8-CCCAD82B7EB9}" name="Column7548"/>
    <tableColumn id="7642" xr3:uid="{99CD0BB2-7C6B-4763-BFEF-549DB58B2350}" name="Column7549"/>
    <tableColumn id="7643" xr3:uid="{C3FCC27A-CA99-45EA-A007-3A0F24BE868D}" name="Column7550"/>
    <tableColumn id="7644" xr3:uid="{7E31CB84-AD96-472D-8726-A8AA4D16FFE7}" name="Column7551"/>
    <tableColumn id="7645" xr3:uid="{33339ED0-4E26-4B91-9319-DB9E91C5A857}" name="Column7552"/>
    <tableColumn id="7646" xr3:uid="{9DB91ED0-EEFF-45DC-80C8-3F464F1623D8}" name="Column7553"/>
    <tableColumn id="7647" xr3:uid="{07C3858A-39E2-47C4-82D0-C22B03826E31}" name="Column7554"/>
    <tableColumn id="7648" xr3:uid="{DAFC6DC3-F9C3-4D73-B0AA-E2E52479FE5C}" name="Column7555"/>
    <tableColumn id="7649" xr3:uid="{4BC7EB94-0B27-4C29-8071-DF8D2DC7F02A}" name="Column7556"/>
    <tableColumn id="7650" xr3:uid="{7DFDC380-9DBD-465C-8B9C-D34C43D9DEE4}" name="Column7557"/>
    <tableColumn id="7651" xr3:uid="{B3255729-4B5C-408B-9DBF-E49A760B24C3}" name="Column7558"/>
    <tableColumn id="7652" xr3:uid="{44C4CDAA-08EA-430E-9656-734BF13902C0}" name="Column7559"/>
    <tableColumn id="7653" xr3:uid="{2CF89E65-B384-4506-92E6-3E25B2AAF623}" name="Column7560"/>
    <tableColumn id="7654" xr3:uid="{8B4F5E69-7166-4AA9-84AE-C5DAA6156B77}" name="Column7561"/>
    <tableColumn id="7655" xr3:uid="{5306954B-7406-4EC5-9481-278ADECAFD1E}" name="Column7562"/>
    <tableColumn id="7656" xr3:uid="{984AD4C0-5242-409A-B6C6-C054A758B9F0}" name="Column7563"/>
    <tableColumn id="7657" xr3:uid="{41B1DBED-418F-4E5F-A5BB-312D5B8DC71D}" name="Column7564"/>
    <tableColumn id="7658" xr3:uid="{04429C91-7F4D-43FD-AFD8-0AEF91BC2B18}" name="Column7565"/>
    <tableColumn id="7659" xr3:uid="{05C6F50D-7E16-484F-B7AB-6A292B807FC2}" name="Column7566"/>
    <tableColumn id="7660" xr3:uid="{4470AA3D-B587-4BC6-B719-D2971211B9BA}" name="Column7567"/>
    <tableColumn id="7661" xr3:uid="{9EF6E3B2-7082-47F4-B65B-23242BE941C8}" name="Column7568"/>
    <tableColumn id="7662" xr3:uid="{0B54CF47-42C7-4CB7-846B-5209F7EE93A5}" name="Column7569"/>
    <tableColumn id="7663" xr3:uid="{80D3E1CB-B0FA-4D1C-B06E-C6132EE3FB20}" name="Column7570"/>
    <tableColumn id="7664" xr3:uid="{6487E9EC-6665-40C4-AE66-240EC95A44C1}" name="Column7571"/>
    <tableColumn id="7665" xr3:uid="{BD5DCF11-FAE5-4C86-B01F-703303E449A2}" name="Column7572"/>
    <tableColumn id="7666" xr3:uid="{C76FD762-FACC-4037-BC39-E4197BE46F86}" name="Column7573"/>
    <tableColumn id="7667" xr3:uid="{D96027EE-28B3-4205-A52B-4D56D7F06DE3}" name="Column7574"/>
    <tableColumn id="7668" xr3:uid="{F8888A34-4062-4E14-A8A8-E7800845B17D}" name="Column7575"/>
    <tableColumn id="7669" xr3:uid="{EC258122-066E-473A-B4C0-D5960638DC7C}" name="Column7576"/>
    <tableColumn id="7670" xr3:uid="{E4CBAE39-F349-462C-B08F-2BFEA3575CF3}" name="Column7577"/>
    <tableColumn id="7671" xr3:uid="{73CBD759-AF81-4496-877B-52664666DB7A}" name="Column7578"/>
    <tableColumn id="7672" xr3:uid="{1EF865DB-9967-44D9-9DA5-DD5C3D4F757F}" name="Column7579"/>
    <tableColumn id="7673" xr3:uid="{27C216BE-392D-424F-ABE7-B979A4564AE7}" name="Column7580"/>
    <tableColumn id="7674" xr3:uid="{45CA219F-025F-4D25-B192-5AA091551AC1}" name="Column7581"/>
    <tableColumn id="7675" xr3:uid="{013BB22A-7E94-4DC2-872F-4A87F6C86349}" name="Column7582"/>
    <tableColumn id="7676" xr3:uid="{1E18B2A2-8C54-4694-AD51-99EBDD0D58C5}" name="Column7583"/>
    <tableColumn id="7677" xr3:uid="{558F65A6-44ED-49BF-8DA5-94781188C838}" name="Column7584"/>
    <tableColumn id="7678" xr3:uid="{E058AAA9-BF46-400D-9B30-1F22BF9076E9}" name="Column7585"/>
    <tableColumn id="7679" xr3:uid="{6030556E-3350-4C11-9EBA-61F4895E5636}" name="Column7586"/>
    <tableColumn id="7680" xr3:uid="{5B578A1F-5FC8-4749-9BAA-D4E4113ACF8F}" name="Column7587"/>
    <tableColumn id="7681" xr3:uid="{23DAEEBE-237A-4616-AD7C-E10C0F277075}" name="Column7588"/>
    <tableColumn id="7682" xr3:uid="{1911CDFD-13C6-4F4D-A735-42FE3B6306A0}" name="Column7589"/>
    <tableColumn id="7683" xr3:uid="{DBD0D101-DCD9-485B-9282-C3E4B9846B28}" name="Column7590"/>
    <tableColumn id="7684" xr3:uid="{425571D5-BDD6-4E39-B19E-33026D8A61AE}" name="Column7591"/>
    <tableColumn id="7685" xr3:uid="{5CB5B5EB-B5EC-4769-9EA1-C9EBDFB0D9ED}" name="Column7592"/>
    <tableColumn id="7686" xr3:uid="{5DA2E44E-6336-495E-A1BA-BD5F6EA65ABA}" name="Column7593"/>
    <tableColumn id="7687" xr3:uid="{411CBD48-298A-4E59-B724-045031FEDE4F}" name="Column7594"/>
    <tableColumn id="7688" xr3:uid="{C006617F-0259-44BB-8E2C-FD66386B05FE}" name="Column7595"/>
    <tableColumn id="7689" xr3:uid="{BF06D277-3353-4889-8978-AFF1D7405576}" name="Column7596"/>
    <tableColumn id="7690" xr3:uid="{31044003-72F4-4EC0-BD93-53C5150651E3}" name="Column7597"/>
    <tableColumn id="7691" xr3:uid="{8863FF4C-265F-44A3-9645-DEE68DDCA5AA}" name="Column7598"/>
    <tableColumn id="7692" xr3:uid="{A38A95BD-FD29-4295-8B70-49711F5478D9}" name="Column7599"/>
    <tableColumn id="7693" xr3:uid="{C73ED025-36DF-4D09-9EB4-33E86A1E145A}" name="Column7600"/>
    <tableColumn id="7694" xr3:uid="{3794DEE6-E93A-4958-88D2-F3B98DFE3D83}" name="Column7601"/>
    <tableColumn id="7695" xr3:uid="{8FEAA1CC-0E60-404C-B128-5145CAC62E0F}" name="Column7602"/>
    <tableColumn id="7696" xr3:uid="{25A3F8FD-C845-41F7-83AA-D0F080271EB8}" name="Column7603"/>
    <tableColumn id="7697" xr3:uid="{0BFA11E7-7CA5-45B6-BECD-40EF5CDD4C0A}" name="Column7604"/>
    <tableColumn id="7698" xr3:uid="{F030D6E4-3062-4878-BD9E-FE806581D3AB}" name="Column7605"/>
    <tableColumn id="7699" xr3:uid="{46EBC1EE-3EA8-436B-B4B0-2A31927F5DC6}" name="Column7606"/>
    <tableColumn id="7700" xr3:uid="{34A2BA8C-CA14-4EDA-8BE3-24E136723253}" name="Column7607"/>
    <tableColumn id="7701" xr3:uid="{78054033-2F20-45A1-BAC6-CFBC938B2E36}" name="Column7608"/>
    <tableColumn id="7702" xr3:uid="{9F9207C4-4909-4658-B44A-A8C6C1A37760}" name="Column7609"/>
    <tableColumn id="7703" xr3:uid="{2E0C34A8-0DA3-4810-9E76-7E050C1C90BE}" name="Column7610"/>
    <tableColumn id="7704" xr3:uid="{E3AFAF12-971F-44B5-A774-1C2DDA5593C3}" name="Column7611"/>
    <tableColumn id="7705" xr3:uid="{16F091D6-CE88-4545-B525-EB19A9DA8050}" name="Column7612"/>
    <tableColumn id="7706" xr3:uid="{88186D65-B7B4-4436-B838-EC4D70292CE5}" name="Column7613"/>
    <tableColumn id="7707" xr3:uid="{53AF42D6-6B2B-43B0-BF56-74DFFCAE3D3F}" name="Column7614"/>
    <tableColumn id="7708" xr3:uid="{F46D1A17-66C7-4DEF-8326-3B183D88BA18}" name="Column7615"/>
    <tableColumn id="7709" xr3:uid="{87D86E54-4E25-429B-9F88-4BA1F4674DB3}" name="Column7616"/>
    <tableColumn id="7710" xr3:uid="{BBD307BF-8966-4A32-9FE1-D9CDA665C1B2}" name="Column7617"/>
    <tableColumn id="7711" xr3:uid="{D6309F45-E957-47A2-880A-2B0587CA7DD5}" name="Column7618"/>
    <tableColumn id="7712" xr3:uid="{DC1AF1AB-A14A-4540-AE5C-83C141FD2065}" name="Column7619"/>
    <tableColumn id="7713" xr3:uid="{3F292AA1-708E-4AAE-BF3C-1E17DAB801A2}" name="Column7620"/>
    <tableColumn id="7714" xr3:uid="{24B35597-FEA6-4483-9EC7-0EF2DDCD8953}" name="Column7621"/>
    <tableColumn id="7715" xr3:uid="{3B44C2C1-9672-4D31-89CE-D75A91397E80}" name="Column7622"/>
    <tableColumn id="7716" xr3:uid="{E30934C2-997E-4CE1-86B8-B1FB7AF1BE2F}" name="Column7623"/>
    <tableColumn id="7717" xr3:uid="{399ECBC1-D979-4829-85E9-6DC699AC6A63}" name="Column7624"/>
    <tableColumn id="7718" xr3:uid="{F221A5E4-F29E-4F78-8E20-048175C30B5C}" name="Column7625"/>
    <tableColumn id="7719" xr3:uid="{29A8A3EE-FA81-43F0-91C1-925076D1AD07}" name="Column7626"/>
    <tableColumn id="7720" xr3:uid="{BE8B3714-2454-4C83-B02B-7C2A228E9BAB}" name="Column7627"/>
    <tableColumn id="7721" xr3:uid="{9B566C34-9C7F-49FA-A131-2DCAC6DB7242}" name="Column7628"/>
    <tableColumn id="7722" xr3:uid="{4866926E-757A-4EC4-852E-4E816AA0FA4C}" name="Column7629"/>
    <tableColumn id="7723" xr3:uid="{36977AB4-0A32-4D5C-B963-399AD502C80C}" name="Column7630"/>
    <tableColumn id="7724" xr3:uid="{8B3272A0-9761-4D2F-BC36-6C246B91BD94}" name="Column7631"/>
    <tableColumn id="7725" xr3:uid="{52A55518-CC7A-4943-BE79-EE0037D3CB98}" name="Column7632"/>
    <tableColumn id="7726" xr3:uid="{732761A9-3CE7-4E8C-A392-E5338832220B}" name="Column7633"/>
    <tableColumn id="7727" xr3:uid="{4D910154-C78F-41CE-A85C-C38AFD7FE164}" name="Column7634"/>
    <tableColumn id="7728" xr3:uid="{BFC4C74A-64AA-4411-8FBB-0D86D30E4317}" name="Column7635"/>
    <tableColumn id="7729" xr3:uid="{D548518D-0C5B-4295-9417-697E68734F21}" name="Column7636"/>
    <tableColumn id="7730" xr3:uid="{1A418A92-33FD-422C-81BF-1A97A06FEE95}" name="Column7637"/>
    <tableColumn id="7731" xr3:uid="{08EAE1D4-4779-4CE6-8BA3-75B0D7119F9E}" name="Column7638"/>
    <tableColumn id="7732" xr3:uid="{6C508E65-D0C0-4561-B857-AFF5214DCC02}" name="Column7639"/>
    <tableColumn id="7733" xr3:uid="{35BE817E-E9F1-4D17-B0A3-2E6F6314A893}" name="Column7640"/>
    <tableColumn id="7734" xr3:uid="{A97F8CF5-F3D9-4364-BD67-6E5F5D91ADE8}" name="Column7641"/>
    <tableColumn id="7735" xr3:uid="{D2B75556-997E-4C78-9063-8EC7CF142445}" name="Column7642"/>
    <tableColumn id="7736" xr3:uid="{A186182E-6F02-4981-8F76-049EF48C9790}" name="Column7643"/>
    <tableColumn id="7737" xr3:uid="{BB6E0FFA-8FBB-46C6-B9B4-295577EEFA71}" name="Column7644"/>
    <tableColumn id="7738" xr3:uid="{FA41848B-B8CD-484D-BD0F-76D6F340D74C}" name="Column7645"/>
    <tableColumn id="7739" xr3:uid="{B90EC95D-CAA2-4FD7-9438-013118E9E9B9}" name="Column7646"/>
    <tableColumn id="7740" xr3:uid="{9D31E68B-67D0-4A8B-9522-ED99C116457E}" name="Column7647"/>
    <tableColumn id="7741" xr3:uid="{83D2E3D2-634A-4D43-89BA-CF452D6E07FB}" name="Column7648"/>
    <tableColumn id="7742" xr3:uid="{D116DEA4-49D8-4204-88B7-D93700CBBB38}" name="Column7649"/>
    <tableColumn id="7743" xr3:uid="{ACEA7C5F-D625-4F84-A237-C4843ABF5477}" name="Column7650"/>
    <tableColumn id="7744" xr3:uid="{EA804B3A-42A8-497A-BD36-84882EF384B3}" name="Column7651"/>
    <tableColumn id="7745" xr3:uid="{7ADFAF9F-D95B-40BA-AE0B-5F3F1D2D353E}" name="Column7652"/>
    <tableColumn id="7746" xr3:uid="{E383024D-C879-43B5-B2A0-EF967A212A7B}" name="Column7653"/>
    <tableColumn id="7747" xr3:uid="{81C95B26-4655-44C3-A9A5-16CE37FB9CB7}" name="Column7654"/>
    <tableColumn id="7748" xr3:uid="{10F798C2-D969-4D8A-85C6-1E348B4A26EB}" name="Column7655"/>
    <tableColumn id="7749" xr3:uid="{D1818A37-CF12-4FE5-BADC-FE5B3BBE59E4}" name="Column7656"/>
    <tableColumn id="7750" xr3:uid="{96A07887-3BD2-45F7-9E13-834D1173ADA3}" name="Column7657"/>
    <tableColumn id="7751" xr3:uid="{C82FF299-548C-47C1-A941-B321E23C7FE5}" name="Column7658"/>
    <tableColumn id="7752" xr3:uid="{A97AFBDC-F793-4997-A791-4F1835BA5E91}" name="Column7659"/>
    <tableColumn id="7753" xr3:uid="{D0B52A94-9C8E-4C39-97E7-586D17366CFB}" name="Column7660"/>
    <tableColumn id="7754" xr3:uid="{338F9BB1-1331-4B46-8B72-E4F0DFA793E9}" name="Column7661"/>
    <tableColumn id="7755" xr3:uid="{70389301-5BCC-473D-8EC4-EE9AC20B9421}" name="Column7662"/>
    <tableColumn id="7756" xr3:uid="{0F7A7896-6738-45DD-A378-2D106E00A81E}" name="Column7663"/>
    <tableColumn id="7757" xr3:uid="{A92E8B41-F0AD-4878-8A0B-FBE14DA5666B}" name="Column7664"/>
    <tableColumn id="7758" xr3:uid="{47A204B0-CB01-415F-96A8-BD71FE35D4B2}" name="Column7665"/>
    <tableColumn id="7759" xr3:uid="{E16B0C6B-8293-4713-8A7C-A06BE084D7B7}" name="Column7666"/>
    <tableColumn id="7760" xr3:uid="{9F7C09B9-699E-47A0-93E4-1881D39A2D5D}" name="Column7667"/>
    <tableColumn id="7761" xr3:uid="{EA9237C1-FA7E-4C01-ACDB-B54BB1F7E355}" name="Column7668"/>
    <tableColumn id="7762" xr3:uid="{CBC640BD-AA18-4FC5-8742-B5BA07A8A13E}" name="Column7669"/>
    <tableColumn id="7763" xr3:uid="{C428B354-932A-4B53-A7F9-E04766C1B2A6}" name="Column7670"/>
    <tableColumn id="7764" xr3:uid="{3FA60D23-F913-4D35-9626-9F302E1C7FD4}" name="Column7671"/>
    <tableColumn id="7765" xr3:uid="{E3C31035-0643-4891-B3B4-4E71FD837ACC}" name="Column7672"/>
    <tableColumn id="7766" xr3:uid="{EB95A131-0E47-44F1-B128-9B81C82D09E7}" name="Column7673"/>
    <tableColumn id="7767" xr3:uid="{2160F3BA-F52B-4AB7-B4B4-6FC5238D7074}" name="Column7674"/>
    <tableColumn id="7768" xr3:uid="{42E83149-8F77-417E-B40B-8097086FEB52}" name="Column7675"/>
    <tableColumn id="7769" xr3:uid="{78E37844-A41C-4A77-B126-4A1287629EF8}" name="Column7676"/>
    <tableColumn id="7770" xr3:uid="{E144608E-3E35-46C7-BDC3-437CE914D336}" name="Column7677"/>
    <tableColumn id="7771" xr3:uid="{BEB2B642-921E-490D-8851-DE09DD2346FF}" name="Column7678"/>
    <tableColumn id="7772" xr3:uid="{C8D358A9-958B-4683-AFF3-E1EE6DF77C83}" name="Column7679"/>
    <tableColumn id="7773" xr3:uid="{195DF132-75F6-4BDF-B0F9-E7F5DEB030BD}" name="Column7680"/>
    <tableColumn id="7774" xr3:uid="{9C183772-C504-4ADF-AB18-1EF7FC4D28B4}" name="Column7681"/>
    <tableColumn id="7775" xr3:uid="{01EB580B-23EB-43A6-BE75-CF52EA8B19DD}" name="Column7682"/>
    <tableColumn id="7776" xr3:uid="{CF461E2B-AEA8-469E-91A4-CEB6D5E586B4}" name="Column7683"/>
    <tableColumn id="7777" xr3:uid="{D6FA55AD-B49E-433A-94C7-A0BB3D8A456A}" name="Column7684"/>
    <tableColumn id="7778" xr3:uid="{8605B10F-78FC-4363-9AF2-9F5E1B898E18}" name="Column7685"/>
    <tableColumn id="7779" xr3:uid="{B50A390B-D917-49C1-8176-5E27B4A1F5DD}" name="Column7686"/>
    <tableColumn id="7780" xr3:uid="{98A989F7-F2D3-48B7-95B8-D331611C9E9B}" name="Column7687"/>
    <tableColumn id="7781" xr3:uid="{B9879871-8104-49BC-B92F-CD8CF3C95360}" name="Column7688"/>
    <tableColumn id="7782" xr3:uid="{9E669F5A-8611-49DE-9315-22FC3F1DF462}" name="Column7689"/>
    <tableColumn id="7783" xr3:uid="{88E34968-87D2-4D5F-B0F4-747C75526219}" name="Column7690"/>
    <tableColumn id="7784" xr3:uid="{8B39E1D4-124A-461A-A3F3-96901AE6EC4F}" name="Column7691"/>
    <tableColumn id="7785" xr3:uid="{CB5FDAE7-A854-40A2-B4F8-E8272578CE59}" name="Column7692"/>
    <tableColumn id="7786" xr3:uid="{72927539-AF3A-4C4C-89E4-F5677CA60587}" name="Column7693"/>
    <tableColumn id="7787" xr3:uid="{4DB45D1A-6919-431F-99DF-F39C079420E0}" name="Column7694"/>
    <tableColumn id="7788" xr3:uid="{24843A1B-853D-4CCE-9813-80D78E7ADAE5}" name="Column7695"/>
    <tableColumn id="7789" xr3:uid="{B430D1A7-8BE3-4B1A-B008-504B872A33F5}" name="Column7696"/>
    <tableColumn id="7790" xr3:uid="{38A627CB-F25B-4A3C-B391-2EFA58944901}" name="Column7697"/>
    <tableColumn id="7791" xr3:uid="{E3E11E37-0321-49C0-A5A0-F7B6A063797B}" name="Column7698"/>
    <tableColumn id="7792" xr3:uid="{D5A293F8-998E-459A-9F0A-96F0CD9B2091}" name="Column7699"/>
    <tableColumn id="7793" xr3:uid="{E415955E-7A49-4880-8FF5-A862FED9818E}" name="Column7700"/>
    <tableColumn id="7794" xr3:uid="{52866881-1977-466A-BC8B-A1EE54F75DD7}" name="Column7701"/>
    <tableColumn id="7795" xr3:uid="{D4D06A88-2C40-42CD-8C33-19F989A6C7F0}" name="Column7702"/>
    <tableColumn id="7796" xr3:uid="{36B0B053-30A7-40E9-A81E-E77DD00D4D1E}" name="Column7703"/>
    <tableColumn id="7797" xr3:uid="{6B298706-6599-47E1-870E-E1D34CA783CD}" name="Column7704"/>
    <tableColumn id="7798" xr3:uid="{380ACFB5-943C-4DAC-9CF6-13455CFD7D03}" name="Column7705"/>
    <tableColumn id="7799" xr3:uid="{2F00474E-EE52-4E22-B02A-D674F41E9D57}" name="Column7706"/>
    <tableColumn id="7800" xr3:uid="{74BB0FEA-9AD0-4D38-B6CE-A3D2FF7401CD}" name="Column7707"/>
    <tableColumn id="7801" xr3:uid="{921A7516-A793-40FD-B85F-10D7AFCD71B7}" name="Column7708"/>
    <tableColumn id="7802" xr3:uid="{FD941B6A-A186-4BF4-ADA7-83FD9503F8B1}" name="Column7709"/>
    <tableColumn id="7803" xr3:uid="{22E89616-916B-4F4F-B0A9-CEA7DBE50504}" name="Column7710"/>
    <tableColumn id="7804" xr3:uid="{D4B6A880-EA36-47C5-ABC3-1970B3722516}" name="Column7711"/>
    <tableColumn id="7805" xr3:uid="{C231037B-C3D9-4C9F-BFD2-3E5A9FBDEFC6}" name="Column7712"/>
    <tableColumn id="7806" xr3:uid="{3B3A7150-C244-43D0-A66A-2E7D91650A63}" name="Column7713"/>
    <tableColumn id="7807" xr3:uid="{6DA940DE-89B3-4A80-BE89-2C7CB41BCDB7}" name="Column7714"/>
    <tableColumn id="7808" xr3:uid="{E47C66D7-CE59-4331-AA40-A16C6F6FBAA0}" name="Column7715"/>
    <tableColumn id="7809" xr3:uid="{FA63AA08-FBDE-4712-A682-74EA63E2F2DD}" name="Column7716"/>
    <tableColumn id="7810" xr3:uid="{2C5B3E3B-D9B8-43B5-B459-07B2895C56B7}" name="Column7717"/>
    <tableColumn id="7811" xr3:uid="{611A50BB-40BB-44C1-BA99-B9720E0F98C4}" name="Column7718"/>
    <tableColumn id="7812" xr3:uid="{2040C090-92D4-477E-8B8B-872CA14FFC64}" name="Column7719"/>
    <tableColumn id="7813" xr3:uid="{DC79CE3B-3F8E-477D-A2C1-81AAEFF4E78D}" name="Column7720"/>
    <tableColumn id="7814" xr3:uid="{6059CCA2-FF25-40E5-B361-D3170853EFE9}" name="Column7721"/>
    <tableColumn id="7815" xr3:uid="{B59DF6C3-A874-4350-B35C-0544519B063A}" name="Column7722"/>
    <tableColumn id="7816" xr3:uid="{D054DE07-2ECF-42A7-A30E-FB14803028C1}" name="Column7723"/>
    <tableColumn id="7817" xr3:uid="{CB84F0DA-4C59-4B42-8CD4-CED11DB0FEFC}" name="Column7724"/>
    <tableColumn id="7818" xr3:uid="{1900C65B-55FF-45B3-9330-8F403DB9DBDB}" name="Column7725"/>
    <tableColumn id="7819" xr3:uid="{73334B22-04D1-43AA-8768-CF8DA4B739DF}" name="Column7726"/>
    <tableColumn id="7820" xr3:uid="{EB33004C-FC39-47D7-8ECF-1E963F2E90E2}" name="Column7727"/>
    <tableColumn id="7821" xr3:uid="{974CE566-D473-420F-BE9B-7C70ED4F5189}" name="Column7728"/>
    <tableColumn id="7822" xr3:uid="{42E3FFDB-6BF3-48F0-A6AC-C911CB90F353}" name="Column7729"/>
    <tableColumn id="7823" xr3:uid="{DD7D390D-339B-45AC-9811-46D99A9A9EDF}" name="Column7730"/>
    <tableColumn id="7824" xr3:uid="{207973A0-7406-4AE8-B525-1F75DD5663B6}" name="Column7731"/>
    <tableColumn id="7825" xr3:uid="{94C8C96F-580F-4A2F-9B28-72905ECE9DA6}" name="Column7732"/>
    <tableColumn id="7826" xr3:uid="{78E29385-3AEE-400D-9A04-ACBD1BD4E2B4}" name="Column7733"/>
    <tableColumn id="7827" xr3:uid="{D2C96111-4CCA-4DF5-8C5A-D36CC418D0CA}" name="Column7734"/>
    <tableColumn id="7828" xr3:uid="{C843A259-D378-4361-BB66-9EE180644FC6}" name="Column7735"/>
    <tableColumn id="7829" xr3:uid="{210FDF21-2DA7-4787-AB9E-2D181DD9D76C}" name="Column7736"/>
    <tableColumn id="7830" xr3:uid="{4418FF8A-DBF5-44D5-8B5D-158B633CBD9A}" name="Column7737"/>
    <tableColumn id="7831" xr3:uid="{D5DA2D9B-2FC4-4208-BD6A-6C792F519342}" name="Column7738"/>
    <tableColumn id="7832" xr3:uid="{9DFD0E61-E473-468C-A54F-0392442E649B}" name="Column7739"/>
    <tableColumn id="7833" xr3:uid="{C4E9423C-9728-4BDF-BBC4-7F31BFCAA32A}" name="Column7740"/>
    <tableColumn id="7834" xr3:uid="{60892242-4425-4C0D-927A-D8D47C3FBF0B}" name="Column7741"/>
    <tableColumn id="7835" xr3:uid="{0D913916-0026-4CCF-821F-F385DCC2049C}" name="Column7742"/>
    <tableColumn id="7836" xr3:uid="{B949C40E-4645-4F0D-AAF6-0600AAFB1B04}" name="Column7743"/>
    <tableColumn id="7837" xr3:uid="{6D59396B-017A-4656-ACB5-0199D52494A1}" name="Column7744"/>
    <tableColumn id="7838" xr3:uid="{44FAF4D2-B171-477D-8EC3-7E7720488B23}" name="Column7745"/>
    <tableColumn id="7839" xr3:uid="{080E9431-2BCE-4D9B-A14B-3C5FD8404496}" name="Column7746"/>
    <tableColumn id="7840" xr3:uid="{F349E539-630E-446B-A723-1B1832C49607}" name="Column7747"/>
    <tableColumn id="7841" xr3:uid="{21A7F947-2D2D-4DFF-AB57-327535E96E60}" name="Column7748"/>
    <tableColumn id="7842" xr3:uid="{D94FDBF6-7B81-421A-9C50-7C30DDB3F1D5}" name="Column7749"/>
    <tableColumn id="7843" xr3:uid="{87E0E330-7757-4C26-AEF2-746F9506018E}" name="Column7750"/>
    <tableColumn id="7844" xr3:uid="{6226F58E-1301-4A16-A35A-03C7221E0AA2}" name="Column7751"/>
    <tableColumn id="7845" xr3:uid="{871D23A0-A858-4B7E-8228-4D859EB4165D}" name="Column7752"/>
    <tableColumn id="7846" xr3:uid="{3A557EFF-ECED-4ECA-8C4F-B26B46C174EF}" name="Column7753"/>
    <tableColumn id="7847" xr3:uid="{4737E844-1E61-428A-84ED-9691511D5A6B}" name="Column7754"/>
    <tableColumn id="7848" xr3:uid="{7922EEE5-2562-41A7-997E-5D6D16C25811}" name="Column7755"/>
    <tableColumn id="7849" xr3:uid="{950DA1DE-F3F1-4D6B-A673-F315776DBB79}" name="Column7756"/>
    <tableColumn id="7850" xr3:uid="{10C207BC-DB90-47C7-AF1E-F2D8E6050FC6}" name="Column7757"/>
    <tableColumn id="7851" xr3:uid="{6D2340D6-3564-4107-B6C8-23795A835B04}" name="Column7758"/>
    <tableColumn id="7852" xr3:uid="{B8D4ECC8-63BD-4755-B57E-F4030C263A24}" name="Column7759"/>
    <tableColumn id="7853" xr3:uid="{3CF69F10-DA8E-4085-8F76-D43FEC46E77A}" name="Column7760"/>
    <tableColumn id="7854" xr3:uid="{2E09EBEF-EF42-47A7-8CB4-BB4EB3D86A97}" name="Column7761"/>
    <tableColumn id="7855" xr3:uid="{76496028-10B5-497A-950B-C039B772D85F}" name="Column7762"/>
    <tableColumn id="7856" xr3:uid="{EF527A4B-9D09-405B-9AE2-06FA72497167}" name="Column7763"/>
    <tableColumn id="7857" xr3:uid="{943A8F27-E113-4E68-A1A6-9304CCF54C95}" name="Column7764"/>
    <tableColumn id="7858" xr3:uid="{9A80E095-3E79-4BE4-B41B-B096EF868C6E}" name="Column7765"/>
    <tableColumn id="7859" xr3:uid="{910E3223-20EE-4F49-9DDE-493259BF1CC8}" name="Column7766"/>
    <tableColumn id="7860" xr3:uid="{7FEB860B-7372-402C-ADB0-A253F2115096}" name="Column7767"/>
    <tableColumn id="7861" xr3:uid="{8D4CF017-DB72-414B-BFFD-93AF6BE98602}" name="Column7768"/>
    <tableColumn id="7862" xr3:uid="{1F49EA60-E67F-40A4-BF1C-C665997CA3AF}" name="Column7769"/>
    <tableColumn id="7863" xr3:uid="{F480D77C-63D9-45C6-A477-13A8BD573196}" name="Column7770"/>
    <tableColumn id="7864" xr3:uid="{7DEF291D-5AA0-4DFA-975B-FB9550473DE6}" name="Column7771"/>
    <tableColumn id="7865" xr3:uid="{44C14DC1-76D1-4143-B567-E1E2B6010A7B}" name="Column7772"/>
    <tableColumn id="7866" xr3:uid="{80C8A1BD-E986-4CD2-B692-013202BCB7C8}" name="Column7773"/>
    <tableColumn id="7867" xr3:uid="{68C15D37-7BC7-4713-814E-2B8E0B59B1DD}" name="Column7774"/>
    <tableColumn id="7868" xr3:uid="{CE35FD80-1F1D-4FBF-B9BE-BEF831CA0933}" name="Column7775"/>
    <tableColumn id="7869" xr3:uid="{2C914013-A4F0-4BF5-BD52-FB2046B5D337}" name="Column7776"/>
    <tableColumn id="7870" xr3:uid="{EB8309B2-C987-49E7-A266-8E3C15E63EAB}" name="Column7777"/>
    <tableColumn id="7871" xr3:uid="{404F612B-9A98-4EEF-980A-794517F3F64A}" name="Column7778"/>
    <tableColumn id="7872" xr3:uid="{3ACCE78F-4FBC-4386-A2DC-3CB421937780}" name="Column7779"/>
    <tableColumn id="7873" xr3:uid="{E407171F-E880-4D00-B7D2-4D31C823C8F6}" name="Column7780"/>
    <tableColumn id="7874" xr3:uid="{ECC7BA6C-997A-4EAB-88FB-241E96B3729D}" name="Column7781"/>
    <tableColumn id="7875" xr3:uid="{F68CAE25-E544-423E-A8E3-A1B5C0D92572}" name="Column7782"/>
    <tableColumn id="7876" xr3:uid="{57A4864F-F565-4A3C-907D-C14F7D4EC09F}" name="Column7783"/>
    <tableColumn id="7877" xr3:uid="{61C44D81-7E2D-4EEF-8806-980AF63084EF}" name="Column7784"/>
    <tableColumn id="7878" xr3:uid="{EA0FED8F-123E-448A-81EE-7AEE4DEEE9C1}" name="Column7785"/>
    <tableColumn id="7879" xr3:uid="{FD72730D-6051-42A0-952A-93532DE547CF}" name="Column7786"/>
    <tableColumn id="7880" xr3:uid="{EF46FE58-C7C1-46CB-B6A6-F80E9B80AB72}" name="Column7787"/>
    <tableColumn id="7881" xr3:uid="{D0A11D5A-5311-406F-8664-87F8D11E299B}" name="Column7788"/>
    <tableColumn id="7882" xr3:uid="{ED594C37-0082-47D8-8C17-60318C7A3061}" name="Column7789"/>
    <tableColumn id="7883" xr3:uid="{3ADA98E8-D9E8-4998-BF14-111861D9CEE3}" name="Column7790"/>
    <tableColumn id="7884" xr3:uid="{277937D7-75E2-4317-8A35-3F681061FD69}" name="Column7791"/>
    <tableColumn id="7885" xr3:uid="{D5C8B8BC-A206-4C7B-8ECE-0EFDB2EBD135}" name="Column7792"/>
    <tableColumn id="7886" xr3:uid="{FCE113DC-D2AA-481D-8161-169021CC9CFF}" name="Column7793"/>
    <tableColumn id="7887" xr3:uid="{3A8B6BE4-8884-4D14-8A8A-906C07CB8EA4}" name="Column7794"/>
    <tableColumn id="7888" xr3:uid="{B8DD0F25-297B-4898-ABB0-E96B851967FA}" name="Column7795"/>
    <tableColumn id="7889" xr3:uid="{955ED1A7-1D4A-41D5-8BBA-E182E22074F3}" name="Column7796"/>
    <tableColumn id="7890" xr3:uid="{21215674-3F42-400D-B227-4110007F1FF4}" name="Column7797"/>
    <tableColumn id="7891" xr3:uid="{7B921998-C5AF-4412-8CF0-D9E70E16FA57}" name="Column7798"/>
    <tableColumn id="7892" xr3:uid="{75A23DC0-C714-42CC-97D6-BBCAE1207F12}" name="Column7799"/>
    <tableColumn id="7893" xr3:uid="{C9EA8991-25C1-4885-8038-D0A57ED5E848}" name="Column7800"/>
    <tableColumn id="7894" xr3:uid="{7FD28E9C-F42D-45C8-84DE-EAB3342C1B3D}" name="Column7801"/>
    <tableColumn id="7895" xr3:uid="{3B5A6223-AEAC-43FF-9AC9-BD9D88FE28F9}" name="Column7802"/>
    <tableColumn id="7896" xr3:uid="{F5B24F09-45EF-45BA-BD2C-68FB21AAEF99}" name="Column7803"/>
    <tableColumn id="7897" xr3:uid="{441C4C1B-4900-4DB6-BBC4-75A9012C2DDB}" name="Column7804"/>
    <tableColumn id="7898" xr3:uid="{CDE87ADC-39BE-4602-B7B1-CEA558CC2FC8}" name="Column7805"/>
    <tableColumn id="7899" xr3:uid="{B9170CBA-77C5-484A-80C6-E6D11B978574}" name="Column7806"/>
    <tableColumn id="7900" xr3:uid="{B153C010-68B3-4EDD-AEE0-533ED957846C}" name="Column7807"/>
    <tableColumn id="7901" xr3:uid="{104CDE9B-FC1B-42C5-9B81-0EB516DA1E9E}" name="Column7808"/>
    <tableColumn id="7902" xr3:uid="{C4CFCB85-C6C2-4E10-9D2A-F3FC9BEFEF64}" name="Column7809"/>
    <tableColumn id="7903" xr3:uid="{ABC97371-0D74-41B6-A735-74CBB9FF69A3}" name="Column7810"/>
    <tableColumn id="7904" xr3:uid="{AF2DF031-03B0-47B9-9EB8-A2AE57E8942C}" name="Column7811"/>
    <tableColumn id="7905" xr3:uid="{116CE490-1B4B-4299-8DDF-B360FE377599}" name="Column7812"/>
    <tableColumn id="7906" xr3:uid="{F4ADC700-10D8-4675-A626-2021D6E7B513}" name="Column7813"/>
    <tableColumn id="7907" xr3:uid="{517352FE-E5A7-49EA-A81D-B708F03E34E5}" name="Column7814"/>
    <tableColumn id="7908" xr3:uid="{8F44D264-E0DE-4CB4-9710-BBCD37AC5336}" name="Column7815"/>
    <tableColumn id="7909" xr3:uid="{48924ECB-5912-4100-A8C7-2D2F38751DE1}" name="Column7816"/>
    <tableColumn id="7910" xr3:uid="{D8A67EF8-BC8A-48ED-96B2-910F7DE36E93}" name="Column7817"/>
    <tableColumn id="7911" xr3:uid="{52C115FC-4C52-4F63-B133-B01A1D9D1C6F}" name="Column7818"/>
    <tableColumn id="7912" xr3:uid="{DEF8580D-2E70-4A20-938D-12ABDD9F3B3C}" name="Column7819"/>
    <tableColumn id="7913" xr3:uid="{ED8E27D7-F608-4D7D-8388-BC0D62D5B945}" name="Column7820"/>
    <tableColumn id="7914" xr3:uid="{FEC480DA-639E-499F-B43F-0FBD45D7A6B5}" name="Column7821"/>
    <tableColumn id="7915" xr3:uid="{49EDB86B-070A-47EF-BD6F-E3E472DC24AD}" name="Column7822"/>
    <tableColumn id="7916" xr3:uid="{163C5B86-053C-437C-8EC3-944837B9619E}" name="Column7823"/>
    <tableColumn id="7917" xr3:uid="{67638755-738E-4B22-AC36-29E58E958674}" name="Column7824"/>
    <tableColumn id="7918" xr3:uid="{7E037A42-E22E-4D24-8C69-CBEA42A20CEA}" name="Column7825"/>
    <tableColumn id="7919" xr3:uid="{5228D4AD-B334-4F68-A999-4846E28B5D96}" name="Column7826"/>
    <tableColumn id="7920" xr3:uid="{972D41C9-E8A8-4EF3-98BC-F44368257EEB}" name="Column7827"/>
    <tableColumn id="7921" xr3:uid="{94538333-11FE-4293-8984-768423DFB01B}" name="Column7828"/>
    <tableColumn id="7922" xr3:uid="{3C4BBA32-791D-494D-A251-110A632441FA}" name="Column7829"/>
    <tableColumn id="7923" xr3:uid="{EFD56B88-B816-4A3B-BBC7-792B997251EB}" name="Column7830"/>
    <tableColumn id="7924" xr3:uid="{48FD32CE-86B6-42A9-828A-0B6B4E1097BA}" name="Column7831"/>
    <tableColumn id="7925" xr3:uid="{41C7A1FD-BFB7-425B-8959-F489859BE623}" name="Column7832"/>
    <tableColumn id="7926" xr3:uid="{84B7F3EF-7AAC-43B8-AC0B-2098273F055A}" name="Column7833"/>
    <tableColumn id="7927" xr3:uid="{6436EB2F-76E9-454F-9AC6-D01FDF1D66AF}" name="Column7834"/>
    <tableColumn id="7928" xr3:uid="{21CCE791-C2CA-47D1-BD2E-7687D166E307}" name="Column7835"/>
    <tableColumn id="7929" xr3:uid="{D689844D-878E-4EC5-884E-8EFC5A8FCB95}" name="Column7836"/>
    <tableColumn id="7930" xr3:uid="{A476921C-279D-41F5-933E-FE29E0D30419}" name="Column7837"/>
    <tableColumn id="7931" xr3:uid="{7420158E-639E-4C7F-8B1E-3F9B1FE39CC0}" name="Column7838"/>
    <tableColumn id="7932" xr3:uid="{8D8DC44B-92D8-4037-B5EA-E5FB655A07BB}" name="Column7839"/>
    <tableColumn id="7933" xr3:uid="{DB3C71E4-393C-409E-AF3A-9A37A5B19B36}" name="Column7840"/>
    <tableColumn id="7934" xr3:uid="{9172D5DD-8037-4026-BDF3-FCE11D6F3E22}" name="Column7841"/>
    <tableColumn id="7935" xr3:uid="{F5DB170C-758B-4E42-B71E-C3E44A4C622B}" name="Column7842"/>
    <tableColumn id="7936" xr3:uid="{314C8FF8-1018-44C5-91D6-DD0452B49989}" name="Column7843"/>
    <tableColumn id="7937" xr3:uid="{A917ECB2-397B-42AF-8545-EDB480CDB1AC}" name="Column7844"/>
    <tableColumn id="7938" xr3:uid="{4232481A-1480-4EC1-BCDA-9E268983C510}" name="Column7845"/>
    <tableColumn id="7939" xr3:uid="{BA95F2A1-F1A0-4CCE-B478-AC6A2C77711D}" name="Column7846"/>
    <tableColumn id="7940" xr3:uid="{D25DC1DD-E450-4272-BF67-5F71EC157635}" name="Column7847"/>
    <tableColumn id="7941" xr3:uid="{AD07BD32-208A-465E-9AC2-300E4599CFF8}" name="Column7848"/>
    <tableColumn id="7942" xr3:uid="{48CAFD60-3101-4D19-B428-FC2CF3088F62}" name="Column7849"/>
    <tableColumn id="7943" xr3:uid="{03225E87-9BD7-4879-BCC1-A9D48279FDDD}" name="Column7850"/>
    <tableColumn id="7944" xr3:uid="{E4D89786-2580-4381-8E4E-0B27ADD6C2A6}" name="Column7851"/>
    <tableColumn id="7945" xr3:uid="{EC32ED01-2946-4F37-A1EE-B3C5DC9ABDB1}" name="Column7852"/>
    <tableColumn id="7946" xr3:uid="{F5B19086-D12C-4D62-8117-2B6F1F0D0555}" name="Column7853"/>
    <tableColumn id="7947" xr3:uid="{77BEA304-7FE1-4565-B318-A121D5C60E9B}" name="Column7854"/>
    <tableColumn id="7948" xr3:uid="{6339646D-3F1B-498F-B4C6-D384B0D4DF64}" name="Column7855"/>
    <tableColumn id="7949" xr3:uid="{DF262F3A-B1E8-486D-B55C-88467B382BCF}" name="Column7856"/>
    <tableColumn id="7950" xr3:uid="{DA7940D8-C0B4-453E-8118-E5D3F0240243}" name="Column7857"/>
    <tableColumn id="7951" xr3:uid="{63A1FA24-5D0F-4B79-853D-12FACAC65D85}" name="Column7858"/>
    <tableColumn id="7952" xr3:uid="{8C5399F2-1202-40A4-ABED-EC769417C8B0}" name="Column7859"/>
    <tableColumn id="7953" xr3:uid="{C0CE48D6-B876-48D3-AFE2-D416508A39E4}" name="Column7860"/>
    <tableColumn id="7954" xr3:uid="{009EB615-963F-4606-9F7A-76B7DA4FE46C}" name="Column7861"/>
    <tableColumn id="7955" xr3:uid="{890163C5-9D78-48B7-BD13-4A64C701C746}" name="Column7862"/>
    <tableColumn id="7956" xr3:uid="{09E51D0A-DC62-4825-A7A9-C4D66650C126}" name="Column7863"/>
    <tableColumn id="7957" xr3:uid="{0BB4225E-E89D-4019-BC1D-295BA401F635}" name="Column7864"/>
    <tableColumn id="7958" xr3:uid="{E3F8875F-F3BE-4CA4-BD06-0608727A6FB9}" name="Column7865"/>
    <tableColumn id="7959" xr3:uid="{FF019F5F-0E57-43A4-BB5E-05972F5381D0}" name="Column7866"/>
    <tableColumn id="7960" xr3:uid="{D4F0EFBA-CDFC-4C89-95B7-427C588F5D7B}" name="Column7867"/>
    <tableColumn id="7961" xr3:uid="{35D953EB-D59F-4053-9F46-38163D4E42DA}" name="Column7868"/>
    <tableColumn id="7962" xr3:uid="{0298D8B1-7040-4DAC-ADCF-EFD1C844AD56}" name="Column7869"/>
    <tableColumn id="7963" xr3:uid="{B6B8EC1E-03F1-46D9-BF85-9F0CBA2CDF2D}" name="Column7870"/>
    <tableColumn id="7964" xr3:uid="{8638B90D-1452-406E-AE69-B007B46E0ECB}" name="Column7871"/>
    <tableColumn id="7965" xr3:uid="{F1BC481D-802F-42D7-B07D-2B7FB4A92ACE}" name="Column7872"/>
    <tableColumn id="7966" xr3:uid="{C81A9622-9748-42C3-A1D8-E9A4B40F8E4C}" name="Column7873"/>
    <tableColumn id="7967" xr3:uid="{0C9853D3-8900-4C46-8283-3489CB7630FD}" name="Column7874"/>
    <tableColumn id="7968" xr3:uid="{D4853D02-CF57-40F6-8325-739DEEBBB268}" name="Column7875"/>
    <tableColumn id="7969" xr3:uid="{138820E2-23AB-490D-A183-6B326C6E9A22}" name="Column7876"/>
    <tableColumn id="7970" xr3:uid="{A883B7F4-3DCA-4EB0-96F4-799735407430}" name="Column7877"/>
    <tableColumn id="7971" xr3:uid="{A6481B00-AF4E-4D11-8F79-BFB9F4281BE3}" name="Column7878"/>
    <tableColumn id="7972" xr3:uid="{FAC1FE3A-AE66-4902-AA9A-4E6C097498EF}" name="Column7879"/>
    <tableColumn id="7973" xr3:uid="{9614A4E2-75BE-48FB-A7D8-D7E1E573B4C8}" name="Column7880"/>
    <tableColumn id="7974" xr3:uid="{4A6C02FF-D359-4539-AF1C-7095DFFCA746}" name="Column7881"/>
    <tableColumn id="7975" xr3:uid="{24271924-517C-4D54-9E6F-4BD65527D053}" name="Column7882"/>
    <tableColumn id="7976" xr3:uid="{4AF681BA-0925-4C45-947C-EAC0E47DBC8C}" name="Column7883"/>
    <tableColumn id="7977" xr3:uid="{4C193E87-A4A2-4316-9655-A8DD1B8C9DBD}" name="Column7884"/>
    <tableColumn id="7978" xr3:uid="{26CFE133-99D1-4A5B-9194-7054BEC5DCB5}" name="Column7885"/>
    <tableColumn id="7979" xr3:uid="{4B843B28-43E8-4756-99F9-42C0F6C38614}" name="Column7886"/>
    <tableColumn id="7980" xr3:uid="{ECFB6811-9AE8-455C-BD30-B89DB7BBE51C}" name="Column7887"/>
    <tableColumn id="7981" xr3:uid="{27E0E168-B5DD-44CF-ADBF-462F1CA105E3}" name="Column7888"/>
    <tableColumn id="7982" xr3:uid="{91D4DF92-5CB1-4942-9411-4C674CCB4712}" name="Column7889"/>
    <tableColumn id="7983" xr3:uid="{A4269FFF-8395-4730-9665-6D3A709D7FA2}" name="Column7890"/>
    <tableColumn id="7984" xr3:uid="{4321D062-84A0-41BA-A2BB-5FBEB75DB5B2}" name="Column7891"/>
    <tableColumn id="7985" xr3:uid="{65C6CD0A-0AD3-41F5-AD5A-F78A795D420F}" name="Column7892"/>
    <tableColumn id="7986" xr3:uid="{043D5DEE-1B2F-4DAA-9EB2-4097FF90173A}" name="Column7893"/>
    <tableColumn id="7987" xr3:uid="{2098803D-31B6-4CCE-B813-64550666F357}" name="Column7894"/>
    <tableColumn id="7988" xr3:uid="{1E7F07A4-B10C-4BEC-B68B-EE37E38280AA}" name="Column7895"/>
    <tableColumn id="7989" xr3:uid="{B0ED0B56-67FD-4C54-BDCD-ED8E369E7D52}" name="Column7896"/>
    <tableColumn id="7990" xr3:uid="{81BEFD36-3B2F-472C-BD7E-6A8D80899B2F}" name="Column7897"/>
    <tableColumn id="7991" xr3:uid="{0815D80B-35B8-42D9-A7F8-A3A5E5B48F73}" name="Column7898"/>
    <tableColumn id="7992" xr3:uid="{A254958D-64DD-4A71-949C-D0DD43F90444}" name="Column7899"/>
    <tableColumn id="7993" xr3:uid="{8C5FD3F7-BE9F-4E86-9DA4-C9AF7BCEFD3B}" name="Column7900"/>
    <tableColumn id="7994" xr3:uid="{0EBFCDD9-9E27-483F-A77A-486C65C1E54B}" name="Column7901"/>
    <tableColumn id="7995" xr3:uid="{C2E55D2E-E8BB-4E58-9E03-C4A003275FB5}" name="Column7902"/>
    <tableColumn id="7996" xr3:uid="{0421E97E-97D7-49FB-B002-FEC75E40AA69}" name="Column7903"/>
    <tableColumn id="7997" xr3:uid="{5B9675FB-D1AA-4040-80F3-FDB82E77F17F}" name="Column7904"/>
    <tableColumn id="7998" xr3:uid="{ABE158D4-F4D7-4DFF-824C-5D44442C7726}" name="Column7905"/>
    <tableColumn id="7999" xr3:uid="{66F6B713-955B-4057-88FB-5A7F3CDF959E}" name="Column7906"/>
    <tableColumn id="8000" xr3:uid="{43FEF915-BED7-4429-A3D4-F369A78FA42E}" name="Column7907"/>
    <tableColumn id="8001" xr3:uid="{EE36EB57-A30C-4B33-B6D5-A02015C78ADB}" name="Column7908"/>
    <tableColumn id="8002" xr3:uid="{E833AC09-3967-4800-BB27-72FDEB1D992E}" name="Column7909"/>
    <tableColumn id="8003" xr3:uid="{983FFB65-6AF8-412F-94A3-92B3DCE9A5BA}" name="Column7910"/>
    <tableColumn id="8004" xr3:uid="{23C5E4E6-DFE7-4783-8DF1-C5C9F9AC9569}" name="Column7911"/>
    <tableColumn id="8005" xr3:uid="{36A47AD1-FE49-4AEB-BA62-D0CAF834E449}" name="Column7912"/>
    <tableColumn id="8006" xr3:uid="{AC8423A1-699E-444F-BAF6-188392322628}" name="Column7913"/>
    <tableColumn id="8007" xr3:uid="{49E373A0-9A49-4A4D-BD4F-B1E9ED632777}" name="Column7914"/>
    <tableColumn id="8008" xr3:uid="{C86391BB-9400-4463-B5DE-63141A61BA88}" name="Column7915"/>
    <tableColumn id="8009" xr3:uid="{D089E712-C91B-4EF3-B507-D9F7559A5033}" name="Column7916"/>
    <tableColumn id="8010" xr3:uid="{8CDCBFF5-983C-484A-8368-812F0597F9B7}" name="Column7917"/>
    <tableColumn id="8011" xr3:uid="{DF9DEC5F-352E-497E-9251-F1D75E845E32}" name="Column7918"/>
    <tableColumn id="8012" xr3:uid="{F23F56CC-BF87-40CF-8383-F37227827D14}" name="Column7919"/>
    <tableColumn id="8013" xr3:uid="{C876E918-0A19-4132-8905-2F58BE63E8F3}" name="Column7920"/>
    <tableColumn id="8014" xr3:uid="{73B2146A-B05A-4702-A788-823BEAF72354}" name="Column7921"/>
    <tableColumn id="8015" xr3:uid="{2FA3BF82-57E7-41F5-BA88-EF6A72C0DEAF}" name="Column7922"/>
    <tableColumn id="8016" xr3:uid="{95184CB3-0539-467E-B15A-D60E0E274845}" name="Column7923"/>
    <tableColumn id="8017" xr3:uid="{04BB08A5-BAD1-4DA3-8379-D69162A6DBCB}" name="Column7924"/>
    <tableColumn id="8018" xr3:uid="{3961DD4A-1D42-4703-937C-D4D27A24981C}" name="Column7925"/>
    <tableColumn id="8019" xr3:uid="{D4768EEE-0697-4AE0-B30E-7BEBEE13DB92}" name="Column7926"/>
    <tableColumn id="8020" xr3:uid="{84144725-AFC9-48B7-814E-81B4CA15355D}" name="Column7927"/>
    <tableColumn id="8021" xr3:uid="{999E77CE-5F72-44AA-A3AD-C872552EEFFC}" name="Column7928"/>
    <tableColumn id="8022" xr3:uid="{CD03FE5D-4D1B-42FA-B926-7DA8E99E842A}" name="Column7929"/>
    <tableColumn id="8023" xr3:uid="{91F87DAB-7753-4F40-90DD-FDF1E88797E0}" name="Column7930"/>
    <tableColumn id="8024" xr3:uid="{3AF1457B-3FBE-4329-A554-48F1C05CAFA9}" name="Column7931"/>
    <tableColumn id="8025" xr3:uid="{25C26BA1-9A7E-414B-BEBB-4ADCB5D8F113}" name="Column7932"/>
    <tableColumn id="8026" xr3:uid="{AEAB5E3B-4483-46B0-9616-987484C278B2}" name="Column7933"/>
    <tableColumn id="8027" xr3:uid="{D19BCA2B-1369-46C5-88D0-FF378FAAE604}" name="Column7934"/>
    <tableColumn id="8028" xr3:uid="{86EE4D8B-078D-4053-AFE2-228BD73B1385}" name="Column7935"/>
    <tableColumn id="8029" xr3:uid="{7EEB25DA-D978-46A1-B550-8F4E8453415C}" name="Column7936"/>
    <tableColumn id="8030" xr3:uid="{36F9B40D-E1CC-4C3E-A695-4BB74DA80954}" name="Column7937"/>
    <tableColumn id="8031" xr3:uid="{7A260ED2-654C-457E-9EF0-117902026AC6}" name="Column7938"/>
    <tableColumn id="8032" xr3:uid="{958BF9F0-092A-4746-A9C1-178C1FDCF3DC}" name="Column7939"/>
    <tableColumn id="8033" xr3:uid="{AB1D628E-632A-4587-96AD-C83E95CB8C2E}" name="Column7940"/>
    <tableColumn id="8034" xr3:uid="{F8481779-0F4F-4C50-B6E0-3CD60D435E8E}" name="Column7941"/>
    <tableColumn id="8035" xr3:uid="{A78FE96D-44C5-49CE-B5AE-E30CC0429700}" name="Column7942"/>
    <tableColumn id="8036" xr3:uid="{BFD0FC59-432F-4F78-8E59-84D55AD04BDD}" name="Column7943"/>
    <tableColumn id="8037" xr3:uid="{4BFAC81F-CF75-40EA-A317-5E3C14A8BCB0}" name="Column7944"/>
    <tableColumn id="8038" xr3:uid="{64FA18B7-C6AB-4F8A-8981-067E18CC057B}" name="Column7945"/>
    <tableColumn id="8039" xr3:uid="{72CB82DA-02AF-4095-9F60-D78234F91131}" name="Column7946"/>
    <tableColumn id="8040" xr3:uid="{EE7BA73E-17A3-4730-A2AB-421912AE51B2}" name="Column7947"/>
    <tableColumn id="8041" xr3:uid="{E5AA450B-0448-4011-9F99-CBA2E4FF6CAF}" name="Column7948"/>
    <tableColumn id="8042" xr3:uid="{B59BC795-45C5-4797-A0F5-1697ABAB0607}" name="Column7949"/>
    <tableColumn id="8043" xr3:uid="{77D7BC61-AF66-40AA-81EC-394C93506BED}" name="Column7950"/>
    <tableColumn id="8044" xr3:uid="{DD366004-597C-4D6E-9A5C-79999DF59927}" name="Column7951"/>
    <tableColumn id="8045" xr3:uid="{DDDB51BD-61FB-4E69-986F-A279D333CF52}" name="Column7952"/>
    <tableColumn id="8046" xr3:uid="{A1479FBE-4C1E-4B12-96DC-464172B6C5CB}" name="Column7953"/>
    <tableColumn id="8047" xr3:uid="{ABD9E597-55CA-4361-9AE3-F730DEB34FB8}" name="Column7954"/>
    <tableColumn id="8048" xr3:uid="{CDAD0CDD-0A3A-4C11-B536-F575B14516E5}" name="Column7955"/>
    <tableColumn id="8049" xr3:uid="{7137F76C-DF8D-415C-A51A-AD1D03E1749E}" name="Column7956"/>
    <tableColumn id="8050" xr3:uid="{2A8FD6C7-B517-466A-B756-396CBF208E47}" name="Column7957"/>
    <tableColumn id="8051" xr3:uid="{96A3E029-2A6D-42B3-920D-AD67872BDA18}" name="Column7958"/>
    <tableColumn id="8052" xr3:uid="{F44DC4CC-D5AA-415D-B187-69439BC5EEB3}" name="Column7959"/>
    <tableColumn id="8053" xr3:uid="{C72AD624-9A68-4A5C-8849-EA6C42F5BCD0}" name="Column7960"/>
    <tableColumn id="8054" xr3:uid="{93C02B09-09EE-46E8-A9C5-DB7C5E49F46B}" name="Column7961"/>
    <tableColumn id="8055" xr3:uid="{E07A179F-CB0E-40BF-93D4-F4F880EC7F3D}" name="Column7962"/>
    <tableColumn id="8056" xr3:uid="{9D3FCEF1-DA9A-4338-83D9-27BA5B7606E6}" name="Column7963"/>
    <tableColumn id="8057" xr3:uid="{38073675-22A3-4D3D-9B89-2FC6D5558449}" name="Column7964"/>
    <tableColumn id="8058" xr3:uid="{CF43E024-5AF5-4F2E-BCFB-2D91954754E7}" name="Column7965"/>
    <tableColumn id="8059" xr3:uid="{1EC70DF4-D51D-4CB5-B7AB-A712589688DA}" name="Column7966"/>
    <tableColumn id="8060" xr3:uid="{ECAD4533-8F16-448C-873A-814D44A72F6B}" name="Column7967"/>
    <tableColumn id="8061" xr3:uid="{09696F42-DEEB-4BFF-A24A-9BBFC17DF342}" name="Column7968"/>
    <tableColumn id="8062" xr3:uid="{B40FE65E-6A45-4A47-B5EB-0B657C6DB2CB}" name="Column7969"/>
    <tableColumn id="8063" xr3:uid="{67A02577-346C-47D4-9BB6-BEE4BB573407}" name="Column7970"/>
    <tableColumn id="8064" xr3:uid="{89FDE62C-50A0-481A-AB32-30387129C452}" name="Column7971"/>
    <tableColumn id="8065" xr3:uid="{A65522B4-22B1-4F91-92C1-57D39F55A888}" name="Column7972"/>
    <tableColumn id="8066" xr3:uid="{DEAB91F4-0328-4010-A5EF-8509E3EF1704}" name="Column7973"/>
    <tableColumn id="8067" xr3:uid="{4A51EB4F-C7E6-4DED-B557-08D9CBA6A308}" name="Column7974"/>
    <tableColumn id="8068" xr3:uid="{2B494CE3-169C-4B0A-A86D-6A40B6C71938}" name="Column7975"/>
    <tableColumn id="8069" xr3:uid="{2B746E1B-9F2A-4534-B7F2-7E2805AC4620}" name="Column7976"/>
    <tableColumn id="8070" xr3:uid="{724E8FE8-AFE3-42B0-B6D7-3EBBA5EB176D}" name="Column7977"/>
    <tableColumn id="8071" xr3:uid="{FE990A6D-5F9F-48E9-AFA5-9F09E82AD0AE}" name="Column7978"/>
    <tableColumn id="8072" xr3:uid="{7A69FA2C-C9D1-45B7-99B6-34E9BD094C6A}" name="Column7979"/>
    <tableColumn id="8073" xr3:uid="{7E966BD1-EB6F-4187-934A-1D6AF8BC815F}" name="Column7980"/>
    <tableColumn id="8074" xr3:uid="{D92FECEC-2C79-422C-AB9D-462458D48906}" name="Column7981"/>
    <tableColumn id="8075" xr3:uid="{F8E4FB2D-DD9A-4695-A6DD-9F3505A10F89}" name="Column7982"/>
    <tableColumn id="8076" xr3:uid="{FEE551A9-3EB4-461C-A723-CF5171D7DA5F}" name="Column7983"/>
    <tableColumn id="8077" xr3:uid="{2418BBD4-ADAC-4A3A-B311-60D812105070}" name="Column7984"/>
    <tableColumn id="8078" xr3:uid="{D7DDAA26-BD69-4D30-9BA7-D8276BE29323}" name="Column7985"/>
    <tableColumn id="8079" xr3:uid="{7AA58E5D-4C63-48FC-B74D-D1DA220EAD27}" name="Column7986"/>
    <tableColumn id="8080" xr3:uid="{8BF88C16-BE74-464D-A6BA-8C5ADFA4575A}" name="Column7987"/>
    <tableColumn id="8081" xr3:uid="{13141EA1-2E86-4251-9025-18505FBA95E7}" name="Column7988"/>
    <tableColumn id="8082" xr3:uid="{9238CAB4-726F-4007-9848-AE2DA4B98843}" name="Column7989"/>
    <tableColumn id="8083" xr3:uid="{2CAD2BF5-7658-4192-8545-B366A1A48406}" name="Column7990"/>
    <tableColumn id="8084" xr3:uid="{78AB3501-E24A-4472-A144-943356A957FF}" name="Column7991"/>
    <tableColumn id="8085" xr3:uid="{07CF9D2E-A669-4736-90BB-2C4141526091}" name="Column7992"/>
    <tableColumn id="8086" xr3:uid="{0DB854DB-6F43-449C-9DC7-0DE0F8160A36}" name="Column7993"/>
    <tableColumn id="8087" xr3:uid="{54D735E7-00E2-45FB-896B-E97EBE0A0840}" name="Column7994"/>
    <tableColumn id="8088" xr3:uid="{1EE1C93B-6DCC-4A57-BE4D-9488F5B806B2}" name="Column7995"/>
    <tableColumn id="8089" xr3:uid="{970D51E7-761A-435C-A9E0-4BEFCE7AF152}" name="Column7996"/>
    <tableColumn id="8090" xr3:uid="{1376C9A0-62B9-438D-894F-708D94E3A170}" name="Column7997"/>
    <tableColumn id="8091" xr3:uid="{72D53DE1-871C-4E98-B7D8-741F6358E38F}" name="Column7998"/>
    <tableColumn id="8092" xr3:uid="{5D6571E9-FA29-4F21-8904-CA04620D564B}" name="Column7999"/>
    <tableColumn id="8093" xr3:uid="{21162B4A-802B-40C2-BF17-412918135785}" name="Column8000"/>
    <tableColumn id="8094" xr3:uid="{5F823676-D302-4CB6-AB60-B6E4D4212C6C}" name="Column8001"/>
    <tableColumn id="8095" xr3:uid="{1A7DC2BC-52C8-4699-BAAF-69B95D2077B6}" name="Column8002"/>
    <tableColumn id="8096" xr3:uid="{29EDD5B2-5614-454E-BEE1-2DC1A8487AB0}" name="Column8003"/>
    <tableColumn id="8097" xr3:uid="{25DC4AD2-0DBB-4875-B889-0C3212A4A201}" name="Column8004"/>
    <tableColumn id="8098" xr3:uid="{74C7B28A-B028-4949-BB7B-165C393A7158}" name="Column8005"/>
    <tableColumn id="8099" xr3:uid="{310013B3-2DC2-4B99-9AF6-F6C22A20FCEE}" name="Column8006"/>
    <tableColumn id="8100" xr3:uid="{E80632F1-F062-40F7-B8C5-3734C07F2B35}" name="Column8007"/>
    <tableColumn id="8101" xr3:uid="{C7D8EEE2-A3BF-446B-8D68-7ABE0243A4BF}" name="Column8008"/>
    <tableColumn id="8102" xr3:uid="{3BBB996B-F2DB-4875-A3DF-90FEB038DB76}" name="Column8009"/>
    <tableColumn id="8103" xr3:uid="{F8C067B4-138B-4738-B1A7-1B49FD577792}" name="Column8010"/>
    <tableColumn id="8104" xr3:uid="{26055360-BB6A-4568-A6BC-1493352D93C5}" name="Column8011"/>
    <tableColumn id="8105" xr3:uid="{55102FB5-F316-455E-91EB-706B43E74620}" name="Column8012"/>
    <tableColumn id="8106" xr3:uid="{716BC54D-2670-428D-945B-6E3B2BB02CE0}" name="Column8013"/>
    <tableColumn id="8107" xr3:uid="{7BA1CE3A-40AB-41DB-B582-3027AFD90580}" name="Column8014"/>
    <tableColumn id="8108" xr3:uid="{2D66BC60-6D0B-4811-A5DB-469CAEC35AC1}" name="Column8015"/>
    <tableColumn id="8109" xr3:uid="{E1A971A8-1872-4FC9-8924-BE1B2EEF7A18}" name="Column8016"/>
    <tableColumn id="8110" xr3:uid="{11274532-C105-41E2-BBE7-00A20D59440E}" name="Column8017"/>
    <tableColumn id="8111" xr3:uid="{EDE164F2-5FDF-444E-BF27-1DA031CCE12F}" name="Column8018"/>
    <tableColumn id="8112" xr3:uid="{1EC18A6C-0CCD-4E1D-AAB2-DA1961030DD2}" name="Column8019"/>
    <tableColumn id="8113" xr3:uid="{88340ACC-F951-4ECE-B75C-5510228FE8A8}" name="Column8020"/>
    <tableColumn id="8114" xr3:uid="{B4D38552-143E-4A5A-A8C3-389B34897E8B}" name="Column8021"/>
    <tableColumn id="8115" xr3:uid="{F5E33440-A65B-4AD2-BE1E-B03DD93BE594}" name="Column8022"/>
    <tableColumn id="8116" xr3:uid="{A0312906-ABA4-4532-96EE-B469F72CFC8D}" name="Column8023"/>
    <tableColumn id="8117" xr3:uid="{C198C2F6-831C-4CBC-952C-36443C466138}" name="Column8024"/>
    <tableColumn id="8118" xr3:uid="{FBE5ED1E-CB01-48F7-B88B-20821D35E679}" name="Column8025"/>
    <tableColumn id="8119" xr3:uid="{45CFFE83-DFF5-43E7-AFE6-41078132D0F6}" name="Column8026"/>
    <tableColumn id="8120" xr3:uid="{E36614B3-E1D1-42AB-9424-574E44D4BD2E}" name="Column8027"/>
    <tableColumn id="8121" xr3:uid="{3185656E-0478-43EF-9D2D-BECDF2100A64}" name="Column8028"/>
    <tableColumn id="8122" xr3:uid="{95426406-C93A-4CD0-A2FF-AA11AAB338AB}" name="Column8029"/>
    <tableColumn id="8123" xr3:uid="{AAEC9EF5-E52A-4982-A492-73C85AFF2836}" name="Column8030"/>
    <tableColumn id="8124" xr3:uid="{475EC33A-2352-4C01-A430-958055DB16BB}" name="Column8031"/>
    <tableColumn id="8125" xr3:uid="{6746332E-9A37-4B15-929A-1B323F9C26FA}" name="Column8032"/>
    <tableColumn id="8126" xr3:uid="{DDB04A54-32A3-46B0-996F-A13902E1D23B}" name="Column8033"/>
    <tableColumn id="8127" xr3:uid="{1B8B1595-5F10-4ED1-882A-EC9F7415573A}" name="Column8034"/>
    <tableColumn id="8128" xr3:uid="{91C58C2A-BE7D-4053-99A4-454479592C19}" name="Column8035"/>
    <tableColumn id="8129" xr3:uid="{A5E40F9C-874D-4588-997D-4E8661362467}" name="Column8036"/>
    <tableColumn id="8130" xr3:uid="{0407453E-6FE2-417E-ADCC-4D6A0927EE76}" name="Column8037"/>
    <tableColumn id="8131" xr3:uid="{1E38FA21-FD26-44D3-8FBB-A438567ED0B7}" name="Column8038"/>
    <tableColumn id="8132" xr3:uid="{E6BD08F0-EEE2-4349-8163-55A0F8FBB9BB}" name="Column8039"/>
    <tableColumn id="8133" xr3:uid="{414125D8-FB1A-4E63-A8C7-01631B3F13F3}" name="Column8040"/>
    <tableColumn id="8134" xr3:uid="{54255E8D-22CE-4871-AC07-22C92364BF55}" name="Column8041"/>
    <tableColumn id="8135" xr3:uid="{EEC4FF0F-9BC7-43F4-B872-5548AE6C2531}" name="Column8042"/>
    <tableColumn id="8136" xr3:uid="{36C8DA1B-DD20-414D-8B9C-748CCC0A4659}" name="Column8043"/>
    <tableColumn id="8137" xr3:uid="{85188B4F-9804-427B-8ECE-61F2D1A66BB6}" name="Column8044"/>
    <tableColumn id="8138" xr3:uid="{59C27B8B-EAAB-4723-8098-F44703A9F0B0}" name="Column8045"/>
    <tableColumn id="8139" xr3:uid="{71A1347B-722D-44D7-9053-D51A81F20F60}" name="Column8046"/>
    <tableColumn id="8140" xr3:uid="{A472BA82-6DB0-462E-AF4C-DB071F7783D9}" name="Column8047"/>
    <tableColumn id="8141" xr3:uid="{1F1BE10F-B961-4DA8-8D08-C14C29C4CA09}" name="Column8048"/>
    <tableColumn id="8142" xr3:uid="{E683AD6A-99BC-40E9-8623-D19E3BC4171D}" name="Column8049"/>
    <tableColumn id="8143" xr3:uid="{2F9A67E8-C34A-49E4-9167-69B917E7BD12}" name="Column8050"/>
    <tableColumn id="8144" xr3:uid="{8B1FFFCD-DAEE-4C06-A7A7-C1774566AA1B}" name="Column8051"/>
    <tableColumn id="8145" xr3:uid="{8058230B-DC92-4688-9F24-1FDED4092ADA}" name="Column8052"/>
    <tableColumn id="8146" xr3:uid="{9A407C5B-F92F-43C8-BA53-720B80DF5EB9}" name="Column8053"/>
    <tableColumn id="8147" xr3:uid="{D07371DE-5447-4A89-A68D-F4F22F7C3844}" name="Column8054"/>
    <tableColumn id="8148" xr3:uid="{AD7E5A34-9E3D-4DCC-A6E6-4CEE1338B9C8}" name="Column8055"/>
    <tableColumn id="8149" xr3:uid="{5DC83A79-8F4C-46B4-B148-93C3F6D58F71}" name="Column8056"/>
    <tableColumn id="8150" xr3:uid="{4DF94943-5AC6-40BA-9FBC-8BBE36806EE4}" name="Column8057"/>
    <tableColumn id="8151" xr3:uid="{90D69962-4794-419B-AD1F-48526DEF371C}" name="Column8058"/>
    <tableColumn id="8152" xr3:uid="{721093D5-FE7F-4353-BA73-EFD1490F4A74}" name="Column8059"/>
    <tableColumn id="8153" xr3:uid="{DF11622D-9FD3-466C-8D74-38E51AC843FD}" name="Column8060"/>
    <tableColumn id="8154" xr3:uid="{333EF073-BEDD-4E39-9C0B-05727BFD744A}" name="Column8061"/>
    <tableColumn id="8155" xr3:uid="{FBFDB8D2-202B-4A74-B00F-666A59D3DF27}" name="Column8062"/>
    <tableColumn id="8156" xr3:uid="{09BD32ED-FAA5-41D3-A242-9DF22E14C7C6}" name="Column8063"/>
    <tableColumn id="8157" xr3:uid="{5B459DBD-8067-4594-9AE0-96C44A40BBAD}" name="Column8064"/>
    <tableColumn id="8158" xr3:uid="{BC6214DD-3464-43C0-8114-41616ABF8B95}" name="Column8065"/>
    <tableColumn id="8159" xr3:uid="{4E2D5630-3D0F-4DF3-A1B9-70161BF3D830}" name="Column8066"/>
    <tableColumn id="8160" xr3:uid="{301617FB-C3B1-46A8-9D40-31D2D75B34D9}" name="Column8067"/>
    <tableColumn id="8161" xr3:uid="{B2D35443-1A6A-4DC8-A294-1F40D8BBD694}" name="Column8068"/>
    <tableColumn id="8162" xr3:uid="{AC2EB83D-EE1C-4112-B00E-5F4B579384F0}" name="Column8069"/>
    <tableColumn id="8163" xr3:uid="{7C9AC5AC-AB42-49E5-8F0C-ECB30B1F43A9}" name="Column8070"/>
    <tableColumn id="8164" xr3:uid="{F5070ABF-9E29-4522-B713-A1B7B13D7928}" name="Column8071"/>
    <tableColumn id="8165" xr3:uid="{45822428-FD45-44E7-A313-4B7293EC8842}" name="Column8072"/>
    <tableColumn id="8166" xr3:uid="{D48B9652-8917-4C43-B3BE-3881CC8B44D5}" name="Column8073"/>
    <tableColumn id="8167" xr3:uid="{1D9448CE-3737-4166-A8BD-5CB092811319}" name="Column8074"/>
    <tableColumn id="8168" xr3:uid="{9C182D40-B329-47C6-88EC-CD0BE04739D3}" name="Column8075"/>
    <tableColumn id="8169" xr3:uid="{C8225BD0-30AE-4293-9F7C-65D04F3AA694}" name="Column8076"/>
    <tableColumn id="8170" xr3:uid="{2B8ACAF0-4FD1-4200-A83B-014D345269C5}" name="Column8077"/>
    <tableColumn id="8171" xr3:uid="{63A157CC-4034-4C89-9385-BD073AC4127F}" name="Column8078"/>
    <tableColumn id="8172" xr3:uid="{C2F0F9E5-545D-4D0C-832E-CDCDEC2CD4EA}" name="Column8079"/>
    <tableColumn id="8173" xr3:uid="{551EE711-6769-4AEF-BF2B-A94FC9BF5349}" name="Column8080"/>
    <tableColumn id="8174" xr3:uid="{4C209297-D78D-438C-A346-0CDE08FD156D}" name="Column8081"/>
    <tableColumn id="8175" xr3:uid="{1B90B14B-581C-4C85-9D46-C94741E00A43}" name="Column8082"/>
    <tableColumn id="8176" xr3:uid="{D17E2004-B70C-49EC-A2FC-A9F0E6359AEF}" name="Column8083"/>
    <tableColumn id="8177" xr3:uid="{618950F3-46FF-4EBB-A5E5-9709B1696FE5}" name="Column8084"/>
    <tableColumn id="8178" xr3:uid="{B1D8CEF0-AB2A-456C-9E33-379F59CB7008}" name="Column8085"/>
    <tableColumn id="8179" xr3:uid="{A1A34C64-3029-408C-B1F2-E40CE8991F4E}" name="Column8086"/>
    <tableColumn id="8180" xr3:uid="{CFF5A1F2-FE3D-400A-BB1D-68F60B1B86E5}" name="Column8087"/>
    <tableColumn id="8181" xr3:uid="{600A701F-0DE7-4D85-9B08-189E9E4D79A2}" name="Column8088"/>
    <tableColumn id="8182" xr3:uid="{54E6B6ED-B123-4545-905C-4812B87A13F1}" name="Column8089"/>
    <tableColumn id="8183" xr3:uid="{925D94E1-8647-4DD6-9710-79C13AA9C078}" name="Column8090"/>
    <tableColumn id="8184" xr3:uid="{5D1913D5-F48B-4634-8A87-B7EB70269AD4}" name="Column8091"/>
    <tableColumn id="8185" xr3:uid="{B6E6B44D-8E6D-45C9-88A5-50EED0C6DA25}" name="Column8092"/>
    <tableColumn id="8186" xr3:uid="{00F0DC8A-20C0-4EE2-A102-975C61EB4416}" name="Column8093"/>
    <tableColumn id="8187" xr3:uid="{5EF3D54A-DD99-4E76-B5E5-5C0C0B63C360}" name="Column8094"/>
    <tableColumn id="8188" xr3:uid="{5CEEC414-9DBF-4A9A-881E-9D43B333636B}" name="Column8095"/>
    <tableColumn id="8189" xr3:uid="{125A29A6-E052-4091-A6D5-A50BDBCD7FAB}" name="Column8096"/>
    <tableColumn id="8190" xr3:uid="{AD3D4D59-CD10-4D04-B976-05DC83CB41D2}" name="Column8097"/>
    <tableColumn id="8191" xr3:uid="{BB4D9AAA-6903-46C8-B5D6-FA590E43115E}" name="Column8098"/>
    <tableColumn id="8192" xr3:uid="{704CF9F5-5B82-4A9E-A366-6206AF2AA1AA}" name="Column8099"/>
    <tableColumn id="8193" xr3:uid="{710E1A7A-6409-4DF5-BB64-921E3D875866}" name="Column8100"/>
    <tableColumn id="8194" xr3:uid="{9D78A052-11FF-4EDE-A254-D7790CA12004}" name="Column8101"/>
    <tableColumn id="8195" xr3:uid="{F00AA678-BE13-4070-BD30-9A32EC31FA43}" name="Column8102"/>
    <tableColumn id="8196" xr3:uid="{90DE6BE6-569F-4C32-849F-20BA9F818BF2}" name="Column8103"/>
    <tableColumn id="8197" xr3:uid="{D2690B84-B50D-4D5D-8B74-EF177F9F07AA}" name="Column8104"/>
    <tableColumn id="8198" xr3:uid="{24E04BAD-5446-4493-BC4E-E4DFE88C47EF}" name="Column8105"/>
    <tableColumn id="8199" xr3:uid="{3B227859-5C3F-4F26-B4B0-31E7278B2520}" name="Column8106"/>
    <tableColumn id="8200" xr3:uid="{E8935372-4D09-4CB6-B38C-B605ED73F1F5}" name="Column8107"/>
    <tableColumn id="8201" xr3:uid="{2459E0FF-EF52-43F3-BF8A-624A087C2607}" name="Column8108"/>
    <tableColumn id="8202" xr3:uid="{CDB64BA3-6F86-4653-A854-1BD4C5156B27}" name="Column8109"/>
    <tableColumn id="8203" xr3:uid="{A48556AF-6A0C-40AE-9743-EB8F362B2E06}" name="Column8110"/>
    <tableColumn id="8204" xr3:uid="{2BD27BCE-FD5B-4E53-AC31-2234329270FF}" name="Column8111"/>
    <tableColumn id="8205" xr3:uid="{DB46AC29-3D89-43D3-97D9-9F5BC929ED03}" name="Column8112"/>
    <tableColumn id="8206" xr3:uid="{DAEE82EC-EB85-4A7A-922C-0BC3E8997556}" name="Column8113"/>
    <tableColumn id="8207" xr3:uid="{2637E599-E6B9-4C77-9B60-902E3298C0A3}" name="Column8114"/>
    <tableColumn id="8208" xr3:uid="{D9F26C18-1208-4930-8847-83F852EF7F6C}" name="Column8115"/>
    <tableColumn id="8209" xr3:uid="{B44FF52C-26CF-443E-A4EF-21D52F805121}" name="Column8116"/>
    <tableColumn id="8210" xr3:uid="{3D2D7E9E-3A6F-4231-B8EE-3C0F314C3CDF}" name="Column8117"/>
    <tableColumn id="8211" xr3:uid="{5CB748EA-A1E7-445F-B2F0-C58A5E0BE5F9}" name="Column8118"/>
    <tableColumn id="8212" xr3:uid="{8FBEF802-E5B5-4F8E-891D-102EBE66B5DF}" name="Column8119"/>
    <tableColumn id="8213" xr3:uid="{C375D50E-5201-44C8-93DF-5B188F2DC127}" name="Column8120"/>
    <tableColumn id="8214" xr3:uid="{0460A1DD-6CD9-4FAA-ADE4-752032700358}" name="Column8121"/>
    <tableColumn id="8215" xr3:uid="{F8CCC7F2-1DB6-49BD-980E-C7883373947F}" name="Column8122"/>
    <tableColumn id="8216" xr3:uid="{1F272F7C-7C72-4C21-B0E8-58E77CCFB2F8}" name="Column8123"/>
    <tableColumn id="8217" xr3:uid="{2D9882C7-2350-47E7-BA24-2622FF01F3D1}" name="Column8124"/>
    <tableColumn id="8218" xr3:uid="{9B75E4E3-581F-4DB7-885E-12D6CC4063B8}" name="Column8125"/>
    <tableColumn id="8219" xr3:uid="{D15C1427-5361-4805-9563-9D61A1AFBD4F}" name="Column8126"/>
    <tableColumn id="8220" xr3:uid="{63DED085-397B-42DF-B40D-0A78E883DA3A}" name="Column8127"/>
    <tableColumn id="8221" xr3:uid="{692B17C3-12ED-42D1-A70F-CF959A3A35A2}" name="Column8128"/>
    <tableColumn id="8222" xr3:uid="{E80C33A9-8B67-4CC6-AEAA-35846800CE5D}" name="Column8129"/>
    <tableColumn id="8223" xr3:uid="{F79005B1-2E4A-4714-882C-1E70DC6E37C9}" name="Column8130"/>
    <tableColumn id="8224" xr3:uid="{23437475-7EAA-4415-827D-14556E931B48}" name="Column8131"/>
    <tableColumn id="8225" xr3:uid="{9CAA8C0F-EBE4-446A-9DD3-D17AF64BD3AD}" name="Column8132"/>
    <tableColumn id="8226" xr3:uid="{636E6EB1-3F6C-4285-B8EC-07DBB41E0A61}" name="Column8133"/>
    <tableColumn id="8227" xr3:uid="{5409CCCF-91CA-44A6-8DC6-F5C784DF1E5C}" name="Column8134"/>
    <tableColumn id="8228" xr3:uid="{DA5D5B13-00F1-4593-9284-FAE6F66F3BEA}" name="Column8135"/>
    <tableColumn id="8229" xr3:uid="{5FE21B1A-E849-442D-B0A6-B3EDAD8025FE}" name="Column8136"/>
    <tableColumn id="8230" xr3:uid="{C36EF6E9-4629-45CC-BA65-183B3D442666}" name="Column8137"/>
    <tableColumn id="8231" xr3:uid="{93C210E5-DF0D-4A25-B626-08D9021ED958}" name="Column8138"/>
    <tableColumn id="8232" xr3:uid="{EE73B97A-3491-4051-8992-00D08624E916}" name="Column8139"/>
    <tableColumn id="8233" xr3:uid="{9C6DBF05-4C8E-4B5D-B3B5-EE59CEAC1745}" name="Column8140"/>
    <tableColumn id="8234" xr3:uid="{1028DF08-957F-4E9D-B826-4D04FF529DE0}" name="Column8141"/>
    <tableColumn id="8235" xr3:uid="{82072768-7E69-49F3-B124-E00C60C84C0A}" name="Column8142"/>
    <tableColumn id="8236" xr3:uid="{1B6359DF-0125-4E7B-9659-0A37F175064B}" name="Column8143"/>
    <tableColumn id="8237" xr3:uid="{498F3F2A-C1B4-4A64-9A66-9E54CD4A5A02}" name="Column8144"/>
    <tableColumn id="8238" xr3:uid="{D347BCFC-2B6B-4B66-A75C-DD0EB9550834}" name="Column8145"/>
    <tableColumn id="8239" xr3:uid="{B0501FA0-99C7-4441-8145-7EF5864A7C3E}" name="Column8146"/>
    <tableColumn id="8240" xr3:uid="{0ABC4294-49C3-41AB-842E-729F131ACF18}" name="Column8147"/>
    <tableColumn id="8241" xr3:uid="{879F8592-C9E1-4D28-9161-C044555B5828}" name="Column8148"/>
    <tableColumn id="8242" xr3:uid="{2425EAB0-005D-4857-8B63-F9D3F1F60FF4}" name="Column8149"/>
    <tableColumn id="8243" xr3:uid="{4A9CEB87-21D2-4F5A-8DCE-A044309613F3}" name="Column8150"/>
    <tableColumn id="8244" xr3:uid="{6BEE7994-20CB-41B9-8AC4-34E81AA7CD9A}" name="Column8151"/>
    <tableColumn id="8245" xr3:uid="{DFACFC54-CAC8-4E85-8959-10CFDA6DC1AD}" name="Column8152"/>
    <tableColumn id="8246" xr3:uid="{CA2794DC-CB7F-49EF-890F-44498539B1DD}" name="Column8153"/>
    <tableColumn id="8247" xr3:uid="{86BE8788-7E70-4C01-94B9-41EE311A6837}" name="Column8154"/>
    <tableColumn id="8248" xr3:uid="{D4B9EFFA-7920-43F6-9D82-6346ACEEB106}" name="Column8155"/>
    <tableColumn id="8249" xr3:uid="{62923E02-D982-41CD-8A02-895A0D3F71C8}" name="Column8156"/>
    <tableColumn id="8250" xr3:uid="{3602432E-7DC4-45CF-B4B2-B9976DD23B93}" name="Column8157"/>
    <tableColumn id="8251" xr3:uid="{DB26A164-8400-4F1B-B6C9-D6189077E6EE}" name="Column8158"/>
    <tableColumn id="8252" xr3:uid="{02B1EF88-5A72-4272-8C89-E57BD4B939AC}" name="Column8159"/>
    <tableColumn id="8253" xr3:uid="{FD2A74F3-1BCE-41C0-B913-C98B111A0BE9}" name="Column8160"/>
    <tableColumn id="8254" xr3:uid="{C7601B44-D887-44D7-91E4-271E301BB72C}" name="Column8161"/>
    <tableColumn id="8255" xr3:uid="{0D653644-2AA5-4F92-8480-C6CE3E64E402}" name="Column8162"/>
    <tableColumn id="8256" xr3:uid="{31FF705C-4F92-47C9-97EE-1AEB9F9116D2}" name="Column8163"/>
    <tableColumn id="8257" xr3:uid="{4348E1D9-B223-48D8-A673-02FC24C8026D}" name="Column8164"/>
    <tableColumn id="8258" xr3:uid="{A7B312F6-847C-49C4-B70A-2EE49B5820E3}" name="Column8165"/>
    <tableColumn id="8259" xr3:uid="{62DB49B5-60F2-4691-84F8-2AF44DAAADA9}" name="Column8166"/>
    <tableColumn id="8260" xr3:uid="{D72631BF-2C60-47E8-80D8-ED1D2B29AF11}" name="Column8167"/>
    <tableColumn id="8261" xr3:uid="{F99EF00A-42C4-4695-941A-A8FC9FE34BCA}" name="Column8168"/>
    <tableColumn id="8262" xr3:uid="{505621C8-C6FB-4CE1-8173-691224DCF104}" name="Column8169"/>
    <tableColumn id="8263" xr3:uid="{F973035A-ACAA-4B81-9A20-E37B996A3A62}" name="Column8170"/>
    <tableColumn id="8264" xr3:uid="{2E66AE37-C8AD-4B66-8093-9C8490F56293}" name="Column8171"/>
    <tableColumn id="8265" xr3:uid="{FF1F0CAA-A330-4387-8310-BA5DB9E53D38}" name="Column8172"/>
    <tableColumn id="8266" xr3:uid="{29F31403-E695-4284-9816-87EEC6A6B1F8}" name="Column8173"/>
    <tableColumn id="8267" xr3:uid="{FEF27680-ED83-431A-9DF5-8C20E76B0B67}" name="Column8174"/>
    <tableColumn id="8268" xr3:uid="{B12FEA93-1998-43A2-9168-8DFA9EE6C4F2}" name="Column8175"/>
    <tableColumn id="8269" xr3:uid="{1F2F9C09-203A-4573-B331-DCE9228CFF48}" name="Column8176"/>
    <tableColumn id="8270" xr3:uid="{926CE7F5-B855-4FE6-9953-5C20C6E5356B}" name="Column8177"/>
    <tableColumn id="8271" xr3:uid="{48BD7EE9-DC03-43BB-AC46-C86638E41C95}" name="Column8178"/>
    <tableColumn id="8272" xr3:uid="{073FE2D7-E27A-4F7A-991E-C5D0B9848656}" name="Column8179"/>
    <tableColumn id="8273" xr3:uid="{0CE75BDA-2583-40BA-B6F1-A59944F79FEA}" name="Column8180"/>
    <tableColumn id="8274" xr3:uid="{B7266E8D-5EEB-480A-8B3E-BE5B6F726C26}" name="Column8181"/>
    <tableColumn id="8275" xr3:uid="{709330E5-8431-4EEA-9271-8FAFADE4D575}" name="Column8182"/>
    <tableColumn id="8276" xr3:uid="{BE439E9E-9210-47A5-B4FC-7DFA865C1CAE}" name="Column8183"/>
    <tableColumn id="8277" xr3:uid="{5FA3D840-46DC-4DC8-A29F-78D9CDC82F3B}" name="Column8184"/>
    <tableColumn id="8278" xr3:uid="{50CE5094-D9F7-4FA8-A588-CAFF34BDC0F2}" name="Column8185"/>
    <tableColumn id="8279" xr3:uid="{ECE4A423-D889-4252-9F0D-42AB8F2EEB00}" name="Column8186"/>
    <tableColumn id="8280" xr3:uid="{9C2C5795-47D8-49D6-B250-8F17395540B4}" name="Column8187"/>
    <tableColumn id="8281" xr3:uid="{B11CE90B-2BEA-4301-B648-9A4BC495E5E5}" name="Column8188"/>
    <tableColumn id="8282" xr3:uid="{AD00F454-4DB1-498A-8433-C280ABAB999E}" name="Column8189"/>
    <tableColumn id="8283" xr3:uid="{7A32BDF4-92C2-474B-B58F-8AA08CFACD6D}" name="Column8190"/>
    <tableColumn id="8284" xr3:uid="{D1503083-84EF-4033-83C2-A18AFEA35076}" name="Column8191"/>
    <tableColumn id="8285" xr3:uid="{D4447FC6-8339-46E7-8C57-A8FB55C4B4DB}" name="Column8192"/>
    <tableColumn id="8286" xr3:uid="{C87A5A0C-864B-45FE-BD18-84D26B0E5098}" name="Column8193"/>
    <tableColumn id="8287" xr3:uid="{EB2B0A8F-46F4-4126-AD74-FD75AD97A5E8}" name="Column8194"/>
    <tableColumn id="8288" xr3:uid="{9695DB7B-5E8A-4EAA-85AB-67CD549CB0CA}" name="Column8195"/>
    <tableColumn id="8289" xr3:uid="{27120B43-27D3-4667-AA93-64A0F138E6E3}" name="Column8196"/>
    <tableColumn id="8290" xr3:uid="{503A664C-48D8-4EA3-A7AD-39BE8F6CB3A7}" name="Column8197"/>
    <tableColumn id="8291" xr3:uid="{30098620-4EDE-4432-B757-5E356EC67FF2}" name="Column8198"/>
    <tableColumn id="8292" xr3:uid="{D6D30725-0ECB-4383-AAAA-BEB4D272B974}" name="Column8199"/>
    <tableColumn id="8293" xr3:uid="{2E6BA147-9CF7-4CF3-A137-5B4BEF5416B4}" name="Column8200"/>
    <tableColumn id="8294" xr3:uid="{B9C85432-34D9-4BC8-8485-A25525BE2BA9}" name="Column8201"/>
    <tableColumn id="8295" xr3:uid="{30A75E47-7976-4C37-AC46-F2769D5CBB40}" name="Column8202"/>
    <tableColumn id="8296" xr3:uid="{99554E11-1091-4DAC-AFA3-5F510D1542FD}" name="Column8203"/>
    <tableColumn id="8297" xr3:uid="{133FF8C4-B3CA-461B-94D7-D9587BA659BF}" name="Column8204"/>
    <tableColumn id="8298" xr3:uid="{9D622430-0847-41D5-A791-6B420EBE8764}" name="Column8205"/>
    <tableColumn id="8299" xr3:uid="{246BF593-A4B1-42A3-907D-81B67DD8152A}" name="Column8206"/>
    <tableColumn id="8300" xr3:uid="{8448F0F8-A8E3-4641-8EF4-5C1A1B206A2E}" name="Column8207"/>
    <tableColumn id="8301" xr3:uid="{C6C928CB-F8BE-4BAD-95AA-179093DD59A4}" name="Column8208"/>
    <tableColumn id="8302" xr3:uid="{83B29410-F211-4DBC-9E4C-5686B32C70D3}" name="Column8209"/>
    <tableColumn id="8303" xr3:uid="{9E0983A6-C417-45AB-AADE-5F3321B3C44C}" name="Column8210"/>
    <tableColumn id="8304" xr3:uid="{0CA31C65-6756-4A4A-A870-B7E06352DE44}" name="Column8211"/>
    <tableColumn id="8305" xr3:uid="{152722B5-796F-4E48-80DD-1A3E71DED6AB}" name="Column8212"/>
    <tableColumn id="8306" xr3:uid="{DAF0220D-45AC-4CF7-9A38-0E732CBCC0DA}" name="Column8213"/>
    <tableColumn id="8307" xr3:uid="{8ABC83BB-2613-46E3-9158-372939D971CC}" name="Column8214"/>
    <tableColumn id="8308" xr3:uid="{58A77261-9D01-411E-AB11-DD6A62AF9329}" name="Column8215"/>
    <tableColumn id="8309" xr3:uid="{BE4D8DF1-8CE0-41FC-9D4C-D199E0E71A31}" name="Column8216"/>
    <tableColumn id="8310" xr3:uid="{B532EAA2-8EA9-42B5-90FE-A6D0B5D04679}" name="Column8217"/>
    <tableColumn id="8311" xr3:uid="{32DCC163-20D5-4419-A998-52BDA127C9DD}" name="Column8218"/>
    <tableColumn id="8312" xr3:uid="{C86159A7-C9F9-4C4F-B844-A8383D1BFB5A}" name="Column8219"/>
    <tableColumn id="8313" xr3:uid="{3314F9D8-CE5B-43B7-8097-ECF491C77B73}" name="Column8220"/>
    <tableColumn id="8314" xr3:uid="{1E0BC7D4-A57E-46FB-A4DE-670F1D0CA2E7}" name="Column8221"/>
    <tableColumn id="8315" xr3:uid="{B10CD83E-8BBF-496A-8216-222E93FC9808}" name="Column8222"/>
    <tableColumn id="8316" xr3:uid="{52C296F2-D869-45A6-A828-2FEA1CA60F7B}" name="Column8223"/>
    <tableColumn id="8317" xr3:uid="{FF683FFD-C4CE-4A7F-9BB7-9C72CFD2B253}" name="Column8224"/>
    <tableColumn id="8318" xr3:uid="{ED48A983-A0CB-4EDA-86CC-8530294B5A1D}" name="Column8225"/>
    <tableColumn id="8319" xr3:uid="{03290FB2-BBDB-44C6-98B7-C37C3EED626C}" name="Column8226"/>
    <tableColumn id="8320" xr3:uid="{8B65EBB9-06E1-4F93-B061-C06A3232E788}" name="Column8227"/>
    <tableColumn id="8321" xr3:uid="{A19D2BE5-63FA-4907-B551-BE047FA65431}" name="Column8228"/>
    <tableColumn id="8322" xr3:uid="{5F7B2D9A-2DA2-451A-BFD2-8799E9033320}" name="Column8229"/>
    <tableColumn id="8323" xr3:uid="{B9932CE5-CBAD-4A7C-859B-7031E3918992}" name="Column8230"/>
    <tableColumn id="8324" xr3:uid="{979830F7-7D14-4BC8-95F4-7DB5494E3AA1}" name="Column8231"/>
    <tableColumn id="8325" xr3:uid="{3020DDDF-BF30-42DB-B3C6-8C998696CDF0}" name="Column8232"/>
    <tableColumn id="8326" xr3:uid="{8BC17EAF-AF72-473D-B733-223E7DED80C7}" name="Column8233"/>
    <tableColumn id="8327" xr3:uid="{317F63A2-6195-4C97-9B4D-69CD54880D07}" name="Column8234"/>
    <tableColumn id="8328" xr3:uid="{30DF7BF5-1315-4955-B788-C912E80D13D4}" name="Column8235"/>
    <tableColumn id="8329" xr3:uid="{6AD81B10-16A0-491E-9FFE-C967BC12D3D5}" name="Column8236"/>
    <tableColumn id="8330" xr3:uid="{212732F0-2C36-40F0-93B5-1067D5AFA549}" name="Column8237"/>
    <tableColumn id="8331" xr3:uid="{489EE13B-6017-4014-92D0-FA9DC4F664E6}" name="Column8238"/>
    <tableColumn id="8332" xr3:uid="{B0D1AA15-80B6-41EE-B860-23FD7044F726}" name="Column8239"/>
    <tableColumn id="8333" xr3:uid="{EB16E2DC-4CE3-47E7-AAE4-A8E1DFE5E15A}" name="Column8240"/>
    <tableColumn id="8334" xr3:uid="{56846BD7-2A3F-4FE2-A271-9CEB1E9602E6}" name="Column8241"/>
    <tableColumn id="8335" xr3:uid="{754219EF-41AC-41DC-A25B-98681D475191}" name="Column8242"/>
    <tableColumn id="8336" xr3:uid="{9A16477F-7594-4D36-8DDB-2A06B05D356F}" name="Column8243"/>
    <tableColumn id="8337" xr3:uid="{47515376-7F5B-42A9-9DBA-A20C36FC6FA3}" name="Column8244"/>
    <tableColumn id="8338" xr3:uid="{893C6C2A-1905-4FB2-BCF6-A7B62218DC5C}" name="Column8245"/>
    <tableColumn id="8339" xr3:uid="{44414884-D7A0-4B78-A66C-F033295F290C}" name="Column8246"/>
    <tableColumn id="8340" xr3:uid="{41104F4C-3EDF-432D-8113-DDF3E9C22298}" name="Column8247"/>
    <tableColumn id="8341" xr3:uid="{AC961ADB-DB21-49E7-9556-21DFAA768EFE}" name="Column8248"/>
    <tableColumn id="8342" xr3:uid="{6FE26E2A-2786-489B-A96C-C5DD45C0AB93}" name="Column8249"/>
    <tableColumn id="8343" xr3:uid="{74995573-AD0D-4D08-B962-0B661925F598}" name="Column8250"/>
    <tableColumn id="8344" xr3:uid="{A38F6454-B129-4C05-8D87-4BE57995828D}" name="Column8251"/>
    <tableColumn id="8345" xr3:uid="{B9DFF3DB-1D53-4CFC-BB77-9577D75D19AA}" name="Column8252"/>
    <tableColumn id="8346" xr3:uid="{F20238E1-6512-4EDE-AC5B-1C9156A8381D}" name="Column8253"/>
    <tableColumn id="8347" xr3:uid="{7ACFB6C6-EFAB-4D31-B05A-ACD9E410901E}" name="Column8254"/>
    <tableColumn id="8348" xr3:uid="{84112145-C70F-4517-94CF-7DEF4BBCE4F0}" name="Column8255"/>
    <tableColumn id="8349" xr3:uid="{FFD0408E-7DCE-4390-91F2-DBB65E0D4ED2}" name="Column8256"/>
    <tableColumn id="8350" xr3:uid="{F303A6FA-9193-4C08-BB7A-27C99C92412C}" name="Column8257"/>
    <tableColumn id="8351" xr3:uid="{0D0483DB-1728-4E94-95F1-C1B169E81C27}" name="Column8258"/>
    <tableColumn id="8352" xr3:uid="{3C4AB056-A078-4CF4-B0B4-EA4660CBCF14}" name="Column8259"/>
    <tableColumn id="8353" xr3:uid="{02FD492E-4F1B-410C-B129-972028AC2EC4}" name="Column8260"/>
    <tableColumn id="8354" xr3:uid="{74B3ED54-CE37-4980-BB28-94D1CD9A208E}" name="Column8261"/>
    <tableColumn id="8355" xr3:uid="{F3AA289F-1FE3-44A0-AB47-42AB618CAE13}" name="Column8262"/>
    <tableColumn id="8356" xr3:uid="{BBC2EF6D-BB20-48C0-854F-8410F8CCBBDB}" name="Column8263"/>
    <tableColumn id="8357" xr3:uid="{8804F173-1558-4148-BCD8-1B1E44E0E1F2}" name="Column8264"/>
    <tableColumn id="8358" xr3:uid="{ECA72333-D5C0-42D2-B397-994A2C183438}" name="Column8265"/>
    <tableColumn id="8359" xr3:uid="{85778432-55E0-42FA-A218-A31ACF002BAF}" name="Column8266"/>
    <tableColumn id="8360" xr3:uid="{F7388012-1CD0-49EC-A0A0-4BD0598F9596}" name="Column8267"/>
    <tableColumn id="8361" xr3:uid="{7DA5F240-9B7F-49A4-BAF7-902AB8934F44}" name="Column8268"/>
    <tableColumn id="8362" xr3:uid="{E09F1833-A166-40C8-B620-91A1EC940B9E}" name="Column8269"/>
    <tableColumn id="8363" xr3:uid="{9715990A-760E-46DA-A499-C8304868B353}" name="Column8270"/>
    <tableColumn id="8364" xr3:uid="{551A0B74-FA77-4255-B2A8-4051CA1F2D83}" name="Column8271"/>
    <tableColumn id="8365" xr3:uid="{58565FF0-3239-4FD2-834A-4D6A4D24350A}" name="Column8272"/>
    <tableColumn id="8366" xr3:uid="{628D3220-7CE6-4220-A6E0-D3A57542E978}" name="Column8273"/>
    <tableColumn id="8367" xr3:uid="{D59FB17D-24F7-4FB2-962E-8C0FB76675CE}" name="Column8274"/>
    <tableColumn id="8368" xr3:uid="{F38A0728-6709-416E-83E9-8F2C68F053DD}" name="Column8275"/>
    <tableColumn id="8369" xr3:uid="{21D8C941-6CFC-4CF6-B2E2-17BABB31D753}" name="Column8276"/>
    <tableColumn id="8370" xr3:uid="{DD30782A-FE8C-4A3F-8BD6-DBC67BC66C58}" name="Column8277"/>
    <tableColumn id="8371" xr3:uid="{0E8BDDCD-72E0-48F6-BBBF-CD6CE5433851}" name="Column8278"/>
    <tableColumn id="8372" xr3:uid="{C4E29ECF-BB96-4698-A255-803610578952}" name="Column8279"/>
    <tableColumn id="8373" xr3:uid="{F38E745F-23F6-4A2D-AA80-E35C3FA1F766}" name="Column8280"/>
    <tableColumn id="8374" xr3:uid="{20563699-3C8D-4A83-A686-F3436E11C739}" name="Column8281"/>
    <tableColumn id="8375" xr3:uid="{C15D043A-07AF-4A3C-AD47-3D90725493E9}" name="Column8282"/>
    <tableColumn id="8376" xr3:uid="{464665AA-823B-4A52-9778-63B5A949F35A}" name="Column8283"/>
    <tableColumn id="8377" xr3:uid="{04EDAF48-1279-4471-8328-9471028663A1}" name="Column8284"/>
    <tableColumn id="8378" xr3:uid="{6A901262-B5CB-4AA4-832F-232E80D4B3B6}" name="Column8285"/>
    <tableColumn id="8379" xr3:uid="{32DB9ED8-3731-4A49-83EA-CE9B9F218F61}" name="Column8286"/>
    <tableColumn id="8380" xr3:uid="{4644D61E-8FF6-4193-A352-2A48FCD7138E}" name="Column8287"/>
    <tableColumn id="8381" xr3:uid="{19AEF830-82DD-4C09-8023-371ABA141214}" name="Column8288"/>
    <tableColumn id="8382" xr3:uid="{6EE1B683-D966-46A1-B010-E8C2370EB222}" name="Column8289"/>
    <tableColumn id="8383" xr3:uid="{EDDFEDB8-878A-47B2-90AC-6DC34BAC9ECD}" name="Column8290"/>
    <tableColumn id="8384" xr3:uid="{608F573C-C86D-4B0F-BB81-5B618EF88E64}" name="Column8291"/>
    <tableColumn id="8385" xr3:uid="{F5D78447-C0B7-4F44-86DF-EC68EF984801}" name="Column8292"/>
    <tableColumn id="8386" xr3:uid="{D12A2459-3CC2-4E63-9E64-CC9A15E275F2}" name="Column8293"/>
    <tableColumn id="8387" xr3:uid="{7FCD3477-9803-4745-9FA0-41767F9756CF}" name="Column8294"/>
    <tableColumn id="8388" xr3:uid="{B0FE0336-0CDB-4D1B-87DE-8078952B67DB}" name="Column8295"/>
    <tableColumn id="8389" xr3:uid="{0713F217-3CBB-4B76-B661-AF7DC98E77EC}" name="Column8296"/>
    <tableColumn id="8390" xr3:uid="{50FC3E7E-4FB4-4EBF-A9E2-4DF19ADA62CE}" name="Column8297"/>
    <tableColumn id="8391" xr3:uid="{D26DCBB9-EBE9-4413-9C11-52EDFCD45A28}" name="Column8298"/>
    <tableColumn id="8392" xr3:uid="{D444F6C2-477A-438F-860A-7F335F62B7C6}" name="Column8299"/>
    <tableColumn id="8393" xr3:uid="{958E4371-E075-4930-B5F5-ED87D62D2EDC}" name="Column8300"/>
    <tableColumn id="8394" xr3:uid="{71FF631B-6A4A-4A59-8D3E-44A5A9B28723}" name="Column8301"/>
    <tableColumn id="8395" xr3:uid="{0D62454E-E223-4934-AD90-4F218AD12C5D}" name="Column8302"/>
    <tableColumn id="8396" xr3:uid="{D5210475-6A94-4347-975E-D8B87DBA6390}" name="Column8303"/>
    <tableColumn id="8397" xr3:uid="{DE4C3A10-8C48-49FE-8C8E-422CF760D520}" name="Column8304"/>
    <tableColumn id="8398" xr3:uid="{6A07D8A2-CF83-4167-94FB-BFE5CA66F5E9}" name="Column8305"/>
    <tableColumn id="8399" xr3:uid="{59370724-A0B8-4259-89EF-30ACB1AC83EF}" name="Column8306"/>
    <tableColumn id="8400" xr3:uid="{3B5F375F-8F9E-49C1-B049-16D833244E64}" name="Column8307"/>
    <tableColumn id="8401" xr3:uid="{8855C6D7-AAB2-4E7D-87CA-CC57F23B6D6E}" name="Column8308"/>
    <tableColumn id="8402" xr3:uid="{5FEEC175-08CE-4F18-AA64-5422F3EC4B9A}" name="Column8309"/>
    <tableColumn id="8403" xr3:uid="{BA710658-29C3-4EEE-A1B2-93B340130FA6}" name="Column8310"/>
    <tableColumn id="8404" xr3:uid="{F68B1F93-2042-4802-A80E-F2B2DC3333FD}" name="Column8311"/>
    <tableColumn id="8405" xr3:uid="{7D304123-7AAA-4D59-9FFE-2C971F58C9B3}" name="Column8312"/>
    <tableColumn id="8406" xr3:uid="{64098434-ACC1-4B87-8338-768FEC8E7636}" name="Column8313"/>
    <tableColumn id="8407" xr3:uid="{69546F6E-7AC6-4F07-9257-E054CEF5DD28}" name="Column8314"/>
    <tableColumn id="8408" xr3:uid="{9663D1C2-4363-45C5-883B-84ACD4BD25D3}" name="Column8315"/>
    <tableColumn id="8409" xr3:uid="{8AEB1BB5-299F-404F-91A4-2E2B9A1519AB}" name="Column8316"/>
    <tableColumn id="8410" xr3:uid="{E80953BF-0333-40C4-AC97-9B73BAF760B1}" name="Column8317"/>
    <tableColumn id="8411" xr3:uid="{3AA34EDC-2114-47A8-AE36-A53A9E71184C}" name="Column8318"/>
    <tableColumn id="8412" xr3:uid="{54AFE936-820D-4F15-8623-DE48AD46BF7C}" name="Column8319"/>
    <tableColumn id="8413" xr3:uid="{48963147-7B6F-4E8C-93E2-A1FFC2B06921}" name="Column8320"/>
    <tableColumn id="8414" xr3:uid="{28BEF1AB-619D-4085-B601-71225454A686}" name="Column8321"/>
    <tableColumn id="8415" xr3:uid="{ABE6C460-6EF1-430E-9758-1752CB964F58}" name="Column8322"/>
    <tableColumn id="8416" xr3:uid="{B7D02B8A-15BC-47FF-9281-10910590CF24}" name="Column8323"/>
    <tableColumn id="8417" xr3:uid="{721F8655-6849-4C84-ACE8-EA45F39CCC80}" name="Column8324"/>
    <tableColumn id="8418" xr3:uid="{C5D2D484-3FC8-45F6-84CB-A92B72817758}" name="Column8325"/>
    <tableColumn id="8419" xr3:uid="{DD5D18DE-8845-4FF4-96F3-DCEF521CB83D}" name="Column8326"/>
    <tableColumn id="8420" xr3:uid="{07544244-4776-4BEB-8E0D-BEFB31F65669}" name="Column8327"/>
    <tableColumn id="8421" xr3:uid="{6CE032D8-C263-48FF-BD52-7B708FB39B8E}" name="Column8328"/>
    <tableColumn id="8422" xr3:uid="{CE66419B-358D-45BD-89A3-C376C590F29D}" name="Column8329"/>
    <tableColumn id="8423" xr3:uid="{1E14254E-C303-4557-AD06-2B4C883EEA2A}" name="Column8330"/>
    <tableColumn id="8424" xr3:uid="{BEA2AB63-C216-48FC-A148-B181AC31DAE7}" name="Column8331"/>
    <tableColumn id="8425" xr3:uid="{3857B2A1-0F9F-4FAC-8CAC-3D573D00205C}" name="Column8332"/>
    <tableColumn id="8426" xr3:uid="{E6C806C8-C7ED-415A-BFAA-A93C8EDB717E}" name="Column8333"/>
    <tableColumn id="8427" xr3:uid="{58ECA1A3-7C35-4E00-B8EF-6D118E9DA2F9}" name="Column8334"/>
    <tableColumn id="8428" xr3:uid="{E54CCB0D-2062-440D-B969-6274F74CE503}" name="Column8335"/>
    <tableColumn id="8429" xr3:uid="{890AAF8D-FEA9-461E-9A16-74FB2808B185}" name="Column8336"/>
    <tableColumn id="8430" xr3:uid="{CE729D6B-B441-480D-ADDF-327D77C3C81D}" name="Column8337"/>
    <tableColumn id="8431" xr3:uid="{7F3421AE-892B-4C47-81A9-C500E8638755}" name="Column8338"/>
    <tableColumn id="8432" xr3:uid="{EA8D8963-CAAF-4AB9-9236-693896A26374}" name="Column8339"/>
    <tableColumn id="8433" xr3:uid="{A2B3C4A5-0277-4895-87CA-D52F4D0F70D1}" name="Column8340"/>
    <tableColumn id="8434" xr3:uid="{818B70E2-5CA0-41B8-A293-64A44F8E62E6}" name="Column8341"/>
    <tableColumn id="8435" xr3:uid="{D0EAE191-E09C-4C99-BA63-E2B82C410995}" name="Column8342"/>
    <tableColumn id="8436" xr3:uid="{622A5D54-07E2-40CB-8AB2-35291E388E61}" name="Column8343"/>
    <tableColumn id="8437" xr3:uid="{1E9A14DD-F66E-40CE-A998-406F8F52B4B1}" name="Column8344"/>
    <tableColumn id="8438" xr3:uid="{26BA5841-6DCC-48D2-9EF7-134F09102EBF}" name="Column8345"/>
    <tableColumn id="8439" xr3:uid="{B8B42B0F-C9D3-4264-B185-CE1389832860}" name="Column8346"/>
    <tableColumn id="8440" xr3:uid="{947A5838-4492-4EDC-B174-0E239DD5ED3F}" name="Column8347"/>
    <tableColumn id="8441" xr3:uid="{37070B98-25FF-4E9E-9292-46346057DB13}" name="Column8348"/>
    <tableColumn id="8442" xr3:uid="{32F689FC-EFC9-447C-981F-E9113C4B7EC1}" name="Column8349"/>
    <tableColumn id="8443" xr3:uid="{BD9718F1-1FA9-4367-8FCB-5FDF8716BCE2}" name="Column8350"/>
    <tableColumn id="8444" xr3:uid="{4E19C92F-911E-4CAC-BBA9-237032716694}" name="Column8351"/>
    <tableColumn id="8445" xr3:uid="{F67A74C9-29F2-43B3-A028-F484E2A15837}" name="Column8352"/>
    <tableColumn id="8446" xr3:uid="{A0A7ECF2-696C-414C-A414-04BDD0A68521}" name="Column8353"/>
    <tableColumn id="8447" xr3:uid="{64A1CA3F-9861-4268-A287-65601589CAA0}" name="Column8354"/>
    <tableColumn id="8448" xr3:uid="{93B4BBED-793B-48FD-B078-CA5A205B3D1D}" name="Column8355"/>
    <tableColumn id="8449" xr3:uid="{89FE5EC8-3BA5-4540-977F-CDBCCCBFA08C}" name="Column8356"/>
    <tableColumn id="8450" xr3:uid="{8B5A1C15-53B0-41E1-A088-9FEC3C72C9BE}" name="Column8357"/>
    <tableColumn id="8451" xr3:uid="{2B27CC10-177E-4830-932B-F41A5CE72816}" name="Column8358"/>
    <tableColumn id="8452" xr3:uid="{533E19E4-1745-4632-B40C-40E17D14801D}" name="Column8359"/>
    <tableColumn id="8453" xr3:uid="{84416F68-935A-47B7-AB25-4606D9041E30}" name="Column8360"/>
    <tableColumn id="8454" xr3:uid="{668E9420-123E-477A-B7B4-829F0F2F2A21}" name="Column8361"/>
    <tableColumn id="8455" xr3:uid="{6CC0B2FA-6F22-4D7D-951C-78B4CBE4FBDD}" name="Column8362"/>
    <tableColumn id="8456" xr3:uid="{3605C20A-52E0-49C5-859D-C6921D51FB53}" name="Column8363"/>
    <tableColumn id="8457" xr3:uid="{129706A0-1851-4C03-ABDE-71B1A4B53D35}" name="Column8364"/>
    <tableColumn id="8458" xr3:uid="{6AE21447-C9CA-44EA-8CA1-4B9D51159E80}" name="Column8365"/>
    <tableColumn id="8459" xr3:uid="{899CD599-89EB-4FC0-9EA2-D65025E5BC12}" name="Column8366"/>
    <tableColumn id="8460" xr3:uid="{21F92D10-CC90-4979-8A12-14ADAE1A1D8F}" name="Column8367"/>
    <tableColumn id="8461" xr3:uid="{17FEE607-4056-40C4-A50A-B35069201BF1}" name="Column8368"/>
    <tableColumn id="8462" xr3:uid="{20A208E1-8BBB-4122-BEF9-D852F91AB276}" name="Column8369"/>
    <tableColumn id="8463" xr3:uid="{5DE438F4-DF6D-4648-83E8-807DC9DA65B0}" name="Column8370"/>
    <tableColumn id="8464" xr3:uid="{72F16ADB-F14D-4242-B006-23C80292BAC6}" name="Column8371"/>
    <tableColumn id="8465" xr3:uid="{4559DE99-3C1B-4EF2-8AAA-D78199FF3512}" name="Column8372"/>
    <tableColumn id="8466" xr3:uid="{B42440C2-AD64-45E1-BA6B-8A6E9BC5E3BA}" name="Column8373"/>
    <tableColumn id="8467" xr3:uid="{547FBD6D-1E3D-4381-8E3C-55DB9773E190}" name="Column8374"/>
    <tableColumn id="8468" xr3:uid="{CA937AC9-707D-4507-AED5-C6F0947BA055}" name="Column8375"/>
    <tableColumn id="8469" xr3:uid="{060CC257-DB26-4E89-99C1-0066DF4F7D7A}" name="Column8376"/>
    <tableColumn id="8470" xr3:uid="{04B69D02-8691-48C7-8C9B-522C5D813FB3}" name="Column8377"/>
    <tableColumn id="8471" xr3:uid="{FA333893-1774-4FE3-B0F4-070D33F09027}" name="Column8378"/>
    <tableColumn id="8472" xr3:uid="{C27C6310-AFCF-4166-8C30-FB6A4EBDE4CE}" name="Column8379"/>
    <tableColumn id="8473" xr3:uid="{DFB9DEBA-B4F0-4BD7-B8B0-A3432C3A07DD}" name="Column8380"/>
    <tableColumn id="8474" xr3:uid="{CB94C064-BEA1-4E21-8044-F3F201D17E24}" name="Column8381"/>
    <tableColumn id="8475" xr3:uid="{1553AFAD-37A3-4F0F-A973-D40DFD113F56}" name="Column8382"/>
    <tableColumn id="8476" xr3:uid="{3A6853F9-B216-48F9-8828-F823D3A31504}" name="Column8383"/>
    <tableColumn id="8477" xr3:uid="{56FC4E9C-3C6D-46E8-920E-01B4369E597A}" name="Column8384"/>
    <tableColumn id="8478" xr3:uid="{A56044DF-7E3F-478F-B65D-5F9AA1B9880A}" name="Column8385"/>
    <tableColumn id="8479" xr3:uid="{1EF29C51-944C-4CD7-AF93-C4B0E2B9231D}" name="Column8386"/>
    <tableColumn id="8480" xr3:uid="{C1074333-4F0F-4788-8A31-1E25A0B0EB78}" name="Column8387"/>
    <tableColumn id="8481" xr3:uid="{C9CE19F5-E3F9-4EBE-9FF2-67F3EDC22967}" name="Column8388"/>
    <tableColumn id="8482" xr3:uid="{8B3E2B4A-E862-449A-B3FC-F2642F6D6542}" name="Column8389"/>
    <tableColumn id="8483" xr3:uid="{6F30C288-1A00-4D66-B9B9-944F4BA5D761}" name="Column8390"/>
    <tableColumn id="8484" xr3:uid="{A05F7E19-19C2-4DCF-8323-A2FE59EED369}" name="Column8391"/>
    <tableColumn id="8485" xr3:uid="{866A9354-4EDC-439A-84FD-DF6436683F25}" name="Column8392"/>
    <tableColumn id="8486" xr3:uid="{F92EF54C-8BE0-4A90-9514-FBB5B8AE6320}" name="Column8393"/>
    <tableColumn id="8487" xr3:uid="{E75F8020-FF74-488C-88BD-02DF4D990311}" name="Column8394"/>
    <tableColumn id="8488" xr3:uid="{70D8A59C-D632-4049-95CE-6A0515CC236C}" name="Column8395"/>
    <tableColumn id="8489" xr3:uid="{51D5F9B6-1409-432D-AABA-9D5E23C5918F}" name="Column8396"/>
    <tableColumn id="8490" xr3:uid="{9ADA0240-FC72-41D9-940B-8238DE704A5F}" name="Column8397"/>
    <tableColumn id="8491" xr3:uid="{D110E3CB-7C5A-4FBA-A2E9-344B449A8799}" name="Column8398"/>
    <tableColumn id="8492" xr3:uid="{6523B5C2-E4ED-442B-BCE4-FB688E181059}" name="Column8399"/>
    <tableColumn id="8493" xr3:uid="{B9880B42-B5DE-414A-AEBD-8EC2D4A621F6}" name="Column8400"/>
    <tableColumn id="8494" xr3:uid="{73E0F8D7-136C-40FD-A018-84FF9400BC15}" name="Column8401"/>
    <tableColumn id="8495" xr3:uid="{E62CD737-EA23-4606-A5D0-83279FC9E19F}" name="Column8402"/>
    <tableColumn id="8496" xr3:uid="{FBC83ABE-EB6C-46C8-9923-D143F3220460}" name="Column8403"/>
    <tableColumn id="8497" xr3:uid="{7E6B6B18-B687-437B-BDA3-C0B8ECB7781B}" name="Column8404"/>
    <tableColumn id="8498" xr3:uid="{7E9A1BDC-622C-445F-9E00-7D609AA60371}" name="Column8405"/>
    <tableColumn id="8499" xr3:uid="{9D6F24E9-6176-49DE-AD7B-B604E5E70B7D}" name="Column8406"/>
    <tableColumn id="8500" xr3:uid="{1E895CD8-BCFD-49F7-A8AF-4CD9A434B720}" name="Column8407"/>
    <tableColumn id="8501" xr3:uid="{E52DE307-A4B4-4215-920D-DB27A2A7B22C}" name="Column8408"/>
    <tableColumn id="8502" xr3:uid="{6F9E3E80-E957-4CEE-B95A-E8CFA52AF33B}" name="Column8409"/>
    <tableColumn id="8503" xr3:uid="{A49D8793-35EA-40EE-872E-A066E88503FA}" name="Column8410"/>
    <tableColumn id="8504" xr3:uid="{088DF2EB-5711-44F1-805A-72304F0E8BA2}" name="Column8411"/>
    <tableColumn id="8505" xr3:uid="{12A51482-AE2C-4730-A7F5-C4FC0EC55212}" name="Column8412"/>
    <tableColumn id="8506" xr3:uid="{7A3F9FA3-CBF3-40FC-868F-665698223930}" name="Column8413"/>
    <tableColumn id="8507" xr3:uid="{7853ABF6-026C-42E3-9833-25CFEC7ACBEC}" name="Column8414"/>
    <tableColumn id="8508" xr3:uid="{13B5418D-A4CA-464C-9043-768F3336782F}" name="Column8415"/>
    <tableColumn id="8509" xr3:uid="{B20171DA-3B79-48D4-B057-F7D244A46C4A}" name="Column8416"/>
    <tableColumn id="8510" xr3:uid="{16FB8C5D-28CD-4AC6-9BD2-600256A9DBD5}" name="Column8417"/>
    <tableColumn id="8511" xr3:uid="{1FEBDF1D-600E-498F-A2C7-DEC40FCAD888}" name="Column8418"/>
    <tableColumn id="8512" xr3:uid="{2FFA71A8-F2E2-4F42-859E-D9378AB1FAF9}" name="Column8419"/>
    <tableColumn id="8513" xr3:uid="{C17B6283-DB82-400F-9A15-B85B0F5EF945}" name="Column8420"/>
    <tableColumn id="8514" xr3:uid="{4E335C7D-F7A7-4B72-AC1D-AFABB46A9F6C}" name="Column8421"/>
    <tableColumn id="8515" xr3:uid="{AEF57245-C5BA-430A-B764-22B70ABC2018}" name="Column8422"/>
    <tableColumn id="8516" xr3:uid="{9AC9C8E7-3D1B-4989-9E59-AA1D5F2D7D3F}" name="Column8423"/>
    <tableColumn id="8517" xr3:uid="{A03A5D7E-523A-4E3F-AF9E-EE4FFE16C68E}" name="Column8424"/>
    <tableColumn id="8518" xr3:uid="{1C0D64A9-2622-4B0E-8B99-BCCE8CA25762}" name="Column8425"/>
    <tableColumn id="8519" xr3:uid="{A5EA0836-8B10-4043-BAFA-CF3BD63E5841}" name="Column8426"/>
    <tableColumn id="8520" xr3:uid="{A5E820F3-01DA-4B13-AFEF-C07DED1F0566}" name="Column8427"/>
    <tableColumn id="8521" xr3:uid="{25925AF8-1C15-40B0-B8E8-1230412A00BB}" name="Column8428"/>
    <tableColumn id="8522" xr3:uid="{540C29A0-9D34-409E-9C49-2F5C655E57A7}" name="Column8429"/>
    <tableColumn id="8523" xr3:uid="{9C10F897-12E6-477F-9F94-3E7474543B51}" name="Column8430"/>
    <tableColumn id="8524" xr3:uid="{900611E2-A115-41D3-BDBA-3FE754C3E034}" name="Column8431"/>
    <tableColumn id="8525" xr3:uid="{8E02346C-B4C4-45BD-83FD-1C55BE096822}" name="Column8432"/>
    <tableColumn id="8526" xr3:uid="{27EEC802-652E-41B8-AAF6-E8EA4E087F2E}" name="Column8433"/>
    <tableColumn id="8527" xr3:uid="{8CAFFB5D-0D70-4A52-8CF0-B84BA4914438}" name="Column8434"/>
    <tableColumn id="8528" xr3:uid="{603E7359-BBCB-4B50-82CF-EB265F92F10C}" name="Column8435"/>
    <tableColumn id="8529" xr3:uid="{F44B8A6A-CC29-4168-8BAB-235C5A370678}" name="Column8436"/>
    <tableColumn id="8530" xr3:uid="{633ED48F-7278-4998-8372-C9139F4ACCC5}" name="Column8437"/>
    <tableColumn id="8531" xr3:uid="{614D885D-A639-47E3-AB95-0928FB9C23D4}" name="Column8438"/>
    <tableColumn id="8532" xr3:uid="{8166AFF3-13D4-4950-9E29-5AFA42A6AB53}" name="Column8439"/>
    <tableColumn id="8533" xr3:uid="{B55C5EF9-F63C-4A2F-835B-7CEF2EE1B6D3}" name="Column8440"/>
    <tableColumn id="8534" xr3:uid="{630B2AD2-CAB9-4BD9-81AE-41FCF57EBE8A}" name="Column8441"/>
    <tableColumn id="8535" xr3:uid="{75949A2F-C549-48CA-BA95-5F907345E91B}" name="Column8442"/>
    <tableColumn id="8536" xr3:uid="{C3A6F95D-C4F3-4C99-A983-7A9F496DF832}" name="Column8443"/>
    <tableColumn id="8537" xr3:uid="{C02C5A36-EB54-422D-A7E7-F732E9C3F614}" name="Column8444"/>
    <tableColumn id="8538" xr3:uid="{FF8A0D94-4D58-41A4-95EB-40D0283871B0}" name="Column8445"/>
    <tableColumn id="8539" xr3:uid="{09BA3709-3239-4092-91A5-B93EEC86A097}" name="Column8446"/>
    <tableColumn id="8540" xr3:uid="{12C53688-565D-4E9F-A3B5-1C4AF971BFA7}" name="Column8447"/>
    <tableColumn id="8541" xr3:uid="{CBAAF80F-0011-4396-BBA8-5FD9B613F678}" name="Column8448"/>
    <tableColumn id="8542" xr3:uid="{E400214E-C45A-49A0-8BF2-918742BB806E}" name="Column8449"/>
    <tableColumn id="8543" xr3:uid="{DC56CACB-0B33-4B75-BAC0-7306A266E090}" name="Column8450"/>
    <tableColumn id="8544" xr3:uid="{BCFDC98F-CA75-4820-AEF4-0A93F977FCB3}" name="Column8451"/>
    <tableColumn id="8545" xr3:uid="{6FF4D5D0-6CD0-4507-8E2F-FD85832BCEFF}" name="Column8452"/>
    <tableColumn id="8546" xr3:uid="{531D0D27-8491-462B-B9B8-5632C1A8C7B7}" name="Column8453"/>
    <tableColumn id="8547" xr3:uid="{7D13FCC5-0DD9-47B6-95EA-93790A23FE0B}" name="Column8454"/>
    <tableColumn id="8548" xr3:uid="{1E2907F4-6AE4-4236-868A-3765FF804E5D}" name="Column8455"/>
    <tableColumn id="8549" xr3:uid="{063C9CCB-0FA8-45A8-ABFF-9DBEB8FD35E4}" name="Column8456"/>
    <tableColumn id="8550" xr3:uid="{0B2F809D-F144-4AB8-A65B-A3E200A70A2C}" name="Column8457"/>
    <tableColumn id="8551" xr3:uid="{67D64977-6562-4729-AB8C-9F5FE3B20D7D}" name="Column8458"/>
    <tableColumn id="8552" xr3:uid="{2403749A-8B19-4914-A590-B29383719B54}" name="Column8459"/>
    <tableColumn id="8553" xr3:uid="{92399F2D-1672-42E2-A2A3-63A1CE940EA9}" name="Column8460"/>
    <tableColumn id="8554" xr3:uid="{F3DD9B5F-199D-4945-BDB4-590E657C4B9F}" name="Column8461"/>
    <tableColumn id="8555" xr3:uid="{31A34AEE-61B4-4AD2-AD36-31E51336F9F6}" name="Column8462"/>
    <tableColumn id="8556" xr3:uid="{F972E2D1-274C-4E3E-BAAD-4535E6781B0B}" name="Column8463"/>
    <tableColumn id="8557" xr3:uid="{5F110162-88AB-4711-8859-980D30939A34}" name="Column8464"/>
    <tableColumn id="8558" xr3:uid="{65659A5B-C143-45B1-BF60-ED478B7B090A}" name="Column8465"/>
    <tableColumn id="8559" xr3:uid="{21F64B74-6D07-43FB-B770-10470F6386BC}" name="Column8466"/>
    <tableColumn id="8560" xr3:uid="{D058697F-F0E6-4158-802B-51815A8C55F0}" name="Column8467"/>
    <tableColumn id="8561" xr3:uid="{E6B560E4-D60F-4668-84CF-6F44E48E8B5F}" name="Column8468"/>
    <tableColumn id="8562" xr3:uid="{B0BC97F1-8149-4410-A558-B449F255223B}" name="Column8469"/>
    <tableColumn id="8563" xr3:uid="{8FC7C6F6-A8E3-4960-9BFD-0BAB5BE175D1}" name="Column8470"/>
    <tableColumn id="8564" xr3:uid="{311FEF0A-97DD-4A81-A0AE-FE43E60D11ED}" name="Column8471"/>
    <tableColumn id="8565" xr3:uid="{51C6A60D-594B-44E9-9270-914DA85CD64C}" name="Column8472"/>
    <tableColumn id="8566" xr3:uid="{0427C451-21D2-44DF-9569-17BEAC01EC59}" name="Column8473"/>
    <tableColumn id="8567" xr3:uid="{57F573F2-8F0E-4C9F-BFD2-96F20FAB322C}" name="Column8474"/>
    <tableColumn id="8568" xr3:uid="{DB2314E9-09ED-48FA-8646-9DB7F15B603B}" name="Column8475"/>
    <tableColumn id="8569" xr3:uid="{E073A794-270F-43B8-BDC1-80FADF5893FD}" name="Column8476"/>
    <tableColumn id="8570" xr3:uid="{2773521F-49D4-43A3-9627-D81E6EDFA218}" name="Column8477"/>
    <tableColumn id="8571" xr3:uid="{B71F480D-888C-48CF-9EF1-7AD0D2C62B08}" name="Column8478"/>
    <tableColumn id="8572" xr3:uid="{1587F32D-7D4E-49F7-AB14-B56A18E0A015}" name="Column8479"/>
    <tableColumn id="8573" xr3:uid="{8C4AC53D-37CD-4B31-BD20-A64C29E4D525}" name="Column8480"/>
    <tableColumn id="8574" xr3:uid="{B1AC06EC-143A-48E3-B7DF-9E4CF0FD036C}" name="Column8481"/>
    <tableColumn id="8575" xr3:uid="{3D9AC256-2565-449E-8C90-07EBD93742EC}" name="Column8482"/>
    <tableColumn id="8576" xr3:uid="{7AFCC6B2-67C0-45CC-87DE-D64A43E73FDB}" name="Column8483"/>
    <tableColumn id="8577" xr3:uid="{88FBF117-C658-4F50-A52C-89EAC300467C}" name="Column8484"/>
    <tableColumn id="8578" xr3:uid="{A5795ED6-0AC7-4F01-A7B5-D0B7C1F20007}" name="Column8485"/>
    <tableColumn id="8579" xr3:uid="{8F300BC7-48D2-4C52-9E29-C3B2E9FEE57C}" name="Column8486"/>
    <tableColumn id="8580" xr3:uid="{1BD5BB66-921B-4027-A55E-DF89559C8EA3}" name="Column8487"/>
    <tableColumn id="8581" xr3:uid="{F601CC4F-56D9-4658-BD77-D426EBA359B9}" name="Column8488"/>
    <tableColumn id="8582" xr3:uid="{15CC869D-0A7C-4B86-BEBF-806CB336F8F9}" name="Column8489"/>
    <tableColumn id="8583" xr3:uid="{45FEF653-593A-482B-8282-DC7E594A7502}" name="Column8490"/>
    <tableColumn id="8584" xr3:uid="{5F8AAF21-4456-43C0-9755-1EA8918EC6C7}" name="Column8491"/>
    <tableColumn id="8585" xr3:uid="{C2C27739-05E3-4EC1-A51A-7580FD155082}" name="Column8492"/>
    <tableColumn id="8586" xr3:uid="{F62A96D3-BA74-4312-9FF9-2539C7B0AC45}" name="Column8493"/>
    <tableColumn id="8587" xr3:uid="{D62CE938-3CBA-4CA1-8384-269CB13995B9}" name="Column8494"/>
    <tableColumn id="8588" xr3:uid="{015FB3A6-3F16-48CF-81DE-58B0BB533575}" name="Column8495"/>
    <tableColumn id="8589" xr3:uid="{1A867FB6-42DF-4CA7-B4E8-38F76FE0A14C}" name="Column8496"/>
    <tableColumn id="8590" xr3:uid="{066D1DAF-46FC-47E1-809F-C6F0358357F0}" name="Column8497"/>
    <tableColumn id="8591" xr3:uid="{746AF92C-CFA3-437B-8C99-A64B51170728}" name="Column8498"/>
    <tableColumn id="8592" xr3:uid="{C4DCAD00-171D-4DB7-A5D6-30470ADCB346}" name="Column8499"/>
    <tableColumn id="8593" xr3:uid="{A766A519-508C-45F3-A72E-6CCE3A6C5236}" name="Column8500"/>
    <tableColumn id="8594" xr3:uid="{578B447A-EA5E-4AF2-831F-315769FB82E1}" name="Column8501"/>
    <tableColumn id="8595" xr3:uid="{B84F68F7-02AB-4E35-9DFC-ED6528278B55}" name="Column8502"/>
    <tableColumn id="8596" xr3:uid="{E9EEAC9D-98F1-497C-B37E-1EAC1CE3F8C1}" name="Column8503"/>
    <tableColumn id="8597" xr3:uid="{EC5C16FC-B7CA-49E9-B6A3-B48D88E8FA8D}" name="Column8504"/>
    <tableColumn id="8598" xr3:uid="{5A2D8EF8-B8BC-4939-B03F-E103BDA23FD2}" name="Column8505"/>
    <tableColumn id="8599" xr3:uid="{CC87017C-0073-4B3A-8E60-EB9DE7552584}" name="Column8506"/>
    <tableColumn id="8600" xr3:uid="{83B87808-9597-4680-896C-D507DBA69F67}" name="Column8507"/>
    <tableColumn id="8601" xr3:uid="{24DF32B9-29F0-474F-A047-6807FAF589D2}" name="Column8508"/>
    <tableColumn id="8602" xr3:uid="{125E7E3C-1F83-4AFF-BD4C-7DFDEBD7845F}" name="Column8509"/>
    <tableColumn id="8603" xr3:uid="{A7FAF988-4B63-4085-80CB-7125A331445C}" name="Column8510"/>
    <tableColumn id="8604" xr3:uid="{CAF2CFDD-FB6B-4BF8-92A8-8682DD500F22}" name="Column8511"/>
    <tableColumn id="8605" xr3:uid="{33D66BE2-3268-4D28-9777-9B0D77C5F340}" name="Column8512"/>
    <tableColumn id="8606" xr3:uid="{25AD425E-F2C4-44A1-A62C-AC35DE2A0185}" name="Column8513"/>
    <tableColumn id="8607" xr3:uid="{33CAA368-CB0D-4A51-82AD-4F06E5D52971}" name="Column8514"/>
    <tableColumn id="8608" xr3:uid="{26D6179C-91B7-485E-B7A1-6084BE8BFBC9}" name="Column8515"/>
    <tableColumn id="8609" xr3:uid="{D4787EC5-A7C1-4451-AED5-FF012451830A}" name="Column8516"/>
    <tableColumn id="8610" xr3:uid="{66601731-C17E-428B-9E2A-5CFB63AD9160}" name="Column8517"/>
    <tableColumn id="8611" xr3:uid="{FDBFC0B2-1F65-42D1-A181-ABA17671D005}" name="Column8518"/>
    <tableColumn id="8612" xr3:uid="{5984A540-34C9-4911-B5F3-DC486D802154}" name="Column8519"/>
    <tableColumn id="8613" xr3:uid="{4C78F67A-583A-4ED0-AF4A-C95472C97BFA}" name="Column8520"/>
    <tableColumn id="8614" xr3:uid="{A4C70B81-6BB7-4AAB-9D8C-3B05393AEB86}" name="Column8521"/>
    <tableColumn id="8615" xr3:uid="{01BE3D86-1003-4A05-BDE4-93295129630D}" name="Column8522"/>
    <tableColumn id="8616" xr3:uid="{1220802B-C66B-4602-BA36-A132CA5CAE2C}" name="Column8523"/>
    <tableColumn id="8617" xr3:uid="{FBBE0FBB-DC8A-4F07-95DC-8399D45D483C}" name="Column8524"/>
    <tableColumn id="8618" xr3:uid="{07715BD2-529D-4D2F-9672-4B45A3CD6882}" name="Column8525"/>
    <tableColumn id="8619" xr3:uid="{C246905B-68F9-495E-BA87-6F0A32FD6607}" name="Column8526"/>
    <tableColumn id="8620" xr3:uid="{CBE2A617-0637-4008-88C8-CA78C48C3A43}" name="Column8527"/>
    <tableColumn id="8621" xr3:uid="{AB370C9B-B3A5-4595-9A6A-C0880C7F51E3}" name="Column8528"/>
    <tableColumn id="8622" xr3:uid="{A63DFC69-FFDF-4F13-A436-FCA89BC2F351}" name="Column8529"/>
    <tableColumn id="8623" xr3:uid="{F8592D61-E8C3-48B6-AD0C-F5D19E778101}" name="Column8530"/>
    <tableColumn id="8624" xr3:uid="{2563C478-F119-44FB-A5F9-FA9C5C47D109}" name="Column8531"/>
    <tableColumn id="8625" xr3:uid="{8402CC07-2547-4D06-A503-822985575A17}" name="Column8532"/>
    <tableColumn id="8626" xr3:uid="{9ECB5E6F-420A-4E17-9BB7-051A5543B757}" name="Column8533"/>
    <tableColumn id="8627" xr3:uid="{87824B63-659A-4E66-AF2D-65EF49E6DB6F}" name="Column8534"/>
    <tableColumn id="8628" xr3:uid="{3F21583E-16A3-457C-9DCC-F58928B85D72}" name="Column8535"/>
    <tableColumn id="8629" xr3:uid="{B094C821-EBB0-4E37-B970-E193CDE0A3EB}" name="Column8536"/>
    <tableColumn id="8630" xr3:uid="{C80D1ACC-96B7-4497-92F6-A67B6AAA7D66}" name="Column8537"/>
    <tableColumn id="8631" xr3:uid="{46891AF3-7AFC-4AA7-9043-ACBFE572214F}" name="Column8538"/>
    <tableColumn id="8632" xr3:uid="{C300AA70-D311-496E-9B68-8B646712A98C}" name="Column8539"/>
    <tableColumn id="8633" xr3:uid="{CCAC3681-0DDF-4A0B-A76A-A691DDD10623}" name="Column8540"/>
    <tableColumn id="8634" xr3:uid="{B547F144-9567-4B36-80F3-F7F34057C878}" name="Column8541"/>
    <tableColumn id="8635" xr3:uid="{78B6789B-298A-4A97-AE84-D31F381F23F6}" name="Column8542"/>
    <tableColumn id="8636" xr3:uid="{46F6403D-C51D-4B95-87CF-CA5F4ED13572}" name="Column8543"/>
    <tableColumn id="8637" xr3:uid="{453E7870-50C3-41CE-B327-B8A4476DFBC2}" name="Column8544"/>
    <tableColumn id="8638" xr3:uid="{ED430F94-8719-4697-B0F4-8EA81F487A67}" name="Column8545"/>
    <tableColumn id="8639" xr3:uid="{864FF5A1-0D73-4349-824F-5DA875552765}" name="Column8546"/>
    <tableColumn id="8640" xr3:uid="{9465B1E6-462B-4A66-BC6A-E379BC249F4B}" name="Column8547"/>
    <tableColumn id="8641" xr3:uid="{ECC9ECF9-023A-4A2F-B224-690FF710BDCA}" name="Column8548"/>
    <tableColumn id="8642" xr3:uid="{E934BF42-3BE6-4BC0-B2C8-DC8DA9ECE0EA}" name="Column8549"/>
    <tableColumn id="8643" xr3:uid="{93B85BD7-4D02-4BEC-945E-7D3A591A0098}" name="Column8550"/>
    <tableColumn id="8644" xr3:uid="{EFDFADFA-5847-422C-AB85-CDDC39B790BD}" name="Column8551"/>
    <tableColumn id="8645" xr3:uid="{086325D1-AEEB-4295-B6BE-E90DD898A98D}" name="Column8552"/>
    <tableColumn id="8646" xr3:uid="{9C579C10-1A37-4B80-A5CA-AB412519030E}" name="Column8553"/>
    <tableColumn id="8647" xr3:uid="{56801560-BA85-4201-946A-8B12F79E77F0}" name="Column8554"/>
    <tableColumn id="8648" xr3:uid="{7DA48965-72A8-45F0-BF95-56E184C542A9}" name="Column8555"/>
    <tableColumn id="8649" xr3:uid="{7DCDC3DC-7159-427D-8693-565DAF07178D}" name="Column8556"/>
    <tableColumn id="8650" xr3:uid="{DF1DDBD0-BF0A-40ED-9557-F7B22F26FBA3}" name="Column8557"/>
    <tableColumn id="8651" xr3:uid="{1BAA4746-641B-40A5-8CE2-F376FAAE4595}" name="Column8558"/>
    <tableColumn id="8652" xr3:uid="{E163242E-645F-4D75-BCC0-5D95502F8484}" name="Column8559"/>
    <tableColumn id="8653" xr3:uid="{74135C1C-3B29-4760-86AF-AE7815C0A3BF}" name="Column8560"/>
    <tableColumn id="8654" xr3:uid="{DE44BE4C-77F7-450A-8AFF-DF88B6CBE7F1}" name="Column8561"/>
    <tableColumn id="8655" xr3:uid="{3C484B26-18A9-4E49-902F-B692C431BB71}" name="Column8562"/>
    <tableColumn id="8656" xr3:uid="{8B38B930-54AC-47CE-87E7-D998A09B5D3D}" name="Column8563"/>
    <tableColumn id="8657" xr3:uid="{17B81EF1-5C61-4227-AE8F-CA4AECAA9057}" name="Column8564"/>
    <tableColumn id="8658" xr3:uid="{EE0D91D4-36EB-4F45-A6BA-02DABDF3CA4D}" name="Column8565"/>
    <tableColumn id="8659" xr3:uid="{CD1D2997-4C21-44CA-ACB7-0441F92F67C2}" name="Column8566"/>
    <tableColumn id="8660" xr3:uid="{768E5443-A3A7-479C-BCF9-6B3E063AAE80}" name="Column8567"/>
    <tableColumn id="8661" xr3:uid="{B06CF20C-C658-41AA-833E-ECAB731922C6}" name="Column8568"/>
    <tableColumn id="8662" xr3:uid="{07052216-4F62-4FF9-A677-DE6A4B46651D}" name="Column8569"/>
    <tableColumn id="8663" xr3:uid="{CF0E0719-2607-478F-82D7-5F0122D604D7}" name="Column8570"/>
    <tableColumn id="8664" xr3:uid="{4EFA52ED-6418-4A40-AB8D-79252901CB45}" name="Column8571"/>
    <tableColumn id="8665" xr3:uid="{5801C377-6CC4-48CE-A5C8-F1E17E52F041}" name="Column8572"/>
    <tableColumn id="8666" xr3:uid="{10CDC442-9EFF-4ECE-8B29-B41448AD2AB7}" name="Column8573"/>
    <tableColumn id="8667" xr3:uid="{7AB406C7-A63F-4B83-B6C5-1802B9CDD254}" name="Column8574"/>
    <tableColumn id="8668" xr3:uid="{9755BE7D-8187-4092-B7D2-770743BDE47F}" name="Column8575"/>
    <tableColumn id="8669" xr3:uid="{2B0B8700-3109-4A06-9DEF-1A14B23ADCB2}" name="Column8576"/>
    <tableColumn id="8670" xr3:uid="{00742CEF-C324-4B6E-9E20-0B0D9C37B61B}" name="Column8577"/>
    <tableColumn id="8671" xr3:uid="{53F3B0AE-3948-4A8E-9452-3C36804AD440}" name="Column8578"/>
    <tableColumn id="8672" xr3:uid="{904F881C-5D1C-492F-BCC6-3DED5F82F921}" name="Column8579"/>
    <tableColumn id="8673" xr3:uid="{F58AF9BA-5836-4717-95EE-BA981EF57DD2}" name="Column8580"/>
    <tableColumn id="8674" xr3:uid="{ED4330C2-1E42-4934-A26A-D51D626FC9E4}" name="Column8581"/>
    <tableColumn id="8675" xr3:uid="{BF8CB266-3CC8-4191-8FF3-74E006F49C09}" name="Column8582"/>
    <tableColumn id="8676" xr3:uid="{B1F7563C-A283-47D0-8D96-5E4BD2F728ED}" name="Column8583"/>
    <tableColumn id="8677" xr3:uid="{A44489B8-24FF-4A56-9704-0AE53280750F}" name="Column8584"/>
    <tableColumn id="8678" xr3:uid="{A95349A0-B754-46BA-885C-F5D6FEAE64F4}" name="Column8585"/>
    <tableColumn id="8679" xr3:uid="{5687A85D-8790-4D4A-A04D-CCA35C5F231E}" name="Column8586"/>
    <tableColumn id="8680" xr3:uid="{6115FA27-2A86-4C48-AE1B-2BDD6CAE1D13}" name="Column8587"/>
    <tableColumn id="8681" xr3:uid="{7BBCA09A-EDC1-4E6A-AE97-9187AA3095D9}" name="Column8588"/>
    <tableColumn id="8682" xr3:uid="{AA4D84D0-6603-49FC-BF6A-6294E9E11E97}" name="Column8589"/>
    <tableColumn id="8683" xr3:uid="{BE693BC0-8539-4806-BC2B-B39717AACCBD}" name="Column8590"/>
    <tableColumn id="8684" xr3:uid="{3C5A429F-B07D-47F6-88AF-7DFB72B4785A}" name="Column8591"/>
    <tableColumn id="8685" xr3:uid="{75480960-4A38-4B2F-A1FE-32A68FCDC80F}" name="Column8592"/>
    <tableColumn id="8686" xr3:uid="{2143B88B-B4FB-4B87-8718-694FDEBF1CC2}" name="Column8593"/>
    <tableColumn id="8687" xr3:uid="{A3F59B07-C5D5-4F38-A81A-871C1ABA0195}" name="Column8594"/>
    <tableColumn id="8688" xr3:uid="{80F0317A-3CB8-48B8-A1DD-42F6F9D33F87}" name="Column8595"/>
    <tableColumn id="8689" xr3:uid="{1104D20E-071F-46AB-B935-C672B8EF2639}" name="Column8596"/>
    <tableColumn id="8690" xr3:uid="{D378511E-4223-4D21-9FF8-517EE1192DBD}" name="Column8597"/>
    <tableColumn id="8691" xr3:uid="{4E5FB5F5-A8C0-4FC5-88FB-EB0344D697CF}" name="Column8598"/>
    <tableColumn id="8692" xr3:uid="{8114930E-78FC-46B4-BE36-66D32513ACA4}" name="Column8599"/>
    <tableColumn id="8693" xr3:uid="{7718D96C-085F-4134-85A5-5DB5850A34AA}" name="Column8600"/>
    <tableColumn id="8694" xr3:uid="{A30328A9-05C9-47E5-A8D2-B91407DFBC23}" name="Column8601"/>
    <tableColumn id="8695" xr3:uid="{F3C2D281-5450-43E2-9EF3-6382AACF642C}" name="Column8602"/>
    <tableColumn id="8696" xr3:uid="{27600A23-21B4-42DF-A816-EE373CF699D1}" name="Column8603"/>
    <tableColumn id="8697" xr3:uid="{83B8134E-FCE8-4AC3-A56F-EE63B5C1E5F0}" name="Column8604"/>
    <tableColumn id="8698" xr3:uid="{DF977420-DAFA-4A44-BFA7-A628462C65E5}" name="Column8605"/>
    <tableColumn id="8699" xr3:uid="{9620827D-1F16-4C03-B997-64D16AAFBC5F}" name="Column8606"/>
    <tableColumn id="8700" xr3:uid="{4D06A684-9C95-4BF7-9B75-F48DA725AFAF}" name="Column8607"/>
    <tableColumn id="8701" xr3:uid="{C87FDE88-0460-45FF-98B8-A1F4CDC81703}" name="Column8608"/>
    <tableColumn id="8702" xr3:uid="{472C69BD-2848-43E6-BB79-13F4E4AE9265}" name="Column8609"/>
    <tableColumn id="8703" xr3:uid="{7B3412E8-5766-4B01-8AE6-7061BE3B3FC9}" name="Column8610"/>
    <tableColumn id="8704" xr3:uid="{AFCCAA32-0C5A-40A8-8512-8CE19C4058D4}" name="Column8611"/>
    <tableColumn id="8705" xr3:uid="{25C24E90-6440-4BA5-813C-060DA75E1EF2}" name="Column8612"/>
    <tableColumn id="8706" xr3:uid="{20C23C79-8366-4372-A1FE-EB7FF76D727B}" name="Column8613"/>
    <tableColumn id="8707" xr3:uid="{CCE7D63D-A055-474D-97F6-884DE03BF034}" name="Column8614"/>
    <tableColumn id="8708" xr3:uid="{CD5FA7F9-F93F-497C-97A7-05ACAB93310D}" name="Column8615"/>
    <tableColumn id="8709" xr3:uid="{AA23F1EE-84F9-4A54-800E-8B64181A97E6}" name="Column8616"/>
    <tableColumn id="8710" xr3:uid="{F39996F7-5CCD-4161-9E1C-AF79350177C9}" name="Column8617"/>
    <tableColumn id="8711" xr3:uid="{6046AB23-B60F-451F-8F14-3A762DD6A9F0}" name="Column8618"/>
    <tableColumn id="8712" xr3:uid="{A6A8BA8D-3BCC-4C25-88DF-3666B76F661F}" name="Column8619"/>
    <tableColumn id="8713" xr3:uid="{8452348E-8C45-4C00-92F5-DF47504B8ED7}" name="Column8620"/>
    <tableColumn id="8714" xr3:uid="{58B90D9A-92C3-4014-96DD-C78F5402663C}" name="Column8621"/>
    <tableColumn id="8715" xr3:uid="{0FE288EC-6D56-411A-8560-A1525DD89416}" name="Column8622"/>
    <tableColumn id="8716" xr3:uid="{5EE8185D-26E3-4C50-A95D-2E868B124072}" name="Column8623"/>
    <tableColumn id="8717" xr3:uid="{46CFA1EA-9C40-4594-8531-480860215C17}" name="Column8624"/>
    <tableColumn id="8718" xr3:uid="{B89E38B6-71DE-4C2B-8345-97F7A354988A}" name="Column8625"/>
    <tableColumn id="8719" xr3:uid="{DC028D72-46F8-45B7-AFC2-3BCA3AB1B014}" name="Column8626"/>
    <tableColumn id="8720" xr3:uid="{5185EDA4-C8C2-498D-8240-97664218C6F0}" name="Column8627"/>
    <tableColumn id="8721" xr3:uid="{9ABBBF26-B09E-44A9-87EF-46C1988AEBA7}" name="Column8628"/>
    <tableColumn id="8722" xr3:uid="{B6E32D11-D5FF-444C-86ED-A8AA8423720A}" name="Column8629"/>
    <tableColumn id="8723" xr3:uid="{2E555314-81E1-48EA-8D86-7C04B7C98E12}" name="Column8630"/>
    <tableColumn id="8724" xr3:uid="{27436088-53FD-455B-84EC-E422A8877034}" name="Column8631"/>
    <tableColumn id="8725" xr3:uid="{D2E1E44C-CEAD-438D-8464-F22DEDA45DB1}" name="Column8632"/>
    <tableColumn id="8726" xr3:uid="{07F3468A-9A47-4B51-9D90-E0C9B2082D94}" name="Column8633"/>
    <tableColumn id="8727" xr3:uid="{E60B62CA-9AE2-412C-ADB1-A5FA86D2BE87}" name="Column8634"/>
    <tableColumn id="8728" xr3:uid="{EEC8463A-3C5A-4900-BAD6-C983556B7C3E}" name="Column8635"/>
    <tableColumn id="8729" xr3:uid="{FED1E789-D4D7-4154-82DC-194DB3574679}" name="Column8636"/>
    <tableColumn id="8730" xr3:uid="{B0EFFD43-0DDE-4240-9D56-0C76C723DD47}" name="Column8637"/>
    <tableColumn id="8731" xr3:uid="{B335E4F7-3797-4DBD-A437-DB8828BF1DE3}" name="Column8638"/>
    <tableColumn id="8732" xr3:uid="{A13ECD88-0C7F-490A-A92A-5A2A964070C8}" name="Column8639"/>
    <tableColumn id="8733" xr3:uid="{0F1F45F3-2C3C-40E2-9D79-4C77B5FA589A}" name="Column8640"/>
    <tableColumn id="8734" xr3:uid="{6B162138-A388-433F-9E9B-32ABF11193B2}" name="Column8641"/>
    <tableColumn id="8735" xr3:uid="{EB922AA1-03FC-462D-96F9-E47D6F5ECD75}" name="Column8642"/>
    <tableColumn id="8736" xr3:uid="{E93C8B52-52D0-4A82-9B15-1EE21ADDF290}" name="Column8643"/>
    <tableColumn id="8737" xr3:uid="{A5597C81-435F-479A-988A-30BA564D76D6}" name="Column8644"/>
    <tableColumn id="8738" xr3:uid="{20FAA152-789B-4240-8A25-B93E39751A07}" name="Column8645"/>
    <tableColumn id="8739" xr3:uid="{9BD07055-45EC-471F-B17E-244E7A52D490}" name="Column8646"/>
    <tableColumn id="8740" xr3:uid="{E15F5691-86A3-4950-BD40-E37E66A08C4C}" name="Column8647"/>
    <tableColumn id="8741" xr3:uid="{80772944-E1AC-4499-A858-052FF1006FE3}" name="Column8648"/>
    <tableColumn id="8742" xr3:uid="{A8F41CBE-2AE0-4133-8EC9-76C6FCAC0687}" name="Column8649"/>
    <tableColumn id="8743" xr3:uid="{ACAE0E8A-E514-42D7-8048-EF56B65B8501}" name="Column8650"/>
    <tableColumn id="8744" xr3:uid="{E3BF62D9-E1F1-4FE4-880B-40F3EDB9B038}" name="Column8651"/>
    <tableColumn id="8745" xr3:uid="{14C4C65C-DF85-4D8F-BBC9-6622091A8E9A}" name="Column8652"/>
    <tableColumn id="8746" xr3:uid="{A2C2906C-7A1A-4584-9EE3-9FE6F7830073}" name="Column8653"/>
    <tableColumn id="8747" xr3:uid="{CD21A04E-C6AF-46F4-B11E-47E330A1442F}" name="Column8654"/>
    <tableColumn id="8748" xr3:uid="{5514FCED-AC07-4FF0-883F-AFA1957D75D7}" name="Column8655"/>
    <tableColumn id="8749" xr3:uid="{2D3E23AF-CE71-48EA-AA3A-F03993408953}" name="Column8656"/>
    <tableColumn id="8750" xr3:uid="{E7CE8F90-2F63-43CA-AE13-03E299E1D484}" name="Column8657"/>
    <tableColumn id="8751" xr3:uid="{0C97512D-40E5-49EA-8189-6BF73D0ED276}" name="Column8658"/>
    <tableColumn id="8752" xr3:uid="{4730E4C0-EC46-4890-9BA2-76D8EB397C1D}" name="Column8659"/>
    <tableColumn id="8753" xr3:uid="{F9D6AD99-0263-438A-9A5C-33683885643D}" name="Column8660"/>
    <tableColumn id="8754" xr3:uid="{36B5ADB9-30A5-4867-B934-6D883FC6CECB}" name="Column8661"/>
    <tableColumn id="8755" xr3:uid="{5634532A-5D00-4E89-91E5-80EA203BF8CD}" name="Column8662"/>
    <tableColumn id="8756" xr3:uid="{1777C4DE-621C-40AC-AD59-A64A2EE86A1C}" name="Column8663"/>
    <tableColumn id="8757" xr3:uid="{AEE7A798-F472-430E-B685-CF554999DF5F}" name="Column8664"/>
    <tableColumn id="8758" xr3:uid="{EC1FD7E7-0A13-40C4-B1B6-427F45BA07B5}" name="Column8665"/>
    <tableColumn id="8759" xr3:uid="{3CD2927A-5EBD-4A50-992A-155793BF4DBA}" name="Column8666"/>
    <tableColumn id="8760" xr3:uid="{A0458493-0B43-43D9-9CA7-E96ED9B199D7}" name="Column8667"/>
    <tableColumn id="8761" xr3:uid="{408FF636-E30C-4187-8E3B-DFB8C4C13C3E}" name="Column8668"/>
    <tableColumn id="8762" xr3:uid="{DEFAC866-C60E-47CC-923D-ECB58D4C638F}" name="Column8669"/>
    <tableColumn id="8763" xr3:uid="{6F5FB6E1-8046-4476-8986-CEC0DF5BF3DF}" name="Column8670"/>
    <tableColumn id="8764" xr3:uid="{C350D2F5-5A08-4BD6-9EA5-6A4EDE77616A}" name="Column8671"/>
    <tableColumn id="8765" xr3:uid="{392E1A80-A2B4-460E-88B1-1BBE51517119}" name="Column8672"/>
    <tableColumn id="8766" xr3:uid="{0A17D222-D07F-40E3-9EEB-4CD981652D90}" name="Column8673"/>
    <tableColumn id="8767" xr3:uid="{D6233FE6-01D1-4744-9468-A9A563F8C656}" name="Column8674"/>
    <tableColumn id="8768" xr3:uid="{499D620A-2CCC-4269-9CA5-3C2933872436}" name="Column8675"/>
    <tableColumn id="8769" xr3:uid="{D71EE64F-5D89-40DA-994F-C6964C900CF0}" name="Column8676"/>
    <tableColumn id="8770" xr3:uid="{90098A6D-0EB7-4762-BAAC-ABE4CE6BF8F6}" name="Column8677"/>
    <tableColumn id="8771" xr3:uid="{3ED08628-2BE3-4FC9-8F82-7B57BA8C4A72}" name="Column8678"/>
    <tableColumn id="8772" xr3:uid="{9F5E3A89-1CCE-4D3A-841D-9CD9A27EE722}" name="Column8679"/>
    <tableColumn id="8773" xr3:uid="{05A9FC21-C9E2-4933-A773-99A59EE87630}" name="Column8680"/>
    <tableColumn id="8774" xr3:uid="{F3FF76FF-30C7-4E34-B8B7-16661CC801E3}" name="Column8681"/>
    <tableColumn id="8775" xr3:uid="{95679264-BD24-401A-BE2C-715AF5454C6F}" name="Column8682"/>
    <tableColumn id="8776" xr3:uid="{BEB8D6EB-DC18-4808-B53A-590452C48A7C}" name="Column8683"/>
    <tableColumn id="8777" xr3:uid="{598855F4-6B53-468C-B939-C0D972B6DD49}" name="Column8684"/>
    <tableColumn id="8778" xr3:uid="{E49F0216-252D-468B-84C3-92B657A0CAAE}" name="Column8685"/>
    <tableColumn id="8779" xr3:uid="{EFDF0880-63C0-4BEC-8968-29DB3498F357}" name="Column8686"/>
    <tableColumn id="8780" xr3:uid="{1BCC1A56-38C3-4376-B790-30698BFFCBE0}" name="Column8687"/>
    <tableColumn id="8781" xr3:uid="{6CC843BE-F469-41FE-96B8-AA73ACDD7758}" name="Column8688"/>
    <tableColumn id="8782" xr3:uid="{241F9A0C-BDED-4DCA-AEDE-6AD8C67BA8A6}" name="Column8689"/>
    <tableColumn id="8783" xr3:uid="{3D2A2895-257D-40D7-B464-50026E7A3D8A}" name="Column8690"/>
    <tableColumn id="8784" xr3:uid="{AA752492-1398-4D62-A657-33D0790BA69F}" name="Column8691"/>
    <tableColumn id="8785" xr3:uid="{56289209-FDFB-4C9B-AFA0-1282797EE72E}" name="Column8692"/>
    <tableColumn id="8786" xr3:uid="{6BB5F6B3-B692-4AA1-AB6B-F4BEDFDC2929}" name="Column8693"/>
    <tableColumn id="8787" xr3:uid="{69119B14-25BD-451F-A32A-063101D0EB01}" name="Column8694"/>
    <tableColumn id="8788" xr3:uid="{EEB2F938-CFF0-4026-A490-A436298D3BDC}" name="Column8695"/>
    <tableColumn id="8789" xr3:uid="{BB385225-44EA-4BDB-A97C-BAE0FE664D8B}" name="Column8696"/>
    <tableColumn id="8790" xr3:uid="{681FA085-8812-4499-AC71-BD971105A805}" name="Column8697"/>
    <tableColumn id="8791" xr3:uid="{C545B61E-98DF-4683-92E3-9143C0F8E8C8}" name="Column8698"/>
    <tableColumn id="8792" xr3:uid="{88584F35-1995-41B1-A1DD-FF77F731A096}" name="Column8699"/>
    <tableColumn id="8793" xr3:uid="{812BDAF6-9D65-4C74-A78B-0A0B11E365EB}" name="Column8700"/>
    <tableColumn id="8794" xr3:uid="{E882DEFA-CB94-4203-98B1-D94D82E34B31}" name="Column8701"/>
    <tableColumn id="8795" xr3:uid="{5729DB6D-398C-4405-A7EC-821482DC0A0C}" name="Column8702"/>
    <tableColumn id="8796" xr3:uid="{EEFCFBB4-D790-4D0E-BEDA-492DAB448C14}" name="Column8703"/>
    <tableColumn id="8797" xr3:uid="{56A77887-07D2-429C-9CB9-0148AA656F0C}" name="Column8704"/>
    <tableColumn id="8798" xr3:uid="{809B186F-19D0-498E-9B5C-21D5CFEB35E3}" name="Column8705"/>
    <tableColumn id="8799" xr3:uid="{C534197B-A02E-4974-BB45-0FD90EEABE32}" name="Column8706"/>
    <tableColumn id="8800" xr3:uid="{902EF05F-1269-424B-8343-93936A97B19B}" name="Column8707"/>
    <tableColumn id="8801" xr3:uid="{BD354922-1A9F-4363-B5CF-72D516EC9A93}" name="Column8708"/>
    <tableColumn id="8802" xr3:uid="{05579AB7-AAA8-425B-BDAB-0B5D614B6B34}" name="Column8709"/>
    <tableColumn id="8803" xr3:uid="{8F86DA9A-BA28-4612-93CE-824153FDF825}" name="Column8710"/>
    <tableColumn id="8804" xr3:uid="{E7EAC7E3-0BC8-465F-9EAF-8F3574252BDD}" name="Column8711"/>
    <tableColumn id="8805" xr3:uid="{CD3C6CE3-4CF8-48A6-81D1-E90BE65DB60C}" name="Column8712"/>
    <tableColumn id="8806" xr3:uid="{111476C3-65FF-4E7D-ABF1-A696D4AAF064}" name="Column8713"/>
    <tableColumn id="8807" xr3:uid="{355903AA-740B-438F-92F4-CB11F7EE67B8}" name="Column8714"/>
    <tableColumn id="8808" xr3:uid="{B0CDA282-632E-47C5-8A83-D52428A8288B}" name="Column8715"/>
    <tableColumn id="8809" xr3:uid="{93FBC628-C177-47FB-A27D-B07689D6C450}" name="Column8716"/>
    <tableColumn id="8810" xr3:uid="{124C954B-8D2D-417F-A842-BC3B0C6D65F9}" name="Column8717"/>
    <tableColumn id="8811" xr3:uid="{B2858E07-2095-461B-B81E-39F83E7FD6E1}" name="Column8718"/>
    <tableColumn id="8812" xr3:uid="{F94AC699-32F0-4D77-A09A-751F6BFD2AE3}" name="Column8719"/>
    <tableColumn id="8813" xr3:uid="{0E52906E-AA7E-4F5A-8B27-4CD3807DA1B4}" name="Column8720"/>
    <tableColumn id="8814" xr3:uid="{F8F1F1FF-AC3D-481F-A6AB-70901A69E823}" name="Column8721"/>
    <tableColumn id="8815" xr3:uid="{93295977-822B-41FB-B815-817658B5D1EB}" name="Column8722"/>
    <tableColumn id="8816" xr3:uid="{5944CCB8-73A8-4EEC-B2AB-56F64BF5F06F}" name="Column8723"/>
    <tableColumn id="8817" xr3:uid="{C5195E35-C4AE-49A3-B357-34BAFA90D064}" name="Column8724"/>
    <tableColumn id="8818" xr3:uid="{32181EF2-33F2-4BB4-B9FD-5AAFB5D423C6}" name="Column8725"/>
    <tableColumn id="8819" xr3:uid="{E207429B-1204-42E0-8A07-50F799C8987D}" name="Column8726"/>
    <tableColumn id="8820" xr3:uid="{841574B2-EE39-4860-9B22-2C9729C7B74B}" name="Column8727"/>
    <tableColumn id="8821" xr3:uid="{37C242E0-2C95-46AB-B6DE-0A695ED5347D}" name="Column8728"/>
    <tableColumn id="8822" xr3:uid="{7B508406-D1F7-40C1-96AA-97667DA4E488}" name="Column8729"/>
    <tableColumn id="8823" xr3:uid="{3B5CC277-FBB6-450E-876F-7B8E10C50C7E}" name="Column8730"/>
    <tableColumn id="8824" xr3:uid="{8D223015-FAB2-4D60-A5C7-076FED24ECBD}" name="Column8731"/>
    <tableColumn id="8825" xr3:uid="{FEEC6324-6487-45DE-8050-6C789961EF33}" name="Column8732"/>
    <tableColumn id="8826" xr3:uid="{4F9CB36E-7CF3-4331-9155-2FB0DF4C4C6D}" name="Column8733"/>
    <tableColumn id="8827" xr3:uid="{4244A8D9-E9CF-4DE3-A1FD-B2AA02282B34}" name="Column8734"/>
    <tableColumn id="8828" xr3:uid="{D0346A1B-6A50-4244-90BD-869C1D49A1EA}" name="Column8735"/>
    <tableColumn id="8829" xr3:uid="{4BDB254E-2D77-4471-B18F-A47D67E5D41F}" name="Column8736"/>
    <tableColumn id="8830" xr3:uid="{1C8F071B-8B2F-4E16-B9D8-71F0F0FA59F9}" name="Column8737"/>
    <tableColumn id="8831" xr3:uid="{37EE475C-CF8E-4312-8889-B5E3634DDA6C}" name="Column8738"/>
    <tableColumn id="8832" xr3:uid="{25FFA8C8-93C4-48CD-95D7-CD5C4A1013D3}" name="Column8739"/>
    <tableColumn id="8833" xr3:uid="{9562116E-FE35-4867-A5B2-11005140E209}" name="Column8740"/>
    <tableColumn id="8834" xr3:uid="{F03BDF3A-9422-4CDE-9173-0E8F263E7195}" name="Column8741"/>
    <tableColumn id="8835" xr3:uid="{50E3952D-E6ED-4BE3-AD2D-322C51C6631C}" name="Column8742"/>
    <tableColumn id="8836" xr3:uid="{E5801059-071F-4414-8D8B-A71933C63FD0}" name="Column8743"/>
    <tableColumn id="8837" xr3:uid="{D3BB6D86-94F5-4BDD-B68E-718FEA461CF8}" name="Column8744"/>
    <tableColumn id="8838" xr3:uid="{8F880B86-FA3E-49EC-8E1C-A9893C03B67D}" name="Column8745"/>
    <tableColumn id="8839" xr3:uid="{18554C2D-4565-4B9F-BF8F-AB6FE8D29849}" name="Column8746"/>
    <tableColumn id="8840" xr3:uid="{2594CF98-3AC3-4EE8-9ACE-43E05623888B}" name="Column8747"/>
    <tableColumn id="8841" xr3:uid="{6A3309ED-4928-4341-9423-33D0D408FF47}" name="Column8748"/>
    <tableColumn id="8842" xr3:uid="{C3968C58-A523-4641-BCF8-C4C1B5A61C10}" name="Column8749"/>
    <tableColumn id="8843" xr3:uid="{FE401073-78EF-44A7-981F-470AE199249A}" name="Column8750"/>
    <tableColumn id="8844" xr3:uid="{7ECE22D7-8D2E-4421-8257-DFDC28527C44}" name="Column8751"/>
    <tableColumn id="8845" xr3:uid="{B72B4970-6402-4517-966E-FED5AF493E49}" name="Column8752"/>
    <tableColumn id="8846" xr3:uid="{EC96A5CA-9B62-45B5-B1F3-FFEE05E0E50B}" name="Column8753"/>
    <tableColumn id="8847" xr3:uid="{3447DF62-DAC4-4C8B-B842-754241855ECE}" name="Column8754"/>
    <tableColumn id="8848" xr3:uid="{B14FE40B-56B4-40FC-A4A6-733A81258CD5}" name="Column8755"/>
    <tableColumn id="8849" xr3:uid="{FE585125-764E-41CD-B8C6-E94934B4F31B}" name="Column8756"/>
    <tableColumn id="8850" xr3:uid="{5F08A768-8983-4B69-ABCC-302A1C534213}" name="Column8757"/>
    <tableColumn id="8851" xr3:uid="{D3CDB140-2841-4B4B-BE73-A819C5ACF3E0}" name="Column8758"/>
    <tableColumn id="8852" xr3:uid="{836D92AF-9B3C-4DB8-886E-9629F4DF1E40}" name="Column8759"/>
    <tableColumn id="8853" xr3:uid="{C4771E63-8963-454C-B773-9848CBA7F3EE}" name="Column8760"/>
    <tableColumn id="8854" xr3:uid="{5A5B247B-3DA2-4DBA-9E4C-934AC56F0CD4}" name="Column8761"/>
    <tableColumn id="8855" xr3:uid="{6C079948-59EF-41C7-9177-6444D28BEB84}" name="Column8762"/>
    <tableColumn id="8856" xr3:uid="{FC57FEAB-2894-4B29-BDF7-11FC6B98AF7B}" name="Column8763"/>
    <tableColumn id="8857" xr3:uid="{B58CB859-80C4-45FF-8C49-A53161D6630E}" name="Column8764"/>
    <tableColumn id="8858" xr3:uid="{660C69E0-88CE-4321-8B1F-55C97FFB99A2}" name="Column8765"/>
    <tableColumn id="8859" xr3:uid="{266BDAB1-5241-47EF-A7C1-A6CB9485B54D}" name="Column8766"/>
    <tableColumn id="8860" xr3:uid="{4BD16BC4-DB39-474E-B74E-F0126EC3B2D7}" name="Column8767"/>
    <tableColumn id="8861" xr3:uid="{5C056F90-2107-4478-B626-BA60D24BFA09}" name="Column8768"/>
    <tableColumn id="8862" xr3:uid="{4EFD7A28-DB32-43CF-8EAE-8A7EDA0ACBEF}" name="Column8769"/>
    <tableColumn id="8863" xr3:uid="{61ED146A-A9F7-42A1-847C-A9293B051631}" name="Column8770"/>
    <tableColumn id="8864" xr3:uid="{A4062CCD-E8FA-4325-A6EA-3C4427B0B2F6}" name="Column8771"/>
    <tableColumn id="8865" xr3:uid="{8A15CF0B-B4E3-41A4-80FD-1A7337F4380F}" name="Column8772"/>
    <tableColumn id="8866" xr3:uid="{0341E657-E590-4076-87F8-90CA4B240A6B}" name="Column8773"/>
    <tableColumn id="8867" xr3:uid="{1E8822CE-3B74-40DA-8F94-D8C5A97B3C85}" name="Column8774"/>
    <tableColumn id="8868" xr3:uid="{E1BCDEF2-B83A-41C7-BB33-7973D72AD35A}" name="Column8775"/>
    <tableColumn id="8869" xr3:uid="{CAF5B571-06BC-4017-9FCF-C80029CE73EA}" name="Column8776"/>
    <tableColumn id="8870" xr3:uid="{254EB981-09EF-4ED3-ADDC-A0484A1B912E}" name="Column8777"/>
    <tableColumn id="8871" xr3:uid="{FBD6C7EA-9662-4267-B6D3-DEB7FAA98009}" name="Column8778"/>
    <tableColumn id="8872" xr3:uid="{07380717-525E-4909-921C-EACA144D1AB2}" name="Column8779"/>
    <tableColumn id="8873" xr3:uid="{D6D9FDEE-8B19-479B-A3F1-00945A183658}" name="Column8780"/>
    <tableColumn id="8874" xr3:uid="{7A121581-9D4B-43C2-B2F2-1D5A509E72C7}" name="Column8781"/>
    <tableColumn id="8875" xr3:uid="{54BD8F0E-0915-4D0E-8535-6CB87EFC9DA3}" name="Column8782"/>
    <tableColumn id="8876" xr3:uid="{B37A7D46-4C9F-4D69-A046-C7D17D68FBAF}" name="Column8783"/>
    <tableColumn id="8877" xr3:uid="{4A66895E-DCE0-4D5A-B17D-D497F5BE63C9}" name="Column8784"/>
    <tableColumn id="8878" xr3:uid="{8E9DC5A9-4952-45A7-B09D-A92A6200CEC2}" name="Column8785"/>
    <tableColumn id="8879" xr3:uid="{DB61D7C2-0E48-475B-8307-4B35717FFCCD}" name="Column8786"/>
    <tableColumn id="8880" xr3:uid="{7B60A2DD-FA2D-4248-8672-7D8211D32803}" name="Column8787"/>
    <tableColumn id="8881" xr3:uid="{FA95174A-769D-4148-87D5-CA2DE1A94A47}" name="Column8788"/>
    <tableColumn id="8882" xr3:uid="{8E087073-0419-4AC9-871D-ECC42ABB019D}" name="Column8789"/>
    <tableColumn id="8883" xr3:uid="{57761C90-BC13-4CE1-8E69-4C0F9A0C7C75}" name="Column8790"/>
    <tableColumn id="8884" xr3:uid="{58456DEA-FE1A-4F4F-9330-80E07664EB18}" name="Column8791"/>
    <tableColumn id="8885" xr3:uid="{3541641D-6A0B-4B54-9EEA-D9A96D046BA9}" name="Column8792"/>
    <tableColumn id="8886" xr3:uid="{E5B433DA-C750-40CA-BFE7-2482859DA17C}" name="Column8793"/>
    <tableColumn id="8887" xr3:uid="{AD40C64F-8BA8-49F8-B294-F2267A960093}" name="Column8794"/>
    <tableColumn id="8888" xr3:uid="{9EA57454-2F3F-4BFF-BF58-0AF8058C8EE8}" name="Column8795"/>
    <tableColumn id="8889" xr3:uid="{1F4DE93A-4F64-44D8-8569-4416DE065691}" name="Column8796"/>
    <tableColumn id="8890" xr3:uid="{FAF3B030-D929-4C38-BCC4-520E890A1535}" name="Column8797"/>
    <tableColumn id="8891" xr3:uid="{1EEB775C-A68E-48B4-B99A-1F0A225863E6}" name="Column8798"/>
    <tableColumn id="8892" xr3:uid="{0EBE68D2-58B8-4A3D-B6B9-67B5BD24301F}" name="Column8799"/>
    <tableColumn id="8893" xr3:uid="{7426A0E4-2DF9-4713-A2E7-2992B1005EA6}" name="Column8800"/>
    <tableColumn id="8894" xr3:uid="{CA59D99F-6898-4171-B4E3-A4A11A7BB97F}" name="Column8801"/>
    <tableColumn id="8895" xr3:uid="{EAC45C30-A1C6-4F73-935C-0794E8EC1A74}" name="Column8802"/>
    <tableColumn id="8896" xr3:uid="{4955BAD6-0911-4DC7-9818-6FDECA44C960}" name="Column8803"/>
    <tableColumn id="8897" xr3:uid="{CAEBA6EF-98AE-44BC-A380-144F6BC290FF}" name="Column8804"/>
    <tableColumn id="8898" xr3:uid="{359D6024-8899-40C8-9EC0-9B65A6CF99CC}" name="Column8805"/>
    <tableColumn id="8899" xr3:uid="{012FE67D-75EE-4C63-941D-FE4A524B5183}" name="Column8806"/>
    <tableColumn id="8900" xr3:uid="{1D328E97-A11C-4CA2-96CC-15C47F7183EB}" name="Column8807"/>
    <tableColumn id="8901" xr3:uid="{4EDE0C80-284D-4A01-8515-1D673D7E3F89}" name="Column8808"/>
    <tableColumn id="8902" xr3:uid="{C43FE178-048E-4C03-8FEF-4AF1C8ED563C}" name="Column8809"/>
    <tableColumn id="8903" xr3:uid="{092224AF-EE6C-4C28-ADD2-59275D4F91E2}" name="Column8810"/>
    <tableColumn id="8904" xr3:uid="{AE2E3736-3459-4DBA-B80B-61F2E0B5BB44}" name="Column8811"/>
    <tableColumn id="8905" xr3:uid="{AF08CE0E-F67E-452D-9051-B0118BED422C}" name="Column8812"/>
    <tableColumn id="8906" xr3:uid="{B0E76F93-D9B9-4C1D-83AD-D84D16456D24}" name="Column8813"/>
    <tableColumn id="8907" xr3:uid="{DA77BA0F-4F95-42F8-AFF4-E21CF1197F74}" name="Column8814"/>
    <tableColumn id="8908" xr3:uid="{F6169042-B22D-49E3-A43A-052F3CAE4494}" name="Column8815"/>
    <tableColumn id="8909" xr3:uid="{A1C76A3A-626D-4702-9F76-BA0156783473}" name="Column8816"/>
    <tableColumn id="8910" xr3:uid="{BC858761-0E64-4B7D-A3E1-2F5F5EB50FA0}" name="Column8817"/>
    <tableColumn id="8911" xr3:uid="{5BB5C6EE-DA1E-4F59-B5D9-0B11CA6B94D7}" name="Column8818"/>
    <tableColumn id="8912" xr3:uid="{EE72F5CF-9C86-440E-AFE6-1C3325737202}" name="Column8819"/>
    <tableColumn id="8913" xr3:uid="{7A79602F-2C02-4C7E-B1F1-7AEAA3B36AD4}" name="Column8820"/>
    <tableColumn id="8914" xr3:uid="{6407C814-C480-47F1-B0E2-C3B8C1954C8E}" name="Column8821"/>
    <tableColumn id="8915" xr3:uid="{7539B35B-6AAA-4BDA-BF23-53F9FF1A35C2}" name="Column8822"/>
    <tableColumn id="8916" xr3:uid="{1DF9CAAE-EF3C-49BC-8D1F-9B929807FBAA}" name="Column8823"/>
    <tableColumn id="8917" xr3:uid="{BB7F1224-B35F-463A-8B40-F321E6C6AFED}" name="Column8824"/>
    <tableColumn id="8918" xr3:uid="{41F6CB22-D08D-4E59-93D2-3D9FAD0109AF}" name="Column8825"/>
    <tableColumn id="8919" xr3:uid="{4C01AAD5-81E1-40C8-A57A-6A0F5F091F57}" name="Column8826"/>
    <tableColumn id="8920" xr3:uid="{F1FED076-57B5-42EC-806E-CDAA11FD69C5}" name="Column8827"/>
    <tableColumn id="8921" xr3:uid="{175A1F99-BFDE-42F7-B764-F4FF22C91CD4}" name="Column8828"/>
    <tableColumn id="8922" xr3:uid="{88473219-97D0-4438-A438-276E97BA298A}" name="Column8829"/>
    <tableColumn id="8923" xr3:uid="{42129271-7A7B-4ED1-8AB2-CFC97AFF9A37}" name="Column8830"/>
    <tableColumn id="8924" xr3:uid="{1DC68695-25CA-4E2A-A09A-1731CF994C30}" name="Column8831"/>
    <tableColumn id="8925" xr3:uid="{17556ABC-6A2A-4974-95E2-E79EA303009B}" name="Column8832"/>
    <tableColumn id="8926" xr3:uid="{D3C0D295-EFAF-4026-8CF7-C270A5C3FB78}" name="Column8833"/>
    <tableColumn id="8927" xr3:uid="{12385AFC-808D-467C-9439-B7FAE96B0BB5}" name="Column8834"/>
    <tableColumn id="8928" xr3:uid="{0BB13D41-D817-4261-90A2-48D58160B7A4}" name="Column8835"/>
    <tableColumn id="8929" xr3:uid="{9736901B-BF80-4131-B434-C97B84171FD3}" name="Column8836"/>
    <tableColumn id="8930" xr3:uid="{72DEDD3F-18E4-4E3C-B05A-EF563277E0B8}" name="Column8837"/>
    <tableColumn id="8931" xr3:uid="{8AE3FBF0-C9A3-46FA-A59E-F79E9AF48409}" name="Column8838"/>
    <tableColumn id="8932" xr3:uid="{DAA957E6-7A7E-448B-87AD-9396BD85170F}" name="Column8839"/>
    <tableColumn id="8933" xr3:uid="{2F0A10C5-95FB-4306-AF85-868A34F1D956}" name="Column8840"/>
    <tableColumn id="8934" xr3:uid="{A0CF94C1-33FF-4CCB-AF21-4EF749A3E443}" name="Column8841"/>
    <tableColumn id="8935" xr3:uid="{D3DCB800-F06E-4CEF-8522-3E8ADA698DC4}" name="Column8842"/>
    <tableColumn id="8936" xr3:uid="{386F6865-2DC8-4B68-BF74-49DD4FF184F8}" name="Column8843"/>
    <tableColumn id="8937" xr3:uid="{8427AD6C-3FB8-4EA9-9BBB-72229B1147F2}" name="Column8844"/>
    <tableColumn id="8938" xr3:uid="{A9FD420F-DA8D-40B2-9BCF-857B9ED646EE}" name="Column8845"/>
    <tableColumn id="8939" xr3:uid="{64C25FF6-1F9B-4191-BDE9-933D99016944}" name="Column8846"/>
    <tableColumn id="8940" xr3:uid="{60BD9FDC-8810-476C-AA59-369CA65EF63E}" name="Column8847"/>
    <tableColumn id="8941" xr3:uid="{DB99E885-6D4B-4B0A-B068-D4E433284922}" name="Column8848"/>
    <tableColumn id="8942" xr3:uid="{747DC478-F091-418A-96A8-5EE934D692DA}" name="Column8849"/>
    <tableColumn id="8943" xr3:uid="{6B5B85B0-D74C-4549-9134-457FCF563E2F}" name="Column8850"/>
    <tableColumn id="8944" xr3:uid="{7A590B80-C703-4F83-9240-2157FBAC2A29}" name="Column8851"/>
    <tableColumn id="8945" xr3:uid="{B3040C22-958C-4C1A-B0D2-0FFAF48FB66B}" name="Column8852"/>
    <tableColumn id="8946" xr3:uid="{2FE00346-FB04-45D9-8405-89C5EBBAA636}" name="Column8853"/>
    <tableColumn id="8947" xr3:uid="{F649315B-EFE7-4C2A-955E-1BFD22189629}" name="Column8854"/>
    <tableColumn id="8948" xr3:uid="{5B2D167E-A808-4C73-9033-2A74F3376FF9}" name="Column8855"/>
    <tableColumn id="8949" xr3:uid="{DAFCA8AD-707A-47B9-92FB-B51E4856333E}" name="Column8856"/>
    <tableColumn id="8950" xr3:uid="{6E77DF67-7D3B-4672-BA70-414B6DA257B0}" name="Column8857"/>
    <tableColumn id="8951" xr3:uid="{422C4EDB-D3E8-4C86-9D32-0362926E8836}" name="Column8858"/>
    <tableColumn id="8952" xr3:uid="{22FF3458-EB0D-4BA5-ACDF-95764A03814B}" name="Column8859"/>
    <tableColumn id="8953" xr3:uid="{D92A588E-916E-41C2-9402-A9F04289EFFA}" name="Column8860"/>
    <tableColumn id="8954" xr3:uid="{837D5D3A-17EC-407A-916B-471E134582C7}" name="Column8861"/>
    <tableColumn id="8955" xr3:uid="{ECAF012E-D333-42EF-9067-C69F4AB4B52A}" name="Column8862"/>
    <tableColumn id="8956" xr3:uid="{4CBF3897-8170-4B73-A4B9-0C844989CCAB}" name="Column8863"/>
    <tableColumn id="8957" xr3:uid="{346149F2-122D-49E0-A709-24FDA6EF5A6F}" name="Column8864"/>
    <tableColumn id="8958" xr3:uid="{B2090F71-1A32-4F12-8231-4D85468E5285}" name="Column8865"/>
    <tableColumn id="8959" xr3:uid="{664E5DE4-9FE9-40E6-AD19-16B347F9681B}" name="Column8866"/>
    <tableColumn id="8960" xr3:uid="{5CF28BE6-E28C-40EE-A9B2-5666747C1AE3}" name="Column8867"/>
    <tableColumn id="8961" xr3:uid="{0F277797-075F-4FE9-A4D5-C2B128814169}" name="Column8868"/>
    <tableColumn id="8962" xr3:uid="{8317A609-2628-433C-A07D-F06378A1C263}" name="Column8869"/>
    <tableColumn id="8963" xr3:uid="{5575B8F1-713B-4DCC-B053-1E36112ACDE9}" name="Column8870"/>
    <tableColumn id="8964" xr3:uid="{67916CBC-5FF1-4FB7-AAC3-C0FF7DA4CA28}" name="Column8871"/>
    <tableColumn id="8965" xr3:uid="{0C89DCA5-1F28-4062-96FF-1C0D68A19309}" name="Column8872"/>
    <tableColumn id="8966" xr3:uid="{7ABE70C9-1F07-4BC8-A3C4-5E3EF38A26FC}" name="Column8873"/>
    <tableColumn id="8967" xr3:uid="{51245614-5C0B-44FA-8947-BD0299647424}" name="Column8874"/>
    <tableColumn id="8968" xr3:uid="{BDD3BFB2-50AE-4D80-B1E7-8F940A2ECE5F}" name="Column8875"/>
    <tableColumn id="8969" xr3:uid="{4BB7910A-B46F-4E1F-AE30-370AB7E5B97F}" name="Column8876"/>
    <tableColumn id="8970" xr3:uid="{C5FAC628-2B88-4A98-ADB8-375BD5BC910E}" name="Column8877"/>
    <tableColumn id="8971" xr3:uid="{2B688757-35E6-4D41-997E-D4D4C31C36C1}" name="Column8878"/>
    <tableColumn id="8972" xr3:uid="{82B62ED6-EFEF-4521-825B-3C20BBE900A3}" name="Column8879"/>
    <tableColumn id="8973" xr3:uid="{0866FECE-4E25-4E3F-8CFA-57519CD3DE61}" name="Column8880"/>
    <tableColumn id="8974" xr3:uid="{4EAEC2A3-771A-499E-B04F-D9B96A21E824}" name="Column8881"/>
    <tableColumn id="8975" xr3:uid="{F0A76037-88E2-4229-AA84-AB221BE4658B}" name="Column8882"/>
    <tableColumn id="8976" xr3:uid="{B851D072-A4EA-4591-B67F-F6FB794FF916}" name="Column8883"/>
    <tableColumn id="8977" xr3:uid="{BA4ECE6B-E2A1-4AC9-918B-72AA7C48889E}" name="Column8884"/>
    <tableColumn id="8978" xr3:uid="{B59A8D43-1E6F-4C00-9803-9BC72834BB7B}" name="Column8885"/>
    <tableColumn id="8979" xr3:uid="{24C1C16F-8B5A-4FB0-ACD7-5609F5774475}" name="Column8886"/>
    <tableColumn id="8980" xr3:uid="{BFD57690-7752-4182-BE3A-ED1957DA327F}" name="Column8887"/>
    <tableColumn id="8981" xr3:uid="{26879FA5-60D1-43BC-9A3B-777065153484}" name="Column8888"/>
    <tableColumn id="8982" xr3:uid="{4FFE6A29-D1C9-47EB-A72A-07B5FFF6D095}" name="Column8889"/>
    <tableColumn id="8983" xr3:uid="{DA45D203-2D77-4ED1-9E63-396DB9E99A47}" name="Column8890"/>
    <tableColumn id="8984" xr3:uid="{CDC64F1E-D157-438A-A457-E12CFCE0C3AE}" name="Column8891"/>
    <tableColumn id="8985" xr3:uid="{9F804BC2-C7FB-4D3D-AC66-B230B156DCA1}" name="Column8892"/>
    <tableColumn id="8986" xr3:uid="{55457B57-8BBA-46C4-A410-1A3CC288C718}" name="Column8893"/>
    <tableColumn id="8987" xr3:uid="{D94D2F48-EB40-47C1-8F04-3F933B20A063}" name="Column8894"/>
    <tableColumn id="8988" xr3:uid="{1B10CB9A-670A-434D-BB34-5E0F8D51D9EA}" name="Column8895"/>
    <tableColumn id="8989" xr3:uid="{4571BF76-0ABE-49EF-B334-81CAF4668B18}" name="Column8896"/>
    <tableColumn id="8990" xr3:uid="{35CDAEF9-101F-4918-8EA6-EED9DE491102}" name="Column8897"/>
    <tableColumn id="8991" xr3:uid="{94CA65D1-A56F-4EB2-81CA-9E6B74502A80}" name="Column8898"/>
    <tableColumn id="8992" xr3:uid="{F491C1AB-D531-48A1-BDEA-6402EAA924AC}" name="Column8899"/>
    <tableColumn id="8993" xr3:uid="{E6369243-27E3-4C20-8EB5-38588BF5465B}" name="Column8900"/>
    <tableColumn id="8994" xr3:uid="{A60B6673-1452-487A-B306-BB30FE86BE57}" name="Column8901"/>
    <tableColumn id="8995" xr3:uid="{E4E8D7D5-4DFE-4432-815A-CD4F1365DFFD}" name="Column8902"/>
    <tableColumn id="8996" xr3:uid="{2F53332A-B6D3-455D-BC3C-207DA709F217}" name="Column8903"/>
    <tableColumn id="8997" xr3:uid="{029E5E4C-A5BE-4450-BABC-15C96CF5613B}" name="Column8904"/>
    <tableColumn id="8998" xr3:uid="{084D0734-0946-4D03-BCCF-616028082F0E}" name="Column8905"/>
    <tableColumn id="8999" xr3:uid="{51AC72B5-0BF1-4AE9-8041-EF05E39F3011}" name="Column8906"/>
    <tableColumn id="9000" xr3:uid="{1562902B-7C34-4866-8CE0-C41D43822D97}" name="Column8907"/>
    <tableColumn id="9001" xr3:uid="{8DD9F99C-9C27-493B-A6CE-D3B04C5F2473}" name="Column8908"/>
    <tableColumn id="9002" xr3:uid="{3A633FE2-9C85-4519-92DB-FF15B2846EBC}" name="Column8909"/>
    <tableColumn id="9003" xr3:uid="{1B43D94D-AB06-42C0-BFF2-15F4A7497D78}" name="Column8910"/>
    <tableColumn id="9004" xr3:uid="{5009788B-76C4-4072-A068-30BA2160E6F3}" name="Column8911"/>
    <tableColumn id="9005" xr3:uid="{D51E452A-CAAB-4F5D-8DD2-0A80E317B70F}" name="Column8912"/>
    <tableColumn id="9006" xr3:uid="{E9127A0D-9CB3-439B-948B-87874B75370E}" name="Column8913"/>
    <tableColumn id="9007" xr3:uid="{52AE8FF8-0283-4682-ABF3-694CFAB46AC2}" name="Column8914"/>
    <tableColumn id="9008" xr3:uid="{63FC0415-0201-4B13-AC93-66D7812D2B0C}" name="Column8915"/>
    <tableColumn id="9009" xr3:uid="{FC6E9B6F-D7FF-446D-8DAA-9D022B64D92B}" name="Column8916"/>
    <tableColumn id="9010" xr3:uid="{1FE64DC2-7B95-4700-9FD7-CFA2FFD00BA8}" name="Column8917"/>
    <tableColumn id="9011" xr3:uid="{0CAB7C4A-4FE0-4A5D-979E-217D01826FC4}" name="Column8918"/>
    <tableColumn id="9012" xr3:uid="{B63BEBB6-68EC-47C2-8F73-DCA9A2DF34AB}" name="Column8919"/>
    <tableColumn id="9013" xr3:uid="{C5BD007F-8203-4206-A670-CD249FE89251}" name="Column8920"/>
    <tableColumn id="9014" xr3:uid="{3C59246F-A606-4699-B8A1-B522DCA62B18}" name="Column8921"/>
    <tableColumn id="9015" xr3:uid="{2D8CD1EA-9E59-4190-AE22-14D88389154C}" name="Column8922"/>
    <tableColumn id="9016" xr3:uid="{55D37C0A-AFC1-4F99-AC88-3DAAB45C76BE}" name="Column8923"/>
    <tableColumn id="9017" xr3:uid="{5EBF3F15-6082-41AF-B85B-7E980E8253A5}" name="Column8924"/>
    <tableColumn id="9018" xr3:uid="{79ECD149-6DC6-410F-972B-732D43D02B02}" name="Column8925"/>
    <tableColumn id="9019" xr3:uid="{D00ADD29-AA03-4248-B4D4-89510198E104}" name="Column8926"/>
    <tableColumn id="9020" xr3:uid="{34D0DEC0-2F98-483F-B015-702362C78B81}" name="Column8927"/>
    <tableColumn id="9021" xr3:uid="{89BEEEE1-C9B2-43C8-86BD-0ECB40B58C20}" name="Column8928"/>
    <tableColumn id="9022" xr3:uid="{61F54D2E-E976-44B3-939B-B6ECED426FF2}" name="Column8929"/>
    <tableColumn id="9023" xr3:uid="{DB1CB5C2-AE92-4604-8DD6-074EEC53F91A}" name="Column8930"/>
    <tableColumn id="9024" xr3:uid="{9A7D1628-DA95-4E2F-8E26-495DB21F4BF6}" name="Column8931"/>
    <tableColumn id="9025" xr3:uid="{531C905C-190F-4EAB-B8EC-FA73F29E035E}" name="Column8932"/>
    <tableColumn id="9026" xr3:uid="{B29B365F-2D5A-428E-B475-24ED46879CF8}" name="Column8933"/>
    <tableColumn id="9027" xr3:uid="{83D60D72-60E8-4F73-A8F5-F2158694D6D9}" name="Column8934"/>
    <tableColumn id="9028" xr3:uid="{CD0FBCB8-81E8-474E-BAEA-F196545D5D4F}" name="Column8935"/>
    <tableColumn id="9029" xr3:uid="{13991415-E31F-4B78-B6A1-002D1886A7F0}" name="Column8936"/>
    <tableColumn id="9030" xr3:uid="{A035386F-4E62-4213-87D8-67CB27A124DF}" name="Column8937"/>
    <tableColumn id="9031" xr3:uid="{213C9894-314B-40A4-8595-C19FBDD13612}" name="Column8938"/>
    <tableColumn id="9032" xr3:uid="{DFA416DB-E719-4AF8-89B9-DBFE73A2C607}" name="Column8939"/>
    <tableColumn id="9033" xr3:uid="{9663000E-E614-4BD6-802C-84D54D72BC9E}" name="Column8940"/>
    <tableColumn id="9034" xr3:uid="{DBBF4278-E1DC-49C8-842D-684BC84E87B4}" name="Column8941"/>
    <tableColumn id="9035" xr3:uid="{7CCF7860-BEC6-4705-A63D-FF7A183AA9F7}" name="Column8942"/>
    <tableColumn id="9036" xr3:uid="{187A5086-E1B6-4411-AD2B-FF67FA96FA89}" name="Column8943"/>
    <tableColumn id="9037" xr3:uid="{6C7B2AFB-DE33-4CDA-A17C-63466FE18D59}" name="Column8944"/>
    <tableColumn id="9038" xr3:uid="{02A766BC-4A00-478F-8E9D-CF5799954F31}" name="Column8945"/>
    <tableColumn id="9039" xr3:uid="{CFC89853-871C-4090-9419-BF009CFB7B68}" name="Column8946"/>
    <tableColumn id="9040" xr3:uid="{3284DBC1-2885-4474-885A-8F593F8A5DCD}" name="Column8947"/>
    <tableColumn id="9041" xr3:uid="{FAEA1BD0-C246-4B28-BEB0-C77C05311B78}" name="Column8948"/>
    <tableColumn id="9042" xr3:uid="{AD5B9E10-7AB3-41CA-8679-244BD7032DB9}" name="Column8949"/>
    <tableColumn id="9043" xr3:uid="{1CFB854F-C103-405C-A186-4F468635F2DE}" name="Column8950"/>
    <tableColumn id="9044" xr3:uid="{7AA2812B-4696-4B5C-8147-A29CD4DA4CE5}" name="Column8951"/>
    <tableColumn id="9045" xr3:uid="{CFB576AA-A312-475A-83BE-F98EDF128DA9}" name="Column8952"/>
    <tableColumn id="9046" xr3:uid="{E22C3AF2-184D-4921-88B6-AC57139855EC}" name="Column8953"/>
    <tableColumn id="9047" xr3:uid="{E5CEB5D1-A70C-41AD-865D-6652ED5E7B81}" name="Column8954"/>
    <tableColumn id="9048" xr3:uid="{3EBAA3A5-06D9-4A7B-BD2A-5803D6A657C3}" name="Column8955"/>
    <tableColumn id="9049" xr3:uid="{0B297E1A-A6FE-4952-9A3D-64CD0D3DE16E}" name="Column8956"/>
    <tableColumn id="9050" xr3:uid="{6D54F6BE-E8A4-4248-A820-185080E1C72D}" name="Column8957"/>
    <tableColumn id="9051" xr3:uid="{EE306668-56EA-43E7-B008-43C80D2D2358}" name="Column8958"/>
    <tableColumn id="9052" xr3:uid="{66E9CE53-7192-48A3-932C-E9B59E5E4BE2}" name="Column8959"/>
    <tableColumn id="9053" xr3:uid="{C12124B0-50E3-46C1-B7F4-C8CDE7326193}" name="Column8960"/>
    <tableColumn id="9054" xr3:uid="{4F57E47E-1915-437D-964D-5B064F151EEC}" name="Column8961"/>
    <tableColumn id="9055" xr3:uid="{98433F9A-B62F-46E0-9E8E-7BBBCDB5258C}" name="Column8962"/>
    <tableColumn id="9056" xr3:uid="{D39B25BC-A0E7-423A-8645-FFAFCFBB3E60}" name="Column8963"/>
    <tableColumn id="9057" xr3:uid="{0649D7F8-B600-4B98-978B-EEDC8ED1ECE0}" name="Column8964"/>
    <tableColumn id="9058" xr3:uid="{640B7C60-5E4D-4D6D-93AD-62AB09E5C9A1}" name="Column8965"/>
    <tableColumn id="9059" xr3:uid="{6ED61A7D-0C3C-45BE-9AB1-1A0DE3520C91}" name="Column8966"/>
    <tableColumn id="9060" xr3:uid="{4D245D3B-46FA-46C5-A8BA-12D5AD90DCF1}" name="Column8967"/>
    <tableColumn id="9061" xr3:uid="{981DC783-5183-49E9-94B1-B6FE0061A961}" name="Column8968"/>
    <tableColumn id="9062" xr3:uid="{F9B81469-5630-407F-A596-B86681350D66}" name="Column8969"/>
    <tableColumn id="9063" xr3:uid="{039B14D9-D7A3-4BDF-B2DA-CAC1D6A045F2}" name="Column8970"/>
    <tableColumn id="9064" xr3:uid="{93CD652F-068E-42FD-80F0-240F26965D18}" name="Column8971"/>
    <tableColumn id="9065" xr3:uid="{5C79E6B6-8387-4697-B49A-DF4987E5AEC4}" name="Column8972"/>
    <tableColumn id="9066" xr3:uid="{3ACDE16C-81D1-4A2C-B257-AB6531BC7CE9}" name="Column8973"/>
    <tableColumn id="9067" xr3:uid="{80309EC1-B761-475A-98D8-AB6CF06B270F}" name="Column8974"/>
    <tableColumn id="9068" xr3:uid="{91C41EB6-D1BC-4533-9181-02EC88F9D05C}" name="Column8975"/>
    <tableColumn id="9069" xr3:uid="{5164FC63-2420-448E-8873-48C62352B386}" name="Column8976"/>
    <tableColumn id="9070" xr3:uid="{165A2015-BB81-424D-AA91-178A0279A3ED}" name="Column8977"/>
    <tableColumn id="9071" xr3:uid="{CCF734D3-A723-4ACF-ACDF-2A54EA5DB3A8}" name="Column8978"/>
    <tableColumn id="9072" xr3:uid="{7BAD4BB3-1CB9-47A3-BDE3-3182990D5698}" name="Column8979"/>
    <tableColumn id="9073" xr3:uid="{3685D971-1B8A-454D-9153-8DA5D6941109}" name="Column8980"/>
    <tableColumn id="9074" xr3:uid="{32C20E08-929C-468E-8107-253EB5F54950}" name="Column8981"/>
    <tableColumn id="9075" xr3:uid="{ADCD2747-69D6-40D2-8685-6F6F418E6BEF}" name="Column8982"/>
    <tableColumn id="9076" xr3:uid="{3A03A085-92EF-46ED-BCFB-084FAC15B1FC}" name="Column8983"/>
    <tableColumn id="9077" xr3:uid="{2E9BB237-AA7D-470C-98EF-6201B621FF6F}" name="Column8984"/>
    <tableColumn id="9078" xr3:uid="{D6053C5F-B5A2-4306-95F2-BD916F926C04}" name="Column8985"/>
    <tableColumn id="9079" xr3:uid="{B1F6EC42-A9FC-4033-A790-75B83531DC10}" name="Column8986"/>
    <tableColumn id="9080" xr3:uid="{6607C63F-3032-440D-8369-8901A134CC52}" name="Column8987"/>
    <tableColumn id="9081" xr3:uid="{B50C8698-76FF-4F88-AC32-08B20EBD893E}" name="Column8988"/>
    <tableColumn id="9082" xr3:uid="{B0B4AA53-CCFB-450C-B77F-2D6BE0503233}" name="Column8989"/>
    <tableColumn id="9083" xr3:uid="{C381B63F-2E83-4CCA-8233-5A982638D22E}" name="Column8990"/>
    <tableColumn id="9084" xr3:uid="{5FE05DEF-F708-4301-96CF-6994CB241EFF}" name="Column8991"/>
    <tableColumn id="9085" xr3:uid="{8833DACE-3226-4382-9D3E-A3974E1CEFAC}" name="Column8992"/>
    <tableColumn id="9086" xr3:uid="{740EE5C0-9F7A-4022-AEE2-DD8F6C006A11}" name="Column8993"/>
    <tableColumn id="9087" xr3:uid="{8D092CB9-B792-411D-8A60-D7C86B9F5DA8}" name="Column8994"/>
    <tableColumn id="9088" xr3:uid="{26F6F479-3A7A-4F7F-B2D0-17A04C6B1719}" name="Column8995"/>
    <tableColumn id="9089" xr3:uid="{76889398-966C-4156-9FAE-5852413FC040}" name="Column8996"/>
    <tableColumn id="9090" xr3:uid="{C25C3197-9288-4955-BA0C-4F8B87A50573}" name="Column8997"/>
    <tableColumn id="9091" xr3:uid="{EB63DBF3-6E43-4EF2-BCBA-D6EB870C4F0F}" name="Column8998"/>
    <tableColumn id="9092" xr3:uid="{28CB76FB-BA85-4B50-B154-326B35B121B3}" name="Column8999"/>
    <tableColumn id="9093" xr3:uid="{99A2DF5C-2A80-4C98-A6E8-DA54FA7BFD3C}" name="Column9000"/>
    <tableColumn id="9094" xr3:uid="{96A0175A-F690-42CF-8AC7-20DD15964CF4}" name="Column9001"/>
    <tableColumn id="9095" xr3:uid="{5DF3FA32-B788-40E4-8273-D94E3D5D0936}" name="Column9002"/>
    <tableColumn id="9096" xr3:uid="{D9AD8AC4-3762-4DFA-AE9F-FFB2799151C3}" name="Column9003"/>
    <tableColumn id="9097" xr3:uid="{96B4CD18-5D45-4E4B-839B-5C4C1572FF52}" name="Column9004"/>
    <tableColumn id="9098" xr3:uid="{5C334AA3-F841-4951-BE6D-83334110F068}" name="Column9005"/>
    <tableColumn id="9099" xr3:uid="{7B5F7C9A-6BD7-4FAB-A7B8-9666D41ED4B7}" name="Column9006"/>
    <tableColumn id="9100" xr3:uid="{D82DA19D-AEE6-4FDA-9D33-0BE6359F14D7}" name="Column9007"/>
    <tableColumn id="9101" xr3:uid="{A4CED26C-DA3B-422F-9251-AC7E1DD5EDEC}" name="Column9008"/>
    <tableColumn id="9102" xr3:uid="{431F55B0-3651-4391-B3CE-57AA525A9F5F}" name="Column9009"/>
    <tableColumn id="9103" xr3:uid="{7A02DAB6-2527-4F74-91AA-7B572EF1C65D}" name="Column9010"/>
    <tableColumn id="9104" xr3:uid="{B9605DCF-7C29-432B-B33F-32B6B3CC8331}" name="Column9011"/>
    <tableColumn id="9105" xr3:uid="{A718615D-C39D-4CB3-AD6F-AF532B4C5A4A}" name="Column9012"/>
    <tableColumn id="9106" xr3:uid="{951A77B2-A57C-4DC1-BAB3-F7535F369146}" name="Column9013"/>
    <tableColumn id="9107" xr3:uid="{AEEF7C3C-2804-43ED-8534-C5688972CF0F}" name="Column9014"/>
    <tableColumn id="9108" xr3:uid="{0A6A66AC-A0A5-45E8-B529-9142601536F4}" name="Column9015"/>
    <tableColumn id="9109" xr3:uid="{0A65B269-4AAB-456F-B548-3E71928BAA0F}" name="Column9016"/>
    <tableColumn id="9110" xr3:uid="{C6213230-F02C-4C01-9451-D64FB8484FC8}" name="Column9017"/>
    <tableColumn id="9111" xr3:uid="{4B9AB5F8-50EB-48E3-8D65-DD26DD31B445}" name="Column9018"/>
    <tableColumn id="9112" xr3:uid="{22059287-52A0-4BEF-ADA3-8263AE43A14D}" name="Column9019"/>
    <tableColumn id="9113" xr3:uid="{63FF8364-2EF3-4562-91A2-705251171C7F}" name="Column9020"/>
    <tableColumn id="9114" xr3:uid="{9F729939-C917-4493-AA61-98871E4D022E}" name="Column9021"/>
    <tableColumn id="9115" xr3:uid="{8F016AA7-915A-48BA-B70B-814AFEFBE6EC}" name="Column9022"/>
    <tableColumn id="9116" xr3:uid="{135C9C26-C784-41C6-BC16-35CA5B9F7AE4}" name="Column9023"/>
    <tableColumn id="9117" xr3:uid="{98E47B7A-451B-4AE5-A218-005109C3C29E}" name="Column9024"/>
    <tableColumn id="9118" xr3:uid="{D5B2A4A7-735D-4748-A8BF-B67DAA6FC5F8}" name="Column9025"/>
    <tableColumn id="9119" xr3:uid="{D08AE7F5-62D5-4911-803A-F3AD1C82CB20}" name="Column9026"/>
    <tableColumn id="9120" xr3:uid="{ADEC2DF1-0A4D-4E73-B3F3-8D4B26E27C3B}" name="Column9027"/>
    <tableColumn id="9121" xr3:uid="{C4E3CF06-4C0B-4905-9519-4883077D56C0}" name="Column9028"/>
    <tableColumn id="9122" xr3:uid="{E92D21AC-98B6-4B42-B423-79A721681252}" name="Column9029"/>
    <tableColumn id="9123" xr3:uid="{F30CE9ED-B02D-4554-A9BA-04639711B12D}" name="Column9030"/>
    <tableColumn id="9124" xr3:uid="{3666E0FF-EB34-46E2-90A3-9A983ECF0FED}" name="Column9031"/>
    <tableColumn id="9125" xr3:uid="{35E49AB6-9EA0-48F5-8D9A-5329532F75CB}" name="Column9032"/>
    <tableColumn id="9126" xr3:uid="{32BAE344-09BA-4A6C-85BD-B1C71CBB029F}" name="Column9033"/>
    <tableColumn id="9127" xr3:uid="{505657F6-CB35-40AE-B7D8-8976A232560A}" name="Column9034"/>
    <tableColumn id="9128" xr3:uid="{59878272-C7AC-42EC-87F4-ABD44D08B75A}" name="Column9035"/>
    <tableColumn id="9129" xr3:uid="{D5BDDA54-B9CA-4D7D-AFC2-D38355734F3B}" name="Column9036"/>
    <tableColumn id="9130" xr3:uid="{737DD4A1-2EFA-4269-BE70-1D69ED0E8DD1}" name="Column9037"/>
    <tableColumn id="9131" xr3:uid="{F073F8CA-020C-425F-B646-BC30C0347D39}" name="Column9038"/>
    <tableColumn id="9132" xr3:uid="{6557196E-1958-40FF-A4D6-72878AF062ED}" name="Column9039"/>
    <tableColumn id="9133" xr3:uid="{7ED95A24-7DF9-4400-9E3F-EEBFA1DBD506}" name="Column9040"/>
    <tableColumn id="9134" xr3:uid="{4426EB56-8A77-48BB-A748-0F0257DB939F}" name="Column9041"/>
    <tableColumn id="9135" xr3:uid="{91C4FBC0-11C7-4EE5-AE82-4A94D6AE5A48}" name="Column9042"/>
    <tableColumn id="9136" xr3:uid="{90670A51-F0FE-47F0-BDF1-AB1D38BE97CA}" name="Column9043"/>
    <tableColumn id="9137" xr3:uid="{4B815BA0-91A0-4FB7-A051-2A48365EAB40}" name="Column9044"/>
    <tableColumn id="9138" xr3:uid="{F0783FCF-B7C1-4AB2-83EC-4DE5396E75CB}" name="Column9045"/>
    <tableColumn id="9139" xr3:uid="{635C40C4-6759-4BFA-8BB1-EC701483EE11}" name="Column9046"/>
    <tableColumn id="9140" xr3:uid="{A2A1C928-43CD-4DDD-8F43-7943F7F70783}" name="Column9047"/>
    <tableColumn id="9141" xr3:uid="{278EC476-F694-4CD6-A49C-A0C594EAEAB0}" name="Column9048"/>
    <tableColumn id="9142" xr3:uid="{418DEEAE-4E1B-43F8-8E49-F97D533BF287}" name="Column9049"/>
    <tableColumn id="9143" xr3:uid="{4C594AC9-D81D-453B-BD1E-286E3014DBA0}" name="Column9050"/>
    <tableColumn id="9144" xr3:uid="{71BFA659-2160-4A05-80A8-AF0734E77042}" name="Column9051"/>
    <tableColumn id="9145" xr3:uid="{DB1151F5-694B-4ABE-A212-5B297F90F2C3}" name="Column9052"/>
    <tableColumn id="9146" xr3:uid="{6D650595-86EF-4F88-95E4-38E9B79BAC4F}" name="Column9053"/>
    <tableColumn id="9147" xr3:uid="{AB79FC2D-A396-46DB-955E-30D254454D70}" name="Column9054"/>
    <tableColumn id="9148" xr3:uid="{4CF84443-DA58-43FB-BFF5-E746D37EAAC4}" name="Column9055"/>
    <tableColumn id="9149" xr3:uid="{172A7567-BA78-4685-B00D-73243529C3A2}" name="Column9056"/>
    <tableColumn id="9150" xr3:uid="{830EF9C3-5C8E-4981-8C81-2A9FB9715288}" name="Column9057"/>
    <tableColumn id="9151" xr3:uid="{719E5F0F-8AFE-47EB-A06F-4938CD963A0B}" name="Column9058"/>
    <tableColumn id="9152" xr3:uid="{C0C956E4-AEB9-49F8-9A2D-E980F177DFE2}" name="Column9059"/>
    <tableColumn id="9153" xr3:uid="{4170AB40-DBB7-4B69-920F-F4E77C430195}" name="Column9060"/>
    <tableColumn id="9154" xr3:uid="{311890B1-7518-4DB8-B5D2-13F877D76BDE}" name="Column9061"/>
    <tableColumn id="9155" xr3:uid="{EBFEA572-0B77-4DA4-ADE3-18671AABFA43}" name="Column9062"/>
    <tableColumn id="9156" xr3:uid="{0D06B303-A577-411F-8952-A5D948E7A162}" name="Column9063"/>
    <tableColumn id="9157" xr3:uid="{DF1E3A2F-0449-4FC4-874E-31C5A3DAD344}" name="Column9064"/>
    <tableColumn id="9158" xr3:uid="{ADE1E61A-6D9E-411C-A429-983E8C313C81}" name="Column9065"/>
    <tableColumn id="9159" xr3:uid="{F9ADF202-0C26-4597-89E8-71800F4B21A8}" name="Column9066"/>
    <tableColumn id="9160" xr3:uid="{0022A4C6-8D3D-4D4F-B035-1B6B7C0A669C}" name="Column9067"/>
    <tableColumn id="9161" xr3:uid="{C174D99A-F070-4A4C-B59B-96BDF3578B7A}" name="Column9068"/>
    <tableColumn id="9162" xr3:uid="{AF2DDB36-8F65-4FCD-B9CA-BF6DEFD1CDC8}" name="Column9069"/>
    <tableColumn id="9163" xr3:uid="{2F00CC72-9FEB-409B-84F5-F1FDF9682238}" name="Column9070"/>
    <tableColumn id="9164" xr3:uid="{F1633574-A753-4B12-B41C-A1E471700A4D}" name="Column9071"/>
    <tableColumn id="9165" xr3:uid="{B19EB1E8-1381-40D0-BFDC-55ADE85B4A67}" name="Column9072"/>
    <tableColumn id="9166" xr3:uid="{E4731786-E19F-4221-9C4F-A057E9A77AC5}" name="Column9073"/>
    <tableColumn id="9167" xr3:uid="{1D445A6B-2345-41EE-B77F-229BFD22613F}" name="Column9074"/>
    <tableColumn id="9168" xr3:uid="{EA137F94-4574-4E81-A66C-9D8441F90AA9}" name="Column9075"/>
    <tableColumn id="9169" xr3:uid="{0096963C-7DA5-40EA-B670-7A52FD362F64}" name="Column9076"/>
    <tableColumn id="9170" xr3:uid="{D7F04E27-B6B2-4FCA-9366-862E9279D520}" name="Column9077"/>
    <tableColumn id="9171" xr3:uid="{DA064027-02A2-4BB9-BC2D-23BA5D45DDDC}" name="Column9078"/>
    <tableColumn id="9172" xr3:uid="{23F1C623-4156-452B-BA68-BD8D41606708}" name="Column9079"/>
    <tableColumn id="9173" xr3:uid="{23C2530C-FDC4-4E5C-83C8-16E686CDD86E}" name="Column9080"/>
    <tableColumn id="9174" xr3:uid="{81102CD2-013F-41A9-9ADF-6FCDA7115C8B}" name="Column9081"/>
    <tableColumn id="9175" xr3:uid="{94D20795-5C70-4AEF-A72F-FBB28ED40D26}" name="Column9082"/>
    <tableColumn id="9176" xr3:uid="{72070A74-F788-43B4-A9B3-330F21C23C40}" name="Column9083"/>
    <tableColumn id="9177" xr3:uid="{69C46EE2-9B5B-4E80-BDDC-04DB1E68277B}" name="Column9084"/>
    <tableColumn id="9178" xr3:uid="{6B6229C6-62D2-45A1-96D9-32458C3C68C0}" name="Column9085"/>
    <tableColumn id="9179" xr3:uid="{87FCA007-FC6A-4CEB-991A-2FDA0180FACA}" name="Column9086"/>
    <tableColumn id="9180" xr3:uid="{0D9C58AE-B7F9-4CD3-8553-FA9756BB3180}" name="Column9087"/>
    <tableColumn id="9181" xr3:uid="{A60298BD-0CF5-4F6C-9676-CF7708F7FEEF}" name="Column9088"/>
    <tableColumn id="9182" xr3:uid="{946EFC21-8EF4-45E9-815B-E4420952B359}" name="Column9089"/>
    <tableColumn id="9183" xr3:uid="{BA814414-5C7F-468A-AD29-E8140FA18697}" name="Column9090"/>
    <tableColumn id="9184" xr3:uid="{12590A46-8BC7-49D1-B880-396998ED3E0C}" name="Column9091"/>
    <tableColumn id="9185" xr3:uid="{21DA2BB6-9A60-4616-AA3C-4E2E8FC429C8}" name="Column9092"/>
    <tableColumn id="9186" xr3:uid="{1D956D80-A2B3-44E1-B1DA-96BEB9F0FCEC}" name="Column9093"/>
    <tableColumn id="9187" xr3:uid="{5092709E-BB00-48E0-8987-E97B5F7C46DC}" name="Column9094"/>
    <tableColumn id="9188" xr3:uid="{50E6176B-4455-4B11-BDD7-65402E51F17C}" name="Column9095"/>
    <tableColumn id="9189" xr3:uid="{09768B7A-04C3-4DCB-898E-49148388E9A3}" name="Column9096"/>
    <tableColumn id="9190" xr3:uid="{C39C69A6-A01C-436F-9A3A-2160EFD1F20E}" name="Column9097"/>
    <tableColumn id="9191" xr3:uid="{104E35D4-C59B-41E4-AB03-2C504582AEF9}" name="Column9098"/>
    <tableColumn id="9192" xr3:uid="{A6D94358-65B3-4FF0-B1D1-C687CD1AA0A3}" name="Column9099"/>
    <tableColumn id="9193" xr3:uid="{3BD27C14-E7AA-49F8-A748-F5D7F3E25DF8}" name="Column9100"/>
    <tableColumn id="9194" xr3:uid="{95178B28-D0D1-4A67-855F-581A17ABE590}" name="Column9101"/>
    <tableColumn id="9195" xr3:uid="{2D7CFE4E-1896-49FD-BD71-865438AFFAA6}" name="Column9102"/>
    <tableColumn id="9196" xr3:uid="{7D39FC11-59F4-45C8-92E4-83DCDFBC4F25}" name="Column9103"/>
    <tableColumn id="9197" xr3:uid="{4D864D6F-7FD6-42E7-AFB8-B537F7F4212C}" name="Column9104"/>
    <tableColumn id="9198" xr3:uid="{50606A6D-8FE2-4849-BF39-5EC1D5546A95}" name="Column9105"/>
    <tableColumn id="9199" xr3:uid="{5EE7DC3D-411D-4052-97C0-F4F7CF696BFB}" name="Column9106"/>
    <tableColumn id="9200" xr3:uid="{40ABC2BE-E2E2-474C-9700-908DB469CF03}" name="Column9107"/>
    <tableColumn id="9201" xr3:uid="{0F62505A-E7F6-4917-8AE3-E279688F77CF}" name="Column9108"/>
    <tableColumn id="9202" xr3:uid="{D01CFC2E-D367-46FC-95B2-F49533761D67}" name="Column9109"/>
    <tableColumn id="9203" xr3:uid="{CDCA68BD-662C-48E5-985E-7AA945618A30}" name="Column9110"/>
    <tableColumn id="9204" xr3:uid="{B44ECEF1-3756-42C4-8B07-E72AD3135526}" name="Column9111"/>
    <tableColumn id="9205" xr3:uid="{62C86BAA-276F-4F7F-8A50-59D46972932A}" name="Column9112"/>
    <tableColumn id="9206" xr3:uid="{5B3362AD-6E5D-4EED-8CAF-8C67F7F62211}" name="Column9113"/>
    <tableColumn id="9207" xr3:uid="{31CABCA6-6D5E-4FAC-B56D-BB51B3AE3BD8}" name="Column9114"/>
    <tableColumn id="9208" xr3:uid="{5BA12353-D68C-4124-98A3-D892F89E9CE7}" name="Column9115"/>
    <tableColumn id="9209" xr3:uid="{6AF1FBC4-B882-4EAE-86D9-87097FF94DBF}" name="Column9116"/>
    <tableColumn id="9210" xr3:uid="{3CCE79ED-59C7-4413-B318-842F504ACA69}" name="Column9117"/>
    <tableColumn id="9211" xr3:uid="{3C58BA16-76F6-4792-97DD-DB85A5430CF7}" name="Column9118"/>
    <tableColumn id="9212" xr3:uid="{0F4AAEE5-8217-4116-AF21-502ECC1772AB}" name="Column9119"/>
    <tableColumn id="9213" xr3:uid="{EDCB0EDC-6E62-464F-84A1-72706D4F3719}" name="Column9120"/>
    <tableColumn id="9214" xr3:uid="{36905714-F6C4-46D2-8E1E-363AE7A7F7FA}" name="Column9121"/>
    <tableColumn id="9215" xr3:uid="{09938BFC-337B-4752-95C3-2E9EEDAEC406}" name="Column9122"/>
    <tableColumn id="9216" xr3:uid="{F6EF515A-8115-4F8F-841E-EA3F1A5D7EBE}" name="Column9123"/>
    <tableColumn id="9217" xr3:uid="{D433F08D-1B80-4D5C-B52B-35D09F2FEA0D}" name="Column9124"/>
    <tableColumn id="9218" xr3:uid="{F7FEB6F5-1D33-424D-AE8F-37EDEA6907EF}" name="Column9125"/>
    <tableColumn id="9219" xr3:uid="{18EABB42-E944-4744-B3A5-107C3FE1F9D0}" name="Column9126"/>
    <tableColumn id="9220" xr3:uid="{60E50A67-F375-4777-98A5-8964978C19E3}" name="Column9127"/>
    <tableColumn id="9221" xr3:uid="{C94FDF77-936B-4952-82AD-8BA10DA4CD28}" name="Column9128"/>
    <tableColumn id="9222" xr3:uid="{526394DD-C8A4-43D4-B2B0-396F47A69CBD}" name="Column9129"/>
    <tableColumn id="9223" xr3:uid="{F6324922-574B-4446-A1E2-BCAD4042A680}" name="Column9130"/>
    <tableColumn id="9224" xr3:uid="{B64C2070-959C-4B4F-8E8B-0D92F02220F9}" name="Column9131"/>
    <tableColumn id="9225" xr3:uid="{BB074E7F-1793-4213-B50B-D3F9EF646AC7}" name="Column9132"/>
    <tableColumn id="9226" xr3:uid="{D13492AF-DF7B-41BE-9ADC-305CCD84BDD5}" name="Column9133"/>
    <tableColumn id="9227" xr3:uid="{BF5D263D-34DD-45C3-BB2A-0946CB0D3A5E}" name="Column9134"/>
    <tableColumn id="9228" xr3:uid="{452265F3-B3E4-4DBF-8F4F-46E0762F5B6C}" name="Column9135"/>
    <tableColumn id="9229" xr3:uid="{72A05632-44FC-4C8C-A9FF-E241585161C6}" name="Column9136"/>
    <tableColumn id="9230" xr3:uid="{1D2D0370-6822-415D-B462-46439E2B5D01}" name="Column9137"/>
    <tableColumn id="9231" xr3:uid="{9A89BF16-6EC5-46DF-87A9-3A92BFBFFFE0}" name="Column9138"/>
    <tableColumn id="9232" xr3:uid="{7CD727AA-F714-46C8-B19B-DF8FE0C830D7}" name="Column9139"/>
    <tableColumn id="9233" xr3:uid="{DF6F4722-B4C3-45B5-B253-AEC588D24AB7}" name="Column9140"/>
    <tableColumn id="9234" xr3:uid="{714FEB4D-454C-4DE7-AF4C-382D583D4892}" name="Column9141"/>
    <tableColumn id="9235" xr3:uid="{3970E091-332C-4CEE-87FD-E9D3B553E5EC}" name="Column9142"/>
    <tableColumn id="9236" xr3:uid="{8EC19B34-70E0-4932-AC11-7C2692116A36}" name="Column9143"/>
    <tableColumn id="9237" xr3:uid="{3BBA1806-78BC-4AA3-AC19-9ADA39C9C47C}" name="Column9144"/>
    <tableColumn id="9238" xr3:uid="{E096E8F5-B68B-4F41-BE76-84EB86925731}" name="Column9145"/>
    <tableColumn id="9239" xr3:uid="{C8AA265D-3545-4DD4-9A30-71D67D30EB66}" name="Column9146"/>
    <tableColumn id="9240" xr3:uid="{6E67590A-BC03-4C41-A0AA-3F28A6EDB35B}" name="Column9147"/>
    <tableColumn id="9241" xr3:uid="{97031C37-7CDF-4F8A-AF36-291741F62C7A}" name="Column9148"/>
    <tableColumn id="9242" xr3:uid="{F3E90C01-92B6-41EC-80B8-AB1A8CFFCA61}" name="Column9149"/>
    <tableColumn id="9243" xr3:uid="{80CE2AE5-FCDE-4ADD-A02A-25405AF90E32}" name="Column9150"/>
    <tableColumn id="9244" xr3:uid="{92639879-0C50-48CD-A682-1193ABEE79C0}" name="Column9151"/>
    <tableColumn id="9245" xr3:uid="{9EA09141-2787-4C6C-A128-1CAF6787200D}" name="Column9152"/>
    <tableColumn id="9246" xr3:uid="{9FB9E2BF-8BBD-41C9-B4F7-E63C94709EBD}" name="Column9153"/>
    <tableColumn id="9247" xr3:uid="{BFDDDBFA-0D08-41F1-B486-03D9C760787F}" name="Column9154"/>
    <tableColumn id="9248" xr3:uid="{104FFEA0-E0E8-44E0-9963-1B719C12FD15}" name="Column9155"/>
    <tableColumn id="9249" xr3:uid="{765EE2FB-EA48-4852-A73E-EA181A2C3DE8}" name="Column9156"/>
    <tableColumn id="9250" xr3:uid="{E299EC6A-EE9A-41C6-9F31-0435C3C65A0E}" name="Column9157"/>
    <tableColumn id="9251" xr3:uid="{E6ABEA26-D5A8-4C0B-ABD0-412D4507A412}" name="Column9158"/>
    <tableColumn id="9252" xr3:uid="{284D6A09-90C2-4D97-9022-3199E0B00EB5}" name="Column9159"/>
    <tableColumn id="9253" xr3:uid="{B3B92C13-25B6-42E6-85E1-F708790BBE82}" name="Column9160"/>
    <tableColumn id="9254" xr3:uid="{333D8FC7-9298-4CE2-BFB4-FA301BC9DA73}" name="Column9161"/>
    <tableColumn id="9255" xr3:uid="{52DA9356-C524-4DDC-B3E6-AD3FCC0B80F9}" name="Column9162"/>
    <tableColumn id="9256" xr3:uid="{D58E8FF0-CD9E-4C79-9C4C-39C50AAC75C5}" name="Column9163"/>
    <tableColumn id="9257" xr3:uid="{C094D840-0324-4426-A236-C2AAC3107BB1}" name="Column9164"/>
    <tableColumn id="9258" xr3:uid="{DFDFB19F-3958-4A16-A88F-6459AA8D3D5F}" name="Column9165"/>
    <tableColumn id="9259" xr3:uid="{7B79D2BC-F2D6-4508-8BC4-5A97D68393D7}" name="Column9166"/>
    <tableColumn id="9260" xr3:uid="{7C546CEA-2FA8-4D00-A004-29F3B52B9E4A}" name="Column9167"/>
    <tableColumn id="9261" xr3:uid="{3BB02E0B-A59C-4D6D-92EE-D207B6DB393A}" name="Column9168"/>
    <tableColumn id="9262" xr3:uid="{5BF2B33C-D60D-4068-97AD-65ABC0848D5D}" name="Column9169"/>
    <tableColumn id="9263" xr3:uid="{51B0CFB3-CCC0-4389-B6EF-04CE2FE684EB}" name="Column9170"/>
    <tableColumn id="9264" xr3:uid="{68226664-2982-4799-A98F-24BF74E4513B}" name="Column9171"/>
    <tableColumn id="9265" xr3:uid="{D70743D2-CA3B-4FE5-8B56-F1948596DD67}" name="Column9172"/>
    <tableColumn id="9266" xr3:uid="{75208935-6B11-4CDF-84F8-F6D408282799}" name="Column9173"/>
    <tableColumn id="9267" xr3:uid="{3F3969B6-4ED1-4DCD-853B-ADE6B4A4FB43}" name="Column9174"/>
    <tableColumn id="9268" xr3:uid="{61E0DB61-508B-4720-A080-45BB0BF164AC}" name="Column9175"/>
    <tableColumn id="9269" xr3:uid="{B9E9B76B-C928-43BF-ABC2-DD35A431F80A}" name="Column9176"/>
    <tableColumn id="9270" xr3:uid="{AADD7C62-4322-4F97-9267-386EEE4CEF25}" name="Column9177"/>
    <tableColumn id="9271" xr3:uid="{01D50054-8EEC-4AB6-B55E-155AC65A5CEC}" name="Column9178"/>
    <tableColumn id="9272" xr3:uid="{637B6BDC-FC0C-4958-9498-FD93FB1F0BFA}" name="Column9179"/>
    <tableColumn id="9273" xr3:uid="{F8D8E6F4-A756-4B1A-A646-95E9B7526756}" name="Column9180"/>
    <tableColumn id="9274" xr3:uid="{E1A41936-BCE4-4EF0-9F24-97A91C0D3707}" name="Column9181"/>
    <tableColumn id="9275" xr3:uid="{9CC1FF8E-4CB9-4505-8020-BD066D1DED8F}" name="Column9182"/>
    <tableColumn id="9276" xr3:uid="{B86AE8EB-5684-4E54-84A1-9EEBEC52ADE8}" name="Column9183"/>
    <tableColumn id="9277" xr3:uid="{309B1826-43D0-4353-9099-716E1D27471D}" name="Column9184"/>
    <tableColumn id="9278" xr3:uid="{DAC05989-A376-4B9D-8DC1-E1FF928470CA}" name="Column9185"/>
    <tableColumn id="9279" xr3:uid="{9923AB0F-7AA3-4992-8BE0-73B7FAF0241D}" name="Column9186"/>
    <tableColumn id="9280" xr3:uid="{1D08F0BC-3318-4F22-B0BB-E0A34CB92616}" name="Column9187"/>
    <tableColumn id="9281" xr3:uid="{0C5BF04A-B5CA-491A-BF24-C141A61EADA9}" name="Column9188"/>
    <tableColumn id="9282" xr3:uid="{D036DD59-AD7C-4EB5-85A8-2C0D6DB12FA6}" name="Column9189"/>
    <tableColumn id="9283" xr3:uid="{D44DF1D1-FDEC-4865-841C-C1BD5720B535}" name="Column9190"/>
    <tableColumn id="9284" xr3:uid="{127C8DA3-1AEB-4333-AAA1-F8731A52B80D}" name="Column9191"/>
    <tableColumn id="9285" xr3:uid="{7131FA69-CED2-42B7-AE3E-8189D395B0B1}" name="Column9192"/>
    <tableColumn id="9286" xr3:uid="{C4E7AD2B-D09F-461F-8C08-8EDD4DE7AEDE}" name="Column9193"/>
    <tableColumn id="9287" xr3:uid="{E3147DB3-1B1E-47A9-A8B6-37FE2310CCBD}" name="Column9194"/>
    <tableColumn id="9288" xr3:uid="{7B39D5E7-34D8-4816-8621-616542A02ADA}" name="Column9195"/>
    <tableColumn id="9289" xr3:uid="{0AEEEDAB-9C55-4990-B5D1-DF790EC341B0}" name="Column9196"/>
    <tableColumn id="9290" xr3:uid="{EB714C8F-CEBA-461F-A9EA-F902D333838E}" name="Column9197"/>
    <tableColumn id="9291" xr3:uid="{A096244E-4089-4C10-BA9B-AF5C6F8EC379}" name="Column9198"/>
    <tableColumn id="9292" xr3:uid="{0148163B-79CA-4F4B-9EEB-1C2A74F02451}" name="Column9199"/>
    <tableColumn id="9293" xr3:uid="{0A2490CB-6CA4-4CC2-9C1C-1A1536AFF462}" name="Column9200"/>
    <tableColumn id="9294" xr3:uid="{53F7AFE2-252C-45D3-BF26-9DF709A59E76}" name="Column9201"/>
    <tableColumn id="9295" xr3:uid="{E020C9F8-A112-4D71-80A8-491F0FDDAC4E}" name="Column9202"/>
    <tableColumn id="9296" xr3:uid="{7B2AFF0E-61D4-4DCE-BAF7-F72048ACCE98}" name="Column9203"/>
    <tableColumn id="9297" xr3:uid="{18D73337-375A-4E82-9C16-849A753C17C5}" name="Column9204"/>
    <tableColumn id="9298" xr3:uid="{38F418E6-B9D8-4624-863A-330D3D5F17F4}" name="Column9205"/>
    <tableColumn id="9299" xr3:uid="{073FDF0B-B579-4E97-A4A6-4AD1F4240406}" name="Column9206"/>
    <tableColumn id="9300" xr3:uid="{87D2A726-DA38-4248-809C-9AEC70DAD865}" name="Column9207"/>
    <tableColumn id="9301" xr3:uid="{0E6E5D18-EA21-4ACA-AC10-1CDC9F6B0F8B}" name="Column9208"/>
    <tableColumn id="9302" xr3:uid="{AE4A1361-5B91-4B63-A20D-F53ACE5B0F6D}" name="Column9209"/>
    <tableColumn id="9303" xr3:uid="{2A76E38B-B13B-4C61-9D18-267FD6DC1963}" name="Column9210"/>
    <tableColumn id="9304" xr3:uid="{A116CFFB-AD76-423E-B9CD-9A7AF5EAEA08}" name="Column9211"/>
    <tableColumn id="9305" xr3:uid="{C3708F65-DFC7-44B8-96B9-AAC14A7BD2A3}" name="Column9212"/>
    <tableColumn id="9306" xr3:uid="{C16794BB-CDC8-4B7F-9A35-79E4544A0741}" name="Column9213"/>
    <tableColumn id="9307" xr3:uid="{B7363386-EE72-4522-AE35-7233FB11C78A}" name="Column9214"/>
    <tableColumn id="9308" xr3:uid="{A5B2E4DD-AD1B-4762-B354-AC2E526FA1AE}" name="Column9215"/>
    <tableColumn id="9309" xr3:uid="{1050C4DF-E27B-4170-8BD1-04521A0AFEC4}" name="Column9216"/>
    <tableColumn id="9310" xr3:uid="{42106EFB-FE83-45BD-8D13-28EB0EB1D693}" name="Column9217"/>
    <tableColumn id="9311" xr3:uid="{4CB23718-B09E-4F20-BEA9-350BBC3B7B9D}" name="Column9218"/>
    <tableColumn id="9312" xr3:uid="{A0DD84E7-FF95-4755-BA94-C87086716255}" name="Column9219"/>
    <tableColumn id="9313" xr3:uid="{DF0E2E7D-076E-439F-BBE7-65CFE4ADEB15}" name="Column9220"/>
    <tableColumn id="9314" xr3:uid="{C9941ACC-1EAF-4EDE-8914-F4AD6ACC0004}" name="Column9221"/>
    <tableColumn id="9315" xr3:uid="{F14042D5-3CCA-406E-9B0A-FF722A133175}" name="Column9222"/>
    <tableColumn id="9316" xr3:uid="{47760965-87F0-4FA5-99AF-7C54B89AD171}" name="Column9223"/>
    <tableColumn id="9317" xr3:uid="{657143AE-22DC-49A8-8EB7-09DD255C85CF}" name="Column9224"/>
    <tableColumn id="9318" xr3:uid="{48C25E18-E99D-4F75-9973-D709DA9D7747}" name="Column9225"/>
    <tableColumn id="9319" xr3:uid="{26695C81-8461-4D54-B295-C2D00D39AAA6}" name="Column9226"/>
    <tableColumn id="9320" xr3:uid="{64499D24-923C-4026-808A-73F031E23E19}" name="Column9227"/>
    <tableColumn id="9321" xr3:uid="{D5543DDD-C693-4684-8A43-B50299550DDD}" name="Column9228"/>
    <tableColumn id="9322" xr3:uid="{BC0BC4A6-1792-45B6-9E93-A1260E912155}" name="Column9229"/>
    <tableColumn id="9323" xr3:uid="{3CE30E3B-4FF1-416C-88B1-3AAC264AAF04}" name="Column9230"/>
    <tableColumn id="9324" xr3:uid="{565F06DD-C7AF-4E36-ACFC-5F146B9F3005}" name="Column9231"/>
    <tableColumn id="9325" xr3:uid="{E669DE23-B1AA-455E-8412-CE2AE4677D71}" name="Column9232"/>
    <tableColumn id="9326" xr3:uid="{640F81DF-0DE2-4B8C-ABC8-AA44C44A356D}" name="Column9233"/>
    <tableColumn id="9327" xr3:uid="{A19135E8-3404-4FCC-9FE9-CC2FE43157FA}" name="Column9234"/>
    <tableColumn id="9328" xr3:uid="{D081C05F-FBA4-4ED1-871B-448ED779B453}" name="Column9235"/>
    <tableColumn id="9329" xr3:uid="{0E1032CD-0BBA-40F8-B515-64E806E91744}" name="Column9236"/>
    <tableColumn id="9330" xr3:uid="{1FF13925-3128-46AB-A8C6-8FDD63133EDC}" name="Column9237"/>
    <tableColumn id="9331" xr3:uid="{8C419AFD-93E3-4EDA-82E8-BC12734E8AE8}" name="Column9238"/>
    <tableColumn id="9332" xr3:uid="{ACD053D3-6BE8-4395-9905-29144694101F}" name="Column9239"/>
    <tableColumn id="9333" xr3:uid="{A1A12D10-D446-4118-B264-27455D298BC0}" name="Column9240"/>
    <tableColumn id="9334" xr3:uid="{DA4E028E-F430-4ABC-946E-0873013AA580}" name="Column9241"/>
    <tableColumn id="9335" xr3:uid="{AB266F35-50E4-4B44-8F20-44FBD993D642}" name="Column9242"/>
    <tableColumn id="9336" xr3:uid="{20C0D3D0-77BF-496B-B4FC-05851CB3749E}" name="Column9243"/>
    <tableColumn id="9337" xr3:uid="{E9153FCB-6DCF-493C-8FD4-DBF680229E58}" name="Column9244"/>
    <tableColumn id="9338" xr3:uid="{AC675E50-E231-4997-8079-D9EF0C9D37E0}" name="Column9245"/>
    <tableColumn id="9339" xr3:uid="{6354E12F-C779-4401-964A-5B78B89894F5}" name="Column9246"/>
    <tableColumn id="9340" xr3:uid="{7E0B0FDB-1EA6-4B90-9E35-A5A87163A045}" name="Column9247"/>
    <tableColumn id="9341" xr3:uid="{263493AE-88B6-4D3D-BDC1-5E209A684F80}" name="Column9248"/>
    <tableColumn id="9342" xr3:uid="{7B93C341-BB73-42A9-9362-B89E43CE3C80}" name="Column9249"/>
    <tableColumn id="9343" xr3:uid="{491B6F1E-CCA2-4FFE-BEF8-5542A93E230F}" name="Column9250"/>
    <tableColumn id="9344" xr3:uid="{0CCE9A4A-4BA6-4FC2-89DE-EDE15DB4EF0B}" name="Column9251"/>
    <tableColumn id="9345" xr3:uid="{E078594E-7565-4C9C-B706-638BAD4580B9}" name="Column9252"/>
    <tableColumn id="9346" xr3:uid="{D2D3F1C0-A7B4-45C5-ACC5-020585E8FB2B}" name="Column9253"/>
    <tableColumn id="9347" xr3:uid="{518E936C-F4A4-4F54-8D4C-2CC5B1202656}" name="Column9254"/>
    <tableColumn id="9348" xr3:uid="{0F607CD2-8560-4887-BEAC-E117BFA71C29}" name="Column9255"/>
    <tableColumn id="9349" xr3:uid="{055E9A55-217B-4E99-8851-E382295ABBF2}" name="Column9256"/>
    <tableColumn id="9350" xr3:uid="{B545755D-1DD6-4AB7-85C8-6FB5F3EC43E9}" name="Column9257"/>
    <tableColumn id="9351" xr3:uid="{A52D2951-5645-44E0-B7A7-C977B95CB7AF}" name="Column9258"/>
    <tableColumn id="9352" xr3:uid="{D810CD51-F637-4980-ABAB-29F6AD96772B}" name="Column9259"/>
    <tableColumn id="9353" xr3:uid="{D4321B76-C0E8-4135-BBAC-0451321DA233}" name="Column9260"/>
    <tableColumn id="9354" xr3:uid="{3EBF4FA7-AF51-4686-9C47-D14426A2A9AA}" name="Column9261"/>
    <tableColumn id="9355" xr3:uid="{8A22CE48-709C-417B-9D1C-5BF8A1C524EB}" name="Column9262"/>
    <tableColumn id="9356" xr3:uid="{39978470-170F-4E6E-B6CB-A91E4E967599}" name="Column9263"/>
    <tableColumn id="9357" xr3:uid="{94CF6BD1-B0EB-4185-8AAD-C156B9E624E1}" name="Column9264"/>
    <tableColumn id="9358" xr3:uid="{93524B6F-F66A-45D7-B5B2-E6548A11B1AE}" name="Column9265"/>
    <tableColumn id="9359" xr3:uid="{0A784311-D723-4B00-B20C-6B1411A81D6F}" name="Column9266"/>
    <tableColumn id="9360" xr3:uid="{5F4127BF-6512-4A5F-B519-5D94D4652B5C}" name="Column9267"/>
    <tableColumn id="9361" xr3:uid="{26810E2A-EE17-4C54-A4AA-D4E07FDEC244}" name="Column9268"/>
    <tableColumn id="9362" xr3:uid="{5E58D07B-FD2B-4C72-9BDF-8819E76C5F21}" name="Column9269"/>
    <tableColumn id="9363" xr3:uid="{20D35E75-1BB0-45FB-AC94-989C44EF0786}" name="Column9270"/>
    <tableColumn id="9364" xr3:uid="{9C4AA157-B4A7-4201-A627-65EC55EC1745}" name="Column9271"/>
    <tableColumn id="9365" xr3:uid="{B43C6607-30D1-4924-A61E-56DAF7F8AB77}" name="Column9272"/>
    <tableColumn id="9366" xr3:uid="{58D91A07-DABD-4DB4-9536-62B974638273}" name="Column9273"/>
    <tableColumn id="9367" xr3:uid="{1B7BEE29-83F8-496E-BCC8-C14D9D8EAAB9}" name="Column9274"/>
    <tableColumn id="9368" xr3:uid="{B99A780B-4034-48D4-A7F4-B9A9176E6F8E}" name="Column9275"/>
    <tableColumn id="9369" xr3:uid="{A5B7BC59-B2D1-40D4-9E5B-708F7FEF3CAE}" name="Column9276"/>
    <tableColumn id="9370" xr3:uid="{03DFC439-B97B-425D-BE58-DF77B67CCDAC}" name="Column9277"/>
    <tableColumn id="9371" xr3:uid="{7E8784A0-001A-4910-AFE1-6FDD53E744D6}" name="Column9278"/>
    <tableColumn id="9372" xr3:uid="{1758B608-B7CD-47F0-AAF4-DEE0C4A54A0F}" name="Column9279"/>
    <tableColumn id="9373" xr3:uid="{833E9232-B9D3-4AA7-B31B-AE0F94FF5567}" name="Column9280"/>
    <tableColumn id="9374" xr3:uid="{7B56CA13-CEDE-4BBA-BEFF-E600BE5214EA}" name="Column9281"/>
    <tableColumn id="9375" xr3:uid="{E0DC8EEF-B40E-4F27-9D05-84B2DC15BDAC}" name="Column9282"/>
    <tableColumn id="9376" xr3:uid="{04A16A2B-EA86-4C55-A442-CE7375EA6A0A}" name="Column9283"/>
    <tableColumn id="9377" xr3:uid="{A4B73435-06BF-45C7-B1AF-BE82AB648791}" name="Column9284"/>
    <tableColumn id="9378" xr3:uid="{22AF164C-AB3B-475C-B9E7-8BA3F7931F33}" name="Column9285"/>
    <tableColumn id="9379" xr3:uid="{853C1746-D7D2-4EEB-A26C-68C63ED36138}" name="Column9286"/>
    <tableColumn id="9380" xr3:uid="{5F459028-9EE4-4E34-8CD0-14D997A17355}" name="Column9287"/>
    <tableColumn id="9381" xr3:uid="{37AEF576-DAE6-4C24-BAF7-23841BB44B21}" name="Column9288"/>
    <tableColumn id="9382" xr3:uid="{926ED789-9FAC-456B-891C-C2CAE2526DA8}" name="Column9289"/>
    <tableColumn id="9383" xr3:uid="{5E345033-2514-42D8-A072-FDCCDEAAC259}" name="Column9290"/>
    <tableColumn id="9384" xr3:uid="{F1603E86-DBF8-45E2-B573-6BDDBEC73749}" name="Column9291"/>
    <tableColumn id="9385" xr3:uid="{D51F6A35-9FCA-42B1-B78D-F714D006C859}" name="Column9292"/>
    <tableColumn id="9386" xr3:uid="{D4F30093-6EF5-45CD-A1A1-873851B03C7C}" name="Column9293"/>
    <tableColumn id="9387" xr3:uid="{243F9053-9464-4A61-8500-D66BA206CFAB}" name="Column9294"/>
    <tableColumn id="9388" xr3:uid="{7CD265C7-04D5-4436-A2C0-C76FD43617EC}" name="Column9295"/>
    <tableColumn id="9389" xr3:uid="{DA0A821B-730A-4B53-9861-B2FF7264B65C}" name="Column9296"/>
    <tableColumn id="9390" xr3:uid="{0791A477-0167-44D5-90EA-3C20C7DACF9D}" name="Column9297"/>
    <tableColumn id="9391" xr3:uid="{00BB77B8-3359-4A64-A1C3-5237B5905A7F}" name="Column9298"/>
    <tableColumn id="9392" xr3:uid="{9A0C29B3-0E63-4B59-8BF6-C94B6860C0B3}" name="Column9299"/>
    <tableColumn id="9393" xr3:uid="{08402EBD-950B-4800-BFA8-0930028FEF11}" name="Column9300"/>
    <tableColumn id="9394" xr3:uid="{22DA89AB-1E99-4055-85DA-A2A3EC527412}" name="Column9301"/>
    <tableColumn id="9395" xr3:uid="{FD1DA2F7-0FB4-420E-A286-9FE8EA9E615F}" name="Column9302"/>
    <tableColumn id="9396" xr3:uid="{B5625F65-DE8C-4B78-B585-6B66CEE3E2F1}" name="Column9303"/>
    <tableColumn id="9397" xr3:uid="{4497DCFA-FC52-48C5-A328-9FBE12D7415D}" name="Column9304"/>
    <tableColumn id="9398" xr3:uid="{E8B81135-F56E-4137-A99C-2205A57CC8C7}" name="Column9305"/>
    <tableColumn id="9399" xr3:uid="{C2B3B092-7DD2-4F26-A472-A2414D3314AC}" name="Column9306"/>
    <tableColumn id="9400" xr3:uid="{291C68BB-4273-4419-84B7-055DDB27B611}" name="Column9307"/>
    <tableColumn id="9401" xr3:uid="{392A55C7-D1FE-4A2D-A262-2521A2B90E33}" name="Column9308"/>
    <tableColumn id="9402" xr3:uid="{52C1F73A-9265-49DB-AD4A-7A6D5B9DA98A}" name="Column9309"/>
    <tableColumn id="9403" xr3:uid="{4646D18E-757A-458B-A4CE-F2C0BE914C7C}" name="Column9310"/>
    <tableColumn id="9404" xr3:uid="{C193AC14-241E-495D-AB27-AA6C0818513A}" name="Column9311"/>
    <tableColumn id="9405" xr3:uid="{A170D49B-E9E6-461F-BB7C-A2D97440A9C1}" name="Column9312"/>
    <tableColumn id="9406" xr3:uid="{14502F64-004F-4BF7-B992-299AA24CD4F8}" name="Column9313"/>
    <tableColumn id="9407" xr3:uid="{6C57FD24-4251-4604-8912-58AFE352C0C0}" name="Column9314"/>
    <tableColumn id="9408" xr3:uid="{C1CB0042-BEF9-44FD-AABD-0E850CF8061A}" name="Column9315"/>
    <tableColumn id="9409" xr3:uid="{73B720F1-1D84-4A38-BC39-1C403CAB4DD7}" name="Column9316"/>
    <tableColumn id="9410" xr3:uid="{FD0AE5CF-A17C-40FE-8CF5-7FC5D2EB9726}" name="Column9317"/>
    <tableColumn id="9411" xr3:uid="{2EA43775-8936-43AA-9190-7D8CBD4C2229}" name="Column9318"/>
    <tableColumn id="9412" xr3:uid="{17CBCFC1-5A05-4B31-913A-F18533D6704D}" name="Column9319"/>
    <tableColumn id="9413" xr3:uid="{DF558A42-F93C-4C42-8EA9-A4710BF8F7EA}" name="Column9320"/>
    <tableColumn id="9414" xr3:uid="{BBA9B019-64B6-436F-B0BE-8EE7D8B81B1E}" name="Column9321"/>
    <tableColumn id="9415" xr3:uid="{52BAD7D8-808F-4324-A446-15A76E329A50}" name="Column9322"/>
    <tableColumn id="9416" xr3:uid="{84791577-22B3-45D4-A4CC-88353707FB6C}" name="Column9323"/>
    <tableColumn id="9417" xr3:uid="{FA6A01A1-9CFA-4D7D-B733-1E5241825A31}" name="Column9324"/>
    <tableColumn id="9418" xr3:uid="{1212FC22-1E8D-4DAE-A5E5-94FF898E8D21}" name="Column9325"/>
    <tableColumn id="9419" xr3:uid="{D69C684A-05AB-444B-B4E1-591F056A704D}" name="Column9326"/>
    <tableColumn id="9420" xr3:uid="{ED2C8402-B88C-487D-B10B-13A80A6B2DF1}" name="Column9327"/>
    <tableColumn id="9421" xr3:uid="{17BB092D-EAA2-4452-AD6C-12FFDDA3CB59}" name="Column9328"/>
    <tableColumn id="9422" xr3:uid="{3E43E890-EFC6-478B-9D54-D5FED7B02D8C}" name="Column9329"/>
    <tableColumn id="9423" xr3:uid="{2B6C25D1-CAAE-4C1B-87CC-7C206F96A5E7}" name="Column9330"/>
    <tableColumn id="9424" xr3:uid="{0053BC5F-BCEB-4443-94BA-3378527A9557}" name="Column9331"/>
    <tableColumn id="9425" xr3:uid="{BED957D2-A92A-4A1B-B3A7-6E62C57E3FB6}" name="Column9332"/>
    <tableColumn id="9426" xr3:uid="{3C8CCC02-7991-4A0C-B507-3BF99E66B6D2}" name="Column9333"/>
    <tableColumn id="9427" xr3:uid="{5F3C8F3F-D3A3-4699-A0B0-D6E0CFA12634}" name="Column9334"/>
    <tableColumn id="9428" xr3:uid="{26067147-DEF9-4E00-A17C-883803C91FE8}" name="Column9335"/>
    <tableColumn id="9429" xr3:uid="{DFE64B51-E21D-4453-9622-3194CC5D393E}" name="Column9336"/>
    <tableColumn id="9430" xr3:uid="{E3A3759B-C6A5-4462-871B-915B727E1CC4}" name="Column9337"/>
    <tableColumn id="9431" xr3:uid="{973C9CFF-BED0-44CB-9162-25531B4C0343}" name="Column9338"/>
    <tableColumn id="9432" xr3:uid="{D40C6CC4-073C-4273-A5D1-3B84A9D0BD0E}" name="Column9339"/>
    <tableColumn id="9433" xr3:uid="{6FC3F548-301E-4F7C-8FAA-095F107EF52B}" name="Column9340"/>
    <tableColumn id="9434" xr3:uid="{136CEE9E-5FFF-40F7-A069-9BE6321C9881}" name="Column9341"/>
    <tableColumn id="9435" xr3:uid="{765E9A0A-83F1-47A7-9AD4-E9C329FB64E9}" name="Column9342"/>
    <tableColumn id="9436" xr3:uid="{2E058227-7F50-43FC-8097-582A794E8F43}" name="Column9343"/>
    <tableColumn id="9437" xr3:uid="{078B42A7-0C64-439D-8F4E-32362A393411}" name="Column9344"/>
    <tableColumn id="9438" xr3:uid="{4E9D9B8A-108C-46BF-A3AB-A8C1475A6917}" name="Column9345"/>
    <tableColumn id="9439" xr3:uid="{B1D64D0A-E295-496A-92A5-64815DEB851F}" name="Column9346"/>
    <tableColumn id="9440" xr3:uid="{0897CA8B-5242-478F-946E-C6D2081FB5C5}" name="Column9347"/>
    <tableColumn id="9441" xr3:uid="{E5DDBA1A-7481-469F-9771-E2EBB1212078}" name="Column9348"/>
    <tableColumn id="9442" xr3:uid="{2430FEA4-1C65-4580-A67E-0FAE47214357}" name="Column9349"/>
    <tableColumn id="9443" xr3:uid="{DD43142A-375A-4994-B542-AF70FD100337}" name="Column9350"/>
    <tableColumn id="9444" xr3:uid="{E0AC16C3-071F-4D35-8576-2F2C5830742F}" name="Column9351"/>
    <tableColumn id="9445" xr3:uid="{2AD84621-B2C0-4545-B0F2-59C2081D8DDD}" name="Column9352"/>
    <tableColumn id="9446" xr3:uid="{C6749E7D-E221-4A72-803D-6A31407E1F46}" name="Column9353"/>
    <tableColumn id="9447" xr3:uid="{9C8E23F7-CD23-4188-9E58-CD68537CC343}" name="Column9354"/>
    <tableColumn id="9448" xr3:uid="{1280AF05-FD4B-4024-8A94-61636D177AAB}" name="Column9355"/>
    <tableColumn id="9449" xr3:uid="{FB310B5B-5F39-41E9-BBBC-4594B23EA8B2}" name="Column9356"/>
    <tableColumn id="9450" xr3:uid="{E1AD6D59-80C5-4ECF-84BB-12F490ADB999}" name="Column9357"/>
    <tableColumn id="9451" xr3:uid="{F90CF535-27F9-48E4-A0F8-3452E134C692}" name="Column9358"/>
    <tableColumn id="9452" xr3:uid="{91999662-5CFD-4A6E-A1B1-2345CC4347DE}" name="Column9359"/>
    <tableColumn id="9453" xr3:uid="{15007DDF-95D9-474C-9962-31BD7CE7377F}" name="Column9360"/>
    <tableColumn id="9454" xr3:uid="{2078AED7-45B1-40F3-9638-E0442568FEBC}" name="Column9361"/>
    <tableColumn id="9455" xr3:uid="{F81A4A10-B16B-4E51-8EDC-450DD3CA0EEE}" name="Column9362"/>
    <tableColumn id="9456" xr3:uid="{649358EB-E400-462E-A86C-44A98FFB9A4C}" name="Column9363"/>
    <tableColumn id="9457" xr3:uid="{A9DEABD2-B5DE-4A36-ADF9-0BCC0C2C20FB}" name="Column9364"/>
    <tableColumn id="9458" xr3:uid="{551C607E-D581-411F-A38A-BBE1561041B4}" name="Column9365"/>
    <tableColumn id="9459" xr3:uid="{9B8D2122-3EAE-483A-A16F-40C8FA72F5F1}" name="Column9366"/>
    <tableColumn id="9460" xr3:uid="{528013C8-A95E-4916-921A-625CF7FCBFBF}" name="Column9367"/>
    <tableColumn id="9461" xr3:uid="{AD9BFB68-6779-45B4-AF1F-4BCDAAF5A29A}" name="Column9368"/>
    <tableColumn id="9462" xr3:uid="{1423108E-778D-4007-9964-17022C02CBB6}" name="Column9369"/>
    <tableColumn id="9463" xr3:uid="{8D8B5FA8-6E6F-4847-97E0-50B06EA06E58}" name="Column9370"/>
    <tableColumn id="9464" xr3:uid="{23716FF2-1223-47AA-B9DE-8BB592F15D4B}" name="Column9371"/>
    <tableColumn id="9465" xr3:uid="{2082CA63-FA4E-44E8-97C7-EB58DE07EB18}" name="Column9372"/>
    <tableColumn id="9466" xr3:uid="{663D9DBC-883E-40DD-AD6D-C766F471B59C}" name="Column9373"/>
    <tableColumn id="9467" xr3:uid="{DA41455D-3AAC-4D5E-AF11-315808D3643F}" name="Column9374"/>
    <tableColumn id="9468" xr3:uid="{91D34C79-AF5E-435E-A8E4-35B25829CAC0}" name="Column9375"/>
    <tableColumn id="9469" xr3:uid="{56FE1C30-5929-40A1-9193-88414E7D81A0}" name="Column9376"/>
    <tableColumn id="9470" xr3:uid="{69A8D73F-4967-45C9-861A-9352810B241B}" name="Column9377"/>
    <tableColumn id="9471" xr3:uid="{31914DF7-FBF3-41AC-93F3-BC0ED8DD6BA2}" name="Column9378"/>
    <tableColumn id="9472" xr3:uid="{70350E09-46D9-4483-BBAE-639FF4467982}" name="Column9379"/>
    <tableColumn id="9473" xr3:uid="{DFB22FF4-B782-4386-9227-D27D5D971B52}" name="Column9380"/>
    <tableColumn id="9474" xr3:uid="{B42E44CB-28FF-4DB6-AD72-0972DA4D6CAF}" name="Column9381"/>
    <tableColumn id="9475" xr3:uid="{1A617C26-4EA9-4554-A379-8E1D1DF383A4}" name="Column9382"/>
    <tableColumn id="9476" xr3:uid="{6512D83F-8E87-4399-8651-704F447FF1A4}" name="Column9383"/>
    <tableColumn id="9477" xr3:uid="{EE1F3696-CF42-47C2-9D5C-1E27AAC87C51}" name="Column9384"/>
    <tableColumn id="9478" xr3:uid="{C9FB5D88-51CF-49C8-88EE-8C5DCF6EA93C}" name="Column9385"/>
    <tableColumn id="9479" xr3:uid="{E0E27695-1B21-439D-8641-2F92F9D6BFDA}" name="Column9386"/>
    <tableColumn id="9480" xr3:uid="{3D8498C6-3004-46D5-8C76-54076D50C67C}" name="Column9387"/>
    <tableColumn id="9481" xr3:uid="{2224718E-2B44-4CB7-BE10-8D7AB943491B}" name="Column9388"/>
    <tableColumn id="9482" xr3:uid="{9F8AC836-875C-49EA-98DF-0408F07DF941}" name="Column9389"/>
    <tableColumn id="9483" xr3:uid="{DCA7EFEA-9700-44B9-AB0D-CE04F7E95A9D}" name="Column9390"/>
    <tableColumn id="9484" xr3:uid="{5154AD50-4440-41DB-BD3E-289A86949978}" name="Column9391"/>
    <tableColumn id="9485" xr3:uid="{E70F054B-8858-4352-9756-F7B78590992B}" name="Column9392"/>
    <tableColumn id="9486" xr3:uid="{F4B61EDB-BD96-42C7-8CB6-BE49C29A1F6D}" name="Column9393"/>
    <tableColumn id="9487" xr3:uid="{A6CDC2BD-1635-4061-8B8D-6854F8648948}" name="Column9394"/>
    <tableColumn id="9488" xr3:uid="{4A7F2F2B-B901-4213-B833-8509E3D11E28}" name="Column9395"/>
    <tableColumn id="9489" xr3:uid="{6BF30B50-1EA4-4DF1-B388-E47357AB6A89}" name="Column9396"/>
    <tableColumn id="9490" xr3:uid="{B3ECA781-7594-45C3-A771-64217EFEEE09}" name="Column9397"/>
    <tableColumn id="9491" xr3:uid="{9B2CD60E-653F-4333-9D9E-EAD3C4495B3B}" name="Column9398"/>
    <tableColumn id="9492" xr3:uid="{26DC5D07-5070-4C59-A3B6-D8ACB29EDC60}" name="Column9399"/>
    <tableColumn id="9493" xr3:uid="{DAEBD9B8-6A60-4AF3-9E8E-846577530AA8}" name="Column9400"/>
    <tableColumn id="9494" xr3:uid="{EFC64FEC-B400-4F4A-A0DA-3195F7A70BF1}" name="Column9401"/>
    <tableColumn id="9495" xr3:uid="{E03927FA-2116-429F-A85B-70DADBEB549E}" name="Column9402"/>
    <tableColumn id="9496" xr3:uid="{BA7C5AFD-F2A7-4602-A39F-E33E1A2DA841}" name="Column9403"/>
    <tableColumn id="9497" xr3:uid="{66BE1277-F61D-452A-9D1F-39D3738C8DD1}" name="Column9404"/>
    <tableColumn id="9498" xr3:uid="{916A6E17-FC71-4275-B249-3D194B47FCCF}" name="Column9405"/>
    <tableColumn id="9499" xr3:uid="{9AC62E19-5EAB-45B6-952A-5EFD77FC394E}" name="Column9406"/>
    <tableColumn id="9500" xr3:uid="{6AB8944C-ECDC-40BE-B398-0D8304915ACD}" name="Column9407"/>
    <tableColumn id="9501" xr3:uid="{E5478019-5C25-4E37-9276-EA0F5096A672}" name="Column9408"/>
    <tableColumn id="9502" xr3:uid="{E3E7B6C6-A158-4816-BA40-5B8AB4E2DA54}" name="Column9409"/>
    <tableColumn id="9503" xr3:uid="{768C8805-5FFF-494B-B57B-A801E92D650F}" name="Column9410"/>
    <tableColumn id="9504" xr3:uid="{1B20B6FE-5EDF-4AEF-AB46-997F95BE438C}" name="Column9411"/>
    <tableColumn id="9505" xr3:uid="{F2A935FD-74B6-4265-96C1-05BE6DDF1AE8}" name="Column9412"/>
    <tableColumn id="9506" xr3:uid="{439C5FFB-D721-432B-99DB-FD417AA1C17C}" name="Column9413"/>
    <tableColumn id="9507" xr3:uid="{9AE146E7-4205-48FE-860F-36C60D2DEC0E}" name="Column9414"/>
    <tableColumn id="9508" xr3:uid="{3F044EDC-2D6A-4CE7-A059-43512DDDDCA2}" name="Column9415"/>
    <tableColumn id="9509" xr3:uid="{0776CCDC-D670-46F8-8D64-38371CC28942}" name="Column9416"/>
    <tableColumn id="9510" xr3:uid="{DC0E4DFA-DE82-4846-9449-CB450CA4CBAE}" name="Column9417"/>
    <tableColumn id="9511" xr3:uid="{3509E333-46F7-4E72-AD3F-BC8C5D8F85A4}" name="Column9418"/>
    <tableColumn id="9512" xr3:uid="{ADB32637-92FE-4EE3-AB37-03EFABC35917}" name="Column9419"/>
    <tableColumn id="9513" xr3:uid="{FB07256C-60B5-4FB6-949A-31C20F895E8D}" name="Column9420"/>
    <tableColumn id="9514" xr3:uid="{968BA279-B3A1-4FF2-B1A9-058CB9A11B63}" name="Column9421"/>
    <tableColumn id="9515" xr3:uid="{E02820A0-D657-4837-BE00-666D9BBFB90E}" name="Column9422"/>
    <tableColumn id="9516" xr3:uid="{769FE3A1-F147-4533-AD96-98F91D60FF0D}" name="Column9423"/>
    <tableColumn id="9517" xr3:uid="{AE09680E-57A2-41FD-8669-3420FAB6EF5B}" name="Column9424"/>
    <tableColumn id="9518" xr3:uid="{570022B9-FBAC-411F-A6B6-9684D968F702}" name="Column9425"/>
    <tableColumn id="9519" xr3:uid="{D563D111-19FF-4EE7-B54F-1DE757C328DC}" name="Column9426"/>
    <tableColumn id="9520" xr3:uid="{AF91B154-62E0-40D5-B5ED-EC077D46DEF1}" name="Column9427"/>
    <tableColumn id="9521" xr3:uid="{06EF2A30-F8B7-42A4-9D7E-9DBD3BF5E0B9}" name="Column9428"/>
    <tableColumn id="9522" xr3:uid="{41F39711-7DE1-4268-A32C-C0119AC21F03}" name="Column9429"/>
    <tableColumn id="9523" xr3:uid="{164DFA33-CD82-4389-8F21-9683761EA90A}" name="Column9430"/>
    <tableColumn id="9524" xr3:uid="{1E0CFDE2-EFC8-425C-9588-A2EDAFD8895D}" name="Column9431"/>
    <tableColumn id="9525" xr3:uid="{A22D67EC-0020-48EE-BF13-8C8DA3A999BA}" name="Column9432"/>
    <tableColumn id="9526" xr3:uid="{C019F90D-BB63-435C-ABA7-9D4BCF325EAE}" name="Column9433"/>
    <tableColumn id="9527" xr3:uid="{46891E0A-0E5C-4321-9E3A-B535A9DF1D70}" name="Column9434"/>
    <tableColumn id="9528" xr3:uid="{6D9E9F67-AF13-4C9D-BEEB-23E406D6E8EE}" name="Column9435"/>
    <tableColumn id="9529" xr3:uid="{1C44085A-96AD-4568-858C-956A3F22BA0D}" name="Column9436"/>
    <tableColumn id="9530" xr3:uid="{017E1B8D-4952-447C-9206-8114D337F494}" name="Column9437"/>
    <tableColumn id="9531" xr3:uid="{DCD3A6F0-F1F4-4B0E-8FA0-3FDD36B6B9F9}" name="Column9438"/>
    <tableColumn id="9532" xr3:uid="{2B8B8289-65B6-42A8-864F-DEF05567F837}" name="Column9439"/>
    <tableColumn id="9533" xr3:uid="{32BEBD34-7837-447F-B874-0EEA98B840CF}" name="Column9440"/>
    <tableColumn id="9534" xr3:uid="{B870477E-4380-42F3-A939-66150DE83DE1}" name="Column9441"/>
    <tableColumn id="9535" xr3:uid="{D17E87C4-3C18-4F64-A92E-FBA0761227B1}" name="Column9442"/>
    <tableColumn id="9536" xr3:uid="{BC5BD032-7F1E-4A2D-A08A-F745A7CBBC01}" name="Column9443"/>
    <tableColumn id="9537" xr3:uid="{13410147-2870-48C7-B736-3625D7F3C436}" name="Column9444"/>
    <tableColumn id="9538" xr3:uid="{FDE3C14A-C728-4200-B22C-E689BA211429}" name="Column9445"/>
    <tableColumn id="9539" xr3:uid="{947B771B-45B1-4A36-B656-B61359AF6A51}" name="Column9446"/>
    <tableColumn id="9540" xr3:uid="{F6092F7B-7CDB-4BE4-97AE-58C5F0BC21A6}" name="Column9447"/>
    <tableColumn id="9541" xr3:uid="{FD3798A4-11D1-4284-B95B-4C7853FED40D}" name="Column9448"/>
    <tableColumn id="9542" xr3:uid="{6BF13419-E353-4BB3-9069-6107DA172129}" name="Column9449"/>
    <tableColumn id="9543" xr3:uid="{48E6E715-4AB2-4307-A56B-3B685092D266}" name="Column9450"/>
    <tableColumn id="9544" xr3:uid="{2E24D391-9ECE-42DE-A7E0-3D6A7EB17F64}" name="Column9451"/>
    <tableColumn id="9545" xr3:uid="{BF496FAF-0C6D-4267-AC8A-BB11F9D5F151}" name="Column9452"/>
    <tableColumn id="9546" xr3:uid="{A123D4FA-21EF-4EA4-9811-DD8C864F0692}" name="Column9453"/>
    <tableColumn id="9547" xr3:uid="{450E7615-AED4-40BE-89FB-2ADE8030C831}" name="Column9454"/>
    <tableColumn id="9548" xr3:uid="{484A64F6-F2CF-4133-9857-560010586E57}" name="Column9455"/>
    <tableColumn id="9549" xr3:uid="{8922554A-89D7-45D2-BFDA-7C79E7F9180A}" name="Column9456"/>
    <tableColumn id="9550" xr3:uid="{8C4F7893-CC20-4EDA-9EA8-80EA46E57FA6}" name="Column9457"/>
    <tableColumn id="9551" xr3:uid="{46E13C2E-F319-4F4B-B66B-592F989ADC53}" name="Column9458"/>
    <tableColumn id="9552" xr3:uid="{F95DCA2B-EC2E-418E-BDCD-C0BBBA98B61F}" name="Column9459"/>
    <tableColumn id="9553" xr3:uid="{39136067-0AD6-49DC-9E27-7DAD8B661DFF}" name="Column9460"/>
    <tableColumn id="9554" xr3:uid="{BAE994DC-F0DC-402B-9B4F-55A836613D9C}" name="Column9461"/>
    <tableColumn id="9555" xr3:uid="{71139359-AD90-4DEB-8037-6263472BC30F}" name="Column9462"/>
    <tableColumn id="9556" xr3:uid="{593AA3E5-8BB9-481D-ACEF-6B6CFA7C4B97}" name="Column9463"/>
    <tableColumn id="9557" xr3:uid="{FEF55942-7621-403E-AEBE-B8216B6F04F8}" name="Column9464"/>
    <tableColumn id="9558" xr3:uid="{A377E8B2-EE77-4276-8686-16E375A8E68E}" name="Column9465"/>
    <tableColumn id="9559" xr3:uid="{149F6CE1-F75A-4F5E-8A16-58C9A58B56E9}" name="Column9466"/>
    <tableColumn id="9560" xr3:uid="{2E7091EB-26EC-4D5C-98D0-4A2E853E868D}" name="Column9467"/>
    <tableColumn id="9561" xr3:uid="{4BCFBA7D-089D-465A-8663-999CBC7D8415}" name="Column9468"/>
    <tableColumn id="9562" xr3:uid="{A2595515-0387-475E-898C-E2FFB827E386}" name="Column9469"/>
    <tableColumn id="9563" xr3:uid="{FCB7EE8A-3510-4BDF-97F9-4964D4D131CE}" name="Column9470"/>
    <tableColumn id="9564" xr3:uid="{59ABDBA4-F14F-432F-BFED-AC85E12367E1}" name="Column9471"/>
    <tableColumn id="9565" xr3:uid="{BFEC51CB-55AF-45EE-ADD8-50BA1FAB9CCA}" name="Column9472"/>
    <tableColumn id="9566" xr3:uid="{91A95C45-BB50-4EF0-9BF4-A40C884F0532}" name="Column9473"/>
    <tableColumn id="9567" xr3:uid="{D660E698-B8F1-4044-8B02-EA827676DE11}" name="Column9474"/>
    <tableColumn id="9568" xr3:uid="{B1018977-6735-40ED-BD93-34AD1BC1F1D4}" name="Column9475"/>
    <tableColumn id="9569" xr3:uid="{2F34457D-5389-4ED5-8B83-A1BC45F17005}" name="Column9476"/>
    <tableColumn id="9570" xr3:uid="{9703908F-9FA2-4287-8803-CF15597009FE}" name="Column9477"/>
    <tableColumn id="9571" xr3:uid="{4BAAD2FE-F9CF-48CE-B8C6-EB710EC2ED86}" name="Column9478"/>
    <tableColumn id="9572" xr3:uid="{641DFC76-8BAD-416E-92EC-6FB97D1563A8}" name="Column9479"/>
    <tableColumn id="9573" xr3:uid="{6A672B6C-537A-4AE8-A92C-10465E9F089F}" name="Column9480"/>
    <tableColumn id="9574" xr3:uid="{B26FFD7B-0974-41AC-A752-A184BA4FD544}" name="Column9481"/>
    <tableColumn id="9575" xr3:uid="{FB77788A-B2C2-43F9-A8D1-144A13F57E00}" name="Column9482"/>
    <tableColumn id="9576" xr3:uid="{EA4363A6-1B73-4C19-A9BF-FF34DBCE9E9B}" name="Column9483"/>
    <tableColumn id="9577" xr3:uid="{24768E52-A0C6-4B8C-9043-345EDE3FB109}" name="Column9484"/>
    <tableColumn id="9578" xr3:uid="{7733524E-F3A3-4F6B-8751-0A23CA43C5C0}" name="Column9485"/>
    <tableColumn id="9579" xr3:uid="{42EA1237-9E5A-4163-BED5-C3D3266EB982}" name="Column9486"/>
    <tableColumn id="9580" xr3:uid="{CD647FC4-FAC6-4D03-BB24-DEAED0BF06E3}" name="Column9487"/>
    <tableColumn id="9581" xr3:uid="{53607CD8-0FFB-44F5-9543-D70D8D25F5DD}" name="Column9488"/>
    <tableColumn id="9582" xr3:uid="{BBA5E625-AF9B-4FAA-BCFA-2238DA73E364}" name="Column9489"/>
    <tableColumn id="9583" xr3:uid="{85BB6838-C65E-4E29-B6EC-4D3A20823899}" name="Column9490"/>
    <tableColumn id="9584" xr3:uid="{50C9329A-AB39-41AE-9C4F-EB38A667AD5F}" name="Column9491"/>
    <tableColumn id="9585" xr3:uid="{7CA490B0-8C69-4D11-AB9F-D5389A0311D7}" name="Column9492"/>
    <tableColumn id="9586" xr3:uid="{04A18992-5012-4C42-9126-2B5706E06C91}" name="Column9493"/>
    <tableColumn id="9587" xr3:uid="{BC927470-66AB-4DBD-8B78-F21FE05DCF2D}" name="Column9494"/>
    <tableColumn id="9588" xr3:uid="{5A400663-5588-405C-A87F-49A40FC28239}" name="Column9495"/>
    <tableColumn id="9589" xr3:uid="{C0EC5222-BB5B-4ED5-B74F-0C5E3642F1D3}" name="Column9496"/>
    <tableColumn id="9590" xr3:uid="{C5AEEDBB-9E0A-4ED8-B48A-66FF4BA8076A}" name="Column9497"/>
    <tableColumn id="9591" xr3:uid="{546F7C8E-EB14-41BA-BBB4-81EB879C9C59}" name="Column9498"/>
    <tableColumn id="9592" xr3:uid="{9091CA8F-A088-457B-B104-837F17F85E58}" name="Column9499"/>
    <tableColumn id="9593" xr3:uid="{7F7101A1-2442-4980-B57A-1D4F50E3D4A9}" name="Column9500"/>
    <tableColumn id="9594" xr3:uid="{B1EEFD02-3FAE-48F7-8F58-CCDCC50C1C25}" name="Column9501"/>
    <tableColumn id="9595" xr3:uid="{2F3D2D04-1469-4FBC-9EAB-93485FA85218}" name="Column9502"/>
    <tableColumn id="9596" xr3:uid="{3D67E904-9903-4FEF-AFDF-3E4B58F0E73E}" name="Column9503"/>
    <tableColumn id="9597" xr3:uid="{C64D9435-9FF3-4DF5-A471-7DB789FE9D54}" name="Column9504"/>
    <tableColumn id="9598" xr3:uid="{26894CA5-92CC-49B9-8623-F7B0D3F80FA7}" name="Column9505"/>
    <tableColumn id="9599" xr3:uid="{CB94D8F5-1FC8-481A-82B2-94899F9EB536}" name="Column9506"/>
    <tableColumn id="9600" xr3:uid="{50AE0575-27E5-41E7-87B7-E4F115A11005}" name="Column9507"/>
    <tableColumn id="9601" xr3:uid="{7C8D4726-885C-4DAF-BC41-91079485B5EC}" name="Column9508"/>
    <tableColumn id="9602" xr3:uid="{AA30EE73-EEA6-41E1-90DA-901A6CD09402}" name="Column9509"/>
    <tableColumn id="9603" xr3:uid="{F6C7568B-80DA-42C3-A545-B3D93A17FADB}" name="Column9510"/>
    <tableColumn id="9604" xr3:uid="{4E579A79-0D80-4072-BA4E-18E33B0F519F}" name="Column9511"/>
    <tableColumn id="9605" xr3:uid="{EC863B45-3494-474A-AECE-59F7C32F15B3}" name="Column9512"/>
    <tableColumn id="9606" xr3:uid="{93E98805-64A5-4DEF-BF70-3FE9EBFECB22}" name="Column9513"/>
    <tableColumn id="9607" xr3:uid="{20093FFF-A3D7-4478-8329-449729BE7C8A}" name="Column9514"/>
    <tableColumn id="9608" xr3:uid="{75091A27-CA48-4273-A5B6-7132AB4F49EB}" name="Column9515"/>
    <tableColumn id="9609" xr3:uid="{9696E031-4E48-4E23-84A2-EE48EFAB8051}" name="Column9516"/>
    <tableColumn id="9610" xr3:uid="{6FE91D79-7E1F-45CB-B1F0-A432F988EBE3}" name="Column9517"/>
    <tableColumn id="9611" xr3:uid="{DADE5776-342B-4159-A9A3-6E1B7C07E8E8}" name="Column9518"/>
    <tableColumn id="9612" xr3:uid="{ADFAC508-5375-40F5-996A-A38FFA31E23B}" name="Column9519"/>
    <tableColumn id="9613" xr3:uid="{72DE7186-AFB4-4201-82B5-D0B8C3504A0C}" name="Column9520"/>
    <tableColumn id="9614" xr3:uid="{6ABCC4A3-2050-4017-AB18-3756B9F6B807}" name="Column9521"/>
    <tableColumn id="9615" xr3:uid="{60315F70-6EDC-42E9-B340-F9328DDA94C4}" name="Column9522"/>
    <tableColumn id="9616" xr3:uid="{36A78B7C-3E75-41E3-A0C7-9AF069D125FD}" name="Column9523"/>
    <tableColumn id="9617" xr3:uid="{4CF41AA5-0115-4C95-AB61-82D5487698C3}" name="Column9524"/>
    <tableColumn id="9618" xr3:uid="{DCCAF937-B012-4E49-8F0E-26A6BC134E34}" name="Column9525"/>
    <tableColumn id="9619" xr3:uid="{2EDD5B8F-0521-493C-86A1-AFF2DE16E629}" name="Column9526"/>
    <tableColumn id="9620" xr3:uid="{8C8E5674-4504-4DF7-A252-A320C8206046}" name="Column9527"/>
    <tableColumn id="9621" xr3:uid="{E9E8F91D-3943-4621-887D-F8CA4773EB75}" name="Column9528"/>
    <tableColumn id="9622" xr3:uid="{D3908A70-57CB-4443-BECD-1B084D3959F5}" name="Column9529"/>
    <tableColumn id="9623" xr3:uid="{20E6A730-C708-48BD-BFB1-E4A87DF2DD70}" name="Column9530"/>
    <tableColumn id="9624" xr3:uid="{9F281CC9-6E87-4B5E-9964-7F6BD6125348}" name="Column9531"/>
    <tableColumn id="9625" xr3:uid="{5BE6C60E-8012-40FB-BA8B-98E4EDC66828}" name="Column9532"/>
    <tableColumn id="9626" xr3:uid="{533C08DB-AF06-4D52-B5E8-F07AC3D277F2}" name="Column9533"/>
    <tableColumn id="9627" xr3:uid="{84E9B020-7122-44AB-9A27-7BE3BC097985}" name="Column9534"/>
    <tableColumn id="9628" xr3:uid="{957912C8-10E2-45C4-8B32-28F94A663192}" name="Column9535"/>
    <tableColumn id="9629" xr3:uid="{2B50DB4D-0534-4E28-867E-49CF13D8F49F}" name="Column9536"/>
    <tableColumn id="9630" xr3:uid="{110A9DAE-21A3-4C18-808F-8D7852BFE6FF}" name="Column9537"/>
    <tableColumn id="9631" xr3:uid="{4A122247-AA03-4A9B-A2F0-4966FDB4A0C0}" name="Column9538"/>
    <tableColumn id="9632" xr3:uid="{EB17C3C7-4563-411E-8112-3C818AD1C00B}" name="Column9539"/>
    <tableColumn id="9633" xr3:uid="{74AA2840-1B1E-41CE-8659-1AFFD29471E1}" name="Column9540"/>
    <tableColumn id="9634" xr3:uid="{4A4CE933-0E95-474D-92C2-58C27AE7AD4A}" name="Column9541"/>
    <tableColumn id="9635" xr3:uid="{F33BE50B-20FA-4C7D-B4A1-E6912F6B9A7F}" name="Column9542"/>
    <tableColumn id="9636" xr3:uid="{F08BA2CB-2D3E-4133-B796-C03EBC013FDF}" name="Column9543"/>
    <tableColumn id="9637" xr3:uid="{7FE0B4AB-3E2F-4CA4-A036-6A22E1D4246B}" name="Column9544"/>
    <tableColumn id="9638" xr3:uid="{FE8F2141-4298-4391-A40D-EB0055E3F19C}" name="Column9545"/>
    <tableColumn id="9639" xr3:uid="{A41D8F8D-81DF-40E7-8976-D95DBBD30E90}" name="Column9546"/>
    <tableColumn id="9640" xr3:uid="{6F0BDBF8-9447-4584-AD30-42E82CB253FD}" name="Column9547"/>
    <tableColumn id="9641" xr3:uid="{3BCB6872-7BF9-452D-9EB1-263113C3C017}" name="Column9548"/>
    <tableColumn id="9642" xr3:uid="{18ED5BCF-9853-4257-9DED-F9116446AB1C}" name="Column9549"/>
    <tableColumn id="9643" xr3:uid="{E6A064FA-D636-4DD2-A214-9800D05E05C2}" name="Column9550"/>
    <tableColumn id="9644" xr3:uid="{A1DD20CC-D5CA-480C-B769-D5511478A290}" name="Column9551"/>
    <tableColumn id="9645" xr3:uid="{50DF1F69-D4A6-473C-B853-E3D37BBF5370}" name="Column9552"/>
    <tableColumn id="9646" xr3:uid="{C42814B9-EE48-4211-8B45-346418AC280F}" name="Column9553"/>
    <tableColumn id="9647" xr3:uid="{F7AD4D2E-AE19-49E5-98C4-815680195628}" name="Column9554"/>
    <tableColumn id="9648" xr3:uid="{4736778C-05A9-46FC-8278-47F72A79B3C8}" name="Column9555"/>
    <tableColumn id="9649" xr3:uid="{0676160F-2B31-42A6-8003-4CFF77C62D86}" name="Column9556"/>
    <tableColumn id="9650" xr3:uid="{4C585288-F8EE-4BEB-9D94-B228F234619C}" name="Column9557"/>
    <tableColumn id="9651" xr3:uid="{47A572E2-32DD-4353-B173-BBE27C90385D}" name="Column9558"/>
    <tableColumn id="9652" xr3:uid="{999D837B-F5D8-4686-BC62-4CDCF9C53A64}" name="Column9559"/>
    <tableColumn id="9653" xr3:uid="{C4AB7097-090C-4F64-B7D2-703E7B53C5D2}" name="Column9560"/>
    <tableColumn id="9654" xr3:uid="{76A923A1-3225-46AF-8AB7-6E054E94CCB5}" name="Column9561"/>
    <tableColumn id="9655" xr3:uid="{05F17A33-6347-4151-A3EA-77F6219937E6}" name="Column9562"/>
    <tableColumn id="9656" xr3:uid="{B7C94B0D-08A2-4C87-9AAF-2A1E8739F21C}" name="Column9563"/>
    <tableColumn id="9657" xr3:uid="{70C60B2F-AABB-468B-BC1A-B41FC007B54F}" name="Column9564"/>
    <tableColumn id="9658" xr3:uid="{79E30CBC-E939-4DF1-9BCB-4FB238A7ACB6}" name="Column9565"/>
    <tableColumn id="9659" xr3:uid="{1B45CC48-7E9F-40B7-B423-A58D71F39D5F}" name="Column9566"/>
    <tableColumn id="9660" xr3:uid="{66DF52E9-9266-46C0-B801-39693D2D3F38}" name="Column9567"/>
    <tableColumn id="9661" xr3:uid="{84ADE9CE-08DF-476A-8EFA-9D6A46450A44}" name="Column9568"/>
    <tableColumn id="9662" xr3:uid="{DED48F73-3246-4CFB-8226-11B9999CFE44}" name="Column9569"/>
    <tableColumn id="9663" xr3:uid="{08068698-CB1C-4ACB-9D63-149826B21860}" name="Column9570"/>
    <tableColumn id="9664" xr3:uid="{17D594FB-6E46-4E03-8C5D-4817F761B5F2}" name="Column9571"/>
    <tableColumn id="9665" xr3:uid="{AE853837-029D-4290-98C9-71BEEE9A4C6F}" name="Column9572"/>
    <tableColumn id="9666" xr3:uid="{38FC9A73-F97D-4F71-9BB8-D26F61A5D09D}" name="Column9573"/>
    <tableColumn id="9667" xr3:uid="{D5746408-284E-4764-BA5C-AFEE6746A0B6}" name="Column9574"/>
    <tableColumn id="9668" xr3:uid="{775DA0C3-FD77-43E2-806F-9D791A087A82}" name="Column9575"/>
    <tableColumn id="9669" xr3:uid="{65227CDA-F016-4B8B-AF57-BB9B2F53407F}" name="Column9576"/>
    <tableColumn id="9670" xr3:uid="{A0850D4B-8F93-4B75-8162-0E0434537955}" name="Column9577"/>
    <tableColumn id="9671" xr3:uid="{F5CA1F6F-FB62-4DC1-9160-050976EF68C1}" name="Column9578"/>
    <tableColumn id="9672" xr3:uid="{401EBB16-9205-4386-BCD1-53132A2E51EB}" name="Column9579"/>
    <tableColumn id="9673" xr3:uid="{FEEDC5E7-21E1-4CFE-9215-67E8B4D51A31}" name="Column9580"/>
    <tableColumn id="9674" xr3:uid="{B42B72D4-0E90-4271-90E4-307DAADB0132}" name="Column9581"/>
    <tableColumn id="9675" xr3:uid="{1799D808-0381-4D7D-BB49-ED41336833D8}" name="Column9582"/>
    <tableColumn id="9676" xr3:uid="{B36CE5ED-8189-489B-8BF1-0EDA70CCD5A0}" name="Column9583"/>
    <tableColumn id="9677" xr3:uid="{1FC624DF-35E0-4E58-B227-D0AF804E9422}" name="Column9584"/>
    <tableColumn id="9678" xr3:uid="{241A9490-D3F5-4A04-9FAB-1ECE44288783}" name="Column9585"/>
    <tableColumn id="9679" xr3:uid="{67D0565B-D9EC-4371-A15F-19A5362675DB}" name="Column9586"/>
    <tableColumn id="9680" xr3:uid="{7CD11910-3C30-48B0-90DB-5386F38B89B6}" name="Column9587"/>
    <tableColumn id="9681" xr3:uid="{A8BB550A-033B-439A-8731-FD556F2CD074}" name="Column9588"/>
    <tableColumn id="9682" xr3:uid="{143459A3-5DF4-47EE-B894-9CEC15C3D1CF}" name="Column9589"/>
    <tableColumn id="9683" xr3:uid="{8DEDABCA-A9A0-4C6F-9E98-76C8E78C5B07}" name="Column9590"/>
    <tableColumn id="9684" xr3:uid="{3EE5AD2A-14C7-4035-B14F-8804A2DEABAC}" name="Column9591"/>
    <tableColumn id="9685" xr3:uid="{811E27C7-C53C-4C23-B5B3-C19FFE9DB516}" name="Column9592"/>
    <tableColumn id="9686" xr3:uid="{428AB1CD-19E6-4BAF-8113-118266756D67}" name="Column9593"/>
    <tableColumn id="9687" xr3:uid="{8521B631-7BE6-4909-BED2-EF64864C6E3B}" name="Column9594"/>
    <tableColumn id="9688" xr3:uid="{5949E10F-EEB4-4AEB-9309-10CE605FF001}" name="Column9595"/>
    <tableColumn id="9689" xr3:uid="{E375BCE6-DFFC-4DB9-881D-63058C4A858C}" name="Column9596"/>
    <tableColumn id="9690" xr3:uid="{7492ABA0-F68B-49C6-B89E-E159DF1FEE85}" name="Column9597"/>
    <tableColumn id="9691" xr3:uid="{7E32FF5A-D076-4FAD-8D99-12812AD31A67}" name="Column9598"/>
    <tableColumn id="9692" xr3:uid="{9E665A22-5C34-4FAD-B2FB-55E973B24E65}" name="Column9599"/>
    <tableColumn id="9693" xr3:uid="{368FD4F2-F7FB-474A-8B18-5E415F908055}" name="Column9600"/>
    <tableColumn id="9694" xr3:uid="{D144AF41-4A17-4594-A1DC-BB53369893C6}" name="Column9601"/>
    <tableColumn id="9695" xr3:uid="{B4747F13-2063-49AC-99E2-C798F860C04F}" name="Column9602"/>
    <tableColumn id="9696" xr3:uid="{C846CF12-C5FF-46E7-876D-ED43778B4229}" name="Column9603"/>
    <tableColumn id="9697" xr3:uid="{3C94DAE7-2665-4A6C-A08E-DAD497B9DBE0}" name="Column9604"/>
    <tableColumn id="9698" xr3:uid="{D1C94E1D-2632-4C9A-8C9C-4BF266074046}" name="Column9605"/>
    <tableColumn id="9699" xr3:uid="{04E15384-9DB8-4874-BCC4-B25AC919175E}" name="Column9606"/>
    <tableColumn id="9700" xr3:uid="{4BC55B74-05A3-475D-9EE8-0513883FF744}" name="Column9607"/>
    <tableColumn id="9701" xr3:uid="{E0704D5E-E1FB-4AE6-8784-8A5F183719BA}" name="Column9608"/>
    <tableColumn id="9702" xr3:uid="{541E85AD-1375-48EE-89BA-9FA473E45DF4}" name="Column9609"/>
    <tableColumn id="9703" xr3:uid="{3ED95EAB-28FD-40AF-9A45-9B93DE8298DD}" name="Column9610"/>
    <tableColumn id="9704" xr3:uid="{B2C28C29-435C-4F8F-9BB0-1B3B8798F5CB}" name="Column9611"/>
    <tableColumn id="9705" xr3:uid="{114E70CA-B144-4B3F-B458-DC5C7C82F25A}" name="Column9612"/>
    <tableColumn id="9706" xr3:uid="{EDC631BE-315A-4EC9-AD4B-A4E07F90360D}" name="Column9613"/>
    <tableColumn id="9707" xr3:uid="{13111750-4A72-4168-8EA2-E0BA7366A4F2}" name="Column9614"/>
    <tableColumn id="9708" xr3:uid="{7B2F5FE1-DB72-4422-B2D5-A75CF7FEA70E}" name="Column9615"/>
    <tableColumn id="9709" xr3:uid="{678AE766-F82E-4E01-BAB1-8531D84E7194}" name="Column9616"/>
    <tableColumn id="9710" xr3:uid="{486B1443-4205-45D2-A9A9-AE2E80A53AEC}" name="Column9617"/>
    <tableColumn id="9711" xr3:uid="{07815FE6-A6FE-4D78-B9AD-7AF64B8ABA43}" name="Column9618"/>
    <tableColumn id="9712" xr3:uid="{013A44DC-6B40-414C-8E4E-F55FDF7147E5}" name="Column9619"/>
    <tableColumn id="9713" xr3:uid="{EF1034A9-9951-4DBA-A267-65C16A748B71}" name="Column9620"/>
    <tableColumn id="9714" xr3:uid="{7AF0E59F-B3DF-4B2A-9842-960BAA26BE50}" name="Column9621"/>
    <tableColumn id="9715" xr3:uid="{30A8D991-439F-4A00-8891-6DE1E11408CB}" name="Column9622"/>
    <tableColumn id="9716" xr3:uid="{D7894A19-D8DA-4500-AFE6-31949F4CEB84}" name="Column9623"/>
    <tableColumn id="9717" xr3:uid="{9FB1CDF1-6BB2-4F2F-84A3-17B84E5E3D56}" name="Column9624"/>
    <tableColumn id="9718" xr3:uid="{07BBD9B9-268C-40A8-8BD8-F85DF0C11ABF}" name="Column9625"/>
    <tableColumn id="9719" xr3:uid="{ACD679C6-4E1D-45DD-910F-FAB647C9D84B}" name="Column9626"/>
    <tableColumn id="9720" xr3:uid="{1907973C-FFBE-42ED-B605-388A1C3C87A7}" name="Column9627"/>
    <tableColumn id="9721" xr3:uid="{BD110C6B-1025-4940-9860-AAAA4C168D9B}" name="Column9628"/>
    <tableColumn id="9722" xr3:uid="{899F81CA-2968-48C2-85FE-F8C3E9FE00E7}" name="Column9629"/>
    <tableColumn id="9723" xr3:uid="{1A012F63-FF3D-49C1-9C6F-D647F3DDF246}" name="Column9630"/>
    <tableColumn id="9724" xr3:uid="{3EC0A907-A496-403B-87D8-F7147B54CE93}" name="Column9631"/>
    <tableColumn id="9725" xr3:uid="{931CA734-5CFA-483D-8499-3F3B897E6D9D}" name="Column9632"/>
    <tableColumn id="9726" xr3:uid="{B426151D-75E5-4D6D-98CA-9ECB2A8B14F4}" name="Column9633"/>
    <tableColumn id="9727" xr3:uid="{2DDA5DFC-E545-430C-9AB9-3A3F5E7137DA}" name="Column9634"/>
    <tableColumn id="9728" xr3:uid="{2F759443-AF87-4504-BFBE-2402AE2995DB}" name="Column9635"/>
    <tableColumn id="9729" xr3:uid="{C6B7C0D4-134A-4E03-9566-A6AAFBA08636}" name="Column9636"/>
    <tableColumn id="9730" xr3:uid="{5A3475DC-B3F1-4404-BA19-ECCB4840186C}" name="Column9637"/>
    <tableColumn id="9731" xr3:uid="{34380495-1018-431B-9883-899AFBB4944A}" name="Column9638"/>
    <tableColumn id="9732" xr3:uid="{A0082EA1-BD39-47B5-B797-E83DAB1654B5}" name="Column9639"/>
    <tableColumn id="9733" xr3:uid="{3DBC2C13-941E-42DD-AFEB-9826F7D117BF}" name="Column9640"/>
    <tableColumn id="9734" xr3:uid="{D55BB336-A8B1-4975-81D0-7D715B02A353}" name="Column9641"/>
    <tableColumn id="9735" xr3:uid="{906314A2-14CB-4FBB-A82E-AB319C562854}" name="Column9642"/>
    <tableColumn id="9736" xr3:uid="{1CF1CC23-9327-46F5-8529-4B0E509F542B}" name="Column9643"/>
    <tableColumn id="9737" xr3:uid="{A5738558-1D65-4B34-91D4-12A1658B1805}" name="Column9644"/>
    <tableColumn id="9738" xr3:uid="{B2F62E25-77AA-4434-941F-6B05EC64C263}" name="Column9645"/>
    <tableColumn id="9739" xr3:uid="{808E0193-C8A0-4A40-8991-6F49690B3682}" name="Column9646"/>
    <tableColumn id="9740" xr3:uid="{92331CAF-AC80-4E50-BD91-EDF3ABA62897}" name="Column9647"/>
    <tableColumn id="9741" xr3:uid="{B27B9FE0-ADC5-448D-B682-15477CAB80F1}" name="Column9648"/>
    <tableColumn id="9742" xr3:uid="{F954D0E8-5044-412A-BDD4-9E93ED7FE41D}" name="Column9649"/>
    <tableColumn id="9743" xr3:uid="{F9D7AE9C-C87A-40BC-97F6-D505C99DA626}" name="Column9650"/>
    <tableColumn id="9744" xr3:uid="{F9ED7DF2-3E94-4EAF-821A-9355BCE5D9F7}" name="Column9651"/>
    <tableColumn id="9745" xr3:uid="{79BF3A9D-C68C-4329-970B-ADCC3DA41C0E}" name="Column9652"/>
    <tableColumn id="9746" xr3:uid="{CD02DB75-A4AF-4898-B0E3-20C0281CED30}" name="Column9653"/>
    <tableColumn id="9747" xr3:uid="{7D15E037-F15F-422C-A404-31DE7DA99D9E}" name="Column9654"/>
    <tableColumn id="9748" xr3:uid="{59B0B9A0-7066-4C0F-90EB-368CCDB4ED4D}" name="Column9655"/>
    <tableColumn id="9749" xr3:uid="{A754FF4D-48A6-43A3-80D1-A08448DFEB38}" name="Column9656"/>
    <tableColumn id="9750" xr3:uid="{33B8F7B2-64A8-4035-BEE7-F483235F5972}" name="Column9657"/>
    <tableColumn id="9751" xr3:uid="{3927B5D6-0563-46F9-A3A6-77130A089F17}" name="Column9658"/>
    <tableColumn id="9752" xr3:uid="{BC2170D9-B200-46B8-B5CC-5F7A07C3CC33}" name="Column9659"/>
    <tableColumn id="9753" xr3:uid="{9DF55BA5-73A9-42D7-AC76-20C12373645A}" name="Column9660"/>
    <tableColumn id="9754" xr3:uid="{37702F17-2267-40D2-ACEB-118A930F534B}" name="Column9661"/>
    <tableColumn id="9755" xr3:uid="{60D457DA-7880-4C02-AC2D-EF1779787A74}" name="Column9662"/>
    <tableColumn id="9756" xr3:uid="{C1D7B39A-74D8-4345-B1EA-F8AAE4B623F9}" name="Column9663"/>
    <tableColumn id="9757" xr3:uid="{EC0071CE-6496-4850-A121-976B1B7D0777}" name="Column9664"/>
    <tableColumn id="9758" xr3:uid="{3C4F35C5-2C13-4A30-8164-FFDCD88A121F}" name="Column9665"/>
    <tableColumn id="9759" xr3:uid="{3B22D01B-7471-4D62-89D3-325BF97C3F80}" name="Column9666"/>
    <tableColumn id="9760" xr3:uid="{DD4DA996-8D64-45D0-8592-B600A037E584}" name="Column9667"/>
    <tableColumn id="9761" xr3:uid="{1FC351E4-3467-47B1-840C-F65E0507E850}" name="Column9668"/>
    <tableColumn id="9762" xr3:uid="{45339432-6F88-417D-8D3F-AED90624F6D4}" name="Column9669"/>
    <tableColumn id="9763" xr3:uid="{7F39963F-A664-45B4-AB7C-E9826C25F395}" name="Column9670"/>
    <tableColumn id="9764" xr3:uid="{60F9A571-F01B-4582-9912-4917912D2506}" name="Column9671"/>
    <tableColumn id="9765" xr3:uid="{6419939C-608B-4D71-B460-0D4FB5B1B193}" name="Column9672"/>
    <tableColumn id="9766" xr3:uid="{5379C6A7-6330-4213-A30E-6EDDC8AD4562}" name="Column9673"/>
    <tableColumn id="9767" xr3:uid="{D9845588-9201-493A-A4F3-01EF8DF5F6C4}" name="Column9674"/>
    <tableColumn id="9768" xr3:uid="{5584D88A-0749-4763-B0E4-29E076F37330}" name="Column9675"/>
    <tableColumn id="9769" xr3:uid="{C51B9766-84E4-45DD-AB80-2CCE0292625F}" name="Column9676"/>
    <tableColumn id="9770" xr3:uid="{6C820441-66A2-4964-95A3-4CA928198F1E}" name="Column9677"/>
    <tableColumn id="9771" xr3:uid="{077C7CF2-FD28-4EB2-99E5-62EB853CD263}" name="Column9678"/>
    <tableColumn id="9772" xr3:uid="{91634BE2-6E1D-4970-8566-38DF6CDF0EBF}" name="Column9679"/>
    <tableColumn id="9773" xr3:uid="{077B493D-51C3-41F0-9361-CC09434A9F3B}" name="Column9680"/>
    <tableColumn id="9774" xr3:uid="{F374BE66-0C29-4C9C-8167-E8F0773AEE18}" name="Column9681"/>
    <tableColumn id="9775" xr3:uid="{86D09BD8-0939-4036-9981-44C46369C68A}" name="Column9682"/>
    <tableColumn id="9776" xr3:uid="{29E07C74-BC18-4CF1-B0D8-04D17178CFD5}" name="Column9683"/>
    <tableColumn id="9777" xr3:uid="{C00729FB-128D-48F5-8994-B2FB2A72A1C2}" name="Column9684"/>
    <tableColumn id="9778" xr3:uid="{7C843AE8-DFBC-4604-8E9C-133AF4887A92}" name="Column9685"/>
    <tableColumn id="9779" xr3:uid="{48D9F617-B43A-4407-9655-E2565E8EBC5C}" name="Column9686"/>
    <tableColumn id="9780" xr3:uid="{0561CB57-8B24-4163-96EF-19B666F40FBD}" name="Column9687"/>
    <tableColumn id="9781" xr3:uid="{B0980E99-D5C1-4FBC-A4A6-EEE0107B9F54}" name="Column9688"/>
    <tableColumn id="9782" xr3:uid="{75DBB9D2-AD50-4D98-83F9-6982184C530D}" name="Column9689"/>
    <tableColumn id="9783" xr3:uid="{71BC058C-2BE4-4868-85EF-B38651209D68}" name="Column9690"/>
    <tableColumn id="9784" xr3:uid="{F45ADB5F-C00B-4C4B-B0A9-3C427A337259}" name="Column9691"/>
    <tableColumn id="9785" xr3:uid="{C8942718-D167-4F65-8BDD-F934F454F91E}" name="Column9692"/>
    <tableColumn id="9786" xr3:uid="{0C7DF7B6-9DF5-4EB6-8E7D-87C63D2BF906}" name="Column9693"/>
    <tableColumn id="9787" xr3:uid="{F4C9FEFA-B739-4621-88F0-732870699961}" name="Column9694"/>
    <tableColumn id="9788" xr3:uid="{6C1988F7-8199-4146-A8C9-C018312D6732}" name="Column9695"/>
    <tableColumn id="9789" xr3:uid="{0E80F178-39AB-4860-BA58-F02EBD1D1C21}" name="Column9696"/>
    <tableColumn id="9790" xr3:uid="{03E7FC43-E7E5-4453-B64A-C2EB0DE24373}" name="Column9697"/>
    <tableColumn id="9791" xr3:uid="{AD0E77BB-35CD-4EEC-B894-484BB0E1AA0C}" name="Column9698"/>
    <tableColumn id="9792" xr3:uid="{C453612A-C409-4C8D-9035-1238C176BE9E}" name="Column9699"/>
    <tableColumn id="9793" xr3:uid="{397CD45F-3A45-49F7-AD92-08FD2AE20461}" name="Column9700"/>
    <tableColumn id="9794" xr3:uid="{200D1F60-0467-4E0D-92E5-D06EDA6D6617}" name="Column9701"/>
    <tableColumn id="9795" xr3:uid="{E6C8A428-0EAB-4106-9A16-675F2F2D1D30}" name="Column9702"/>
    <tableColumn id="9796" xr3:uid="{6D5FB5D9-E747-4295-A81B-F8D41486D66F}" name="Column9703"/>
    <tableColumn id="9797" xr3:uid="{E2813964-EB63-4A2F-8ABA-8BB1C60A64E9}" name="Column9704"/>
    <tableColumn id="9798" xr3:uid="{08E9F843-49DB-4028-BC13-3F3B9618B2D0}" name="Column9705"/>
    <tableColumn id="9799" xr3:uid="{E51EE09F-C861-4D9D-A5BD-916BA944ED9C}" name="Column9706"/>
    <tableColumn id="9800" xr3:uid="{D6C1E05F-5493-49F3-A812-5036F04EE5C7}" name="Column9707"/>
    <tableColumn id="9801" xr3:uid="{F6897C9A-2B07-4628-87CB-C99CDA5B5988}" name="Column9708"/>
    <tableColumn id="9802" xr3:uid="{346E6B82-7E6D-4A07-A384-4EEE258276D6}" name="Column9709"/>
    <tableColumn id="9803" xr3:uid="{26329CEF-D4D6-4F5D-B6D0-14FA5BF05F87}" name="Column9710"/>
    <tableColumn id="9804" xr3:uid="{092AEC21-A27B-4D04-A778-F7A1CB200D1D}" name="Column9711"/>
    <tableColumn id="9805" xr3:uid="{2B5367C7-9863-4E41-A5F3-E7F23561336B}" name="Column9712"/>
    <tableColumn id="9806" xr3:uid="{952F91EC-95D5-4B22-99C0-DEC492A1B71C}" name="Column9713"/>
    <tableColumn id="9807" xr3:uid="{2C4201D6-54B2-4778-BC82-C701ACC44DD2}" name="Column9714"/>
    <tableColumn id="9808" xr3:uid="{BAC81FF6-1080-4FEA-862F-9E64F29D3D97}" name="Column9715"/>
    <tableColumn id="9809" xr3:uid="{56868DC6-AB1E-4C4D-A4BF-D65BE87B4147}" name="Column9716"/>
    <tableColumn id="9810" xr3:uid="{F99F6960-4479-4B76-A83D-DBE54FC6F207}" name="Column9717"/>
    <tableColumn id="9811" xr3:uid="{AE01B0C1-D0A5-4C15-A8AA-9F8C03F8B233}" name="Column9718"/>
    <tableColumn id="9812" xr3:uid="{100D5D00-61F7-47FF-A59F-F60B49DD7D03}" name="Column9719"/>
    <tableColumn id="9813" xr3:uid="{AF3F78E0-72A4-414C-A2B7-9DE2B5DB5290}" name="Column9720"/>
    <tableColumn id="9814" xr3:uid="{6EB3300D-A2C6-4BAB-BE68-5229CABE75CB}" name="Column9721"/>
    <tableColumn id="9815" xr3:uid="{56550D1B-BAA1-4B67-AA35-7DDA2D9F9D5D}" name="Column9722"/>
    <tableColumn id="9816" xr3:uid="{19713536-9BB9-4258-ACB4-2FC09732B84B}" name="Column9723"/>
    <tableColumn id="9817" xr3:uid="{853D436E-0E05-4BDC-B840-D2A8E7E9BFB8}" name="Column9724"/>
    <tableColumn id="9818" xr3:uid="{11F2FBF9-3628-4F6B-A7F3-E2D0A804A7DA}" name="Column9725"/>
    <tableColumn id="9819" xr3:uid="{2D87C4EE-D42A-4733-844A-CE10D47484D0}" name="Column9726"/>
    <tableColumn id="9820" xr3:uid="{C321BC77-EE94-46DA-A1C9-B85C9957B166}" name="Column9727"/>
    <tableColumn id="9821" xr3:uid="{11088108-B1AB-4ABB-80C5-24D31F5AE0F0}" name="Column9728"/>
    <tableColumn id="9822" xr3:uid="{065EFF22-2BA0-4CF9-AE55-2D80B352C432}" name="Column9729"/>
    <tableColumn id="9823" xr3:uid="{6DF40E8C-AA05-49D9-A64B-446820759AE7}" name="Column9730"/>
    <tableColumn id="9824" xr3:uid="{2C724EDA-348C-49C1-A0DF-3C04C21C909B}" name="Column9731"/>
    <tableColumn id="9825" xr3:uid="{4D014CE1-B4B0-4435-AC9F-04CF5170B32B}" name="Column9732"/>
    <tableColumn id="9826" xr3:uid="{404915EB-5CCC-4176-B712-F0316D85F3A3}" name="Column9733"/>
    <tableColumn id="9827" xr3:uid="{38E824C4-BCE4-4771-B362-FDAD5F2DF298}" name="Column9734"/>
    <tableColumn id="9828" xr3:uid="{9BE8FA7A-BA03-4628-BD11-CF9B344A004E}" name="Column9735"/>
    <tableColumn id="9829" xr3:uid="{80F54CC2-CBC4-4405-9A64-15ABFC387399}" name="Column9736"/>
    <tableColumn id="9830" xr3:uid="{9B5E9800-2DF4-452E-8771-A9719492C26E}" name="Column9737"/>
    <tableColumn id="9831" xr3:uid="{140474FB-7D5E-4B64-A2FA-EC16A52595FA}" name="Column9738"/>
    <tableColumn id="9832" xr3:uid="{CE536B54-E52F-44B2-B126-7DB3FF3ECD98}" name="Column9739"/>
    <tableColumn id="9833" xr3:uid="{82482899-07F7-4C7A-B7F6-092E34FBF76E}" name="Column9740"/>
    <tableColumn id="9834" xr3:uid="{9070CE26-1596-4959-8939-8E855E18807F}" name="Column9741"/>
    <tableColumn id="9835" xr3:uid="{1590CF6A-8434-4635-A65C-1A8ED9796722}" name="Column9742"/>
    <tableColumn id="9836" xr3:uid="{6DF77B6A-EF1B-4A7F-8899-A3DB50367CD2}" name="Column9743"/>
    <tableColumn id="9837" xr3:uid="{8A88C790-80FC-4764-8470-85E5620FBCF6}" name="Column9744"/>
    <tableColumn id="9838" xr3:uid="{DC9833AC-B891-43EC-9A20-FEA672D5DD55}" name="Column9745"/>
    <tableColumn id="9839" xr3:uid="{319B2DC2-2791-4508-93F8-BFCA2763C513}" name="Column9746"/>
    <tableColumn id="9840" xr3:uid="{1C28C2B0-8457-4DB9-90AC-188751083ED3}" name="Column9747"/>
    <tableColumn id="9841" xr3:uid="{C3839699-929D-46E3-BB3B-35007B6D3E06}" name="Column9748"/>
    <tableColumn id="9842" xr3:uid="{E529F4F9-1D03-4F01-91A8-4CEC4A054FF1}" name="Column9749"/>
    <tableColumn id="9843" xr3:uid="{23A4EC3D-FC7E-4801-A43E-C2DBA04F7716}" name="Column9750"/>
    <tableColumn id="9844" xr3:uid="{3AE9C584-DCE6-4C7A-B978-CF56D1E28E70}" name="Column9751"/>
    <tableColumn id="9845" xr3:uid="{30672A29-B6FF-4949-8E1F-21F1A9188B49}" name="Column9752"/>
    <tableColumn id="9846" xr3:uid="{31F8B65C-C7E1-45C2-9260-278E66B8D52A}" name="Column9753"/>
    <tableColumn id="9847" xr3:uid="{89984460-B56F-483B-9DB0-19B20E5F6DDE}" name="Column9754"/>
    <tableColumn id="9848" xr3:uid="{0E1E4AA2-6503-46C1-A6CE-23037144FBB3}" name="Column9755"/>
    <tableColumn id="9849" xr3:uid="{E94237E8-382A-4640-BAC7-9FA7FD29E0B3}" name="Column9756"/>
    <tableColumn id="9850" xr3:uid="{F34F5AC2-EC1C-40FF-B8E2-663DF9AA6769}" name="Column9757"/>
    <tableColumn id="9851" xr3:uid="{C27F9C90-E930-4A09-917C-60376C449AEF}" name="Column9758"/>
    <tableColumn id="9852" xr3:uid="{A65EF07D-8310-4B18-94BD-AEC32E40AA75}" name="Column9759"/>
    <tableColumn id="9853" xr3:uid="{191130EF-FC9F-4BC8-99E0-9C4D38AFF771}" name="Column9760"/>
    <tableColumn id="9854" xr3:uid="{C9FFC080-60C7-46AA-BBD3-950040A2E57A}" name="Column9761"/>
    <tableColumn id="9855" xr3:uid="{00449A11-EAB5-4E86-B98A-F5E4ED7049FF}" name="Column9762"/>
    <tableColumn id="9856" xr3:uid="{E3F8CC7D-E335-48F2-A1E2-B01C1A98384C}" name="Column9763"/>
    <tableColumn id="9857" xr3:uid="{2D706AFC-413A-4E4F-B2D4-9B6E3F8B1EBA}" name="Column9764"/>
    <tableColumn id="9858" xr3:uid="{0385927A-5364-4BB7-87F6-1B165E0B856E}" name="Column9765"/>
    <tableColumn id="9859" xr3:uid="{71ABD93C-7EC2-46B6-8C36-E9568302A7A4}" name="Column9766"/>
    <tableColumn id="9860" xr3:uid="{60FB196A-DF07-41D5-A0F2-E19AE37BFA8E}" name="Column9767"/>
    <tableColumn id="9861" xr3:uid="{DF6F158E-2874-4454-B203-26D388AF9940}" name="Column9768"/>
    <tableColumn id="9862" xr3:uid="{E2BD38E6-BE19-4052-B72A-949C3FDE0ED5}" name="Column9769"/>
    <tableColumn id="9863" xr3:uid="{EFF4FF37-CEAC-488C-ABAB-FD2B91688216}" name="Column9770"/>
    <tableColumn id="9864" xr3:uid="{BC9C4ACF-BB0B-4E38-842D-1F4B685EA9FE}" name="Column9771"/>
    <tableColumn id="9865" xr3:uid="{A14B89FB-08F2-416F-BB36-707F871687F4}" name="Column9772"/>
    <tableColumn id="9866" xr3:uid="{07BA4D95-C2ED-4E49-A0F5-F648020DC7AC}" name="Column9773"/>
    <tableColumn id="9867" xr3:uid="{2F87ABBC-0D7F-4349-919A-DF17C51786D4}" name="Column9774"/>
    <tableColumn id="9868" xr3:uid="{05A95DE0-746C-44E6-8B83-E22219322891}" name="Column9775"/>
    <tableColumn id="9869" xr3:uid="{A963108E-AF3F-4EE7-BF1E-8D37E40F55E7}" name="Column9776"/>
    <tableColumn id="9870" xr3:uid="{BCE2152E-336B-4605-8DF1-E54A83021DA1}" name="Column9777"/>
    <tableColumn id="9871" xr3:uid="{B4AE2C20-A90E-4B7E-ABD1-9CDB32A7A5A2}" name="Column9778"/>
    <tableColumn id="9872" xr3:uid="{17049FCB-2123-4D70-9D8E-0425C6FC5B7E}" name="Column9779"/>
    <tableColumn id="9873" xr3:uid="{84D4AA66-EAA0-4F5D-96F7-DCD8CBE095FA}" name="Column9780"/>
    <tableColumn id="9874" xr3:uid="{9A8B5202-CE6D-4230-B534-F96EA096414E}" name="Column9781"/>
    <tableColumn id="9875" xr3:uid="{592CF44C-B9A6-4820-A760-FBE86A16DFA0}" name="Column9782"/>
    <tableColumn id="9876" xr3:uid="{4DB08E00-A458-46B9-9A70-E9D7934E2FFB}" name="Column9783"/>
    <tableColumn id="9877" xr3:uid="{EE3366D3-E583-4508-90B0-0D94625DACD6}" name="Column9784"/>
    <tableColumn id="9878" xr3:uid="{FEA81562-A090-4596-A253-6D40D49DA1CD}" name="Column9785"/>
    <tableColumn id="9879" xr3:uid="{C57BE40F-2AC7-46AB-A0B4-5D223A00508A}" name="Column9786"/>
    <tableColumn id="9880" xr3:uid="{AA8BD507-5E30-4BFC-9B4F-371F8D872403}" name="Column9787"/>
    <tableColumn id="9881" xr3:uid="{0934E5CE-8F49-4E1E-8379-80659077C34A}" name="Column9788"/>
    <tableColumn id="9882" xr3:uid="{E1C6CDB6-D1A2-4B60-9E94-4D2177ED970C}" name="Column9789"/>
    <tableColumn id="9883" xr3:uid="{ECC9A9F6-6664-4B2A-8B68-3F017272F042}" name="Column9790"/>
    <tableColumn id="9884" xr3:uid="{E410B51B-E424-445A-8B00-2DDC9028D672}" name="Column9791"/>
    <tableColumn id="9885" xr3:uid="{6290EE1B-23D1-41C7-9C7D-73B442B47242}" name="Column9792"/>
    <tableColumn id="9886" xr3:uid="{EBB49183-BA94-4B01-AAC9-E0BEA2AC5F80}" name="Column9793"/>
    <tableColumn id="9887" xr3:uid="{60FF4BA8-E334-4607-B4E8-0170C3BF1C21}" name="Column9794"/>
    <tableColumn id="9888" xr3:uid="{46D0BFBC-EB05-4978-84AB-D0C10E09CB69}" name="Column9795"/>
    <tableColumn id="9889" xr3:uid="{6EC7528C-5C0D-4826-8E65-E235E9606727}" name="Column9796"/>
    <tableColumn id="9890" xr3:uid="{8CF3BC2A-99EE-4B3B-BA86-10ADA12D0201}" name="Column9797"/>
    <tableColumn id="9891" xr3:uid="{F397ABFA-CF8F-48A2-9373-FB006D6D2B11}" name="Column9798"/>
    <tableColumn id="9892" xr3:uid="{F853DB50-77BE-4879-9F82-FAB842678270}" name="Column9799"/>
    <tableColumn id="9893" xr3:uid="{DCA72AFE-F5ED-4B61-87D4-5582F90AFB4D}" name="Column9800"/>
    <tableColumn id="9894" xr3:uid="{332352AF-BDE9-461A-B680-17F07B220292}" name="Column9801"/>
    <tableColumn id="9895" xr3:uid="{3DA35C8C-5C6D-4390-BCD7-FB3238BF3639}" name="Column9802"/>
    <tableColumn id="9896" xr3:uid="{FD71BCCB-213A-4394-A0F6-63C32F594B5C}" name="Column9803"/>
    <tableColumn id="9897" xr3:uid="{2E4A3136-0EC9-4AF4-8D8F-98E6727D0EA0}" name="Column9804"/>
    <tableColumn id="9898" xr3:uid="{4D454A51-6E2F-4529-8BDD-2548407F776C}" name="Column9805"/>
    <tableColumn id="9899" xr3:uid="{8D000F40-43CA-4D3D-9D4A-01C097B7D003}" name="Column9806"/>
    <tableColumn id="9900" xr3:uid="{ACAB08FC-F9E5-4FD4-A3EE-AFEE1BE9CC27}" name="Column9807"/>
    <tableColumn id="9901" xr3:uid="{D68F7EFA-0033-4F10-B461-C693CD11E973}" name="Column9808"/>
    <tableColumn id="9902" xr3:uid="{81E27637-8BFB-4531-A7B9-8A37600F98E3}" name="Column9809"/>
    <tableColumn id="9903" xr3:uid="{7313E24F-6630-45D9-8516-1F961C6E32B5}" name="Column9810"/>
    <tableColumn id="9904" xr3:uid="{822FB05A-2A0B-446B-82A0-B24C3539215B}" name="Column9811"/>
    <tableColumn id="9905" xr3:uid="{015ADC2C-79BD-49E0-BA9B-203AB061E79E}" name="Column9812"/>
    <tableColumn id="9906" xr3:uid="{A8CF052B-E778-4648-A80C-4C9CCF9E97A7}" name="Column9813"/>
    <tableColumn id="9907" xr3:uid="{AB3581FD-E96D-4DA0-87FD-0A1D85886916}" name="Column9814"/>
    <tableColumn id="9908" xr3:uid="{28FB1496-E82F-4908-A4E2-976C90A8E2ED}" name="Column9815"/>
    <tableColumn id="9909" xr3:uid="{D824D28C-E99A-4B89-B80E-954B4FAF7513}" name="Column9816"/>
    <tableColumn id="9910" xr3:uid="{29907678-7172-4214-B546-9EAC4F03AAB5}" name="Column9817"/>
    <tableColumn id="9911" xr3:uid="{3086B9E0-36A5-4776-A69F-2FB53BD51515}" name="Column9818"/>
    <tableColumn id="9912" xr3:uid="{94E4F3EC-2F13-4730-B404-07EC63DEA7BB}" name="Column9819"/>
    <tableColumn id="9913" xr3:uid="{7298DED7-8C24-494B-A982-1F7C4F03EE69}" name="Column9820"/>
    <tableColumn id="9914" xr3:uid="{FF2DA75B-505E-42FD-93CC-03B07145781E}" name="Column9821"/>
    <tableColumn id="9915" xr3:uid="{EB13918F-AB47-4F7E-BDAE-1D00F9E64D20}" name="Column9822"/>
    <tableColumn id="9916" xr3:uid="{11EB7DCE-8DCE-4021-A273-3769196BD0A4}" name="Column9823"/>
    <tableColumn id="9917" xr3:uid="{E8347A4F-4684-4EE6-B65E-2029FEDCDF0F}" name="Column9824"/>
    <tableColumn id="9918" xr3:uid="{FB4D7DB8-53FB-4D66-8F45-6088B83452EA}" name="Column9825"/>
    <tableColumn id="9919" xr3:uid="{9DF5B04B-E594-42B6-AEDD-B0FEF7FB0C46}" name="Column9826"/>
    <tableColumn id="9920" xr3:uid="{7A624725-6836-4DD1-933F-F3CF568BA8EF}" name="Column9827"/>
    <tableColumn id="9921" xr3:uid="{ED897CEB-92B0-47D3-80B4-6C68B8A447E4}" name="Column9828"/>
    <tableColumn id="9922" xr3:uid="{F67A7E03-63E8-4CB2-904E-C7703F72722D}" name="Column9829"/>
    <tableColumn id="9923" xr3:uid="{17390B34-458F-4577-836F-87197895F944}" name="Column9830"/>
    <tableColumn id="9924" xr3:uid="{A06D27CF-DDD0-49DF-81A4-1253F7BEF22C}" name="Column9831"/>
    <tableColumn id="9925" xr3:uid="{320BE9F0-DFBA-4872-A3F7-DA1272515944}" name="Column9832"/>
    <tableColumn id="9926" xr3:uid="{B2CE373C-6441-4CB2-905E-0411E42E6388}" name="Column9833"/>
    <tableColumn id="9927" xr3:uid="{C43FF7B5-3997-4EB0-B4F4-D5375F246804}" name="Column9834"/>
    <tableColumn id="9928" xr3:uid="{AA8CFD77-F915-4D3F-8454-35C027A2FAF0}" name="Column9835"/>
    <tableColumn id="9929" xr3:uid="{954FA464-84D0-4B2D-BC55-387EA770FA47}" name="Column9836"/>
    <tableColumn id="9930" xr3:uid="{24ABF67B-2135-45B1-98DC-90CDDCE36DFB}" name="Column9837"/>
    <tableColumn id="9931" xr3:uid="{53F6CD85-C2C6-4845-B117-5A17C014C0E8}" name="Column9838"/>
    <tableColumn id="9932" xr3:uid="{40697CF4-B627-4966-830E-0A377745C0CD}" name="Column9839"/>
    <tableColumn id="9933" xr3:uid="{9A829B43-9232-4D84-8AF3-2C01EC92CD2F}" name="Column9840"/>
    <tableColumn id="9934" xr3:uid="{5CBFD914-9D43-418E-AEC0-0A19D4F91BEF}" name="Column9841"/>
    <tableColumn id="9935" xr3:uid="{ABF32FB1-AD72-4F42-87E5-10D75702018D}" name="Column9842"/>
    <tableColumn id="9936" xr3:uid="{8955E17B-D124-4DC6-9B96-F9123AC5FA09}" name="Column9843"/>
    <tableColumn id="9937" xr3:uid="{CC941349-641A-4973-9A69-A68BFDA4A866}" name="Column9844"/>
    <tableColumn id="9938" xr3:uid="{B33978AF-BF32-46FA-BED5-04A3BA47AEED}" name="Column9845"/>
    <tableColumn id="9939" xr3:uid="{FBFD6362-0939-40C4-9D0D-49B744F4D204}" name="Column9846"/>
    <tableColumn id="9940" xr3:uid="{C1DA356B-638D-408A-AA16-8B0DC9DB104B}" name="Column9847"/>
    <tableColumn id="9941" xr3:uid="{AFC15586-0EC7-4944-A4A5-C51A5AC4C6F5}" name="Column9848"/>
    <tableColumn id="9942" xr3:uid="{3C0C6FBC-7C5D-4CFF-9F49-9F6177580594}" name="Column9849"/>
    <tableColumn id="9943" xr3:uid="{62167479-80CE-4523-8DC8-36FE2C525538}" name="Column9850"/>
    <tableColumn id="9944" xr3:uid="{BE84C9DD-99CB-44B3-A536-81E7CA0CEC30}" name="Column9851"/>
    <tableColumn id="9945" xr3:uid="{B716C2A8-AB90-4BB0-873F-3F2A14F66B32}" name="Column9852"/>
    <tableColumn id="9946" xr3:uid="{D6C10760-186C-4F43-84D0-FDFE34AF0418}" name="Column9853"/>
    <tableColumn id="9947" xr3:uid="{86EAE175-21C5-45EC-9E45-8A507A4E4924}" name="Column9854"/>
    <tableColumn id="9948" xr3:uid="{1E01F4B8-B72B-4DC8-A0C2-611E78B8A0F0}" name="Column9855"/>
    <tableColumn id="9949" xr3:uid="{3C81B68B-BE15-498F-AEA1-1276F30E86C7}" name="Column9856"/>
    <tableColumn id="9950" xr3:uid="{3351B193-38FF-48E6-8363-12890D6FB55E}" name="Column9857"/>
    <tableColumn id="9951" xr3:uid="{38CEB2A8-CE09-43B1-B974-E34642295BCA}" name="Column9858"/>
    <tableColumn id="9952" xr3:uid="{38D547FA-3D08-4DD5-BFF3-5BBCF571F543}" name="Column9859"/>
    <tableColumn id="9953" xr3:uid="{3939C839-731B-42AD-B3C9-30020D6E6545}" name="Column9860"/>
    <tableColumn id="9954" xr3:uid="{F6C381B3-FDB5-441B-A6C8-89593E433FB3}" name="Column9861"/>
    <tableColumn id="9955" xr3:uid="{0FA172F2-BEC5-4EDE-A85C-9CB6E87434C8}" name="Column9862"/>
    <tableColumn id="9956" xr3:uid="{8BDD1975-0201-446D-AD82-02CF2DDF3F0C}" name="Column9863"/>
    <tableColumn id="9957" xr3:uid="{0D511493-C6C4-4661-AC79-B7E4E1544E71}" name="Column9864"/>
    <tableColumn id="9958" xr3:uid="{C4B61937-C870-4713-AAF5-8CBA5A59DB29}" name="Column9865"/>
    <tableColumn id="9959" xr3:uid="{3341D84A-1089-44CC-AB7D-9B12EB810F2D}" name="Column9866"/>
    <tableColumn id="9960" xr3:uid="{2964DEC4-5077-40A1-A8F8-3B56797DC7CC}" name="Column9867"/>
    <tableColumn id="9961" xr3:uid="{63DAC6AF-3DC9-40D1-89CC-253015699DAE}" name="Column9868"/>
    <tableColumn id="9962" xr3:uid="{30B0D75C-5EC7-49AD-8B4B-D99AC2BB7038}" name="Column9869"/>
    <tableColumn id="9963" xr3:uid="{3CE61493-94EF-4AEA-B149-405F06473D0A}" name="Column9870"/>
    <tableColumn id="9964" xr3:uid="{95EA9420-92A7-41EE-B64A-8D3E64B4A4FC}" name="Column9871"/>
    <tableColumn id="9965" xr3:uid="{A3587370-C850-4927-9607-7A166A89102C}" name="Column9872"/>
    <tableColumn id="9966" xr3:uid="{7F99F6E0-D702-4B43-A87B-2CFCB61281EF}" name="Column9873"/>
    <tableColumn id="9967" xr3:uid="{46DE2F95-8DF8-4936-B0EC-9043C7672EC0}" name="Column9874"/>
    <tableColumn id="9968" xr3:uid="{665B06E1-6398-4F47-9372-F28416141F90}" name="Column9875"/>
    <tableColumn id="9969" xr3:uid="{3524AB09-6F73-41FC-898F-0440A73D72B1}" name="Column9876"/>
    <tableColumn id="9970" xr3:uid="{D3E8EB9E-358A-492D-9B66-C1D8D62100D8}" name="Column9877"/>
    <tableColumn id="9971" xr3:uid="{9CE8C309-03E0-4B20-B2A9-2CAF736A7DDC}" name="Column9878"/>
    <tableColumn id="9972" xr3:uid="{A8BBE7F3-CDAD-4AB1-8F2A-9C38B3AA2325}" name="Column9879"/>
    <tableColumn id="9973" xr3:uid="{3FC0C0D5-C16B-460E-8207-CFC60EB09AFB}" name="Column9880"/>
    <tableColumn id="9974" xr3:uid="{622569F2-3173-4BAB-BE75-E40855E7DDEE}" name="Column9881"/>
    <tableColumn id="9975" xr3:uid="{F6CB7F9D-2C7C-4549-A15E-907F28319806}" name="Column9882"/>
    <tableColumn id="9976" xr3:uid="{3244CD36-4EE7-462C-9E50-5674A819AB91}" name="Column9883"/>
    <tableColumn id="9977" xr3:uid="{AB60ABF6-49B0-465A-8107-F79364340474}" name="Column9884"/>
    <tableColumn id="9978" xr3:uid="{EFE35F02-8D36-408B-9329-2E3A5D1B6B3C}" name="Column9885"/>
    <tableColumn id="9979" xr3:uid="{94C21B7E-7065-4361-AE0B-86BDF85D6AF3}" name="Column9886"/>
    <tableColumn id="9980" xr3:uid="{864685B5-B2F9-4070-9E65-FEC9C4ECDECD}" name="Column9887"/>
    <tableColumn id="9981" xr3:uid="{701A1387-0CEB-46F8-B914-FAEDCF8FE012}" name="Column9888"/>
    <tableColumn id="9982" xr3:uid="{42101B06-F6EB-4AD0-A450-F2A3515FC959}" name="Column9889"/>
    <tableColumn id="9983" xr3:uid="{1535A947-7436-45C3-B47B-046BE8141D73}" name="Column9890"/>
    <tableColumn id="9984" xr3:uid="{E2663EE4-14FB-4B7F-B376-AB666A6DAAEC}" name="Column9891"/>
    <tableColumn id="9985" xr3:uid="{7F570867-D898-42DB-ACD6-E520E827FB21}" name="Column9892"/>
    <tableColumn id="9986" xr3:uid="{8A47D6E5-C26A-4C9B-B430-958ADCD0AF07}" name="Column9893"/>
    <tableColumn id="9987" xr3:uid="{208C3ED1-131D-4357-8D9C-6336150E529C}" name="Column9894"/>
    <tableColumn id="9988" xr3:uid="{EDE6F4EC-AA49-456C-9903-ECF8FF079551}" name="Column9895"/>
    <tableColumn id="9989" xr3:uid="{A87001B1-DB0E-45EA-B985-F3B26C46C545}" name="Column9896"/>
    <tableColumn id="9990" xr3:uid="{93F918B1-E537-4895-A8D0-DBDFABA88916}" name="Column9897"/>
    <tableColumn id="9991" xr3:uid="{19CA3C6C-EF6B-4AC5-BD56-A6E4175598F2}" name="Column9898"/>
    <tableColumn id="9992" xr3:uid="{E194CB9B-20A2-49D9-A286-AA2C7DE28B48}" name="Column9899"/>
    <tableColumn id="9993" xr3:uid="{342F1189-244A-4766-9A40-93410502E365}" name="Column9900"/>
    <tableColumn id="9994" xr3:uid="{6D0F8335-498C-4CD0-8C3A-FC0E45FABA19}" name="Column9901"/>
    <tableColumn id="9995" xr3:uid="{5E5F8631-AB0C-469C-8186-224C9D88C376}" name="Column9902"/>
    <tableColumn id="9996" xr3:uid="{E3594578-DF60-4CDA-9E74-87EE92120585}" name="Column9903"/>
    <tableColumn id="9997" xr3:uid="{84E2E4EF-BBD3-46BB-AEF3-4C75D3975258}" name="Column9904"/>
    <tableColumn id="9998" xr3:uid="{F78E55A5-8131-4189-A149-82B11D6B7E31}" name="Column9905"/>
    <tableColumn id="9999" xr3:uid="{8009E71A-CE6E-494C-86BF-B1B84D2D3EA8}" name="Column9906"/>
    <tableColumn id="10000" xr3:uid="{F0925602-A7E8-4614-AB52-42532FE6D844}" name="Column9907"/>
    <tableColumn id="10001" xr3:uid="{04C9442E-6AFA-4A39-944F-D358E1F21BAC}" name="Column9908"/>
    <tableColumn id="10002" xr3:uid="{4C8DBC2F-607E-4ACE-9C6D-D9CD989C7BD3}" name="Column9909"/>
    <tableColumn id="10003" xr3:uid="{255EE62D-2C57-4B66-A4C3-B46F6DA09DD3}" name="Column9910"/>
    <tableColumn id="10004" xr3:uid="{CC1EBC05-6403-46C3-80D8-4B11A0A987B1}" name="Column9911"/>
    <tableColumn id="10005" xr3:uid="{3CF5531F-5B87-4A82-9688-9754AA587A38}" name="Column9912"/>
    <tableColumn id="10006" xr3:uid="{DC2249C3-5D63-43CA-8077-00FD85175223}" name="Column9913"/>
    <tableColumn id="10007" xr3:uid="{F8722F6F-B38D-4348-87AA-AA3E13F6E2FB}" name="Column9914"/>
    <tableColumn id="10008" xr3:uid="{4633BEDD-F020-4992-8DC2-51A567AAE654}" name="Column9915"/>
    <tableColumn id="10009" xr3:uid="{79E16514-C005-4183-B187-1F337E5E61B4}" name="Column9916"/>
    <tableColumn id="10010" xr3:uid="{E168AE35-8FDD-48B9-A4D4-E7AAEC5E084D}" name="Column9917"/>
    <tableColumn id="10011" xr3:uid="{CAA358EB-CE0A-4BD3-AEEC-BFEAB0B96D74}" name="Column9918"/>
    <tableColumn id="10012" xr3:uid="{276CC3EC-DBD9-4F99-B178-7F73330EA5F9}" name="Column9919"/>
    <tableColumn id="10013" xr3:uid="{4C5D892F-9B75-4084-A46C-BABC71C431A4}" name="Column9920"/>
    <tableColumn id="10014" xr3:uid="{CCF0EFCE-044C-41A8-9281-69F121127DDE}" name="Column9921"/>
    <tableColumn id="10015" xr3:uid="{AAB3E075-CB05-4340-9803-37BA1EF30431}" name="Column9922"/>
    <tableColumn id="10016" xr3:uid="{A9CB7285-3015-45C4-A3FC-43677070E0C2}" name="Column9923"/>
    <tableColumn id="10017" xr3:uid="{7DCCD163-D8C4-4206-AD54-D6F554DC8129}" name="Column9924"/>
    <tableColumn id="10018" xr3:uid="{55CF2F80-FE53-4AD7-947B-442C893F26C0}" name="Column9925"/>
    <tableColumn id="10019" xr3:uid="{B5937029-E287-447F-9564-7BACB84760F0}" name="Column9926"/>
    <tableColumn id="10020" xr3:uid="{E45C32F2-DDF5-4936-8ACE-184D6D6086AE}" name="Column9927"/>
    <tableColumn id="10021" xr3:uid="{7843D563-0F33-4D05-8BB7-1910EEE2E624}" name="Column9928"/>
    <tableColumn id="10022" xr3:uid="{86811410-370E-406B-AA5D-3E3CF0098C5C}" name="Column9929"/>
    <tableColumn id="10023" xr3:uid="{98B03CEC-9561-4AB4-90F0-6F23E295EB8E}" name="Column9930"/>
    <tableColumn id="10024" xr3:uid="{CED42D4B-77A3-448E-B0B4-FEDF310FC577}" name="Column9931"/>
    <tableColumn id="10025" xr3:uid="{D7A85EF2-1B3E-4D6D-B289-0274A22D55C1}" name="Column9932"/>
    <tableColumn id="10026" xr3:uid="{5ED4B12E-644C-4553-9EE1-9047B74C1A2C}" name="Column9933"/>
    <tableColumn id="10027" xr3:uid="{FF08BD83-2F02-4C1F-9B66-1E50EC53F613}" name="Column9934"/>
    <tableColumn id="10028" xr3:uid="{037818EF-A8ED-491C-80A1-5B2C428BE83F}" name="Column9935"/>
    <tableColumn id="10029" xr3:uid="{1DE96FEF-DE33-4A3D-BD77-B169A47B5F3E}" name="Column9936"/>
    <tableColumn id="10030" xr3:uid="{74E0F732-F94A-4322-9B41-D29195FC4D79}" name="Column9937"/>
    <tableColumn id="10031" xr3:uid="{17B76D60-87C3-4D07-ABE1-DFC25204FA81}" name="Column9938"/>
    <tableColumn id="10032" xr3:uid="{D40A7601-F80E-456E-AC17-DDC5A9E7011E}" name="Column9939"/>
    <tableColumn id="10033" xr3:uid="{C3CE4269-B357-4BC2-ACB9-19720466DF9C}" name="Column9940"/>
    <tableColumn id="10034" xr3:uid="{0CD6FD05-46F2-4E09-91D6-E1D311FF1E9F}" name="Column9941"/>
    <tableColumn id="10035" xr3:uid="{B97D0314-498A-4230-A3DF-81D0521383AC}" name="Column9942"/>
    <tableColumn id="10036" xr3:uid="{97B72681-A9F1-49EB-BE00-A5A449075FA5}" name="Column9943"/>
    <tableColumn id="10037" xr3:uid="{414AEFF5-6CD4-4CA3-97EA-A2F047B15EF1}" name="Column9944"/>
    <tableColumn id="10038" xr3:uid="{9A733266-DDA4-496B-8B28-563483AEE260}" name="Column9945"/>
    <tableColumn id="10039" xr3:uid="{D3F95944-143B-462D-8EDD-AB7CDCB1B67D}" name="Column9946"/>
    <tableColumn id="10040" xr3:uid="{FBBCD0E6-6031-4CC3-945D-3743AB6F0242}" name="Column9947"/>
    <tableColumn id="10041" xr3:uid="{FB5BEB3F-70A5-4142-8628-3A5C8E4894A9}" name="Column9948"/>
    <tableColumn id="10042" xr3:uid="{0C196B10-1F6A-422D-B02C-BFAB240F0B16}" name="Column9949"/>
    <tableColumn id="10043" xr3:uid="{FD815C81-E5CF-4FC9-B25B-30A43C22E5DD}" name="Column9950"/>
    <tableColumn id="10044" xr3:uid="{74C36D58-3C8E-41DE-8DF5-4E2EDA7C83C2}" name="Column9951"/>
    <tableColumn id="10045" xr3:uid="{733606AD-A664-4BD4-8F08-AD344963E579}" name="Column9952"/>
    <tableColumn id="10046" xr3:uid="{1FF81173-5131-41AF-B328-CFB9506F8B1C}" name="Column9953"/>
    <tableColumn id="10047" xr3:uid="{4771AEF6-9A5F-49F4-BD98-4E65BE9125A8}" name="Column9954"/>
    <tableColumn id="10048" xr3:uid="{9745623D-9DAF-4B88-9745-84673B9A902B}" name="Column9955"/>
    <tableColumn id="10049" xr3:uid="{162496EB-3576-4CDF-BCC5-2381ADA2231E}" name="Column9956"/>
    <tableColumn id="10050" xr3:uid="{E5F28071-E638-460E-BDB5-E23DE1AA7DE6}" name="Column9957"/>
    <tableColumn id="10051" xr3:uid="{2C951BA7-5847-4FE5-B8B5-E5971B14EC36}" name="Column9958"/>
    <tableColumn id="10052" xr3:uid="{34AA9ACE-A5E2-4368-949F-9691FCEDAC81}" name="Column9959"/>
    <tableColumn id="10053" xr3:uid="{49D27003-F581-4CAE-AB60-171C68192D58}" name="Column9960"/>
    <tableColumn id="10054" xr3:uid="{D9B86121-FC86-4A36-A8E3-5CCD55B08E98}" name="Column9961"/>
    <tableColumn id="10055" xr3:uid="{D1D32892-2F4A-4A32-B74A-2B49B8786DF3}" name="Column9962"/>
    <tableColumn id="10056" xr3:uid="{0CB00197-13AF-4899-A568-7111BD458CDC}" name="Column9963"/>
    <tableColumn id="10057" xr3:uid="{F6E8D89D-0CB2-47F7-B7F2-4CAA436175DF}" name="Column9964"/>
    <tableColumn id="10058" xr3:uid="{85DE6E89-93A6-4A91-B708-239F3E2870EF}" name="Column9965"/>
    <tableColumn id="10059" xr3:uid="{873CE015-EEBA-4865-B4A9-F941DDB341CD}" name="Column9966"/>
    <tableColumn id="10060" xr3:uid="{BF9E97AA-9CF8-4769-A024-D9C00438E119}" name="Column9967"/>
    <tableColumn id="10061" xr3:uid="{346F8634-7B7C-4118-9179-435BFC444B0E}" name="Column9968"/>
    <tableColumn id="10062" xr3:uid="{197C81A6-5036-43AF-B30A-8FEE8275417C}" name="Column9969"/>
    <tableColumn id="10063" xr3:uid="{D8A26DF4-B507-4A0A-8D92-6DB3E737D9D1}" name="Column9970"/>
    <tableColumn id="10064" xr3:uid="{E9B218E2-C3B5-4494-8B4B-08C54697B6D3}" name="Column9971"/>
    <tableColumn id="10065" xr3:uid="{514A75F2-77A0-45BB-A4A0-7B50A5EFD390}" name="Column9972"/>
    <tableColumn id="10066" xr3:uid="{2F43354E-7509-4E84-B096-E35B8933FC66}" name="Column9973"/>
    <tableColumn id="10067" xr3:uid="{57E00553-2577-4325-9CED-E76313466E30}" name="Column9974"/>
    <tableColumn id="10068" xr3:uid="{B09C2C1B-AC95-4132-AA61-E466B735591C}" name="Column9975"/>
    <tableColumn id="10069" xr3:uid="{87DF38D9-AB7E-4D42-81C1-2906ADE21A7B}" name="Column9976"/>
    <tableColumn id="10070" xr3:uid="{417D8826-6B2C-4D5F-A465-F4D6112D4072}" name="Column9977"/>
    <tableColumn id="10071" xr3:uid="{8503D95C-44D2-4B7A-8D35-56DF17BE7E99}" name="Column9978"/>
    <tableColumn id="10072" xr3:uid="{C81C4B81-0DB8-426A-B0AB-47F83624F8F9}" name="Column9979"/>
    <tableColumn id="10073" xr3:uid="{15E89E6A-1323-4B32-98CB-3A12388B6D6F}" name="Column9980"/>
    <tableColumn id="10074" xr3:uid="{EC3F0C23-F221-4D6C-9CFE-F3B3A2698C37}" name="Column9981"/>
    <tableColumn id="10075" xr3:uid="{4A74F38E-B742-4640-91DC-1D6F585EEC54}" name="Column9982"/>
    <tableColumn id="10076" xr3:uid="{B1972FDE-8869-4C18-9533-DEE7D3D7BC6D}" name="Column9983"/>
    <tableColumn id="10077" xr3:uid="{01D4B14F-F3A0-4657-9357-D5BF18641E53}" name="Column9984"/>
    <tableColumn id="10078" xr3:uid="{EDA50BCF-BAB2-451D-873B-2F306D7DDCEF}" name="Column9985"/>
    <tableColumn id="10079" xr3:uid="{37A1CD35-2977-45C9-B75B-E9D5A4817212}" name="Column9986"/>
    <tableColumn id="10080" xr3:uid="{EA0F4189-1DFE-4134-9CF4-23ACC5C56056}" name="Column9987"/>
    <tableColumn id="10081" xr3:uid="{BDF19293-8ED9-43B4-9AB2-E7B8CA333C3B}" name="Column9988"/>
    <tableColumn id="10082" xr3:uid="{82B1768F-B3E7-4ECF-90AE-0537CCFCF91F}" name="Column9989"/>
    <tableColumn id="10083" xr3:uid="{D9356B15-8595-4797-BF74-4ABA528230CB}" name="Column9990"/>
    <tableColumn id="10084" xr3:uid="{7A98CC21-C649-46D3-B842-15D26812E1A4}" name="Column9991"/>
    <tableColumn id="10085" xr3:uid="{A063F445-7848-4036-9598-CB6C829A85F4}" name="Column9992"/>
    <tableColumn id="10086" xr3:uid="{46190EB3-A37F-4E89-A9C3-6822CB52C883}" name="Column9993"/>
    <tableColumn id="10087" xr3:uid="{18E490B2-9906-43C2-A082-4642B6D04FEB}" name="Column9994"/>
    <tableColumn id="10088" xr3:uid="{22932218-5075-4B45-AB18-EF64085D0FBB}" name="Column9995"/>
    <tableColumn id="10089" xr3:uid="{99C357CD-E69A-4C5A-A108-DA9FF68B15F9}" name="Column9996"/>
    <tableColumn id="10090" xr3:uid="{BDD41264-D3B9-4BFF-B9C1-DEEDF009155A}" name="Column9997"/>
    <tableColumn id="10091" xr3:uid="{952D9FBD-7D65-419C-A4C6-837BDAC4072C}" name="Column9998"/>
    <tableColumn id="10092" xr3:uid="{9A1B2BCF-E87E-4D11-88C2-72F0540E0421}" name="Column9999"/>
    <tableColumn id="10093" xr3:uid="{08F3463D-C9BF-43CC-B024-511A19B8019E}" name="Column10000"/>
    <tableColumn id="10094" xr3:uid="{403F4FF9-55A0-4830-AE31-775C3D3A686B}" name="Column10001"/>
    <tableColumn id="10095" xr3:uid="{95DB8B23-553C-4582-BE3D-EF53B823E3CA}" name="Column10002"/>
    <tableColumn id="10096" xr3:uid="{1AFEE043-EFB3-4CB2-8B1C-BDFC67B930FE}" name="Column10003"/>
    <tableColumn id="10097" xr3:uid="{E06E67A5-3032-4622-ABE6-9CDFF741809E}" name="Column10004"/>
    <tableColumn id="10098" xr3:uid="{72AF3D31-C50C-4EA2-9A60-FF74ADA4ABFA}" name="Column10005"/>
    <tableColumn id="10099" xr3:uid="{D72CB90A-4DD0-4F08-98FA-C3A7ABDF93B6}" name="Column10006"/>
    <tableColumn id="10100" xr3:uid="{6EDC402E-07D7-4AD7-B7D4-F07282E9167C}" name="Column10007"/>
    <tableColumn id="10101" xr3:uid="{69004326-A703-4E27-87B8-D7EBEC301769}" name="Column10008"/>
    <tableColumn id="10102" xr3:uid="{1C1D9118-4505-47EC-AD79-8456FC75DFDD}" name="Column10009"/>
    <tableColumn id="10103" xr3:uid="{EDDE1B44-6C96-48C8-A9B2-506151806662}" name="Column10010"/>
    <tableColumn id="10104" xr3:uid="{61E777F3-FB2A-4E0E-8F35-28C36C1F3C7C}" name="Column10011"/>
    <tableColumn id="10105" xr3:uid="{091077CF-74BF-4666-B688-7AFE35E37BE0}" name="Column10012"/>
    <tableColumn id="10106" xr3:uid="{B78A76D1-8854-4BDF-A19B-3759038B7DF5}" name="Column10013"/>
    <tableColumn id="10107" xr3:uid="{0BB1E97A-8E62-4CD5-8FBD-67DDF8BD7B01}" name="Column10014"/>
    <tableColumn id="10108" xr3:uid="{6175669E-40AC-4B5D-B777-28994EE0DC5B}" name="Column10015"/>
    <tableColumn id="10109" xr3:uid="{250AF612-8415-4DD8-B1DB-E36FFCD7F654}" name="Column10016"/>
    <tableColumn id="10110" xr3:uid="{295DC585-F09D-4890-937D-43383FAC0377}" name="Column10017"/>
    <tableColumn id="10111" xr3:uid="{5EB565C6-0E8E-4C80-945A-573AB80687A3}" name="Column10018"/>
    <tableColumn id="10112" xr3:uid="{353CCC06-C67E-4852-8C37-9FF78ECDEE25}" name="Column10019"/>
    <tableColumn id="10113" xr3:uid="{C1BA8E46-608F-4104-A4D5-42092CB6D43A}" name="Column10020"/>
    <tableColumn id="10114" xr3:uid="{1F3AA847-0E83-4AF8-8EF4-7A05FFDEB4C8}" name="Column10021"/>
    <tableColumn id="10115" xr3:uid="{12650BDB-DB30-42DD-97AD-47FF8EC40D90}" name="Column10022"/>
    <tableColumn id="10116" xr3:uid="{6C7D1BDD-56A6-49B5-BBBB-FF7F0C1253B0}" name="Column10023"/>
    <tableColumn id="10117" xr3:uid="{86E97EF5-9EAE-46C3-89F3-C207891FFED3}" name="Column10024"/>
    <tableColumn id="10118" xr3:uid="{CF9740C0-E78B-44E1-94FB-DE01208C6116}" name="Column10025"/>
    <tableColumn id="10119" xr3:uid="{52DC0F67-EDC2-4BA8-852C-301691DB1C56}" name="Column10026"/>
    <tableColumn id="10120" xr3:uid="{C2D58C76-C9F2-4BA3-93F2-551A9BD645F2}" name="Column10027"/>
    <tableColumn id="10121" xr3:uid="{A25286BF-5138-408B-8171-21E3EAE94065}" name="Column10028"/>
    <tableColumn id="10122" xr3:uid="{D488BF1D-7C18-49E4-BE0C-2B3F6ADBFC80}" name="Column10029"/>
    <tableColumn id="10123" xr3:uid="{888A9B28-5EFB-4B0E-BB44-B58188668869}" name="Column10030"/>
    <tableColumn id="10124" xr3:uid="{337F0F6A-F49D-4DA5-96C4-CB027371541E}" name="Column10031"/>
    <tableColumn id="10125" xr3:uid="{5629B1D3-5A78-48F2-A125-5817A53BE1A8}" name="Column10032"/>
    <tableColumn id="10126" xr3:uid="{1E907C87-1A8D-41A1-8639-A00C5214441C}" name="Column10033"/>
    <tableColumn id="10127" xr3:uid="{11BAE259-1F87-42A9-A4C5-F1B39745AF95}" name="Column10034"/>
    <tableColumn id="10128" xr3:uid="{1CCA8D35-D460-4A3C-A3C2-525973FA9B1F}" name="Column10035"/>
    <tableColumn id="10129" xr3:uid="{2EC43D5A-11EF-49A6-95A5-584B88E0304C}" name="Column10036"/>
    <tableColumn id="10130" xr3:uid="{E6F086F5-7289-458B-8124-6BD6DACBCB3C}" name="Column10037"/>
    <tableColumn id="10131" xr3:uid="{5C1782CC-1FE2-4602-AECA-F3D8EE7899A6}" name="Column10038"/>
    <tableColumn id="10132" xr3:uid="{F52BDB47-2A84-4AB1-AEB6-39A1BC3E9971}" name="Column10039"/>
    <tableColumn id="10133" xr3:uid="{A2843E07-1FDE-4D00-A9B2-BDC6B2B7DE52}" name="Column10040"/>
    <tableColumn id="10134" xr3:uid="{C7C7DA26-4668-462D-B292-44781A5B640A}" name="Column10041"/>
    <tableColumn id="10135" xr3:uid="{5ED18095-31C6-489C-A345-54FE27E1FAE6}" name="Column10042"/>
    <tableColumn id="10136" xr3:uid="{5EB67319-19F5-44DD-BF1E-289BD311B6D2}" name="Column10043"/>
    <tableColumn id="10137" xr3:uid="{DF33AFDB-5BD7-4A08-884F-9425D9F872D2}" name="Column10044"/>
    <tableColumn id="10138" xr3:uid="{0A08C7B5-A9C2-473B-A963-AA07F03CCB89}" name="Column10045"/>
    <tableColumn id="10139" xr3:uid="{3DF84826-FA37-4A59-AE7F-B7A9BF249E03}" name="Column10046"/>
    <tableColumn id="10140" xr3:uid="{81AF002B-3A39-4F87-AE33-5AC8BC828E24}" name="Column10047"/>
    <tableColumn id="10141" xr3:uid="{B0219C65-CE71-4562-988B-F65856DCDC35}" name="Column10048"/>
    <tableColumn id="10142" xr3:uid="{9C12205C-1A50-4AC2-A687-96DF14724D55}" name="Column10049"/>
    <tableColumn id="10143" xr3:uid="{D95B062F-630E-4FE8-844B-73D74DE2AF17}" name="Column10050"/>
    <tableColumn id="10144" xr3:uid="{1E8B1215-5983-4276-B1E1-312D73AE19CA}" name="Column10051"/>
    <tableColumn id="10145" xr3:uid="{9E225F98-3901-400C-BC8C-C34F39D0CBE4}" name="Column10052"/>
    <tableColumn id="10146" xr3:uid="{28F01F30-9566-4093-9785-FE266383DD16}" name="Column10053"/>
    <tableColumn id="10147" xr3:uid="{A1546954-963D-4489-BEE8-AA157E2CE1A3}" name="Column10054"/>
    <tableColumn id="10148" xr3:uid="{1066A24A-336F-4B0E-AE4C-5F63C4F077A9}" name="Column10055"/>
    <tableColumn id="10149" xr3:uid="{30EE3F6D-6021-49A4-B32A-AE89136CB3B2}" name="Column10056"/>
    <tableColumn id="10150" xr3:uid="{CCA748A2-9F22-4646-B110-0D513C0C38BF}" name="Column10057"/>
    <tableColumn id="10151" xr3:uid="{EE3B7754-6016-46AE-806C-5922F759BFAD}" name="Column10058"/>
    <tableColumn id="10152" xr3:uid="{C49052E9-AEA6-494F-A4C8-89AC2F98EA1D}" name="Column10059"/>
    <tableColumn id="10153" xr3:uid="{3D903FCE-AD45-4E2B-BD9C-9581988C160C}" name="Column10060"/>
    <tableColumn id="10154" xr3:uid="{4E6C7C72-BE50-43F4-A743-91A203B43977}" name="Column10061"/>
    <tableColumn id="10155" xr3:uid="{B42D78AB-88EE-475C-9167-C7BB0377DF66}" name="Column10062"/>
    <tableColumn id="10156" xr3:uid="{21488B25-0205-438E-8129-3B2BFFFC6F66}" name="Column10063"/>
    <tableColumn id="10157" xr3:uid="{4E818375-16A9-407A-B88B-738C74A9DB9D}" name="Column10064"/>
    <tableColumn id="10158" xr3:uid="{EB02D4BE-7216-4F92-86DE-7A518E959519}" name="Column10065"/>
    <tableColumn id="10159" xr3:uid="{A9CCF52A-0F80-4573-AD36-F7AEBB57D975}" name="Column10066"/>
    <tableColumn id="10160" xr3:uid="{616F3566-86B8-4D8E-B4C6-741F72A20F14}" name="Column10067"/>
    <tableColumn id="10161" xr3:uid="{AA5C8EFB-981C-485B-BFCE-830C4D2A0E16}" name="Column10068"/>
    <tableColumn id="10162" xr3:uid="{AE13E120-8D8A-47A7-9A41-A80A3340CE8A}" name="Column10069"/>
    <tableColumn id="10163" xr3:uid="{1CCE0617-79D3-4C71-B770-53B7C9F037E0}" name="Column10070"/>
    <tableColumn id="10164" xr3:uid="{94346826-8743-43D2-A0B3-332FE572B0F7}" name="Column10071"/>
    <tableColumn id="10165" xr3:uid="{B5E3F6A4-B7CD-4459-B217-AABA5AB698EC}" name="Column10072"/>
    <tableColumn id="10166" xr3:uid="{BF550B0C-6A51-451C-9AE8-E031E014C64D}" name="Column10073"/>
    <tableColumn id="10167" xr3:uid="{A2C3740C-7508-4B6A-8542-7BB8EA263A38}" name="Column10074"/>
    <tableColumn id="10168" xr3:uid="{7821FCED-33EF-4644-A729-8715D0F77B36}" name="Column10075"/>
    <tableColumn id="10169" xr3:uid="{6B9D3591-5857-47E2-9BFF-80CD4044864E}" name="Column10076"/>
    <tableColumn id="10170" xr3:uid="{D94F5809-0F88-42F9-BCC6-F3C5FECFE3C2}" name="Column10077"/>
    <tableColumn id="10171" xr3:uid="{8AD4A6FE-E2AC-431E-AAB4-9BCBD9D00FF9}" name="Column10078"/>
    <tableColumn id="10172" xr3:uid="{70B01B4C-085B-4F2E-980B-4F1560657B1D}" name="Column10079"/>
    <tableColumn id="10173" xr3:uid="{C314D56E-8BC9-4603-B0AE-7FFEA261A5B1}" name="Column10080"/>
    <tableColumn id="10174" xr3:uid="{8F6C3781-F49E-4556-9659-8BC9F605B709}" name="Column10081"/>
    <tableColumn id="10175" xr3:uid="{366FCD6D-2700-4F8D-89D4-BAE646AB3FA0}" name="Column10082"/>
    <tableColumn id="10176" xr3:uid="{2809F211-F278-414F-A997-C42E0A8B62B5}" name="Column10083"/>
    <tableColumn id="10177" xr3:uid="{2238171A-5959-4839-9788-2BBF2B35624F}" name="Column10084"/>
    <tableColumn id="10178" xr3:uid="{C02951B5-BFCC-4D37-B00B-D0CB2E2D6D60}" name="Column10085"/>
    <tableColumn id="10179" xr3:uid="{26B8838F-4FAC-43D0-89E2-22E3F2234FB8}" name="Column10086"/>
    <tableColumn id="10180" xr3:uid="{351A19A9-21B0-4CCB-ABFF-FEB491295EF4}" name="Column10087"/>
    <tableColumn id="10181" xr3:uid="{D14156EB-D840-430D-93BB-D5FD78EF2E27}" name="Column10088"/>
    <tableColumn id="10182" xr3:uid="{B7645344-916F-4408-849F-E8CFDFDD300A}" name="Column10089"/>
    <tableColumn id="10183" xr3:uid="{84105B7B-E788-4206-9B7F-857C31DE4CB0}" name="Column10090"/>
    <tableColumn id="10184" xr3:uid="{55DCABE1-2999-4910-AF35-6DE1C655DFF2}" name="Column10091"/>
    <tableColumn id="10185" xr3:uid="{BA829CEE-873B-4B84-9071-BFE8B4EBC74E}" name="Column10092"/>
    <tableColumn id="10186" xr3:uid="{F4E739E3-4B69-4B61-B898-E7863A87ACE5}" name="Column10093"/>
    <tableColumn id="10187" xr3:uid="{956F49AB-D979-4749-815C-579A1D5FC67B}" name="Column10094"/>
    <tableColumn id="10188" xr3:uid="{658DE70E-90AE-4269-8DC6-9E71B9420A28}" name="Column10095"/>
    <tableColumn id="10189" xr3:uid="{3F0A2AC8-9059-4480-A313-7919BA592CA4}" name="Column10096"/>
    <tableColumn id="10190" xr3:uid="{C657554E-8C67-4802-A9EF-F2133656297C}" name="Column10097"/>
    <tableColumn id="10191" xr3:uid="{037C27E4-9BA7-44D4-98BC-2D5A281FF5E2}" name="Column10098"/>
    <tableColumn id="10192" xr3:uid="{0E554B80-34FC-4FDA-92C3-4D9DEB85AB46}" name="Column10099"/>
    <tableColumn id="10193" xr3:uid="{F57052DE-7289-4FE1-AF79-11A57508DEA3}" name="Column10100"/>
    <tableColumn id="10194" xr3:uid="{048F4739-6F2D-4705-AA0B-5C3D3EAD0947}" name="Column10101"/>
    <tableColumn id="10195" xr3:uid="{DB1D0A3A-7759-46E0-A4DC-E1E53F3EC65C}" name="Column10102"/>
    <tableColumn id="10196" xr3:uid="{B2144412-16A5-4922-B771-12C89216A684}" name="Column10103"/>
    <tableColumn id="10197" xr3:uid="{BF814656-F704-4FF6-A626-10C4083ADAF6}" name="Column10104"/>
    <tableColumn id="10198" xr3:uid="{5B9A8B08-80D9-454B-BDF1-9F2774A50E56}" name="Column10105"/>
    <tableColumn id="10199" xr3:uid="{C592D4E6-FCFC-4516-9138-D745F7C329F8}" name="Column10106"/>
    <tableColumn id="10200" xr3:uid="{5DF47626-D1FD-4C8D-BFA9-A4652F283A90}" name="Column10107"/>
    <tableColumn id="10201" xr3:uid="{8EE854BA-4678-40CC-A845-5B54EFC6EF37}" name="Column10108"/>
    <tableColumn id="10202" xr3:uid="{93CFBF78-826B-455F-89EF-36D8AF25B5AA}" name="Column10109"/>
    <tableColumn id="10203" xr3:uid="{CFF24501-FBE5-4581-BC6C-7B72155506C0}" name="Column10110"/>
    <tableColumn id="10204" xr3:uid="{631EE18E-3B0F-4F96-BF4F-4D1791C06E01}" name="Column10111"/>
    <tableColumn id="10205" xr3:uid="{F4E0338E-10F8-4277-9AC0-FA51DF1E029B}" name="Column10112"/>
    <tableColumn id="10206" xr3:uid="{8D6FBF4B-0C72-4EDD-AE27-734DE8752D2C}" name="Column10113"/>
    <tableColumn id="10207" xr3:uid="{1501F26B-0205-41C5-926B-55AE202752B4}" name="Column10114"/>
    <tableColumn id="10208" xr3:uid="{91C81714-499B-464F-8AD0-7E4438314427}" name="Column10115"/>
    <tableColumn id="10209" xr3:uid="{DF8EB5C1-6B43-4FEF-9A0D-BD4B25283A5A}" name="Column10116"/>
    <tableColumn id="10210" xr3:uid="{04867FF3-6A33-48A8-AC40-446CF5BE3487}" name="Column10117"/>
    <tableColumn id="10211" xr3:uid="{A0853393-B25D-4864-8795-801F41584D69}" name="Column10118"/>
    <tableColumn id="10212" xr3:uid="{E419D0ED-17DD-4A6A-B611-90F5A84B3294}" name="Column10119"/>
    <tableColumn id="10213" xr3:uid="{5074A8BF-41E8-43DF-BDEA-2D324B02F678}" name="Column10120"/>
    <tableColumn id="10214" xr3:uid="{65F0E199-1628-4E93-9F5D-25A36EF6EF3D}" name="Column10121"/>
    <tableColumn id="10215" xr3:uid="{F76C045E-CB5C-48BC-A227-65B85650B81A}" name="Column10122"/>
    <tableColumn id="10216" xr3:uid="{77FED8D4-E9EA-430E-A775-A8AAC82F52AC}" name="Column10123"/>
    <tableColumn id="10217" xr3:uid="{E5E01E49-DEF1-496A-9485-F8F011889023}" name="Column10124"/>
    <tableColumn id="10218" xr3:uid="{8131A2C4-8B67-4501-8D71-4A836007F393}" name="Column10125"/>
    <tableColumn id="10219" xr3:uid="{A4612C68-AE5B-4058-A405-8576B466283A}" name="Column10126"/>
    <tableColumn id="10220" xr3:uid="{6983C2D0-B11C-4B36-B7F3-D5817AD48EC1}" name="Column10127"/>
    <tableColumn id="10221" xr3:uid="{19ABA28A-FE60-4EEF-B767-AB068A94D694}" name="Column10128"/>
    <tableColumn id="10222" xr3:uid="{66BC4219-4C41-428E-8D9D-2B4915DA51F8}" name="Column10129"/>
    <tableColumn id="10223" xr3:uid="{31552038-D277-4475-9C37-38E1FB8FC292}" name="Column10130"/>
    <tableColumn id="10224" xr3:uid="{53C9DC0D-92F9-49DB-9503-F9C5A5BE66A3}" name="Column10131"/>
    <tableColumn id="10225" xr3:uid="{757546EC-09AD-4BD1-994D-1862B4CAD7DF}" name="Column10132"/>
    <tableColumn id="10226" xr3:uid="{AAF196F4-8F37-4928-B349-C6FC69F0EF05}" name="Column10133"/>
    <tableColumn id="10227" xr3:uid="{81BC0A6D-05BF-4CCB-937F-7E82C439942A}" name="Column10134"/>
    <tableColumn id="10228" xr3:uid="{FF97EB5A-46F5-4EDB-95A4-BF5093756452}" name="Column10135"/>
    <tableColumn id="10229" xr3:uid="{2CF3191B-3717-4673-A63D-26F24D7FA64D}" name="Column10136"/>
    <tableColumn id="10230" xr3:uid="{661C36C7-C2E2-469F-85AC-0899B5EA61AF}" name="Column10137"/>
    <tableColumn id="10231" xr3:uid="{9A7C8A2E-6772-4BAE-ACE5-6C61F8A27B53}" name="Column10138"/>
    <tableColumn id="10232" xr3:uid="{C7500848-F214-46D4-B260-9A444D2F2792}" name="Column10139"/>
    <tableColumn id="10233" xr3:uid="{662664F8-3757-4B08-BBC6-521BF1CBA199}" name="Column10140"/>
    <tableColumn id="10234" xr3:uid="{F9E75C48-A2DF-4B95-A3A9-42B1DEE01398}" name="Column10141"/>
    <tableColumn id="10235" xr3:uid="{5B1DFD2E-33CD-4AF2-A734-E179963868F1}" name="Column10142"/>
    <tableColumn id="10236" xr3:uid="{F188626B-33C0-4294-8AF7-C1C91BD01417}" name="Column10143"/>
    <tableColumn id="10237" xr3:uid="{62EDB86C-587A-4F64-BC2F-AAB30D471294}" name="Column10144"/>
    <tableColumn id="10238" xr3:uid="{CE25DC28-C4D3-45BB-B169-9D85E9D59B5E}" name="Column10145"/>
    <tableColumn id="10239" xr3:uid="{870D7B0A-476D-427C-9090-29006C0D593E}" name="Column10146"/>
    <tableColumn id="10240" xr3:uid="{FF823F78-21C8-4193-AF35-5CA9B89C4447}" name="Column10147"/>
    <tableColumn id="10241" xr3:uid="{7D18804E-37EA-4DE8-88E7-6F3614EE57D2}" name="Column10148"/>
    <tableColumn id="10242" xr3:uid="{D516140A-A447-4920-AC52-785CDCD05BDC}" name="Column10149"/>
    <tableColumn id="10243" xr3:uid="{B7F260F1-72BE-4354-9722-D11BC98178B2}" name="Column10150"/>
    <tableColumn id="10244" xr3:uid="{A5C2C09A-FC39-43BE-8C84-96D78121FF0D}" name="Column10151"/>
    <tableColumn id="10245" xr3:uid="{39077BB4-D772-4715-8B66-3B9DED452C1A}" name="Column10152"/>
    <tableColumn id="10246" xr3:uid="{6B117E5B-B18C-4C1B-83E2-E9DBC07C5380}" name="Column10153"/>
    <tableColumn id="10247" xr3:uid="{A50617ED-3BDB-4D02-BFD1-E89E0C3A098F}" name="Column10154"/>
    <tableColumn id="10248" xr3:uid="{8EEF4F5F-82BC-462A-988E-31C40A92165D}" name="Column10155"/>
    <tableColumn id="10249" xr3:uid="{3C145476-D85B-4AB9-B733-7C10BAF398AD}" name="Column10156"/>
    <tableColumn id="10250" xr3:uid="{CE3747DB-7543-47ED-B758-FBC0935D4A55}" name="Column10157"/>
    <tableColumn id="10251" xr3:uid="{C37FFD0F-6AB1-4A9B-9CE0-D9B705E195DC}" name="Column10158"/>
    <tableColumn id="10252" xr3:uid="{DE83998E-6982-4D49-A108-C3DC710586BF}" name="Column10159"/>
    <tableColumn id="10253" xr3:uid="{A15CC5C8-DD69-4A9F-9772-0558C5CB45A7}" name="Column10160"/>
    <tableColumn id="10254" xr3:uid="{7801134D-94DD-453D-A8CD-B7429AF66418}" name="Column10161"/>
    <tableColumn id="10255" xr3:uid="{98023582-380D-4983-B575-3745F462803B}" name="Column10162"/>
    <tableColumn id="10256" xr3:uid="{46953BD0-76E2-4804-A105-1A753BA2026D}" name="Column10163"/>
    <tableColumn id="10257" xr3:uid="{06B36BEA-6909-4004-AFC0-48ADDA45D077}" name="Column10164"/>
    <tableColumn id="10258" xr3:uid="{35C7859F-0E71-49DB-BA3F-4D883B79EDBC}" name="Column10165"/>
    <tableColumn id="10259" xr3:uid="{2577B908-365B-4C38-A51D-CE7F7E45E3E2}" name="Column10166"/>
    <tableColumn id="10260" xr3:uid="{C9EFEA39-EE75-42C3-87D4-29FF7F16A560}" name="Column10167"/>
    <tableColumn id="10261" xr3:uid="{979340C6-1089-4968-BD9E-E4C981D4BA14}" name="Column10168"/>
    <tableColumn id="10262" xr3:uid="{49FCCB74-9F93-4C9A-9D18-F4E01313A04E}" name="Column10169"/>
    <tableColumn id="10263" xr3:uid="{04F600AB-2988-4A3A-9F36-E8619FC05EBB}" name="Column10170"/>
    <tableColumn id="10264" xr3:uid="{ABD6007A-A925-46C6-BACB-2638F6291D3A}" name="Column10171"/>
    <tableColumn id="10265" xr3:uid="{F65F2A19-8236-42DB-86A9-2D054F162E66}" name="Column10172"/>
    <tableColumn id="10266" xr3:uid="{5CF4FA33-2451-4159-825A-8EDD7CBFCCDB}" name="Column10173"/>
    <tableColumn id="10267" xr3:uid="{9E21DE7C-0BCC-4787-BC01-95C972A0E871}" name="Column10174"/>
    <tableColumn id="10268" xr3:uid="{2F1536D4-F2DF-4ACB-A0F6-EE39BDA47EC6}" name="Column10175"/>
    <tableColumn id="10269" xr3:uid="{C96738F1-CC5A-4FF4-80DE-8536BA7C13F6}" name="Column10176"/>
    <tableColumn id="10270" xr3:uid="{86CDF4C8-085C-47C0-9976-9EC98E6FC5EE}" name="Column10177"/>
    <tableColumn id="10271" xr3:uid="{BE8D6A97-2EBF-4004-8C45-2589372813DF}" name="Column10178"/>
    <tableColumn id="10272" xr3:uid="{968BDEBE-8BC3-4054-9303-15811B6EA307}" name="Column10179"/>
    <tableColumn id="10273" xr3:uid="{511ACBF5-A1E4-4568-BE44-2696AA68A123}" name="Column10180"/>
    <tableColumn id="10274" xr3:uid="{80DE80EF-208F-49C5-AE72-C9B89E463A92}" name="Column10181"/>
    <tableColumn id="10275" xr3:uid="{A0EB6010-BA71-470B-AA6E-67BEDC52F837}" name="Column10182"/>
    <tableColumn id="10276" xr3:uid="{3E59D8AA-A624-4459-B237-6BE184E9FD00}" name="Column10183"/>
    <tableColumn id="10277" xr3:uid="{6100AE7E-AD65-49B8-910D-4E3929805B2E}" name="Column10184"/>
    <tableColumn id="10278" xr3:uid="{7A7E19E8-5A3B-49C5-9B76-67145C84EA15}" name="Column10185"/>
    <tableColumn id="10279" xr3:uid="{6F57697C-61E3-4286-B3FD-AB70D34D8C86}" name="Column10186"/>
    <tableColumn id="10280" xr3:uid="{0271A73F-37D5-4C54-8004-BBBBC4A80FEC}" name="Column10187"/>
    <tableColumn id="10281" xr3:uid="{9A7D1EA8-B11B-424F-8CA9-658C2CC8BABE}" name="Column10188"/>
    <tableColumn id="10282" xr3:uid="{2664DBE7-2F26-43B1-AE7A-C04E68345E0A}" name="Column10189"/>
    <tableColumn id="10283" xr3:uid="{B4582E23-71D6-4E55-B25D-DA3682D41959}" name="Column10190"/>
    <tableColumn id="10284" xr3:uid="{40BC82A8-675D-46B0-A823-005D10715E1A}" name="Column10191"/>
    <tableColumn id="10285" xr3:uid="{B7734797-31F5-4485-B3F1-718EEC96B17C}" name="Column10192"/>
    <tableColumn id="10286" xr3:uid="{A6670882-1890-4E5B-BF9D-F7EADF5FA91D}" name="Column10193"/>
    <tableColumn id="10287" xr3:uid="{F940CD37-4235-4C1B-B79F-50C49326929C}" name="Column10194"/>
    <tableColumn id="10288" xr3:uid="{B0FFD8B5-5258-4421-8634-C00D27176AD1}" name="Column10195"/>
    <tableColumn id="10289" xr3:uid="{638ADD83-C87F-4B4B-9426-C2DF11D43B3F}" name="Column10196"/>
    <tableColumn id="10290" xr3:uid="{6F2F4C1D-DA81-4B6A-961C-FAB622ED28FA}" name="Column10197"/>
    <tableColumn id="10291" xr3:uid="{049408B1-7B55-4920-8063-79D3F23BD677}" name="Column10198"/>
    <tableColumn id="10292" xr3:uid="{D7C9A82C-FEB4-428E-91A3-83A28949EEC4}" name="Column10199"/>
    <tableColumn id="10293" xr3:uid="{1585C7D1-EF9E-41D0-80EA-5327D890E1FB}" name="Column10200"/>
    <tableColumn id="10294" xr3:uid="{CB2C9743-064D-4584-AFA4-7EA4FC376670}" name="Column10201"/>
    <tableColumn id="10295" xr3:uid="{83203832-F110-431C-921B-C6A3658F8150}" name="Column10202"/>
    <tableColumn id="10296" xr3:uid="{9B0127A2-D728-4274-8015-76F4E38392E2}" name="Column10203"/>
    <tableColumn id="10297" xr3:uid="{DB92C510-8D54-4983-A8A5-46A06745318D}" name="Column10204"/>
    <tableColumn id="10298" xr3:uid="{81684007-9042-44B7-8BB8-187C86161CDD}" name="Column10205"/>
    <tableColumn id="10299" xr3:uid="{FEDEE89A-DDF7-4215-B3AE-278CEEFE8027}" name="Column10206"/>
    <tableColumn id="10300" xr3:uid="{D8B804CC-B9ED-446D-8324-A905BC9E5853}" name="Column10207"/>
    <tableColumn id="10301" xr3:uid="{A56BCCAF-2950-4915-BDC4-94005F5D2E7B}" name="Column10208"/>
    <tableColumn id="10302" xr3:uid="{BBEFE313-62FC-4245-9F0E-DD3B7C5AB065}" name="Column10209"/>
    <tableColumn id="10303" xr3:uid="{B6429BEC-E710-4FFE-83EA-40363D35A7CF}" name="Column10210"/>
    <tableColumn id="10304" xr3:uid="{51423131-68CE-4889-B0DE-CF437C2060EF}" name="Column10211"/>
    <tableColumn id="10305" xr3:uid="{83657606-6035-476A-B3B6-CCA9E0FE5B64}" name="Column10212"/>
    <tableColumn id="10306" xr3:uid="{3263B8EF-B03E-4759-95C5-BADB4469039A}" name="Column10213"/>
    <tableColumn id="10307" xr3:uid="{2C17D7DC-8CEA-49A0-A9B2-4D5C1E2A97BD}" name="Column10214"/>
    <tableColumn id="10308" xr3:uid="{DC0A249C-0F40-423B-8DA0-8018791A0278}" name="Column10215"/>
    <tableColumn id="10309" xr3:uid="{58BE874D-2779-4AF8-8762-F24FB90153E5}" name="Column10216"/>
    <tableColumn id="10310" xr3:uid="{3C9D7F65-4838-4F98-9FF8-EC4E8F6DB316}" name="Column10217"/>
    <tableColumn id="10311" xr3:uid="{1550D1EB-3CAC-47CB-A60E-B0E6A14FAB21}" name="Column10218"/>
    <tableColumn id="10312" xr3:uid="{5E64DFD3-682C-45D9-8E10-546CC292820C}" name="Column10219"/>
    <tableColumn id="10313" xr3:uid="{E040EDFF-E0C1-4ABE-B2BF-7A760F2031EB}" name="Column10220"/>
    <tableColumn id="10314" xr3:uid="{17A5BE67-226B-4DF1-8AED-9687543E7161}" name="Column10221"/>
    <tableColumn id="10315" xr3:uid="{4A619055-6FA0-4892-BAA1-EBE26F8379F4}" name="Column10222"/>
    <tableColumn id="10316" xr3:uid="{6AF6BC23-616F-4441-8A80-60C8BE9E2B76}" name="Column10223"/>
    <tableColumn id="10317" xr3:uid="{25396A6E-2D54-48C4-AF5B-40E8155BC246}" name="Column10224"/>
    <tableColumn id="10318" xr3:uid="{01897F22-375C-44E6-99FE-B78851F03A21}" name="Column10225"/>
    <tableColumn id="10319" xr3:uid="{6EEFF6C1-CBD0-4FB5-81C6-997B29AB84AD}" name="Column10226"/>
    <tableColumn id="10320" xr3:uid="{EAA3F10A-0C08-44AA-8009-66ED75B64AF6}" name="Column10227"/>
    <tableColumn id="10321" xr3:uid="{C930C296-A02D-44D2-A8EC-1FE20FB603D1}" name="Column10228"/>
    <tableColumn id="10322" xr3:uid="{37CF51D5-F3C8-42F8-A118-7A2CD12BC43A}" name="Column10229"/>
    <tableColumn id="10323" xr3:uid="{092A0003-E52D-4FE2-B14A-2F26A63B906C}" name="Column10230"/>
    <tableColumn id="10324" xr3:uid="{AB9C9EA9-5869-4390-B4CD-3E53DEAA1C35}" name="Column10231"/>
    <tableColumn id="10325" xr3:uid="{874C64EE-A12E-4C81-B8F8-6C53FC512360}" name="Column10232"/>
    <tableColumn id="10326" xr3:uid="{AE9AB1AB-4B7B-4E5F-B3EC-656281363644}" name="Column10233"/>
    <tableColumn id="10327" xr3:uid="{352EC11A-51FC-4F07-891B-B9F49350A20D}" name="Column10234"/>
    <tableColumn id="10328" xr3:uid="{1EF87F15-C758-436B-BD8B-1AA6BF39FE2B}" name="Column10235"/>
    <tableColumn id="10329" xr3:uid="{40897E7A-4D89-4702-9E6D-200F016224CD}" name="Column10236"/>
    <tableColumn id="10330" xr3:uid="{6B870E67-1684-4D78-8D76-B0771FBE6618}" name="Column10237"/>
    <tableColumn id="10331" xr3:uid="{66BC9F57-08E3-49C1-A179-0AE5E612715F}" name="Column10238"/>
    <tableColumn id="10332" xr3:uid="{DE3A3728-B7CE-4A27-8EC5-CCAAA5C115E0}" name="Column10239"/>
    <tableColumn id="10333" xr3:uid="{22178E52-1B0F-4122-AC94-97F65CA75FA5}" name="Column10240"/>
    <tableColumn id="10334" xr3:uid="{54F2C067-B383-4877-B593-9D6844C7F5DF}" name="Column10241"/>
    <tableColumn id="10335" xr3:uid="{0C9FE804-A9E0-46FF-9A1A-84F6C57645EF}" name="Column10242"/>
    <tableColumn id="10336" xr3:uid="{1A58B7B6-B295-40CE-93E5-2F45CF23C467}" name="Column10243"/>
    <tableColumn id="10337" xr3:uid="{FB5119A0-2679-402E-BF4E-B8DC7AE4E38A}" name="Column10244"/>
    <tableColumn id="10338" xr3:uid="{97E72A45-9C3C-4368-84D2-52A88FFA92CF}" name="Column10245"/>
    <tableColumn id="10339" xr3:uid="{E0089D11-8CE5-4076-BAD6-5EA67A3CE3D3}" name="Column10246"/>
    <tableColumn id="10340" xr3:uid="{84040327-1B75-4063-B0E6-77565843F756}" name="Column10247"/>
    <tableColumn id="10341" xr3:uid="{A49DBBF3-2E6E-44CB-A505-404B3B96230A}" name="Column10248"/>
    <tableColumn id="10342" xr3:uid="{DA08006F-5BA9-4118-9F18-4FDC6A854326}" name="Column10249"/>
    <tableColumn id="10343" xr3:uid="{A54FD10D-A328-4915-BDDC-BE4C403A0728}" name="Column10250"/>
    <tableColumn id="10344" xr3:uid="{8A2E0A9A-F2A7-4465-A483-F09781062459}" name="Column10251"/>
    <tableColumn id="10345" xr3:uid="{DA422F69-3E96-4B52-B1D7-D58B0BDDB9A5}" name="Column10252"/>
    <tableColumn id="10346" xr3:uid="{D1FBD4DA-6298-46F0-8C5F-041525E27065}" name="Column10253"/>
    <tableColumn id="10347" xr3:uid="{8D82463D-B1CF-45F8-B224-78650A819622}" name="Column10254"/>
    <tableColumn id="10348" xr3:uid="{FBE8B986-9AE9-4817-B533-4A76169C20B8}" name="Column10255"/>
    <tableColumn id="10349" xr3:uid="{08B70E91-2F5E-4122-98A3-7EEC9AB5472E}" name="Column10256"/>
    <tableColumn id="10350" xr3:uid="{7D1CF366-6371-4769-97DD-B82E0CD85B93}" name="Column10257"/>
    <tableColumn id="10351" xr3:uid="{AA38FF0A-BD89-4EDB-A3A4-A46391A1E603}" name="Column10258"/>
    <tableColumn id="10352" xr3:uid="{DB9A3047-72E4-4B7A-8A5C-3E004D95870B}" name="Column10259"/>
    <tableColumn id="10353" xr3:uid="{CBCA5457-53F4-4C34-BB90-9F525B9116C7}" name="Column10260"/>
    <tableColumn id="10354" xr3:uid="{7F9B9929-D4D7-4624-A7CB-C9760DE3B076}" name="Column10261"/>
    <tableColumn id="10355" xr3:uid="{D2E8F733-3CD1-4907-8005-5E175848D17E}" name="Column10262"/>
    <tableColumn id="10356" xr3:uid="{79394A2B-223B-4E9A-BF7C-46CD7E71C374}" name="Column10263"/>
    <tableColumn id="10357" xr3:uid="{ADE2EDE8-FDFF-44D4-A08F-7C652735F1E3}" name="Column10264"/>
    <tableColumn id="10358" xr3:uid="{1E99C1EF-03B5-4F7C-901A-35F876049161}" name="Column10265"/>
    <tableColumn id="10359" xr3:uid="{C6F1B048-6D2F-43EB-9B33-D0C786AE8EE3}" name="Column10266"/>
    <tableColumn id="10360" xr3:uid="{0EB126D3-3D8A-4846-AAC9-7864C33B863E}" name="Column10267"/>
    <tableColumn id="10361" xr3:uid="{6C0CF1D6-5D8E-4FBA-96E4-850C09BC9099}" name="Column10268"/>
    <tableColumn id="10362" xr3:uid="{AFDC5C55-3805-4D1B-A9C2-1A546A8AB170}" name="Column10269"/>
    <tableColumn id="10363" xr3:uid="{DE15DABA-CF7C-4D89-87CD-4F9EDF0B7956}" name="Column10270"/>
    <tableColumn id="10364" xr3:uid="{1874B434-64D6-4978-906D-43A5F9CBA3C8}" name="Column10271"/>
    <tableColumn id="10365" xr3:uid="{6511C354-B6D4-4C33-B88B-D134CDA0923B}" name="Column10272"/>
    <tableColumn id="10366" xr3:uid="{BA2760F2-5F63-4FF5-B1C9-69050DA0C6D7}" name="Column10273"/>
    <tableColumn id="10367" xr3:uid="{D77F4C84-1726-4BDC-B4E4-E8F6B15C9BA1}" name="Column10274"/>
    <tableColumn id="10368" xr3:uid="{2E2D9A47-BF60-499F-BFE5-A8309E33B2AE}" name="Column10275"/>
    <tableColumn id="10369" xr3:uid="{3CE5FF69-84CC-41BB-AC2E-FE67D789B189}" name="Column10276"/>
    <tableColumn id="10370" xr3:uid="{71AAB802-15D2-44DC-8D02-9306A299D5D5}" name="Column10277"/>
    <tableColumn id="10371" xr3:uid="{2229BBA3-BD68-4A0B-961F-D509C91967D6}" name="Column10278"/>
    <tableColumn id="10372" xr3:uid="{E098DD93-BDD7-4830-919B-9E6568737BA9}" name="Column10279"/>
    <tableColumn id="10373" xr3:uid="{C1A9A416-8EDA-4F99-9AA7-9FA6484BE982}" name="Column10280"/>
    <tableColumn id="10374" xr3:uid="{1F8396F8-65B8-4A66-956B-6A7F725BC00F}" name="Column10281"/>
    <tableColumn id="10375" xr3:uid="{D55D9D92-001D-4B30-BBB8-8E8A8265CAC1}" name="Column10282"/>
    <tableColumn id="10376" xr3:uid="{7862A677-EA83-4874-9414-D6FC9B6D723C}" name="Column10283"/>
    <tableColumn id="10377" xr3:uid="{8F2193D8-BE15-4F05-9B39-7B0F1048643F}" name="Column10284"/>
    <tableColumn id="10378" xr3:uid="{A35FD73A-5EA8-4CFD-B2B6-C64C4426D047}" name="Column10285"/>
    <tableColumn id="10379" xr3:uid="{C284B7A5-A0AF-44FF-B92C-35D55412536A}" name="Column10286"/>
    <tableColumn id="10380" xr3:uid="{0F9ED2B7-35F4-44DD-8549-02428C42B8AF}" name="Column10287"/>
    <tableColumn id="10381" xr3:uid="{B1DBA166-283E-440A-8B32-BBF6A56CD6AB}" name="Column10288"/>
    <tableColumn id="10382" xr3:uid="{62F127E8-7B0B-41AD-8E30-644365B32B86}" name="Column10289"/>
    <tableColumn id="10383" xr3:uid="{B15B69AA-EEDC-4BD3-BDA2-C6B217FCB529}" name="Column10290"/>
    <tableColumn id="10384" xr3:uid="{3EBB0564-CBDE-4C95-B767-19B0E9D1EE2D}" name="Column10291"/>
    <tableColumn id="10385" xr3:uid="{D564B956-7D4B-46DF-A631-38139CF670C4}" name="Column10292"/>
    <tableColumn id="10386" xr3:uid="{76D4FCCE-15D2-44D4-B03E-00C9356A9FB0}" name="Column10293"/>
    <tableColumn id="10387" xr3:uid="{5E9303C3-EE03-4B28-999C-472409A68D8F}" name="Column10294"/>
    <tableColumn id="10388" xr3:uid="{F71F06C9-C1CF-4675-A694-E62B676ED07A}" name="Column10295"/>
    <tableColumn id="10389" xr3:uid="{E62A236A-A957-45EF-A85C-AD3B7327AE46}" name="Column10296"/>
    <tableColumn id="10390" xr3:uid="{5AD41D6F-3E42-42F9-8A68-1220D9B37002}" name="Column10297"/>
    <tableColumn id="10391" xr3:uid="{D9F46A9B-4D55-4375-80A8-186537F5E766}" name="Column10298"/>
    <tableColumn id="10392" xr3:uid="{406A1D1F-9A96-46F0-8952-E5A452BBC1D7}" name="Column10299"/>
    <tableColumn id="10393" xr3:uid="{3A5A19FE-37BF-4094-B3B8-D40894382A5F}" name="Column10300"/>
    <tableColumn id="10394" xr3:uid="{975D70D2-1166-4EB5-A651-FC20531E38DC}" name="Column10301"/>
    <tableColumn id="10395" xr3:uid="{77DC17C8-D01E-4EEA-A983-92775E354A35}" name="Column10302"/>
    <tableColumn id="10396" xr3:uid="{536566C1-F845-4362-AC8C-5075E4F37E43}" name="Column10303"/>
    <tableColumn id="10397" xr3:uid="{6501E6D8-B319-4AC5-8B88-EF9D75EF0890}" name="Column10304"/>
    <tableColumn id="10398" xr3:uid="{A94212CE-672B-4189-B5D2-84E1BF1B675A}" name="Column10305"/>
    <tableColumn id="10399" xr3:uid="{C0FA7CC0-F768-4D4C-B79A-9580E352B917}" name="Column10306"/>
    <tableColumn id="10400" xr3:uid="{0F5849D4-BA2B-403C-AABF-BB4937759B52}" name="Column10307"/>
    <tableColumn id="10401" xr3:uid="{99F8D9C9-544C-4020-85C8-75B58517AE96}" name="Column10308"/>
    <tableColumn id="10402" xr3:uid="{E49C26CE-0E4B-471E-B742-ADD1102B706A}" name="Column10309"/>
    <tableColumn id="10403" xr3:uid="{A80BABE1-2EF2-4CDC-9437-7A8B0B80290C}" name="Column10310"/>
    <tableColumn id="10404" xr3:uid="{4E04BA9C-F65A-4C11-BA61-956BE92EC023}" name="Column10311"/>
    <tableColumn id="10405" xr3:uid="{EEC761CA-CD00-495A-AC90-38221D4FE637}" name="Column10312"/>
    <tableColumn id="10406" xr3:uid="{A1D9CAAD-4636-4C14-BEBD-546C9D3D8386}" name="Column10313"/>
    <tableColumn id="10407" xr3:uid="{4FC451AF-4BD0-435C-A82E-DE05613FD39B}" name="Column10314"/>
    <tableColumn id="10408" xr3:uid="{6317917B-4E19-43C0-BE0F-03ADDFBEA3F0}" name="Column10315"/>
    <tableColumn id="10409" xr3:uid="{B158D3EA-8D0D-403F-9BB8-0C8CC7D3F4BC}" name="Column10316"/>
    <tableColumn id="10410" xr3:uid="{9007C18F-7791-4D9D-82AC-B6F08EF277D8}" name="Column10317"/>
    <tableColumn id="10411" xr3:uid="{812BE304-B245-4AC6-918D-FD7ED29C68B4}" name="Column10318"/>
    <tableColumn id="10412" xr3:uid="{8A3FC6A1-B1BA-4111-AE01-B16144268974}" name="Column10319"/>
    <tableColumn id="10413" xr3:uid="{3317F285-19C9-426B-A463-445BA25B8877}" name="Column10320"/>
    <tableColumn id="10414" xr3:uid="{91EA4962-EEBB-4AEF-895F-4AAE38BE3C3C}" name="Column10321"/>
    <tableColumn id="10415" xr3:uid="{7FFCA913-144E-410B-845A-00E18D2B8F2C}" name="Column10322"/>
    <tableColumn id="10416" xr3:uid="{602ECD29-F39A-49C0-8C0E-CFE2AA24D310}" name="Column10323"/>
    <tableColumn id="10417" xr3:uid="{5E1775AF-1B2D-4D42-B6C0-FBEBE18DAB50}" name="Column10324"/>
    <tableColumn id="10418" xr3:uid="{8CD4647B-E034-44B3-BC6D-E9F9078DBE86}" name="Column10325"/>
    <tableColumn id="10419" xr3:uid="{FF82BA44-1368-47D3-A5F4-0F41B5C94278}" name="Column10326"/>
    <tableColumn id="10420" xr3:uid="{29DA58BD-80EB-4F62-AB1F-A8AB92B9CC84}" name="Column10327"/>
    <tableColumn id="10421" xr3:uid="{868A24DB-54BD-43A5-85B1-9CD307C4A48C}" name="Column10328"/>
    <tableColumn id="10422" xr3:uid="{B68D82D0-3A2B-4C43-A6FE-95B11A383B74}" name="Column10329"/>
    <tableColumn id="10423" xr3:uid="{58E9F078-0776-4EF7-8A70-37985B073B09}" name="Column10330"/>
    <tableColumn id="10424" xr3:uid="{ED9BBE3D-5A03-4B1E-94D3-FE4D10F7AA8C}" name="Column10331"/>
    <tableColumn id="10425" xr3:uid="{5AFB3E56-6DC9-4C93-9F60-DBDDD9CBD7A7}" name="Column10332"/>
    <tableColumn id="10426" xr3:uid="{C6DDEBA3-A209-4961-9461-7E5A84188DBB}" name="Column10333"/>
    <tableColumn id="10427" xr3:uid="{007D5A2A-2807-42EC-A5AB-73522C69C7BA}" name="Column10334"/>
    <tableColumn id="10428" xr3:uid="{3646B4B6-BEDC-4541-AAA4-D7FADED6BAEB}" name="Column10335"/>
    <tableColumn id="10429" xr3:uid="{EE0A92C0-7AF6-4F54-AB0E-D53F585A916A}" name="Column10336"/>
    <tableColumn id="10430" xr3:uid="{A6C12796-DBA3-4576-B0DA-7C02D0C5D607}" name="Column10337"/>
    <tableColumn id="10431" xr3:uid="{85A3C861-21C1-4BA7-84DA-0F87910F464C}" name="Column10338"/>
    <tableColumn id="10432" xr3:uid="{27CC32F4-E032-43E8-A101-B8389D06E428}" name="Column10339"/>
    <tableColumn id="10433" xr3:uid="{FF3B1792-9C97-457C-AAF7-D7A6A3D11D71}" name="Column10340"/>
    <tableColumn id="10434" xr3:uid="{7D0B6795-E7D4-47CB-9CB5-9D7559B0A418}" name="Column10341"/>
    <tableColumn id="10435" xr3:uid="{DFE60EAE-08C4-497F-AB4C-193CA571790D}" name="Column10342"/>
    <tableColumn id="10436" xr3:uid="{8B5AB7ED-5A2D-4CAF-AAB3-BB1B5796F68F}" name="Column10343"/>
    <tableColumn id="10437" xr3:uid="{E8CD4EF9-CF4F-4AB2-BE1C-67CE51E5AA94}" name="Column10344"/>
    <tableColumn id="10438" xr3:uid="{D291DE7D-F3A2-4D71-B70D-FB7A5BF99E07}" name="Column10345"/>
    <tableColumn id="10439" xr3:uid="{21DBD399-92CF-4EE2-B978-A529E4F74E6C}" name="Column10346"/>
    <tableColumn id="10440" xr3:uid="{0697BF17-201C-4478-AB78-3EE4588F6D89}" name="Column10347"/>
    <tableColumn id="10441" xr3:uid="{A68FC6ED-6885-471D-ADE9-DDE223CE9528}" name="Column10348"/>
    <tableColumn id="10442" xr3:uid="{0C93335F-2C51-4CC2-A698-45B687D31A3F}" name="Column10349"/>
    <tableColumn id="10443" xr3:uid="{B6ED229F-ECB7-437D-AC33-77C7FF289D61}" name="Column10350"/>
    <tableColumn id="10444" xr3:uid="{4D2B87A9-4327-452E-A1BF-5B05AD3ECA76}" name="Column10351"/>
    <tableColumn id="10445" xr3:uid="{F080CF3E-FDA4-4E73-A308-8293AA76D972}" name="Column10352"/>
    <tableColumn id="10446" xr3:uid="{CFDE9F84-35F4-4876-9B7C-9F2D97744DAF}" name="Column10353"/>
    <tableColumn id="10447" xr3:uid="{AD4CB01B-E152-4091-B0A5-FD3F75E8E1D6}" name="Column10354"/>
    <tableColumn id="10448" xr3:uid="{44CDECE2-0B2E-4041-8F2C-4E551E458B2D}" name="Column10355"/>
    <tableColumn id="10449" xr3:uid="{F509FA3B-E50F-4716-8E97-B73E009F8EC1}" name="Column10356"/>
    <tableColumn id="10450" xr3:uid="{CA0B258A-66F3-4183-BBCB-B83F2A727ECD}" name="Column10357"/>
    <tableColumn id="10451" xr3:uid="{B2C088FF-A5AB-4890-A2B1-BD9DCA78D027}" name="Column10358"/>
    <tableColumn id="10452" xr3:uid="{A7D565CC-0748-4A91-B048-C748EBAA2E0C}" name="Column10359"/>
    <tableColumn id="10453" xr3:uid="{20AE16DC-4CB2-4C79-941B-08B5AF12A027}" name="Column10360"/>
    <tableColumn id="10454" xr3:uid="{D1A4C753-7888-44C8-8CFA-C22D5C4DCF89}" name="Column10361"/>
    <tableColumn id="10455" xr3:uid="{57E7DD05-80DB-4F81-BD57-1687772F2718}" name="Column10362"/>
    <tableColumn id="10456" xr3:uid="{35EB8580-E0EA-4A72-9FF6-66740BE71185}" name="Column10363"/>
    <tableColumn id="10457" xr3:uid="{FEC5F63F-720E-4F2E-8CE1-598DF3CA28C6}" name="Column10364"/>
    <tableColumn id="10458" xr3:uid="{824FA895-3CCF-45B1-AEBD-60F81F26AD0B}" name="Column10365"/>
    <tableColumn id="10459" xr3:uid="{0D5895F0-FE47-4B96-A341-7259BB7436B8}" name="Column10366"/>
    <tableColumn id="10460" xr3:uid="{5798DEE1-9E79-49AE-9C92-D30DA81AC1EB}" name="Column10367"/>
    <tableColumn id="10461" xr3:uid="{C62D22AE-77E2-486C-9A47-CC1B584BA1E8}" name="Column10368"/>
    <tableColumn id="10462" xr3:uid="{3A7555A5-B317-4278-9933-D7B46121B5E0}" name="Column10369"/>
    <tableColumn id="10463" xr3:uid="{DDC981B3-06A8-4E81-8DE4-D3227671E1EC}" name="Column10370"/>
    <tableColumn id="10464" xr3:uid="{B5DBEE04-180D-48F7-89F0-C3E6F824FCA4}" name="Column10371"/>
    <tableColumn id="10465" xr3:uid="{3ABCB0E0-AB18-4BD1-881A-96A44B688E1B}" name="Column10372"/>
    <tableColumn id="10466" xr3:uid="{0F637D78-4AB2-4280-BC55-A17365F1EA04}" name="Column10373"/>
    <tableColumn id="10467" xr3:uid="{DBE0C237-AAD5-45B6-9534-920160253826}" name="Column10374"/>
    <tableColumn id="10468" xr3:uid="{C5860EED-4656-4C5A-8219-337A30AE4204}" name="Column10375"/>
    <tableColumn id="10469" xr3:uid="{C3165D44-D566-426E-840F-F7E96BEE8055}" name="Column10376"/>
    <tableColumn id="10470" xr3:uid="{392A55D4-3A70-4B2F-80C7-6090B9539A40}" name="Column10377"/>
    <tableColumn id="10471" xr3:uid="{9D5E0C2B-9138-4DAC-BCE0-D3C066A3C10A}" name="Column10378"/>
    <tableColumn id="10472" xr3:uid="{76DEBC93-FBDB-4986-B30A-EA834A91B3B6}" name="Column10379"/>
    <tableColumn id="10473" xr3:uid="{F4E6E3EA-AC32-4096-B678-1E659A77A639}" name="Column10380"/>
    <tableColumn id="10474" xr3:uid="{A9F65446-86AC-4E6C-8B6D-AC82E29D6169}" name="Column10381"/>
    <tableColumn id="10475" xr3:uid="{DE9DAA55-3940-4C3E-AED0-F8678345589F}" name="Column10382"/>
    <tableColumn id="10476" xr3:uid="{856E85DB-90F4-482F-9260-BEEEA9402FFE}" name="Column10383"/>
    <tableColumn id="10477" xr3:uid="{5331E8C4-9A26-45C8-866A-97F3F21CB134}" name="Column10384"/>
    <tableColumn id="10478" xr3:uid="{099468A7-B8D6-4376-BC7B-4918B869ADE3}" name="Column10385"/>
    <tableColumn id="10479" xr3:uid="{1384F4A1-0710-4F05-8013-5D8F2ECFC6A0}" name="Column10386"/>
    <tableColumn id="10480" xr3:uid="{4B24EFE0-FF45-4E99-8745-9523FAF8C8AB}" name="Column10387"/>
    <tableColumn id="10481" xr3:uid="{EC77FAFA-B4B4-4FF1-B769-43E4BF98ACC2}" name="Column10388"/>
    <tableColumn id="10482" xr3:uid="{551144F9-261C-4F5D-B78C-804A22EE81C4}" name="Column10389"/>
    <tableColumn id="10483" xr3:uid="{401DF4AF-9132-4038-930B-1659BEE75409}" name="Column10390"/>
    <tableColumn id="10484" xr3:uid="{9945B8E6-69D3-46F8-90F8-FB4DBAED685E}" name="Column10391"/>
    <tableColumn id="10485" xr3:uid="{F53D8CD0-B28C-4462-A1BA-884373D22406}" name="Column10392"/>
    <tableColumn id="10486" xr3:uid="{C9C74A01-F0CE-4C8D-84A9-D848F7FFE144}" name="Column10393"/>
    <tableColumn id="10487" xr3:uid="{BC7A6BAC-8465-4AB4-9565-3D4C3DE0CFEB}" name="Column10394"/>
    <tableColumn id="10488" xr3:uid="{B55C82C1-7F52-42DA-9C41-EC1EE2CC8A8B}" name="Column10395"/>
    <tableColumn id="10489" xr3:uid="{83CA72E3-CB72-45F0-8378-3A48EBA40ECE}" name="Column10396"/>
    <tableColumn id="10490" xr3:uid="{F13627F2-475C-4346-9357-1E26D46A2208}" name="Column10397"/>
    <tableColumn id="10491" xr3:uid="{24ED3514-2009-4977-BDB8-E93EF5573012}" name="Column10398"/>
    <tableColumn id="10492" xr3:uid="{4482B0EE-4414-447D-BD50-8548C13A7D36}" name="Column10399"/>
    <tableColumn id="10493" xr3:uid="{5E08ED4F-C0BA-43C5-AB0A-B4CCBEED16A6}" name="Column10400"/>
    <tableColumn id="10494" xr3:uid="{21096019-3D8D-4B06-9698-1C1E318A954B}" name="Column10401"/>
    <tableColumn id="10495" xr3:uid="{5758F666-DCFB-4804-9C2C-16A4C95209B6}" name="Column10402"/>
    <tableColumn id="10496" xr3:uid="{D1117C69-9538-41BC-BAED-35CD3C5526E0}" name="Column10403"/>
    <tableColumn id="10497" xr3:uid="{A514B631-1BF4-49FA-8E2D-38C69767A23C}" name="Column10404"/>
    <tableColumn id="10498" xr3:uid="{898867EA-8C18-48A5-8C21-3581FC29AD9B}" name="Column10405"/>
    <tableColumn id="10499" xr3:uid="{A9A3A7FA-8E67-4053-A227-887ED79990DB}" name="Column10406"/>
    <tableColumn id="10500" xr3:uid="{68A563BA-DE48-484B-92B3-BB2AA8FC0D23}" name="Column10407"/>
    <tableColumn id="10501" xr3:uid="{89296F14-E0AB-4105-99F1-6B53F19C18DF}" name="Column10408"/>
    <tableColumn id="10502" xr3:uid="{297086CC-A1B2-46DB-90C4-188470909B78}" name="Column10409"/>
    <tableColumn id="10503" xr3:uid="{589C63A7-3B8B-44E3-8215-76ACF7841F6C}" name="Column10410"/>
    <tableColumn id="10504" xr3:uid="{837FB671-7075-4405-9C69-95404A6CAFED}" name="Column10411"/>
    <tableColumn id="10505" xr3:uid="{3DD78B6D-4BBA-427B-AE0E-CCA139F9E601}" name="Column10412"/>
    <tableColumn id="10506" xr3:uid="{B5EB8A46-9CB4-4873-B231-F233A2645E54}" name="Column10413"/>
    <tableColumn id="10507" xr3:uid="{930A9FFC-0EDF-4EA4-9079-78CE7C77E4AF}" name="Column10414"/>
    <tableColumn id="10508" xr3:uid="{ABFD968A-098E-449C-88AF-6E9D9C4420B5}" name="Column10415"/>
    <tableColumn id="10509" xr3:uid="{952E0701-F111-4D51-AA51-B45FDE745F97}" name="Column10416"/>
    <tableColumn id="10510" xr3:uid="{9DFED37C-394B-468A-9605-E2235D3EB59C}" name="Column10417"/>
    <tableColumn id="10511" xr3:uid="{C6EC4645-428B-4B6E-8B92-FD2B96B2FEB1}" name="Column10418"/>
    <tableColumn id="10512" xr3:uid="{5366742F-EF63-46F2-92E0-EDD0DF912A3F}" name="Column10419"/>
    <tableColumn id="10513" xr3:uid="{E3C0B688-AD46-425A-BA2A-7EABBB41CE2E}" name="Column10420"/>
    <tableColumn id="10514" xr3:uid="{55368AA0-BC76-4D62-96B9-BD303B693934}" name="Column10421"/>
    <tableColumn id="10515" xr3:uid="{0D84F98F-9E2B-48FB-B1AB-AB75A59927BF}" name="Column10422"/>
    <tableColumn id="10516" xr3:uid="{8BFE23BD-FCE6-4858-9F3F-144B9C670BB6}" name="Column10423"/>
    <tableColumn id="10517" xr3:uid="{E9495C11-A040-48D7-9CD2-172AB3830131}" name="Column10424"/>
    <tableColumn id="10518" xr3:uid="{86972768-6A0F-4021-8772-E8B02BC85E41}" name="Column10425"/>
    <tableColumn id="10519" xr3:uid="{10BC2FC6-D081-44C6-9FD5-F6C3FB0D07EB}" name="Column10426"/>
    <tableColumn id="10520" xr3:uid="{EECB2CDF-99AE-4A61-BC34-6963C1884719}" name="Column10427"/>
    <tableColumn id="10521" xr3:uid="{1C96A7A2-8A32-44A4-9894-56E151F383A6}" name="Column10428"/>
    <tableColumn id="10522" xr3:uid="{6F38B013-A483-41C3-A331-D302B716D910}" name="Column10429"/>
    <tableColumn id="10523" xr3:uid="{38F8EF3D-21F3-4427-9A75-02C91C92B8FC}" name="Column10430"/>
    <tableColumn id="10524" xr3:uid="{ED866590-4A66-48D9-A3A8-B45C8224D267}" name="Column10431"/>
    <tableColumn id="10525" xr3:uid="{A9D6BAE3-F88F-4523-9D5D-05C7C430ED31}" name="Column10432"/>
    <tableColumn id="10526" xr3:uid="{427FFDDB-C758-4E54-9BCF-53D99863C13C}" name="Column10433"/>
    <tableColumn id="10527" xr3:uid="{F4F2A69B-5352-4A81-AA43-89A22457D120}" name="Column10434"/>
    <tableColumn id="10528" xr3:uid="{7E5D41B1-EA89-469C-B79A-78EB5967E653}" name="Column10435"/>
    <tableColumn id="10529" xr3:uid="{B310D270-9D6F-4D2E-AF42-4ABA5B2F2646}" name="Column10436"/>
    <tableColumn id="10530" xr3:uid="{40829721-35AC-4CA6-9E48-EE08510169C8}" name="Column10437"/>
    <tableColumn id="10531" xr3:uid="{480768E5-DCEC-4053-B3B6-77FEC4215453}" name="Column10438"/>
    <tableColumn id="10532" xr3:uid="{3AD00E63-C3C4-4E8B-BA5C-067D5028F769}" name="Column10439"/>
    <tableColumn id="10533" xr3:uid="{896C6AAE-AB20-4851-86DF-740FA03D1B52}" name="Column10440"/>
    <tableColumn id="10534" xr3:uid="{C5C5EEF8-15CD-474A-B41C-8498F6034A62}" name="Column10441"/>
    <tableColumn id="10535" xr3:uid="{4F2C257D-12D7-443B-B04A-22233B7AC79B}" name="Column10442"/>
    <tableColumn id="10536" xr3:uid="{9187133C-C8CC-4017-AA76-D2B112B6CF1A}" name="Column10443"/>
    <tableColumn id="10537" xr3:uid="{80BDDEB1-7BEF-445D-901D-410DAED95F76}" name="Column10444"/>
    <tableColumn id="10538" xr3:uid="{3EDAF3C3-2783-498B-BA47-B2B1698F5CD9}" name="Column10445"/>
    <tableColumn id="10539" xr3:uid="{17FD5120-5F50-4549-B592-35B7A9BDF666}" name="Column10446"/>
    <tableColumn id="10540" xr3:uid="{E09A0C62-AA13-4B70-B76A-B572742A73C7}" name="Column10447"/>
    <tableColumn id="10541" xr3:uid="{8B669385-CD21-45C7-8957-96A935B33CCB}" name="Column10448"/>
    <tableColumn id="10542" xr3:uid="{A188B7A9-B4CA-43DD-AB69-65F88A2D7308}" name="Column10449"/>
    <tableColumn id="10543" xr3:uid="{4125CDBC-613E-47A9-9B17-1551888DEE07}" name="Column10450"/>
    <tableColumn id="10544" xr3:uid="{098BA802-A86F-4F43-A19B-4B3016C262CF}" name="Column10451"/>
    <tableColumn id="10545" xr3:uid="{23875CBA-EBCB-4AE2-B468-906077CADDAC}" name="Column10452"/>
    <tableColumn id="10546" xr3:uid="{B0C4D15A-9528-4A1D-8992-611F1B170A56}" name="Column10453"/>
    <tableColumn id="10547" xr3:uid="{ECAF69CE-FBD8-4EB8-9A5B-507AED6E424A}" name="Column10454"/>
    <tableColumn id="10548" xr3:uid="{F0525856-1B70-450F-A6ED-DA5DC7D574BB}" name="Column10455"/>
    <tableColumn id="10549" xr3:uid="{6CEA5F0F-DC69-4274-8710-57A6B52DB6BA}" name="Column10456"/>
    <tableColumn id="10550" xr3:uid="{99489F2A-BB4E-46FB-9F20-E1BBD2E8016B}" name="Column10457"/>
    <tableColumn id="10551" xr3:uid="{634D274F-12C7-4F23-9AD0-D59462A1E7DF}" name="Column10458"/>
    <tableColumn id="10552" xr3:uid="{C9317F61-225E-4F97-84AB-2FBA735A9009}" name="Column10459"/>
    <tableColumn id="10553" xr3:uid="{039D9E00-CCEB-4F0C-8E24-C36000B4483C}" name="Column10460"/>
    <tableColumn id="10554" xr3:uid="{662D9567-D88F-4C7D-9AF0-50E1D0BB38D5}" name="Column10461"/>
    <tableColumn id="10555" xr3:uid="{B475C953-D5E9-4A8E-9BAC-137FF9AF6175}" name="Column10462"/>
    <tableColumn id="10556" xr3:uid="{B9D24509-9202-4128-8DB7-1927967D60DE}" name="Column10463"/>
    <tableColumn id="10557" xr3:uid="{C8537CEB-1C42-4C42-A5B1-B3BBC89EF54B}" name="Column10464"/>
    <tableColumn id="10558" xr3:uid="{FD892F8D-B5E6-4B0B-96E6-8A483413556B}" name="Column10465"/>
    <tableColumn id="10559" xr3:uid="{F8E7DB68-4CF9-44CE-97F3-8F90FD0EBCC5}" name="Column10466"/>
    <tableColumn id="10560" xr3:uid="{FC089BC4-5B98-4EA8-84F8-DAC57827E3E9}" name="Column10467"/>
    <tableColumn id="10561" xr3:uid="{2BB5DBAB-750A-4CBB-8E41-75D373C6D279}" name="Column10468"/>
    <tableColumn id="10562" xr3:uid="{13D93414-21B3-460C-AB38-AB6FB414398E}" name="Column10469"/>
    <tableColumn id="10563" xr3:uid="{EFEE0849-BAFC-41AD-92B5-FC19BB611D80}" name="Column10470"/>
    <tableColumn id="10564" xr3:uid="{3C3DE534-DC42-4586-9A23-94F13EFCDE92}" name="Column10471"/>
    <tableColumn id="10565" xr3:uid="{D4CDB694-AF0B-4B2A-B7B7-3B2EFA1E3F9D}" name="Column10472"/>
    <tableColumn id="10566" xr3:uid="{3D2A9EE4-ED93-473E-916E-1777569D2C3C}" name="Column10473"/>
    <tableColumn id="10567" xr3:uid="{88A8A8D0-E0F4-4C58-BE6C-85C0E6794296}" name="Column10474"/>
    <tableColumn id="10568" xr3:uid="{45AF7B1E-4B9F-4456-8B4D-0C30E9830F1F}" name="Column10475"/>
    <tableColumn id="10569" xr3:uid="{52ACCCBF-B215-434F-BFB5-476B2C9FC8EB}" name="Column10476"/>
    <tableColumn id="10570" xr3:uid="{137D86B8-D8E6-4E64-ADC4-BC6F3D6371F9}" name="Column10477"/>
    <tableColumn id="10571" xr3:uid="{7294592D-5C87-4A68-87F8-C2068D58653C}" name="Column10478"/>
    <tableColumn id="10572" xr3:uid="{DE1490D2-7A62-4F84-B6B7-BB266B894D7D}" name="Column10479"/>
    <tableColumn id="10573" xr3:uid="{E7A727CB-5D22-4B20-9A6F-0E3227165749}" name="Column10480"/>
    <tableColumn id="10574" xr3:uid="{00B09EA5-DE92-44EA-8776-9ED68569E3F2}" name="Column10481"/>
    <tableColumn id="10575" xr3:uid="{142AE64A-8CFC-4851-9588-306D64B97837}" name="Column10482"/>
    <tableColumn id="10576" xr3:uid="{3FBE6C05-9BE8-4A3A-9621-227A4B34DFE9}" name="Column10483"/>
    <tableColumn id="10577" xr3:uid="{35D0B4D0-90A7-4A6A-9A39-CED74797BFFA}" name="Column10484"/>
    <tableColumn id="10578" xr3:uid="{EE983EEA-514A-4958-9381-F749016BD238}" name="Column10485"/>
    <tableColumn id="10579" xr3:uid="{FB72D5B1-EB5E-438F-92A2-3FD9EEEFB733}" name="Column10486"/>
    <tableColumn id="10580" xr3:uid="{09216B4E-A3A7-4AB0-9446-6D894FB0311E}" name="Column10487"/>
    <tableColumn id="10581" xr3:uid="{BABC79B6-0770-48B4-BB44-D634999D3ECF}" name="Column10488"/>
    <tableColumn id="10582" xr3:uid="{0263D827-41A6-49AC-AAAB-94AF1CD47C76}" name="Column10489"/>
    <tableColumn id="10583" xr3:uid="{1B13CF6A-D4A7-4E39-B6A5-92AC9BF1A030}" name="Column10490"/>
    <tableColumn id="10584" xr3:uid="{48BC980A-5839-4DAC-A0BD-242A1700493D}" name="Column10491"/>
    <tableColumn id="10585" xr3:uid="{EB29359A-02AE-40D1-AE35-C7078F348D1E}" name="Column10492"/>
    <tableColumn id="10586" xr3:uid="{C45FC263-FAC4-4CE0-896B-40E7B217A07F}" name="Column10493"/>
    <tableColumn id="10587" xr3:uid="{71B74206-5B87-4FB5-9089-58E74FA6B8A3}" name="Column10494"/>
    <tableColumn id="10588" xr3:uid="{DB532454-277F-4A8C-A959-FBE98A2B6039}" name="Column10495"/>
    <tableColumn id="10589" xr3:uid="{9978D10E-33D2-4DAA-9EBC-01FA9132EF72}" name="Column10496"/>
    <tableColumn id="10590" xr3:uid="{3CE86833-12E2-4792-8DF6-74B23AB27127}" name="Column10497"/>
    <tableColumn id="10591" xr3:uid="{34E5B30C-56B5-421E-BAFA-7535B068E895}" name="Column10498"/>
    <tableColumn id="10592" xr3:uid="{CF855510-AD53-4672-91B5-32D3BEED7506}" name="Column10499"/>
    <tableColumn id="10593" xr3:uid="{2049CBC0-0431-40A7-91A2-898745E22AE6}" name="Column10500"/>
    <tableColumn id="10594" xr3:uid="{5912DCFC-64AA-4EE4-B5CC-39F05555D7B4}" name="Column10501"/>
    <tableColumn id="10595" xr3:uid="{F67360F8-EFE1-4FDB-B836-EA4B1BB31CF7}" name="Column10502"/>
    <tableColumn id="10596" xr3:uid="{DD00121C-3A04-46AE-9789-9CFED00C5495}" name="Column10503"/>
    <tableColumn id="10597" xr3:uid="{D92BF489-8046-487A-BEE5-B6B5657B8F90}" name="Column10504"/>
    <tableColumn id="10598" xr3:uid="{8631C6DF-97AC-41AA-9463-BA40A60F87DE}" name="Column10505"/>
    <tableColumn id="10599" xr3:uid="{744164B7-249C-4B04-83BD-1D83C16B975D}" name="Column10506"/>
    <tableColumn id="10600" xr3:uid="{7001DC8E-5563-4E66-8F50-94A3383AE351}" name="Column10507"/>
    <tableColumn id="10601" xr3:uid="{F13DC680-0BA8-4C8F-B1FF-95319FE456E0}" name="Column10508"/>
    <tableColumn id="10602" xr3:uid="{735082EA-2DB9-4744-B00A-4A3B884E5033}" name="Column10509"/>
    <tableColumn id="10603" xr3:uid="{FC690FCE-4EC9-4904-B747-8B52AC1AB997}" name="Column10510"/>
    <tableColumn id="10604" xr3:uid="{ABC3D6E1-E21B-4F2B-A30A-8DF32DE50805}" name="Column10511"/>
    <tableColumn id="10605" xr3:uid="{8727FF15-03EA-46BB-B043-1E1A4139D683}" name="Column10512"/>
    <tableColumn id="10606" xr3:uid="{FD45E19D-2AD6-46EB-A068-7B31E4742B43}" name="Column10513"/>
    <tableColumn id="10607" xr3:uid="{4BEBE6A4-B3D0-4EC5-8F9A-B989B3B60AFB}" name="Column10514"/>
    <tableColumn id="10608" xr3:uid="{AB5318DF-B76C-4446-8ED5-D21749F060AD}" name="Column10515"/>
    <tableColumn id="10609" xr3:uid="{930B5861-2E50-4CDB-A7EB-71E53AD38E88}" name="Column10516"/>
    <tableColumn id="10610" xr3:uid="{BA2B0F11-A33F-4B11-88BE-E421B4BE533E}" name="Column10517"/>
    <tableColumn id="10611" xr3:uid="{8D295924-7222-4F76-AF65-ABCFA2BF8371}" name="Column10518"/>
    <tableColumn id="10612" xr3:uid="{E71D1644-D0A6-4DC5-93A3-E5A747F4C361}" name="Column10519"/>
    <tableColumn id="10613" xr3:uid="{779153CD-3929-43CB-BED9-2C47DBC9BB4D}" name="Column10520"/>
    <tableColumn id="10614" xr3:uid="{381DF76C-A76E-4894-9BD2-A2D425CF2E04}" name="Column10521"/>
    <tableColumn id="10615" xr3:uid="{859F19DF-C6D4-49F2-8AC9-C5F24998321C}" name="Column10522"/>
    <tableColumn id="10616" xr3:uid="{088A3512-766C-4E77-A6E3-2446EDF2A53D}" name="Column10523"/>
    <tableColumn id="10617" xr3:uid="{AA2F86EA-9DE4-4FD0-8DC2-9C52F8582FCD}" name="Column10524"/>
    <tableColumn id="10618" xr3:uid="{9BB905E3-850C-433A-93A0-BD80966D8F5F}" name="Column10525"/>
    <tableColumn id="10619" xr3:uid="{1B5A60F8-B767-4299-A4C4-70C1050945A4}" name="Column10526"/>
    <tableColumn id="10620" xr3:uid="{8DFDE801-06CF-4907-8122-D56974FDAACD}" name="Column10527"/>
    <tableColumn id="10621" xr3:uid="{673532E9-6F6B-4139-9106-6705CB05FC69}" name="Column10528"/>
    <tableColumn id="10622" xr3:uid="{0D58BF97-8E42-435C-B8F5-DBCB22569B8A}" name="Column10529"/>
    <tableColumn id="10623" xr3:uid="{5123B7D8-8379-4BC0-802F-318C421DB2D0}" name="Column10530"/>
    <tableColumn id="10624" xr3:uid="{D7897DDF-9486-4401-B43D-9EAAD73F9842}" name="Column10531"/>
    <tableColumn id="10625" xr3:uid="{84A3B0C5-8DA8-4490-8D30-E39EC7C2E366}" name="Column10532"/>
    <tableColumn id="10626" xr3:uid="{82F221E1-E234-4FDF-87F3-4EFC5CE8F284}" name="Column10533"/>
    <tableColumn id="10627" xr3:uid="{2F51ECD7-E937-4E97-806D-ADA5CD65A910}" name="Column10534"/>
    <tableColumn id="10628" xr3:uid="{734CA5EC-DE38-4EA6-83FD-3E8D25DFBC2A}" name="Column10535"/>
    <tableColumn id="10629" xr3:uid="{CC7BE18C-2F3D-46ED-A9AB-E63DE0181523}" name="Column10536"/>
    <tableColumn id="10630" xr3:uid="{4727A40C-C295-4A87-B262-F75AB5B0B7EC}" name="Column10537"/>
    <tableColumn id="10631" xr3:uid="{D01E4CDF-CD42-4982-A99C-A171F5FEB563}" name="Column10538"/>
    <tableColumn id="10632" xr3:uid="{B1BD5F1A-7827-41B7-A932-14B40E74FCF6}" name="Column10539"/>
    <tableColumn id="10633" xr3:uid="{F39A693E-86EB-4D3C-A63A-780D2D3F5E11}" name="Column10540"/>
    <tableColumn id="10634" xr3:uid="{993EC878-2F3D-47F9-B4B0-FF65FC5D2786}" name="Column10541"/>
    <tableColumn id="10635" xr3:uid="{CB95B9C9-24C5-4727-A959-442C5A1CFE69}" name="Column10542"/>
    <tableColumn id="10636" xr3:uid="{7F1E249E-36D1-4E98-A3EF-F8185CA3E993}" name="Column10543"/>
    <tableColumn id="10637" xr3:uid="{24E59112-284D-4BB4-969F-560F142AC39F}" name="Column10544"/>
    <tableColumn id="10638" xr3:uid="{B6BA6407-DEFB-4877-B405-276D7551E63D}" name="Column10545"/>
    <tableColumn id="10639" xr3:uid="{8AE0850D-8E4D-424A-8E5C-39E6BFE05F54}" name="Column10546"/>
    <tableColumn id="10640" xr3:uid="{D7E5A6D3-36C8-4665-9C54-1E503904C294}" name="Column10547"/>
    <tableColumn id="10641" xr3:uid="{62632AF4-3EB9-4F4B-BAB8-009AA2E91334}" name="Column10548"/>
    <tableColumn id="10642" xr3:uid="{58333087-D68F-4834-85EC-F31BD43A1838}" name="Column10549"/>
    <tableColumn id="10643" xr3:uid="{BD35E208-39C8-4990-99F2-7B47364E13A5}" name="Column10550"/>
    <tableColumn id="10644" xr3:uid="{3BE27A7E-A0C0-4644-8848-D4E478EB1016}" name="Column10551"/>
    <tableColumn id="10645" xr3:uid="{FB847756-1AB3-4BBE-8003-7E40FB28F906}" name="Column10552"/>
    <tableColumn id="10646" xr3:uid="{306D04D8-B00C-4BF3-8A4F-4FF6EB369DC4}" name="Column10553"/>
    <tableColumn id="10647" xr3:uid="{D993FA8A-FDE8-481D-A6E6-693FD76F1CF6}" name="Column10554"/>
    <tableColumn id="10648" xr3:uid="{EF54B555-1B2D-41E9-B4D0-BE6734B03F9A}" name="Column10555"/>
    <tableColumn id="10649" xr3:uid="{0DE07F5B-791B-4C52-BC6B-397F9A417122}" name="Column10556"/>
    <tableColumn id="10650" xr3:uid="{9A89804B-898C-4BF0-8353-5449ADFB6AB2}" name="Column10557"/>
    <tableColumn id="10651" xr3:uid="{29F53BCF-D382-442C-8F24-68FF9A9F4F4E}" name="Column10558"/>
    <tableColumn id="10652" xr3:uid="{49E21E42-DD14-46C1-994C-035A9A2219CE}" name="Column10559"/>
    <tableColumn id="10653" xr3:uid="{D1357191-A620-487E-95A0-05E69FF73D7F}" name="Column10560"/>
    <tableColumn id="10654" xr3:uid="{29454535-3008-4044-B3F2-D1E48870EC95}" name="Column10561"/>
    <tableColumn id="10655" xr3:uid="{CC1C0646-61DE-4772-B9C2-2D0F0AFA01E4}" name="Column10562"/>
    <tableColumn id="10656" xr3:uid="{44ABDC09-3791-468F-8297-7955B8CE3B31}" name="Column10563"/>
    <tableColumn id="10657" xr3:uid="{422CA959-0DA6-4E23-8F13-36345A943907}" name="Column10564"/>
    <tableColumn id="10658" xr3:uid="{462E106E-16F9-48CC-92AB-3E13F4651CE4}" name="Column10565"/>
    <tableColumn id="10659" xr3:uid="{8F144012-2473-4F39-AE4F-0D37FB88D9B8}" name="Column10566"/>
    <tableColumn id="10660" xr3:uid="{58E68E38-2B3F-4113-BD81-96AC31E1E4B1}" name="Column10567"/>
    <tableColumn id="10661" xr3:uid="{49591296-3203-4DCA-981C-DA4D40A1050C}" name="Column10568"/>
    <tableColumn id="10662" xr3:uid="{F5ECA5ED-C34D-40F4-939F-3EC4FE047588}" name="Column10569"/>
    <tableColumn id="10663" xr3:uid="{29229146-CA35-4D21-B502-BE6D51EEBA52}" name="Column10570"/>
    <tableColumn id="10664" xr3:uid="{9AFC4977-61C3-4CFC-B639-0F9880A4AFFE}" name="Column10571"/>
    <tableColumn id="10665" xr3:uid="{110FAFD9-FFC9-4EB6-AEAD-3F81163EBF85}" name="Column10572"/>
    <tableColumn id="10666" xr3:uid="{B98ABF23-1C42-4C19-9488-A7A654B87743}" name="Column10573"/>
    <tableColumn id="10667" xr3:uid="{DBF10EE8-FC5B-4CB5-BC01-8058BC9AAB78}" name="Column10574"/>
    <tableColumn id="10668" xr3:uid="{6DDD5AD7-6356-4FDF-AE40-2F42A506B477}" name="Column10575"/>
    <tableColumn id="10669" xr3:uid="{91A1E61B-B4D4-45C1-9AB5-C31595BAF41F}" name="Column10576"/>
    <tableColumn id="10670" xr3:uid="{0D0C3518-9C73-4AF1-9481-F1A7A05D1293}" name="Column10577"/>
    <tableColumn id="10671" xr3:uid="{9B1A5F15-2F60-4EAF-A9E5-0EA31DA90C2F}" name="Column10578"/>
    <tableColumn id="10672" xr3:uid="{2C65C4B6-86E8-425B-830B-DF191E99AE7A}" name="Column10579"/>
    <tableColumn id="10673" xr3:uid="{D87C7BCF-2F1C-45F3-8808-385E2538B66D}" name="Column10580"/>
    <tableColumn id="10674" xr3:uid="{6EE47DEF-8304-4ADE-8AE7-61F855E5E990}" name="Column10581"/>
    <tableColumn id="10675" xr3:uid="{0B84E16D-71EF-442F-A846-D75538E75497}" name="Column10582"/>
    <tableColumn id="10676" xr3:uid="{3617C16D-93A5-4693-9E01-90AE9715633E}" name="Column10583"/>
    <tableColumn id="10677" xr3:uid="{78DCDE17-D249-4BF8-8202-65DD254A72F3}" name="Column10584"/>
    <tableColumn id="10678" xr3:uid="{0A12AFA3-4EE4-43DC-9E9B-D1FB4A9B480F}" name="Column10585"/>
    <tableColumn id="10679" xr3:uid="{0387FC9D-CEC1-4868-BAB3-EE1F0CFE2BF3}" name="Column10586"/>
    <tableColumn id="10680" xr3:uid="{1CB99FA2-8811-47C7-AAD3-492E58A57DB9}" name="Column10587"/>
    <tableColumn id="10681" xr3:uid="{8426C9A1-7B74-49D5-8AB6-F78C26C86F9B}" name="Column10588"/>
    <tableColumn id="10682" xr3:uid="{9BA0D626-EC82-432B-BC50-6CCFC16837CA}" name="Column10589"/>
    <tableColumn id="10683" xr3:uid="{8972A66F-A206-4DBB-8DB9-3E4AE88E1E56}" name="Column10590"/>
    <tableColumn id="10684" xr3:uid="{9197709B-F00D-4458-8900-ED614F1CE98D}" name="Column10591"/>
    <tableColumn id="10685" xr3:uid="{3A1E6B58-B21B-4DB7-94F6-FDA6E0880FE4}" name="Column10592"/>
    <tableColumn id="10686" xr3:uid="{37EC3131-8D66-4AFF-B392-FEF059E670BA}" name="Column10593"/>
    <tableColumn id="10687" xr3:uid="{BFFBF910-5546-46DD-8F75-4B734A8E4514}" name="Column10594"/>
    <tableColumn id="10688" xr3:uid="{3016E78F-2291-4EF4-9DEC-08EB4DE1C601}" name="Column10595"/>
    <tableColumn id="10689" xr3:uid="{39FF7372-45BD-4110-BCD1-CA7BBD73AC3D}" name="Column10596"/>
    <tableColumn id="10690" xr3:uid="{4977A6DA-A49D-47C4-BEE4-2E6AFF1E9C27}" name="Column10597"/>
    <tableColumn id="10691" xr3:uid="{A4871792-6670-44D2-8BD7-46E34E85B6BB}" name="Column10598"/>
    <tableColumn id="10692" xr3:uid="{BF206CDB-B601-459B-82CD-C0324CF53A30}" name="Column10599"/>
    <tableColumn id="10693" xr3:uid="{CE92F7D8-0F46-4D0A-8D14-DD096DA95AC1}" name="Column10600"/>
    <tableColumn id="10694" xr3:uid="{AD350CCC-AFC3-488F-9030-DB8FF8CDF0E7}" name="Column10601"/>
    <tableColumn id="10695" xr3:uid="{37FFD1EE-8F1A-4730-A029-05C228533F29}" name="Column10602"/>
    <tableColumn id="10696" xr3:uid="{6CFF32E1-9A1B-4E02-A518-4D1E4E9269F5}" name="Column10603"/>
    <tableColumn id="10697" xr3:uid="{6F657E50-602D-4FC5-94ED-FA4F3FCEAB06}" name="Column10604"/>
    <tableColumn id="10698" xr3:uid="{A9C82006-A758-4C6A-9F26-1743692A3A75}" name="Column10605"/>
    <tableColumn id="10699" xr3:uid="{7CA2EED6-AF8C-4418-98F9-7FD7E1B1030E}" name="Column10606"/>
    <tableColumn id="10700" xr3:uid="{C1030E67-1EB1-4DD6-882F-A70F8C3A82DA}" name="Column10607"/>
    <tableColumn id="10701" xr3:uid="{94FCD05C-ECB6-4D47-85FE-4C7F40A9B090}" name="Column10608"/>
    <tableColumn id="10702" xr3:uid="{518189B6-A583-4403-BE41-E21A6CEB8A76}" name="Column10609"/>
    <tableColumn id="10703" xr3:uid="{44B0DB84-D50B-4FC7-8C9B-32DE52465A80}" name="Column10610"/>
    <tableColumn id="10704" xr3:uid="{5BD13BFD-0096-4F2B-8272-D02798510991}" name="Column10611"/>
    <tableColumn id="10705" xr3:uid="{FAEBF256-68E2-4E0B-A54A-D184699B7A5D}" name="Column10612"/>
    <tableColumn id="10706" xr3:uid="{F081B560-3BBB-4DA9-B323-5B87AD381ED9}" name="Column10613"/>
    <tableColumn id="10707" xr3:uid="{3448D5F7-EA40-4E85-8E55-1E11FD5EFA8E}" name="Column10614"/>
    <tableColumn id="10708" xr3:uid="{AD35B9B9-82A5-4CA0-881B-7FF47B504A0E}" name="Column10615"/>
    <tableColumn id="10709" xr3:uid="{9F0BA042-EFF7-49F5-9DB5-52231C0ACC12}" name="Column10616"/>
    <tableColumn id="10710" xr3:uid="{B21D503B-AAEF-4AA1-8711-358FCA5EC981}" name="Column10617"/>
    <tableColumn id="10711" xr3:uid="{9EAE00A2-E4F6-40C3-BE7F-C9C18CCE0A51}" name="Column10618"/>
    <tableColumn id="10712" xr3:uid="{CA92F938-87D1-436C-BABA-A98282507B7E}" name="Column10619"/>
    <tableColumn id="10713" xr3:uid="{D5E6D96D-6FFA-4D73-A182-0F2D1ADC537C}" name="Column10620"/>
    <tableColumn id="10714" xr3:uid="{91437BD3-7C45-48CF-A973-731019B1F241}" name="Column10621"/>
    <tableColumn id="10715" xr3:uid="{7AA64533-2F53-4E2C-A31F-22216E2CD376}" name="Column10622"/>
    <tableColumn id="10716" xr3:uid="{A6B708B1-067E-4650-90A5-B6562FD5A895}" name="Column10623"/>
    <tableColumn id="10717" xr3:uid="{613B548F-7742-414F-A17D-90763B3B470D}" name="Column10624"/>
    <tableColumn id="10718" xr3:uid="{BE6CA312-C965-4CAD-A8FD-496F2680C96A}" name="Column10625"/>
    <tableColumn id="10719" xr3:uid="{B212BA78-C874-4371-9AFE-362F7AA3F50C}" name="Column10626"/>
    <tableColumn id="10720" xr3:uid="{E1311F59-27D8-419E-9C9B-BA524939782C}" name="Column10627"/>
    <tableColumn id="10721" xr3:uid="{4BB76FBF-8CFD-4E79-8F61-F442EDB63C11}" name="Column10628"/>
    <tableColumn id="10722" xr3:uid="{98EDEA97-974F-4690-90EB-C3D3FBC148C5}" name="Column10629"/>
    <tableColumn id="10723" xr3:uid="{33EBAF72-49DE-470F-ADBA-0B95196327FE}" name="Column10630"/>
    <tableColumn id="10724" xr3:uid="{4E11EF39-9E75-4ABD-8E16-988AC153A954}" name="Column10631"/>
    <tableColumn id="10725" xr3:uid="{A7971D0F-C4D6-46C3-9274-31F02700A3A5}" name="Column10632"/>
    <tableColumn id="10726" xr3:uid="{05C55C96-D5C2-4330-B7E7-6E72C81A4FA9}" name="Column10633"/>
    <tableColumn id="10727" xr3:uid="{D31E0EDA-7B74-4240-8896-AB1B1AAEA120}" name="Column10634"/>
    <tableColumn id="10728" xr3:uid="{481D5C52-8123-4434-BA57-ED25691984B6}" name="Column10635"/>
    <tableColumn id="10729" xr3:uid="{9907B6AC-14F3-423E-BBC7-082F094A02A5}" name="Column10636"/>
    <tableColumn id="10730" xr3:uid="{A1866471-2F93-47E8-B0EA-1DD560052703}" name="Column10637"/>
    <tableColumn id="10731" xr3:uid="{2568B035-1FA0-4A93-8713-E84999EC4F03}" name="Column10638"/>
    <tableColumn id="10732" xr3:uid="{42415C67-AA82-4025-9553-9F7CC648A707}" name="Column10639"/>
    <tableColumn id="10733" xr3:uid="{CFDAFE3F-1505-4DEA-BF68-30C472C567E1}" name="Column10640"/>
    <tableColumn id="10734" xr3:uid="{55427D3A-A358-4561-B203-23EBDECD79E9}" name="Column10641"/>
    <tableColumn id="10735" xr3:uid="{2016B543-14E9-4E48-AA70-E77E05384DE3}" name="Column10642"/>
    <tableColumn id="10736" xr3:uid="{DD3F7540-AF1C-4D39-9C7E-FDDAB0D95502}" name="Column10643"/>
    <tableColumn id="10737" xr3:uid="{079DD185-44A3-4E6E-9B23-76F4DE1644C2}" name="Column10644"/>
    <tableColumn id="10738" xr3:uid="{5860FDE1-1633-4B30-ADD5-144AE785FCCC}" name="Column10645"/>
    <tableColumn id="10739" xr3:uid="{0D918B38-94F9-4540-84FC-521FFA7722B7}" name="Column10646"/>
    <tableColumn id="10740" xr3:uid="{11DB5041-F5FA-45FF-B9B8-66A7FEB3C470}" name="Column10647"/>
    <tableColumn id="10741" xr3:uid="{CEF42379-0160-47EC-8F05-9DAF73DFE3F6}" name="Column10648"/>
    <tableColumn id="10742" xr3:uid="{E7543494-65F5-413B-9220-403D8177837D}" name="Column10649"/>
    <tableColumn id="10743" xr3:uid="{3B23665B-F045-4486-90D9-4702EBACCA3A}" name="Column10650"/>
    <tableColumn id="10744" xr3:uid="{D40E194F-6F31-4CB9-ADCA-5CEA5C2B5147}" name="Column10651"/>
    <tableColumn id="10745" xr3:uid="{A283470E-B6C5-4F54-93FA-B465F10C4BD0}" name="Column10652"/>
    <tableColumn id="10746" xr3:uid="{7589A0F7-206E-48F4-B490-5CCFA7EB088F}" name="Column10653"/>
    <tableColumn id="10747" xr3:uid="{D8C36D6F-2F67-4D94-8467-B2BA1AE483E3}" name="Column10654"/>
    <tableColumn id="10748" xr3:uid="{ACCD9CE2-D835-4A74-AFF7-F41DBDD533CF}" name="Column10655"/>
    <tableColumn id="10749" xr3:uid="{3C383AA4-F125-4D7E-95B2-4884A70224F9}" name="Column10656"/>
    <tableColumn id="10750" xr3:uid="{CB831674-5DA7-4BBE-9D7F-42357686AEAE}" name="Column10657"/>
    <tableColumn id="10751" xr3:uid="{B0A4BCB3-2740-4E91-8C22-66B9F2F3CF08}" name="Column10658"/>
    <tableColumn id="10752" xr3:uid="{56699AD9-D649-4CF0-BD89-FE535D6594C6}" name="Column10659"/>
    <tableColumn id="10753" xr3:uid="{BC39CA03-E041-43BD-8B5B-1C53DF1455DA}" name="Column10660"/>
    <tableColumn id="10754" xr3:uid="{8A42A878-5B55-42AF-84E7-2598ACD78C2E}" name="Column10661"/>
    <tableColumn id="10755" xr3:uid="{0A567B29-44DC-423A-B077-6B819270F9D9}" name="Column10662"/>
    <tableColumn id="10756" xr3:uid="{E6FC70BD-2958-4543-A7DF-353CEB668C0B}" name="Column10663"/>
    <tableColumn id="10757" xr3:uid="{BE9FB418-A7F0-4786-97E9-493998B6EE39}" name="Column10664"/>
    <tableColumn id="10758" xr3:uid="{D7273083-3206-4A4C-8789-C49DBC32C834}" name="Column10665"/>
    <tableColumn id="10759" xr3:uid="{CAF70C65-E8A7-4B7D-ABB0-A046E91BC975}" name="Column10666"/>
    <tableColumn id="10760" xr3:uid="{4395661B-2B67-4939-93FD-D175D1E7CE34}" name="Column10667"/>
    <tableColumn id="10761" xr3:uid="{F2047799-CC6C-4060-8F1C-01AB261BF20E}" name="Column10668"/>
    <tableColumn id="10762" xr3:uid="{688E3676-C552-46F2-AE18-AC950160B8C5}" name="Column10669"/>
    <tableColumn id="10763" xr3:uid="{44D15CB0-F6D5-4F62-8FD9-FF59009DB538}" name="Column10670"/>
    <tableColumn id="10764" xr3:uid="{BE469BE9-B874-4532-AA1D-B66D9C32D59C}" name="Column10671"/>
    <tableColumn id="10765" xr3:uid="{E2454B15-024B-4F12-A3C6-3CDE80A42074}" name="Column10672"/>
    <tableColumn id="10766" xr3:uid="{54C71069-CACF-4024-84A0-617C947B466D}" name="Column10673"/>
    <tableColumn id="10767" xr3:uid="{83AD26F6-8893-4048-994D-E25E73B7B686}" name="Column10674"/>
    <tableColumn id="10768" xr3:uid="{F7808F1E-F21D-4C25-9C96-E44467E50E37}" name="Column10675"/>
    <tableColumn id="10769" xr3:uid="{987AA8C4-8420-43CA-BCF0-1B70B1053B72}" name="Column10676"/>
    <tableColumn id="10770" xr3:uid="{13544137-07E1-4566-A797-06005F926029}" name="Column10677"/>
    <tableColumn id="10771" xr3:uid="{1E2E3B68-6D38-4786-9166-C8060D76B8A7}" name="Column10678"/>
    <tableColumn id="10772" xr3:uid="{52A2AECF-67F6-44F0-A51E-51D31B87F48D}" name="Column10679"/>
    <tableColumn id="10773" xr3:uid="{29996692-4A81-4623-8DF9-867CF2710825}" name="Column10680"/>
    <tableColumn id="10774" xr3:uid="{18CB9C84-A696-4B59-B728-7BDE553ADBFA}" name="Column10681"/>
    <tableColumn id="10775" xr3:uid="{86EFFC09-5F8B-4C6A-BEEB-43E0C06793FB}" name="Column10682"/>
    <tableColumn id="10776" xr3:uid="{8E28095A-CA72-47BF-B0EA-DB53C73ADBB9}" name="Column10683"/>
    <tableColumn id="10777" xr3:uid="{85D7183A-FF0D-43E1-BCE1-1127E9743883}" name="Column10684"/>
    <tableColumn id="10778" xr3:uid="{F82FF94D-481F-4B4A-9FCE-D17127D00722}" name="Column10685"/>
    <tableColumn id="10779" xr3:uid="{7693F0EB-91FF-4889-B2B6-C23D2EC099FE}" name="Column10686"/>
    <tableColumn id="10780" xr3:uid="{4609DB49-4071-4637-AE65-6A3825293762}" name="Column10687"/>
    <tableColumn id="10781" xr3:uid="{8D508F09-C40C-41F6-8CD1-81C3985890F2}" name="Column10688"/>
    <tableColumn id="10782" xr3:uid="{6B846023-CE45-4DE1-9A93-CBC6F0E3A3E9}" name="Column10689"/>
    <tableColumn id="10783" xr3:uid="{32318A63-E876-4F7F-A2B8-F3006626112E}" name="Column10690"/>
    <tableColumn id="10784" xr3:uid="{D0F2A2B9-165A-43FF-9EFF-FF6C039EB9BC}" name="Column10691"/>
    <tableColumn id="10785" xr3:uid="{3E1475FD-4DBD-4358-BBAC-715870EAEBA3}" name="Column10692"/>
    <tableColumn id="10786" xr3:uid="{F2E97811-D9EA-4F27-BCE6-C49C72FA69FC}" name="Column10693"/>
    <tableColumn id="10787" xr3:uid="{3E5D018D-DD23-43CB-82B7-8EC3B3F1BD7A}" name="Column10694"/>
    <tableColumn id="10788" xr3:uid="{6B7248D6-173C-44FA-9261-37CC83A0A3FC}" name="Column10695"/>
    <tableColumn id="10789" xr3:uid="{12E06514-E954-499B-8005-9FE8D38B91BE}" name="Column10696"/>
    <tableColumn id="10790" xr3:uid="{CDCAF670-9F75-42FA-B57A-F67922F1AC79}" name="Column10697"/>
    <tableColumn id="10791" xr3:uid="{314708C8-95BA-467C-AC8F-4CB1F6E96310}" name="Column10698"/>
    <tableColumn id="10792" xr3:uid="{491E605D-E1CC-423C-9573-878A8D3F0FE2}" name="Column10699"/>
    <tableColumn id="10793" xr3:uid="{8D46BF74-5029-4245-BCFB-A956BE21A492}" name="Column10700"/>
    <tableColumn id="10794" xr3:uid="{F949E281-B52F-4DD6-B134-0943BBF57B41}" name="Column10701"/>
    <tableColumn id="10795" xr3:uid="{0368933D-D876-4FB5-B924-E3409E9A6C9E}" name="Column10702"/>
    <tableColumn id="10796" xr3:uid="{F4D6AF8B-15EF-4BF0-B8B1-7FB4B1CE812F}" name="Column10703"/>
    <tableColumn id="10797" xr3:uid="{9FC1174D-AA07-4D20-903F-225C9338A1AA}" name="Column10704"/>
    <tableColumn id="10798" xr3:uid="{E40BB5C6-FB5A-4CBE-BAE2-920BA4551F3C}" name="Column10705"/>
    <tableColumn id="10799" xr3:uid="{C421DB15-CA15-4E4D-844E-EBB50D16002F}" name="Column10706"/>
    <tableColumn id="10800" xr3:uid="{130D0D20-EA9D-440A-9404-E98873C065C3}" name="Column10707"/>
    <tableColumn id="10801" xr3:uid="{D1BF2D78-813E-4EA8-ABF1-3FC8B87F9F1F}" name="Column10708"/>
    <tableColumn id="10802" xr3:uid="{A02DB258-270D-4D8D-BB32-E151CD81F82B}" name="Column10709"/>
    <tableColumn id="10803" xr3:uid="{9677F188-5356-4487-AF88-CCFE48F405A5}" name="Column10710"/>
    <tableColumn id="10804" xr3:uid="{C0DC6111-00C5-4CEC-998C-D1F5F56386F8}" name="Column10711"/>
    <tableColumn id="10805" xr3:uid="{6BDA9B39-1000-44D7-8073-EB7A9E22F61D}" name="Column10712"/>
    <tableColumn id="10806" xr3:uid="{0EB52E19-CE60-4053-B256-04C9CBBDB0A0}" name="Column10713"/>
    <tableColumn id="10807" xr3:uid="{1B141B3A-7E0E-4123-AEEC-473730105550}" name="Column10714"/>
    <tableColumn id="10808" xr3:uid="{B3A63716-00E2-4513-9BBA-7B9C768DD35E}" name="Column10715"/>
    <tableColumn id="10809" xr3:uid="{7FBE0789-177E-4711-B8DD-B13CCB6A45CB}" name="Column10716"/>
    <tableColumn id="10810" xr3:uid="{23BACDF2-FC5D-40EF-B9D8-1D746E08111A}" name="Column10717"/>
    <tableColumn id="10811" xr3:uid="{A18E15D7-61C1-4EF6-A1C3-E750D0F3A403}" name="Column10718"/>
    <tableColumn id="10812" xr3:uid="{F9761EA3-AE3D-44E9-AE8B-79E45851617A}" name="Column10719"/>
    <tableColumn id="10813" xr3:uid="{47137751-EB2A-4E21-88D0-5A0F0010DE7C}" name="Column10720"/>
    <tableColumn id="10814" xr3:uid="{AF40FFF7-D141-41CF-8F4D-3DC212DBC958}" name="Column10721"/>
    <tableColumn id="10815" xr3:uid="{69293E23-B7C8-4429-83D9-2BC85BB0205E}" name="Column10722"/>
    <tableColumn id="10816" xr3:uid="{5A13DAF0-916C-484C-8EAD-EDB66CC49FFC}" name="Column10723"/>
    <tableColumn id="10817" xr3:uid="{DEE57356-9587-456D-81DC-EE0C12556573}" name="Column10724"/>
    <tableColumn id="10818" xr3:uid="{FD2101F5-8630-454A-9977-73851CFD04BC}" name="Column10725"/>
    <tableColumn id="10819" xr3:uid="{342EAAD0-2752-4840-A2FD-8F5ABED27B9C}" name="Column10726"/>
    <tableColumn id="10820" xr3:uid="{DE640EAC-9A9E-4000-83E1-5889FBB70731}" name="Column10727"/>
    <tableColumn id="10821" xr3:uid="{7E8AC82E-CCB0-4AE8-AE17-4989293E3F4A}" name="Column10728"/>
    <tableColumn id="10822" xr3:uid="{25AB1E5D-CF0F-452B-8AD4-31AD8C3F948C}" name="Column10729"/>
    <tableColumn id="10823" xr3:uid="{674393F4-9C35-4583-9258-288101201284}" name="Column10730"/>
    <tableColumn id="10824" xr3:uid="{0FFEA10D-D728-4376-8D51-F16DA6FBAC7B}" name="Column10731"/>
    <tableColumn id="10825" xr3:uid="{F0A9B2EE-D6AA-425F-88F1-D9079BEA00B4}" name="Column10732"/>
    <tableColumn id="10826" xr3:uid="{BF7F4675-7492-4F17-8132-E463467A319D}" name="Column10733"/>
    <tableColumn id="10827" xr3:uid="{A68A455D-6E57-431E-8F1D-3D2558E3C3F3}" name="Column10734"/>
    <tableColumn id="10828" xr3:uid="{0D188A85-16BE-4831-96B7-2210D6C0F401}" name="Column10735"/>
    <tableColumn id="10829" xr3:uid="{E1A5A086-9975-4911-99DB-F339C213E1E2}" name="Column10736"/>
    <tableColumn id="10830" xr3:uid="{12E755CE-B9A7-456C-9447-774B7081EF51}" name="Column10737"/>
    <tableColumn id="10831" xr3:uid="{4C9D4D29-2991-49C1-BA94-A59AF7DE0B99}" name="Column10738"/>
    <tableColumn id="10832" xr3:uid="{9B786D4A-16A5-4CD1-BD18-33E9C2F88769}" name="Column10739"/>
    <tableColumn id="10833" xr3:uid="{C4F47DC8-2795-4925-9585-0C5041DEC19E}" name="Column10740"/>
    <tableColumn id="10834" xr3:uid="{52D3DA1F-EB81-4704-AE6C-B61A9920B3C2}" name="Column10741"/>
    <tableColumn id="10835" xr3:uid="{1F685E48-1546-4ED9-A897-F89B7D4FAB78}" name="Column10742"/>
    <tableColumn id="10836" xr3:uid="{D06548B1-0487-4A7B-8334-8A98A701B403}" name="Column10743"/>
    <tableColumn id="10837" xr3:uid="{03329EC8-D501-49C6-A71F-2899CE03700B}" name="Column10744"/>
    <tableColumn id="10838" xr3:uid="{152D2949-5724-459B-93E6-6D6DFE4313B3}" name="Column10745"/>
    <tableColumn id="10839" xr3:uid="{A254D86F-549C-4A78-9499-9619F3776B0F}" name="Column10746"/>
    <tableColumn id="10840" xr3:uid="{BE6D4DAC-895D-4F17-871A-C410B647563B}" name="Column10747"/>
    <tableColumn id="10841" xr3:uid="{D91169EB-F7A0-44DE-9E24-D9A351029C26}" name="Column10748"/>
    <tableColumn id="10842" xr3:uid="{0828151D-873F-4BFF-8783-D913C82918EA}" name="Column10749"/>
    <tableColumn id="10843" xr3:uid="{DEF92AE4-607C-4CB6-B5A0-F1FAD36BCF79}" name="Column10750"/>
    <tableColumn id="10844" xr3:uid="{474A46FC-4989-432E-A3A9-AACBA4539D51}" name="Column10751"/>
    <tableColumn id="10845" xr3:uid="{C2487FC1-151C-46BE-B6EB-EEBC29664DE7}" name="Column10752"/>
    <tableColumn id="10846" xr3:uid="{EFAF25CA-3A8C-40A7-9DE2-0519B7157814}" name="Column10753"/>
    <tableColumn id="10847" xr3:uid="{1F95F9C7-E963-40EB-B7E5-729CDC2053AC}" name="Column10754"/>
    <tableColumn id="10848" xr3:uid="{5E74740E-E8A8-4025-8154-461749594205}" name="Column10755"/>
    <tableColumn id="10849" xr3:uid="{51125982-79B7-4F23-8F6F-6271BA513100}" name="Column10756"/>
    <tableColumn id="10850" xr3:uid="{3697AB38-B83C-4971-AE40-C9F636586304}" name="Column10757"/>
    <tableColumn id="10851" xr3:uid="{F88F3FEF-B256-41A5-B80F-182E258CE558}" name="Column10758"/>
    <tableColumn id="10852" xr3:uid="{0EE58674-596E-4844-BCFD-A425A0942A1E}" name="Column10759"/>
    <tableColumn id="10853" xr3:uid="{0AECA136-9DA8-4615-BAFE-CBE1E0492B8A}" name="Column10760"/>
    <tableColumn id="10854" xr3:uid="{ED3696D3-14BC-4DAE-978D-BCB07EA833AB}" name="Column10761"/>
    <tableColumn id="10855" xr3:uid="{F9423D1F-CAD5-4990-BC36-C536F66DF2BC}" name="Column10762"/>
    <tableColumn id="10856" xr3:uid="{DF3FCEEB-247A-4833-B867-518888246D05}" name="Column10763"/>
    <tableColumn id="10857" xr3:uid="{7DFB311F-A445-481B-B790-99CBB3366F30}" name="Column10764"/>
    <tableColumn id="10858" xr3:uid="{70473E54-22B4-4A27-9087-755F88BD69CC}" name="Column10765"/>
    <tableColumn id="10859" xr3:uid="{1FF86A88-C4BE-4629-9F1A-06F3ECBF8133}" name="Column10766"/>
    <tableColumn id="10860" xr3:uid="{D3FEC775-7BC1-48A4-8DC7-CBCE94E23A4D}" name="Column10767"/>
    <tableColumn id="10861" xr3:uid="{9BCD982C-C624-4424-818E-FE61B6569791}" name="Column10768"/>
    <tableColumn id="10862" xr3:uid="{0C3764D9-1066-4694-BD8F-E2EEB6FA065A}" name="Column10769"/>
    <tableColumn id="10863" xr3:uid="{EE3545EA-7A64-41BD-8667-12F87ED3D7CC}" name="Column10770"/>
    <tableColumn id="10864" xr3:uid="{F43C2865-99DE-468E-90D2-FC9B0463B264}" name="Column10771"/>
    <tableColumn id="10865" xr3:uid="{06D88C5F-1911-4D82-B4C5-0008CCF3B9F8}" name="Column10772"/>
    <tableColumn id="10866" xr3:uid="{8A4134DB-0885-4284-BCE3-34FE1C04A900}" name="Column10773"/>
    <tableColumn id="10867" xr3:uid="{74B4FBA6-ECAF-4141-B57F-55BDA4A2F111}" name="Column10774"/>
    <tableColumn id="10868" xr3:uid="{19DF828E-4BEE-488F-8128-DE9EF40676D4}" name="Column10775"/>
    <tableColumn id="10869" xr3:uid="{CCC47D75-FC39-4414-94A5-F4271BB2D71F}" name="Column10776"/>
    <tableColumn id="10870" xr3:uid="{CAE88CBC-EF6A-4383-A868-16EEAA4A5173}" name="Column10777"/>
    <tableColumn id="10871" xr3:uid="{4BECAE6E-FF48-48F4-9E2D-77723FA57B5B}" name="Column10778"/>
    <tableColumn id="10872" xr3:uid="{9B1F603E-AD90-498F-A37A-F351D608D750}" name="Column10779"/>
    <tableColumn id="10873" xr3:uid="{C4EDC7B9-A8F3-447C-9C05-B4DABB2E81F9}" name="Column10780"/>
    <tableColumn id="10874" xr3:uid="{FCFE0E90-0AEE-4805-BD07-7FDA78599633}" name="Column10781"/>
    <tableColumn id="10875" xr3:uid="{29197E33-FEC8-4609-BB5E-E99D8A562E19}" name="Column10782"/>
    <tableColumn id="10876" xr3:uid="{A0191CFD-1BA4-4C8D-BB68-8F88E68ED872}" name="Column10783"/>
    <tableColumn id="10877" xr3:uid="{35C3B4C9-D710-42DA-82E1-F9DF7CB49EA7}" name="Column10784"/>
    <tableColumn id="10878" xr3:uid="{6AB688E8-E169-4F1A-B59D-AB5AA604F084}" name="Column10785"/>
    <tableColumn id="10879" xr3:uid="{9E0390AE-A32F-4BBD-960B-36B5D746164D}" name="Column10786"/>
    <tableColumn id="10880" xr3:uid="{7070268D-D4A6-4F22-86E2-82A49ED94639}" name="Column10787"/>
    <tableColumn id="10881" xr3:uid="{399346F8-4C7C-4296-9421-BF7E5B3B6FF9}" name="Column10788"/>
    <tableColumn id="10882" xr3:uid="{A8BC6875-445B-40D5-9636-226215FC6809}" name="Column10789"/>
    <tableColumn id="10883" xr3:uid="{76E47D2B-47B8-4BA2-B3D7-BBB98A708E59}" name="Column10790"/>
    <tableColumn id="10884" xr3:uid="{EF22A745-CD5A-479F-BF92-C6CDECB4E8C2}" name="Column10791"/>
    <tableColumn id="10885" xr3:uid="{E16ADC51-CF26-473A-952B-E1C606514C00}" name="Column10792"/>
    <tableColumn id="10886" xr3:uid="{6EDBCA67-A760-470A-AB29-3C7B47CB6BE3}" name="Column10793"/>
    <tableColumn id="10887" xr3:uid="{C4D81E76-EFBC-40C6-A618-E52E3B60F8B3}" name="Column10794"/>
    <tableColumn id="10888" xr3:uid="{E2A13472-D208-49A1-917A-EE20831200A1}" name="Column10795"/>
    <tableColumn id="10889" xr3:uid="{43233DF8-16F5-463F-A789-E20B565D2F2E}" name="Column10796"/>
    <tableColumn id="10890" xr3:uid="{3D3789A9-B340-4AEE-BDDF-1E81D68E7B94}" name="Column10797"/>
    <tableColumn id="10891" xr3:uid="{CD1BC3F0-D04A-4253-97E5-0A6DFC1E3284}" name="Column10798"/>
    <tableColumn id="10892" xr3:uid="{38056E7C-C39C-4207-97D3-7F5F66702A91}" name="Column10799"/>
    <tableColumn id="10893" xr3:uid="{898C8226-146E-445F-9C9A-2ECAFE1ABC45}" name="Column10800"/>
    <tableColumn id="10894" xr3:uid="{753F8BF5-076D-4FAD-A171-998BF2C229FE}" name="Column10801"/>
    <tableColumn id="10895" xr3:uid="{52EEFF44-3846-483C-8517-156CB60C2E64}" name="Column10802"/>
    <tableColumn id="10896" xr3:uid="{E71C3251-CA8F-4F44-A3BB-E49EC1618FA1}" name="Column10803"/>
    <tableColumn id="10897" xr3:uid="{D4720933-AC3F-427F-9478-147D3F51AD6C}" name="Column10804"/>
    <tableColumn id="10898" xr3:uid="{F4A737C5-E68D-474D-BC18-52DFDDBC514F}" name="Column10805"/>
    <tableColumn id="10899" xr3:uid="{F43F51A3-0C6D-437B-8374-639CC63B1832}" name="Column10806"/>
    <tableColumn id="10900" xr3:uid="{867BA2BE-6B7E-42AD-9FCB-BFAD74A3AB7C}" name="Column10807"/>
    <tableColumn id="10901" xr3:uid="{4D67D16A-B7CF-4648-B495-F5313B9A33A9}" name="Column10808"/>
    <tableColumn id="10902" xr3:uid="{92DCD41B-A4EE-4377-A38D-A6B591AAF1A7}" name="Column10809"/>
    <tableColumn id="10903" xr3:uid="{BE6A21E4-2F03-4DE6-A52A-50D2C3D1F5F4}" name="Column10810"/>
    <tableColumn id="10904" xr3:uid="{4361ECE3-96BC-42A1-932C-9F8FA4B64A18}" name="Column10811"/>
    <tableColumn id="10905" xr3:uid="{A22F296C-19D9-48E0-93DB-DDDDA398B2B4}" name="Column10812"/>
    <tableColumn id="10906" xr3:uid="{801D381E-93D1-46D4-AFDA-98FF3172CE59}" name="Column10813"/>
    <tableColumn id="10907" xr3:uid="{4858C773-BBC2-409F-9AB1-EA52E57DB7BD}" name="Column10814"/>
    <tableColumn id="10908" xr3:uid="{95DC76F1-17B4-46E3-95D5-03B4AD0C8C82}" name="Column10815"/>
    <tableColumn id="10909" xr3:uid="{5C2F8DED-D278-4DD2-A784-C8B86B80D453}" name="Column10816"/>
    <tableColumn id="10910" xr3:uid="{3903FDF5-14A3-4DAF-A513-92E1A2930754}" name="Column10817"/>
    <tableColumn id="10911" xr3:uid="{70167BDD-A0BA-47FE-8071-BE1DFD4BDF88}" name="Column10818"/>
    <tableColumn id="10912" xr3:uid="{6831240C-3A84-4321-ABD3-60094611493C}" name="Column10819"/>
    <tableColumn id="10913" xr3:uid="{BC5B184C-552D-48EA-B954-FAE6BA1CC427}" name="Column10820"/>
    <tableColumn id="10914" xr3:uid="{8FA37038-955D-4B38-AD98-08BF721349AA}" name="Column10821"/>
    <tableColumn id="10915" xr3:uid="{D7B29582-A271-4854-B9FA-3420D7DB5BCF}" name="Column10822"/>
    <tableColumn id="10916" xr3:uid="{EFC51CBE-A960-4D93-8C8E-1F75029A9861}" name="Column10823"/>
    <tableColumn id="10917" xr3:uid="{96CC6B38-D741-4A90-8996-A5FF959218C3}" name="Column10824"/>
    <tableColumn id="10918" xr3:uid="{A94D90AD-CF10-40D8-9747-5B85B7FE3330}" name="Column10825"/>
    <tableColumn id="10919" xr3:uid="{886B9998-96D6-4984-998B-A1D4C618CA14}" name="Column10826"/>
    <tableColumn id="10920" xr3:uid="{FCD13253-5EA4-45BD-B476-B28BD35DF353}" name="Column10827"/>
    <tableColumn id="10921" xr3:uid="{39AAFA4E-DAC8-4E42-BAA3-DBFB8903B645}" name="Column10828"/>
    <tableColumn id="10922" xr3:uid="{FC1184A5-1C2D-4704-AD50-477D8CB1BCDE}" name="Column10829"/>
    <tableColumn id="10923" xr3:uid="{E2AE5684-EA78-4476-B444-211A609270C5}" name="Column10830"/>
    <tableColumn id="10924" xr3:uid="{555D25CF-2C77-4184-A754-64276B643AA7}" name="Column10831"/>
    <tableColumn id="10925" xr3:uid="{67885714-870A-41DB-B2C2-7117A105ED5F}" name="Column10832"/>
    <tableColumn id="10926" xr3:uid="{ABD625E9-E562-4131-A479-25642B2780AB}" name="Column10833"/>
    <tableColumn id="10927" xr3:uid="{9383F562-8FCE-4DCB-A239-C60D3A857644}" name="Column10834"/>
    <tableColumn id="10928" xr3:uid="{2DD6F56B-CDA5-438B-AAE8-91E2F5495CCD}" name="Column10835"/>
    <tableColumn id="10929" xr3:uid="{8D3A3B99-B8CE-45C4-89DA-5569E6011563}" name="Column10836"/>
    <tableColumn id="10930" xr3:uid="{E9309758-8E1D-4225-87DB-18ECC95D1A79}" name="Column10837"/>
    <tableColumn id="10931" xr3:uid="{F4B7E8A4-A258-4082-BBB9-F41086B730B5}" name="Column10838"/>
    <tableColumn id="10932" xr3:uid="{54045382-4BD6-4DBC-9D1A-8DE1709DA1B7}" name="Column10839"/>
    <tableColumn id="10933" xr3:uid="{F5F4E900-76FA-4DE7-9402-A53A91008671}" name="Column10840"/>
    <tableColumn id="10934" xr3:uid="{9A99C385-351B-4E04-99A3-69CD04F85199}" name="Column10841"/>
    <tableColumn id="10935" xr3:uid="{7F90A670-1B5E-494F-BB27-015886B0556F}" name="Column10842"/>
    <tableColumn id="10936" xr3:uid="{F38363DC-64E7-4B5E-98ED-CB23345A2817}" name="Column10843"/>
    <tableColumn id="10937" xr3:uid="{69C84188-3CE7-47CC-93B4-CF2F461A1E09}" name="Column10844"/>
    <tableColumn id="10938" xr3:uid="{E93A1FCC-5AA8-47AF-B57E-B8697C071D8A}" name="Column10845"/>
    <tableColumn id="10939" xr3:uid="{B29837E2-5A8A-4503-8E87-5AC903367076}" name="Column10846"/>
    <tableColumn id="10940" xr3:uid="{C2A68486-E6C8-4DF5-B73D-993A1ADD3AB8}" name="Column10847"/>
    <tableColumn id="10941" xr3:uid="{FA45B623-E492-492C-8608-AF2A2C493057}" name="Column10848"/>
    <tableColumn id="10942" xr3:uid="{09902F3C-E1E1-4C5D-A652-99B2494B0506}" name="Column10849"/>
    <tableColumn id="10943" xr3:uid="{DBED5C85-2AA1-451B-AFBD-338E217F6E22}" name="Column10850"/>
    <tableColumn id="10944" xr3:uid="{F71BAB44-3568-4E5F-80A9-FE4B88252258}" name="Column10851"/>
    <tableColumn id="10945" xr3:uid="{4F2D91C9-47EB-472D-A7E5-8E3B129AD759}" name="Column10852"/>
    <tableColumn id="10946" xr3:uid="{15798B65-149C-41A6-AB33-C04AE1178F21}" name="Column10853"/>
    <tableColumn id="10947" xr3:uid="{BF607832-981A-4886-92EC-75E5A7C66232}" name="Column10854"/>
    <tableColumn id="10948" xr3:uid="{80CF4B1A-0552-48BC-A81D-C3D360F38C46}" name="Column10855"/>
    <tableColumn id="10949" xr3:uid="{B38FF996-3AC4-4374-ABE5-F8E451CB5589}" name="Column10856"/>
    <tableColumn id="10950" xr3:uid="{3FF4DB46-150D-460C-9793-6E4D0C7FB247}" name="Column10857"/>
    <tableColumn id="10951" xr3:uid="{0C7610AD-F72E-491A-99E6-D3157F801556}" name="Column10858"/>
    <tableColumn id="10952" xr3:uid="{05307E8F-6CB5-4FB7-ACFE-37AD1A65E542}" name="Column10859"/>
    <tableColumn id="10953" xr3:uid="{CD7A6764-7CD1-4F3A-87A9-9DD86A26871F}" name="Column10860"/>
    <tableColumn id="10954" xr3:uid="{A32D8B81-6C67-464A-BA52-D7B3AAF0BF1B}" name="Column10861"/>
    <tableColumn id="10955" xr3:uid="{04BD7767-3DAA-4454-88F4-72992F3D0A0F}" name="Column10862"/>
    <tableColumn id="10956" xr3:uid="{25B51BB8-4475-4577-8E82-09DBFE7DEC26}" name="Column10863"/>
    <tableColumn id="10957" xr3:uid="{B179E3CC-E4F9-4F7D-9D93-87D70FBC296F}" name="Column10864"/>
    <tableColumn id="10958" xr3:uid="{B6AA265A-E9C1-4F8A-9863-17EBC041FBEB}" name="Column10865"/>
    <tableColumn id="10959" xr3:uid="{E5545D70-B266-4D98-B010-C02AD554076E}" name="Column10866"/>
    <tableColumn id="10960" xr3:uid="{0535B6F3-91A2-4079-88FF-8702CF1ADFC3}" name="Column10867"/>
    <tableColumn id="10961" xr3:uid="{29FDE78C-1B4A-4D4E-AA50-5D634E19F7CC}" name="Column10868"/>
    <tableColumn id="10962" xr3:uid="{34BDC57F-EFC9-4A9D-AA32-493E32682FBC}" name="Column10869"/>
    <tableColumn id="10963" xr3:uid="{F8CA38C9-BC23-4E9A-A391-4B4498831FE4}" name="Column10870"/>
    <tableColumn id="10964" xr3:uid="{491CE89E-8BFD-442B-94D2-1D5DACCEF061}" name="Column10871"/>
    <tableColumn id="10965" xr3:uid="{2DB0A9DA-F907-4AF7-9C84-1641B0741D4F}" name="Column10872"/>
    <tableColumn id="10966" xr3:uid="{55F0D205-1CF0-4F6B-87A9-0ACBB02215D3}" name="Column10873"/>
    <tableColumn id="10967" xr3:uid="{B2973CB7-D443-4001-A580-236BB057AD8E}" name="Column10874"/>
    <tableColumn id="10968" xr3:uid="{E685FB5D-69A5-463B-AC8F-45C3F9D07586}" name="Column10875"/>
    <tableColumn id="10969" xr3:uid="{364DC6DD-DD02-40D9-97F6-7D5EAB0641E3}" name="Column10876"/>
    <tableColumn id="10970" xr3:uid="{8042BC6D-6A70-409B-A949-6B7EBA032020}" name="Column10877"/>
    <tableColumn id="10971" xr3:uid="{10170749-489C-4AF2-A53A-2D5928E457B7}" name="Column10878"/>
    <tableColumn id="10972" xr3:uid="{95B48BC6-C864-4A64-B00C-AD6CBD9BE33B}" name="Column10879"/>
    <tableColumn id="10973" xr3:uid="{6442053B-B8A7-4440-96EC-5C0D1E5BFC91}" name="Column10880"/>
    <tableColumn id="10974" xr3:uid="{1937FC06-56A5-4713-ADBF-7F8101D70CBC}" name="Column10881"/>
    <tableColumn id="10975" xr3:uid="{73BA6B1F-D199-4381-BD2F-08A1FA73C965}" name="Column10882"/>
    <tableColumn id="10976" xr3:uid="{E7790CD6-14BF-41BA-9843-FC82122B95CC}" name="Column10883"/>
    <tableColumn id="10977" xr3:uid="{05DC3F92-4F82-4828-B246-D3A30A584ADB}" name="Column10884"/>
    <tableColumn id="10978" xr3:uid="{00F48352-D037-4EA0-93D2-D2793BA844E5}" name="Column10885"/>
    <tableColumn id="10979" xr3:uid="{770458DC-56F2-481E-8C26-74F57A0FA6C3}" name="Column10886"/>
    <tableColumn id="10980" xr3:uid="{77480751-B03B-44BD-9B7F-E4149DF700B8}" name="Column10887"/>
    <tableColumn id="10981" xr3:uid="{1659DE51-54F5-4A98-BF87-1EB4517DB52D}" name="Column10888"/>
    <tableColumn id="10982" xr3:uid="{030FDA1E-74F9-464A-A842-2DB684EAF122}" name="Column10889"/>
    <tableColumn id="10983" xr3:uid="{686D3C1D-995F-425D-BFFD-D183027F4CAF}" name="Column10890"/>
    <tableColumn id="10984" xr3:uid="{7FAA0884-AE65-470B-9175-F603D752D7AD}" name="Column10891"/>
    <tableColumn id="10985" xr3:uid="{536A3537-840B-48C3-A405-1444837E7666}" name="Column10892"/>
    <tableColumn id="10986" xr3:uid="{1C002D1B-7FB3-456B-A8E8-180931A0F1C1}" name="Column10893"/>
    <tableColumn id="10987" xr3:uid="{4B558C2E-E02F-453C-BFC2-3043E0A5207D}" name="Column10894"/>
    <tableColumn id="10988" xr3:uid="{3D0D038B-4F06-457D-9261-719B7DFA2BA2}" name="Column10895"/>
    <tableColumn id="10989" xr3:uid="{F7C4E095-DB1B-40A9-9538-AB9E23B687DE}" name="Column10896"/>
    <tableColumn id="10990" xr3:uid="{42418937-0E35-4D6A-A435-49C0A00E35BC}" name="Column10897"/>
    <tableColumn id="10991" xr3:uid="{97014CA8-A8A9-4EE8-B9F4-DE69BDEBDD35}" name="Column10898"/>
    <tableColumn id="10992" xr3:uid="{06114AD3-31B0-4BA2-8D59-AF5A30039940}" name="Column10899"/>
    <tableColumn id="10993" xr3:uid="{D0E3054C-F963-4F3B-A2EA-C8829EBD7C0C}" name="Column10900"/>
    <tableColumn id="10994" xr3:uid="{FD4B117C-E123-404A-9F31-31A8E752AB08}" name="Column10901"/>
    <tableColumn id="10995" xr3:uid="{E7EC35A2-4793-4FA6-BA79-33678A6C41A7}" name="Column10902"/>
    <tableColumn id="10996" xr3:uid="{C5FFB9F8-3156-4A34-AFF9-CF6F059D8631}" name="Column10903"/>
    <tableColumn id="10997" xr3:uid="{AB9DBDFD-DB36-490D-98FC-7E8D87772FDC}" name="Column10904"/>
    <tableColumn id="10998" xr3:uid="{2A6FBED6-3011-4075-9652-CE6D7A1F3C55}" name="Column10905"/>
    <tableColumn id="10999" xr3:uid="{1CB90CAA-CC40-4C54-9A27-662EF94D8ED7}" name="Column10906"/>
    <tableColumn id="11000" xr3:uid="{C47A9044-7545-4E29-B607-B7A23C19C33F}" name="Column10907"/>
    <tableColumn id="11001" xr3:uid="{B891BD68-4455-46B2-98D7-FF8C9B79C552}" name="Column10908"/>
    <tableColumn id="11002" xr3:uid="{54D16CB3-661B-4F50-8815-7322646188B7}" name="Column10909"/>
    <tableColumn id="11003" xr3:uid="{7729041B-60ED-4486-B5C2-D96E090BA2ED}" name="Column10910"/>
    <tableColumn id="11004" xr3:uid="{78676451-D785-4FB4-A0F2-6BD6EFF07A9A}" name="Column10911"/>
    <tableColumn id="11005" xr3:uid="{3C187147-68DF-4D1C-BBE7-F00335A633A2}" name="Column10912"/>
    <tableColumn id="11006" xr3:uid="{3B2446A4-7983-48E5-936F-6172B2B3193B}" name="Column10913"/>
    <tableColumn id="11007" xr3:uid="{EDB72E90-4BE5-457D-A578-9742A071EC0A}" name="Column10914"/>
    <tableColumn id="11008" xr3:uid="{614F6919-B165-4068-BAD5-A6F188DE9167}" name="Column10915"/>
    <tableColumn id="11009" xr3:uid="{6F5C083F-6DF6-4DCC-BC01-4FA90451A76C}" name="Column10916"/>
    <tableColumn id="11010" xr3:uid="{7C043ACC-C200-477B-80DD-240C94B5B580}" name="Column10917"/>
    <tableColumn id="11011" xr3:uid="{ECBC69C7-5189-4895-9771-83036900A5C5}" name="Column10918"/>
    <tableColumn id="11012" xr3:uid="{2FE9A49E-3C39-4368-8110-2EBEDD642D59}" name="Column10919"/>
    <tableColumn id="11013" xr3:uid="{16436F63-FCA3-4A22-8DF5-EDB47CDF56E2}" name="Column10920"/>
    <tableColumn id="11014" xr3:uid="{B03A6A92-29BB-4C21-AFF8-DD7A1CB951D8}" name="Column10921"/>
    <tableColumn id="11015" xr3:uid="{BFD5032E-118D-431F-BA93-F122FF5E9634}" name="Column10922"/>
    <tableColumn id="11016" xr3:uid="{4762EE68-C69F-403E-9BA8-B79C75BA1C2B}" name="Column10923"/>
    <tableColumn id="11017" xr3:uid="{7FA63D46-9C7E-48FE-A80B-0206B6EB301E}" name="Column10924"/>
    <tableColumn id="11018" xr3:uid="{A7BEBFE0-8E5E-4F4B-AC34-E0E287AC1761}" name="Column10925"/>
    <tableColumn id="11019" xr3:uid="{A089FA05-88B6-4916-8A02-D4F117D5B3F0}" name="Column10926"/>
    <tableColumn id="11020" xr3:uid="{18ED3C16-1A16-4E28-B7EC-DECB5EA4C8C4}" name="Column10927"/>
    <tableColumn id="11021" xr3:uid="{603CA517-A344-448F-A1B7-87EA25A45922}" name="Column10928"/>
    <tableColumn id="11022" xr3:uid="{653B7DE1-0468-4BA1-B7D1-8647C69D66D4}" name="Column10929"/>
    <tableColumn id="11023" xr3:uid="{E219DA26-FE78-487C-A7D8-58D169E58E4E}" name="Column10930"/>
    <tableColumn id="11024" xr3:uid="{BD812E63-21D8-4428-9829-4736E3B9FF0A}" name="Column10931"/>
    <tableColumn id="11025" xr3:uid="{7D6BF69A-B65D-4133-84F2-1FD5D209BF85}" name="Column10932"/>
    <tableColumn id="11026" xr3:uid="{071A8941-DB64-43F6-B111-790F2F28C0EE}" name="Column10933"/>
    <tableColumn id="11027" xr3:uid="{1BCE2E3C-E01D-4E0B-BB07-7AF96480775E}" name="Column10934"/>
    <tableColumn id="11028" xr3:uid="{7D168571-BC51-4955-BFFC-AA1C28DFE2DD}" name="Column10935"/>
    <tableColumn id="11029" xr3:uid="{8CF5B0D7-69B3-4170-9617-A8BC80CF1320}" name="Column10936"/>
    <tableColumn id="11030" xr3:uid="{C7808272-C2CD-4984-A4E7-2CDDCF96711F}" name="Column10937"/>
    <tableColumn id="11031" xr3:uid="{D2ECB70A-8BB4-4F9A-83CB-82BD44B98104}" name="Column10938"/>
    <tableColumn id="11032" xr3:uid="{20A48D16-F58B-44BA-971C-28C44195625E}" name="Column10939"/>
    <tableColumn id="11033" xr3:uid="{197D9B62-D457-4A2D-A6FF-BF4603465A6F}" name="Column10940"/>
    <tableColumn id="11034" xr3:uid="{7E4CAC68-7EA1-422E-825C-2C3EC9E83917}" name="Column10941"/>
    <tableColumn id="11035" xr3:uid="{90CFB14E-092E-4412-B45C-37AADA44AF8B}" name="Column10942"/>
    <tableColumn id="11036" xr3:uid="{AFA02DCB-967C-4F17-BC14-F9DFD19A75FE}" name="Column10943"/>
    <tableColumn id="11037" xr3:uid="{F74D65DE-94A7-43D7-AA25-DB88251B5D80}" name="Column10944"/>
    <tableColumn id="11038" xr3:uid="{CC9B1C94-B1EF-4830-A447-E6420C12072D}" name="Column10945"/>
    <tableColumn id="11039" xr3:uid="{880356AC-7380-46A2-A987-1DD4A3D53066}" name="Column10946"/>
    <tableColumn id="11040" xr3:uid="{5D78DF25-DCFC-4FF1-8E78-FDF87E857370}" name="Column10947"/>
    <tableColumn id="11041" xr3:uid="{423F90D6-067A-471E-8939-6F0954F0C3B5}" name="Column10948"/>
    <tableColumn id="11042" xr3:uid="{3E208ACE-65C0-47A1-A9FD-FCE196D17C18}" name="Column10949"/>
    <tableColumn id="11043" xr3:uid="{A68AB553-B02E-483E-AB96-3264AF966BA4}" name="Column10950"/>
    <tableColumn id="11044" xr3:uid="{2414972B-060C-4299-93BE-54AA45BF5A66}" name="Column10951"/>
    <tableColumn id="11045" xr3:uid="{95AAD7FF-9E5B-49B3-B8CF-1E43D5944712}" name="Column10952"/>
    <tableColumn id="11046" xr3:uid="{C6DB3A08-76E5-4A7C-96C1-9E9E2133EDFE}" name="Column10953"/>
    <tableColumn id="11047" xr3:uid="{FEBDBABA-0839-48D9-B218-0DF6185E25F1}" name="Column10954"/>
    <tableColumn id="11048" xr3:uid="{2A434422-B159-4F40-89C7-26316C0511B1}" name="Column10955"/>
    <tableColumn id="11049" xr3:uid="{69E14DC9-ED60-4784-9F8A-816DBED71D54}" name="Column10956"/>
    <tableColumn id="11050" xr3:uid="{2A081D08-D75F-40C3-A144-D6775D75DBC0}" name="Column10957"/>
    <tableColumn id="11051" xr3:uid="{797AFFFC-EAF3-4FC8-9C26-B8062F3E23B8}" name="Column10958"/>
    <tableColumn id="11052" xr3:uid="{99793374-26AC-47B0-9E4E-F76177F3E86E}" name="Column10959"/>
    <tableColumn id="11053" xr3:uid="{E2E89C30-DBB3-4ED7-B8C3-3ABD68A29D32}" name="Column10960"/>
    <tableColumn id="11054" xr3:uid="{BF264DFA-810F-4CCD-AFCE-3CC3A2387926}" name="Column10961"/>
    <tableColumn id="11055" xr3:uid="{6F4E102D-2B50-4050-9D32-26883AD57CAE}" name="Column10962"/>
    <tableColumn id="11056" xr3:uid="{1A5E4804-B746-44C1-AE2D-55C06F1CA1C2}" name="Column10963"/>
    <tableColumn id="11057" xr3:uid="{5E924E7C-B186-4E68-B91B-8DBD625DE8AD}" name="Column10964"/>
    <tableColumn id="11058" xr3:uid="{334A2135-DA17-4F33-B7BD-92CCB7250B5F}" name="Column10965"/>
    <tableColumn id="11059" xr3:uid="{643F2E37-D2EE-4464-9A34-816D5BFE387B}" name="Column10966"/>
    <tableColumn id="11060" xr3:uid="{5E9CC18F-C0D3-41F6-903A-3820CECAC003}" name="Column10967"/>
    <tableColumn id="11061" xr3:uid="{2103CAD2-261D-457D-843F-57F67994C90D}" name="Column10968"/>
    <tableColumn id="11062" xr3:uid="{E3C2186B-C0CF-4CA9-8209-878EADFFD196}" name="Column10969"/>
    <tableColumn id="11063" xr3:uid="{0E351A3B-C5E3-4B08-9D36-64A21A6A255E}" name="Column10970"/>
    <tableColumn id="11064" xr3:uid="{396AC275-AAB7-4D68-BB9C-FA6056135892}" name="Column10971"/>
    <tableColumn id="11065" xr3:uid="{2BA78B81-F78B-4F36-A67B-787DF8045369}" name="Column10972"/>
    <tableColumn id="11066" xr3:uid="{EEFD252B-DEB5-4729-A06C-86572972DFF6}" name="Column10973"/>
    <tableColumn id="11067" xr3:uid="{A5DD3376-4191-4B50-9000-A28D2498A957}" name="Column10974"/>
    <tableColumn id="11068" xr3:uid="{BABAB9FA-2375-45F5-8CEB-42387988E333}" name="Column10975"/>
    <tableColumn id="11069" xr3:uid="{A96C25CD-A757-45AF-B1FD-46ABB0F2A695}" name="Column10976"/>
    <tableColumn id="11070" xr3:uid="{B321B154-DC6E-4E64-B033-CC97E8B2F45D}" name="Column10977"/>
    <tableColumn id="11071" xr3:uid="{D29C62C9-B689-4357-93CB-E939D4391A9D}" name="Column10978"/>
    <tableColumn id="11072" xr3:uid="{DD468BB3-B393-4787-8F3F-ACEFA68090D8}" name="Column10979"/>
    <tableColumn id="11073" xr3:uid="{688E5BF4-05E6-4001-9B34-1A75C38C0CD5}" name="Column10980"/>
    <tableColumn id="11074" xr3:uid="{F622E83A-2FE6-4D3E-AB9B-4663C6F50E27}" name="Column10981"/>
    <tableColumn id="11075" xr3:uid="{F70D2124-3B6B-42B6-A9B8-5692E1004715}" name="Column10982"/>
    <tableColumn id="11076" xr3:uid="{E6037BFA-FFA5-451E-A8C8-04DD13DD74E6}" name="Column10983"/>
    <tableColumn id="11077" xr3:uid="{E9105A2B-DBFC-4EF2-ACF8-7FE21D978619}" name="Column10984"/>
    <tableColumn id="11078" xr3:uid="{5489A8D3-45EE-4494-884F-6FBFBF964AE7}" name="Column10985"/>
    <tableColumn id="11079" xr3:uid="{FCCF1D4A-B7C9-451D-9770-88A67FA6FAEF}" name="Column10986"/>
    <tableColumn id="11080" xr3:uid="{DD15A5AF-6999-4281-8D76-DC97B741A841}" name="Column10987"/>
    <tableColumn id="11081" xr3:uid="{277AD9F9-3555-4A54-A590-CD3F991972B6}" name="Column10988"/>
    <tableColumn id="11082" xr3:uid="{E5B781B1-3E21-489F-BC6A-E5F926CD65F7}" name="Column10989"/>
    <tableColumn id="11083" xr3:uid="{40FF207F-09A0-4477-8CBA-C0ED2145F8B6}" name="Column10990"/>
    <tableColumn id="11084" xr3:uid="{43950C31-1B18-4D77-93F4-6F8F57C42F96}" name="Column10991"/>
    <tableColumn id="11085" xr3:uid="{667E0D48-9D78-425C-83D7-CAB1DB854FB3}" name="Column10992"/>
    <tableColumn id="11086" xr3:uid="{B68E00F2-A13E-4442-98A8-63ACC812A25D}" name="Column10993"/>
    <tableColumn id="11087" xr3:uid="{88F13258-1584-451F-B587-110A079E47FA}" name="Column10994"/>
    <tableColumn id="11088" xr3:uid="{229E902F-5A46-4F59-ADF3-0AEACE56C96D}" name="Column10995"/>
    <tableColumn id="11089" xr3:uid="{DF8A9CDA-A559-4BAA-A23D-2F7CFBBE7B2C}" name="Column10996"/>
    <tableColumn id="11090" xr3:uid="{CC6F2D42-8890-4079-A528-123A857958C5}" name="Column10997"/>
    <tableColumn id="11091" xr3:uid="{64AC60F3-0702-4488-B879-59B117781801}" name="Column10998"/>
    <tableColumn id="11092" xr3:uid="{77D1EEB7-6966-4422-B906-5EAF60760A50}" name="Column10999"/>
    <tableColumn id="11093" xr3:uid="{E74DE52D-CBFC-41C3-ABFF-D978BC759D3B}" name="Column11000"/>
    <tableColumn id="11094" xr3:uid="{07CE9284-CC09-4834-BFA3-EA538E438D0E}" name="Column11001"/>
    <tableColumn id="11095" xr3:uid="{569F201B-C2FF-4F94-8CF0-2AA7CBBE37E3}" name="Column11002"/>
    <tableColumn id="11096" xr3:uid="{AE7546E2-037B-41AF-A642-967D011E9043}" name="Column11003"/>
    <tableColumn id="11097" xr3:uid="{2F8D7B98-EA86-4643-9584-29A030265C58}" name="Column11004"/>
    <tableColumn id="11098" xr3:uid="{FE7C3449-2C79-4A6C-9FC0-79B04DB46634}" name="Column11005"/>
    <tableColumn id="11099" xr3:uid="{235158B2-4D8B-4EF5-932F-FB543478C264}" name="Column11006"/>
    <tableColumn id="11100" xr3:uid="{A7211D7B-1E38-4185-B911-EEBA8D60EB36}" name="Column11007"/>
    <tableColumn id="11101" xr3:uid="{C39D1875-242C-4CC6-83B6-A2EB6E51A12C}" name="Column11008"/>
    <tableColumn id="11102" xr3:uid="{200B8A7D-F81D-4A17-8449-859CA49972CC}" name="Column11009"/>
    <tableColumn id="11103" xr3:uid="{140C1F6E-41D5-48CB-8BAF-036537313AE5}" name="Column11010"/>
    <tableColumn id="11104" xr3:uid="{806240E2-E3CE-4961-9DEE-FF6F31E8A0BB}" name="Column11011"/>
    <tableColumn id="11105" xr3:uid="{E41131E3-8984-4295-AE54-AC617F9AA5FE}" name="Column11012"/>
    <tableColumn id="11106" xr3:uid="{1176C8D6-14D7-4246-970B-D1C5A645A5D6}" name="Column11013"/>
    <tableColumn id="11107" xr3:uid="{663910F7-31C9-4368-B0C4-C192C31A1F92}" name="Column11014"/>
    <tableColumn id="11108" xr3:uid="{95EE9AFC-A836-4049-9E5C-153AAC69A140}" name="Column11015"/>
    <tableColumn id="11109" xr3:uid="{F5699E7F-AFC5-4E4E-9370-D1CAA983E25A}" name="Column11016"/>
    <tableColumn id="11110" xr3:uid="{4400024E-7826-41C4-8155-7DB991EDB242}" name="Column11017"/>
    <tableColumn id="11111" xr3:uid="{6A8FB9FF-42EF-4019-8686-1937CD41398C}" name="Column11018"/>
    <tableColumn id="11112" xr3:uid="{823940FB-30D1-4D35-85F5-6922E8E6B870}" name="Column11019"/>
    <tableColumn id="11113" xr3:uid="{37F9009A-FE69-466D-AEC1-AA29B5B8BBB3}" name="Column11020"/>
    <tableColumn id="11114" xr3:uid="{95BDC151-2EDB-4B35-A261-1957846783DD}" name="Column11021"/>
    <tableColumn id="11115" xr3:uid="{7134F1F0-B9E9-417C-9DBF-5DCCE56AAA42}" name="Column11022"/>
    <tableColumn id="11116" xr3:uid="{9C635E67-2938-44EB-894B-F348A4FEDB54}" name="Column11023"/>
    <tableColumn id="11117" xr3:uid="{1A6A0B32-1F40-4ED9-A0F5-6CAF8B8EDA9C}" name="Column11024"/>
    <tableColumn id="11118" xr3:uid="{6451D944-5ABB-460C-98E2-41B083B0612C}" name="Column11025"/>
    <tableColumn id="11119" xr3:uid="{BF02D221-4690-4D1A-9BC2-C8124DB5B550}" name="Column11026"/>
    <tableColumn id="11120" xr3:uid="{3BD49EBD-410A-42D4-9DCF-8F5189C0C8C9}" name="Column11027"/>
    <tableColumn id="11121" xr3:uid="{73755E0C-8E31-43B2-BDEE-BECE285AF22F}" name="Column11028"/>
    <tableColumn id="11122" xr3:uid="{A91A36CC-E456-4810-85FE-28A1499E4FE2}" name="Column11029"/>
    <tableColumn id="11123" xr3:uid="{E58957DA-5B5D-40E5-BA01-D857A6DDA9A2}" name="Column11030"/>
    <tableColumn id="11124" xr3:uid="{015430A6-8EAC-447D-BEAD-636ED475DD9E}" name="Column11031"/>
    <tableColumn id="11125" xr3:uid="{1DEA86A3-90B3-451E-9988-FAE9CF4E25D0}" name="Column11032"/>
    <tableColumn id="11126" xr3:uid="{4FFF808A-BD36-49E4-8E97-885C4BE41685}" name="Column11033"/>
    <tableColumn id="11127" xr3:uid="{0A6EA34E-B190-47CD-BB5C-6C76BDF05E3F}" name="Column11034"/>
    <tableColumn id="11128" xr3:uid="{475C30A0-F3A1-43D6-9361-1B38471E60C0}" name="Column11035"/>
    <tableColumn id="11129" xr3:uid="{4FDDFD2E-F408-4915-9EA3-04850F297EE0}" name="Column11036"/>
    <tableColumn id="11130" xr3:uid="{D9CC330F-4AD2-4842-B510-D1E20D9178B5}" name="Column11037"/>
    <tableColumn id="11131" xr3:uid="{4CE6C870-7DB8-4F98-8E8C-A66C5BB68FE7}" name="Column11038"/>
    <tableColumn id="11132" xr3:uid="{5B18E6E2-72DD-4667-93E0-230908708A7D}" name="Column11039"/>
    <tableColumn id="11133" xr3:uid="{1A72FDB6-92DF-449E-A98A-F0F4A5340B02}" name="Column11040"/>
    <tableColumn id="11134" xr3:uid="{730C4FC2-FAB2-4F30-A78F-93F9A1F5BBAD}" name="Column11041"/>
    <tableColumn id="11135" xr3:uid="{0B33614F-04AD-46B0-BF1D-FEE527A39FE1}" name="Column11042"/>
    <tableColumn id="11136" xr3:uid="{CD45960A-499F-4226-9922-323DF1E691BE}" name="Column11043"/>
    <tableColumn id="11137" xr3:uid="{EEF17EA8-3FF0-4AA7-803D-FD386BCB855A}" name="Column11044"/>
    <tableColumn id="11138" xr3:uid="{232DC2D6-4B0C-47CF-BAE8-497E7094E263}" name="Column11045"/>
    <tableColumn id="11139" xr3:uid="{34619926-7726-4046-BE7A-E7E78C0674E7}" name="Column11046"/>
    <tableColumn id="11140" xr3:uid="{73892FF6-990D-4BBF-95A5-A9D769039B51}" name="Column11047"/>
    <tableColumn id="11141" xr3:uid="{A15697F3-E8AE-4CCF-AEA0-A4CD6DAAEC8A}" name="Column11048"/>
    <tableColumn id="11142" xr3:uid="{CA946BCA-30BE-4670-A081-087A90D08DB7}" name="Column11049"/>
    <tableColumn id="11143" xr3:uid="{8BE438D5-C45B-4288-AEFF-4C73D49AB3F9}" name="Column11050"/>
    <tableColumn id="11144" xr3:uid="{95873880-DBDD-4604-A0C3-244209535E74}" name="Column11051"/>
    <tableColumn id="11145" xr3:uid="{F61FADA5-6AD2-4D76-820B-9420C993FCE5}" name="Column11052"/>
    <tableColumn id="11146" xr3:uid="{5C8652C7-2181-4C49-93E1-2F3611730339}" name="Column11053"/>
    <tableColumn id="11147" xr3:uid="{CF592224-CAE5-405C-A857-496F85D4BB65}" name="Column11054"/>
    <tableColumn id="11148" xr3:uid="{B5F34885-1B81-45AF-80E7-5FAC4CC9F47E}" name="Column11055"/>
    <tableColumn id="11149" xr3:uid="{C204D171-91DA-4555-A09B-E08036C602E5}" name="Column11056"/>
    <tableColumn id="11150" xr3:uid="{911F34BA-6BFC-464C-B4DC-8B3AD0C1B6C4}" name="Column11057"/>
    <tableColumn id="11151" xr3:uid="{AD039973-0773-4939-901D-0A366C7077E7}" name="Column11058"/>
    <tableColumn id="11152" xr3:uid="{B9EAE3C7-6DA8-4E54-B06E-8BA53A046A40}" name="Column11059"/>
    <tableColumn id="11153" xr3:uid="{A7A903F1-C894-4AF2-AF46-23D1E1F1070A}" name="Column11060"/>
    <tableColumn id="11154" xr3:uid="{2D2B5F13-C048-40D3-BEEE-F4C760109B79}" name="Column11061"/>
    <tableColumn id="11155" xr3:uid="{09F690F0-7493-4567-847F-03A29EBA2C3D}" name="Column11062"/>
    <tableColumn id="11156" xr3:uid="{65290FF9-1C32-4E39-941A-B6745C6FA776}" name="Column11063"/>
    <tableColumn id="11157" xr3:uid="{168DEA4C-84C9-400B-ABDF-EF6EF92ABD0C}" name="Column11064"/>
    <tableColumn id="11158" xr3:uid="{C7C1E6EB-43A7-45C8-A4C1-DCB950B4B423}" name="Column11065"/>
    <tableColumn id="11159" xr3:uid="{159CB890-5CBA-4170-ADD6-DB8FCD85F4C1}" name="Column11066"/>
    <tableColumn id="11160" xr3:uid="{B5136BA5-6FDB-417D-B34B-989734DF7161}" name="Column11067"/>
    <tableColumn id="11161" xr3:uid="{28A071C9-AFEC-4FA0-9222-EAE5C1D73E8E}" name="Column11068"/>
    <tableColumn id="11162" xr3:uid="{84A2EC77-D504-4F78-8285-3747E46F36DC}" name="Column11069"/>
    <tableColumn id="11163" xr3:uid="{A82783B2-32B6-48D4-AC75-5CD60F51F141}" name="Column11070"/>
    <tableColumn id="11164" xr3:uid="{38297DB3-C7B2-4215-B0A2-7C32D8CE81B6}" name="Column11071"/>
    <tableColumn id="11165" xr3:uid="{0A83DDCA-BF70-40EB-BA18-9E87B71A1A7B}" name="Column11072"/>
    <tableColumn id="11166" xr3:uid="{60587A87-9AF1-4D0B-8AD7-9E5AA0D2A074}" name="Column11073"/>
    <tableColumn id="11167" xr3:uid="{6EEC03D1-5244-4AB9-B17F-268B61D4204F}" name="Column11074"/>
    <tableColumn id="11168" xr3:uid="{322B57DE-BCE0-446E-B86C-CBFF28F5E1C8}" name="Column11075"/>
    <tableColumn id="11169" xr3:uid="{880DC60F-661A-4144-89AB-C5E0BAD3829B}" name="Column11076"/>
    <tableColumn id="11170" xr3:uid="{A9CF53BD-1A89-466F-B52E-97B1D73E9C1B}" name="Column11077"/>
    <tableColumn id="11171" xr3:uid="{791C8667-A596-420E-93D4-0D31A19DBEB0}" name="Column11078"/>
    <tableColumn id="11172" xr3:uid="{937788E4-DF9A-4E41-90E7-A4DDAF9FDDFD}" name="Column11079"/>
    <tableColumn id="11173" xr3:uid="{63F20A8A-926B-4A7B-BBD0-F5BF0E4471BA}" name="Column11080"/>
    <tableColumn id="11174" xr3:uid="{663F1E67-FBBA-4579-B40F-723014D4B357}" name="Column11081"/>
    <tableColumn id="11175" xr3:uid="{2DACDAA4-F49A-445B-8F3D-7F2A996657CE}" name="Column11082"/>
    <tableColumn id="11176" xr3:uid="{791607CE-2993-4725-AE81-2B1443A55FA5}" name="Column11083"/>
    <tableColumn id="11177" xr3:uid="{EB93DF95-896B-42B3-9351-18B2D2F101E7}" name="Column11084"/>
    <tableColumn id="11178" xr3:uid="{CB5BCA0B-2E2C-4064-81E8-3FC8EFF4DADD}" name="Column11085"/>
    <tableColumn id="11179" xr3:uid="{B5A4F844-5B22-4EBB-81BA-E4A111E0C6D6}" name="Column11086"/>
    <tableColumn id="11180" xr3:uid="{7B94BD2B-C819-4F52-9B2F-D9CF75A838F4}" name="Column11087"/>
    <tableColumn id="11181" xr3:uid="{B137A502-6BA6-46B0-AF8E-1EAC4D88AD15}" name="Column11088"/>
    <tableColumn id="11182" xr3:uid="{5D98BB50-2EBE-4003-B41A-7ADB3E0655A8}" name="Column11089"/>
    <tableColumn id="11183" xr3:uid="{7605CF83-C1F7-49C1-A6C1-661EE42B2B87}" name="Column11090"/>
    <tableColumn id="11184" xr3:uid="{A7E90C0E-BF33-4657-9026-FBC57BE2119B}" name="Column11091"/>
    <tableColumn id="11185" xr3:uid="{B8D790F2-7232-4F32-A713-6A2B24093FFB}" name="Column11092"/>
    <tableColumn id="11186" xr3:uid="{D137BC7F-45AD-4B0A-93FA-6727BE217C2F}" name="Column11093"/>
    <tableColumn id="11187" xr3:uid="{F1843E7D-872C-4EBA-BE51-404401A19403}" name="Column11094"/>
    <tableColumn id="11188" xr3:uid="{350C12FC-2612-40B8-B438-B422B01D6D03}" name="Column11095"/>
    <tableColumn id="11189" xr3:uid="{030ADB92-DBB2-42BB-8A71-81C0B3279292}" name="Column11096"/>
    <tableColumn id="11190" xr3:uid="{DA3FC638-F738-4290-B345-30541D677FCC}" name="Column11097"/>
    <tableColumn id="11191" xr3:uid="{01057825-BA84-4C88-8106-80E56EE53E79}" name="Column11098"/>
    <tableColumn id="11192" xr3:uid="{85B0E27B-0561-4E00-A528-EA1646FC4924}" name="Column11099"/>
    <tableColumn id="11193" xr3:uid="{3CB8CD13-51F1-4575-AB80-624C5EBE1B0D}" name="Column11100"/>
    <tableColumn id="11194" xr3:uid="{8D7F281C-607A-4B75-9EEF-5FA6E0C87887}" name="Column11101"/>
    <tableColumn id="11195" xr3:uid="{2FADB866-1114-4C70-9BE4-2A957F050BD7}" name="Column11102"/>
    <tableColumn id="11196" xr3:uid="{88D2F067-AD0F-42B1-93CE-7569718CE6C0}" name="Column11103"/>
    <tableColumn id="11197" xr3:uid="{5781EA4C-61DE-400C-8D99-9B40D93D77BA}" name="Column11104"/>
    <tableColumn id="11198" xr3:uid="{DFA9F3F8-DFD8-43A7-9141-611958E75CB5}" name="Column11105"/>
    <tableColumn id="11199" xr3:uid="{F378AC8D-E6F3-489D-9AB6-6C32A1FD2373}" name="Column11106"/>
    <tableColumn id="11200" xr3:uid="{07774E9F-F7D0-43C3-94C3-08506805585A}" name="Column11107"/>
    <tableColumn id="11201" xr3:uid="{23312791-ED29-4ACF-AADE-1ED9F30E368D}" name="Column11108"/>
    <tableColumn id="11202" xr3:uid="{81B18EFF-6677-4C8D-AC54-A5BF45CEC3F9}" name="Column11109"/>
    <tableColumn id="11203" xr3:uid="{A0A6B328-683A-4957-9365-89CC8BF21756}" name="Column11110"/>
    <tableColumn id="11204" xr3:uid="{C6904528-C648-446C-B1DD-38FB1F81257D}" name="Column11111"/>
    <tableColumn id="11205" xr3:uid="{08D4F656-73D8-467A-A4D2-532F1D6BA7FE}" name="Column11112"/>
    <tableColumn id="11206" xr3:uid="{1737D32D-69FB-4074-8A4F-45E8A7A3D0E8}" name="Column11113"/>
    <tableColumn id="11207" xr3:uid="{73E7E1F8-76EC-4628-9C20-A3D7D76F36F1}" name="Column11114"/>
    <tableColumn id="11208" xr3:uid="{E25948FA-59DE-4C66-AEC7-47AC96DB8C8D}" name="Column11115"/>
    <tableColumn id="11209" xr3:uid="{CE1072F9-1B02-4517-AC3A-98820FB48BEF}" name="Column11116"/>
    <tableColumn id="11210" xr3:uid="{215EB8AB-4F9D-4632-808A-5947EE1B609A}" name="Column11117"/>
    <tableColumn id="11211" xr3:uid="{A8F26F0E-37A4-4735-903C-82DB2540A0B5}" name="Column11118"/>
    <tableColumn id="11212" xr3:uid="{F39C834C-278D-482A-B456-E1B42A4D7D93}" name="Column11119"/>
    <tableColumn id="11213" xr3:uid="{90C2869F-5EFC-4884-B213-4CC5A3745087}" name="Column11120"/>
    <tableColumn id="11214" xr3:uid="{69B1BB72-9C94-43AD-AA37-1C805149A7C6}" name="Column11121"/>
    <tableColumn id="11215" xr3:uid="{34C741E6-B18D-4619-98BB-902D977B7AB5}" name="Column11122"/>
    <tableColumn id="11216" xr3:uid="{9F4AC1F8-A937-4F3A-8D63-24980B5B275D}" name="Column11123"/>
    <tableColumn id="11217" xr3:uid="{82094AA8-9B1E-484F-B5F0-D4EC2E41E136}" name="Column11124"/>
    <tableColumn id="11218" xr3:uid="{FC1B0E8F-D8F1-421C-849A-BEA7250F6FD1}" name="Column11125"/>
    <tableColumn id="11219" xr3:uid="{3D98BB35-3223-470B-A171-7B7C5D02B7C2}" name="Column11126"/>
    <tableColumn id="11220" xr3:uid="{E349692F-F51A-4E21-B7DC-D61B12498D6A}" name="Column11127"/>
    <tableColumn id="11221" xr3:uid="{D163A951-A265-4294-AD0E-625143A2110A}" name="Column11128"/>
    <tableColumn id="11222" xr3:uid="{ECA03C9F-32E2-4242-B0C1-53CA765D0A56}" name="Column11129"/>
    <tableColumn id="11223" xr3:uid="{9A58852D-5AC3-4D7F-9715-B6000605D412}" name="Column11130"/>
    <tableColumn id="11224" xr3:uid="{208209C1-44BE-4D84-85AE-2145B8AD7973}" name="Column11131"/>
    <tableColumn id="11225" xr3:uid="{46D393FA-4192-4839-BA91-0C7D90F51AF9}" name="Column11132"/>
    <tableColumn id="11226" xr3:uid="{3A00B6CA-6294-4322-893E-581448A499BB}" name="Column11133"/>
    <tableColumn id="11227" xr3:uid="{804B951B-53A9-4FAB-A506-BE07BFB57B24}" name="Column11134"/>
    <tableColumn id="11228" xr3:uid="{FBF65B5D-436B-4D51-88AB-5BD65E48D62F}" name="Column11135"/>
    <tableColumn id="11229" xr3:uid="{8B39DCA6-D6CA-4060-B7DD-568577DAD25D}" name="Column11136"/>
    <tableColumn id="11230" xr3:uid="{1873E987-1FA8-4C30-B7C7-33D3A8CA264D}" name="Column11137"/>
    <tableColumn id="11231" xr3:uid="{F507A8E1-5DAF-4D2B-9EE4-9080B9580639}" name="Column11138"/>
    <tableColumn id="11232" xr3:uid="{9E6F73B0-AFF9-44D5-A610-CF2538BFFBE6}" name="Column11139"/>
    <tableColumn id="11233" xr3:uid="{560FC5A7-C57A-4AF0-88FE-5179E57C00C9}" name="Column11140"/>
    <tableColumn id="11234" xr3:uid="{7D22DB65-6578-415D-920C-A02B6BB12743}" name="Column11141"/>
    <tableColumn id="11235" xr3:uid="{1136E582-438C-4402-B635-6E650652A052}" name="Column11142"/>
    <tableColumn id="11236" xr3:uid="{7A7C66A1-2A97-46E8-B667-B62F0B1AB539}" name="Column11143"/>
    <tableColumn id="11237" xr3:uid="{D37CE57F-DE16-4F73-BC51-82C04832D32A}" name="Column11144"/>
    <tableColumn id="11238" xr3:uid="{F91BCD27-FD9B-4C0F-9BAC-4B7BE4D773A0}" name="Column11145"/>
    <tableColumn id="11239" xr3:uid="{FBDB5C2D-ACE7-4CF8-B4C2-2F03EA0492E0}" name="Column11146"/>
    <tableColumn id="11240" xr3:uid="{A4B4579C-2F0E-4952-A4C4-AEB47918F7A0}" name="Column11147"/>
    <tableColumn id="11241" xr3:uid="{0734E772-39A3-4559-9CEE-4E27CFEEC264}" name="Column11148"/>
    <tableColumn id="11242" xr3:uid="{F764143C-41EF-47FD-873C-6BDBBFFD6633}" name="Column11149"/>
    <tableColumn id="11243" xr3:uid="{E53AB61C-F130-4AAA-BD9F-63553ACE4569}" name="Column11150"/>
    <tableColumn id="11244" xr3:uid="{F25802F1-2018-4EA2-8499-F63AC262BCE0}" name="Column11151"/>
    <tableColumn id="11245" xr3:uid="{A89DA59D-3A06-4C0E-8143-A25FA86D1AA2}" name="Column11152"/>
    <tableColumn id="11246" xr3:uid="{C76FA92C-8C72-4F8E-9137-1B25851AB687}" name="Column11153"/>
    <tableColumn id="11247" xr3:uid="{C84405EB-647D-459B-B33A-C480FA5BD44C}" name="Column11154"/>
    <tableColumn id="11248" xr3:uid="{E2E35ED8-9FCD-4846-867F-6ED15A9FF514}" name="Column11155"/>
    <tableColumn id="11249" xr3:uid="{6CD79A73-436D-474E-9E38-996D00785029}" name="Column11156"/>
    <tableColumn id="11250" xr3:uid="{D34F3E24-73FF-4EFD-9BE2-66A1A465EBA2}" name="Column11157"/>
    <tableColumn id="11251" xr3:uid="{B341E54F-2475-4CC4-B4FB-5A7D8CB944B0}" name="Column11158"/>
    <tableColumn id="11252" xr3:uid="{102E1A9A-CC6E-4310-96C3-CAA736C0D7EE}" name="Column11159"/>
    <tableColumn id="11253" xr3:uid="{9AD3A276-04D1-48FB-ABB7-79F8CD7188C9}" name="Column11160"/>
    <tableColumn id="11254" xr3:uid="{9FF97039-1538-4B53-8E6E-78675E193903}" name="Column11161"/>
    <tableColumn id="11255" xr3:uid="{CB5D9819-4645-4ADF-8D74-60D8C2E8E601}" name="Column11162"/>
    <tableColumn id="11256" xr3:uid="{7AF9380E-DFEC-42BC-8B78-61CA22A45372}" name="Column11163"/>
    <tableColumn id="11257" xr3:uid="{BFDEFB62-C951-4B39-BDBC-F32749DCEF37}" name="Column11164"/>
    <tableColumn id="11258" xr3:uid="{8EBCD862-4204-4A64-9684-B59094E33576}" name="Column11165"/>
    <tableColumn id="11259" xr3:uid="{805D56B7-9681-42B0-8BA2-1E1993B9AAAD}" name="Column11166"/>
    <tableColumn id="11260" xr3:uid="{AA3A7C13-84B5-40A4-9459-B4D662C5DECA}" name="Column11167"/>
    <tableColumn id="11261" xr3:uid="{13027D28-FCC1-4DD8-88CE-76C77BE41396}" name="Column11168"/>
    <tableColumn id="11262" xr3:uid="{B65DF77B-CF67-43B3-BA4E-D63BB2D8C659}" name="Column11169"/>
    <tableColumn id="11263" xr3:uid="{BF591339-5567-433E-8FB2-3421BA6B758E}" name="Column11170"/>
    <tableColumn id="11264" xr3:uid="{178768F0-337F-4741-86CF-118EE070C527}" name="Column11171"/>
    <tableColumn id="11265" xr3:uid="{6F6C7341-602A-416A-ADA9-756BDD9C6EBA}" name="Column11172"/>
    <tableColumn id="11266" xr3:uid="{42620F37-62C7-407E-8F42-322F15672BDC}" name="Column11173"/>
    <tableColumn id="11267" xr3:uid="{0602E6F5-72AE-4C03-BF51-F9F4914ED443}" name="Column11174"/>
    <tableColumn id="11268" xr3:uid="{8D9B6CB6-6E83-4730-9192-0A75C44E23B9}" name="Column11175"/>
    <tableColumn id="11269" xr3:uid="{C79F29AC-8600-41A1-9FCB-6873B133493E}" name="Column11176"/>
    <tableColumn id="11270" xr3:uid="{785751A7-8893-461E-90AB-4641A8050CDE}" name="Column11177"/>
    <tableColumn id="11271" xr3:uid="{FFFAD67F-DAF6-47BF-BD7D-879406034CA5}" name="Column11178"/>
    <tableColumn id="11272" xr3:uid="{6CAB63BB-C59C-4289-B654-E9CEC71936A9}" name="Column11179"/>
    <tableColumn id="11273" xr3:uid="{B9C5A161-6AB4-4063-AA50-6E4730106747}" name="Column11180"/>
    <tableColumn id="11274" xr3:uid="{6D4D28A7-2209-42EB-9335-1484F93E47D2}" name="Column11181"/>
    <tableColumn id="11275" xr3:uid="{3F2AA855-FF39-4508-919A-71C882F46966}" name="Column11182"/>
    <tableColumn id="11276" xr3:uid="{1A226CAA-1B31-45D6-9787-38EAFDDF042D}" name="Column11183"/>
    <tableColumn id="11277" xr3:uid="{58D5218B-F30B-4D39-8847-82789199EBEE}" name="Column11184"/>
    <tableColumn id="11278" xr3:uid="{A2C3E029-C0DB-4288-A541-D9C6EAA9037D}" name="Column11185"/>
    <tableColumn id="11279" xr3:uid="{F4F846DD-5281-48F4-A5A2-0840978D0539}" name="Column11186"/>
    <tableColumn id="11280" xr3:uid="{D363876C-C8D0-4306-9959-5CE1F0FE3071}" name="Column11187"/>
    <tableColumn id="11281" xr3:uid="{649C48D3-E919-47BF-89D6-0F4B0A16337F}" name="Column11188"/>
    <tableColumn id="11282" xr3:uid="{440EBB31-12C7-434E-811A-E87A7A561ACC}" name="Column11189"/>
    <tableColumn id="11283" xr3:uid="{E01EA26B-044D-4EEC-B104-FA41ACD1C0C7}" name="Column11190"/>
    <tableColumn id="11284" xr3:uid="{065D6383-B836-4990-BF94-F0FD39663893}" name="Column11191"/>
    <tableColumn id="11285" xr3:uid="{19A84AA5-7916-4A0C-8E3A-C7ED925E741F}" name="Column11192"/>
    <tableColumn id="11286" xr3:uid="{6000DD70-B956-41FF-883C-D810357436B4}" name="Column11193"/>
    <tableColumn id="11287" xr3:uid="{0DA86CE4-0802-4C15-8A75-ADBF037A1555}" name="Column11194"/>
    <tableColumn id="11288" xr3:uid="{5B58AE3A-408D-4F97-8B00-C5EFF630670A}" name="Column11195"/>
    <tableColumn id="11289" xr3:uid="{0593CDC1-07F2-41AA-90D9-4BE4FE02225B}" name="Column11196"/>
    <tableColumn id="11290" xr3:uid="{3B5B5866-B878-4F2C-A8D5-359F95D5BC1A}" name="Column11197"/>
    <tableColumn id="11291" xr3:uid="{C2E04AB9-A1CC-472A-BAD4-0A86CB1D07A6}" name="Column11198"/>
    <tableColumn id="11292" xr3:uid="{7D5397A9-8B50-4DCF-8852-8AC5FCC8E823}" name="Column11199"/>
    <tableColumn id="11293" xr3:uid="{EAA23B33-1CC8-4AB3-A4DC-5C6FB5681C0A}" name="Column11200"/>
    <tableColumn id="11294" xr3:uid="{DCB2B18A-0BA4-4219-900E-C1475A2EE34C}" name="Column11201"/>
    <tableColumn id="11295" xr3:uid="{2FCBF757-4FE7-42F7-853F-48AF78AEE847}" name="Column11202"/>
    <tableColumn id="11296" xr3:uid="{93C68D73-AC15-45DD-84D1-BB0F70E5AAF1}" name="Column11203"/>
    <tableColumn id="11297" xr3:uid="{181B784F-8709-4359-AE93-96FCAF53A50D}" name="Column11204"/>
    <tableColumn id="11298" xr3:uid="{03766E05-8F86-4624-9C53-12109AD20C04}" name="Column11205"/>
    <tableColumn id="11299" xr3:uid="{1690F807-B99F-4956-A8F2-FC5C7BEB2136}" name="Column11206"/>
    <tableColumn id="11300" xr3:uid="{88EFD66B-0EC1-4C1C-B502-E18293E3D865}" name="Column11207"/>
    <tableColumn id="11301" xr3:uid="{138C1A0A-AB69-40DB-8F1E-7805F3E7E6C4}" name="Column11208"/>
    <tableColumn id="11302" xr3:uid="{B7FB147E-C429-4204-94A4-9F4932D57BAA}" name="Column11209"/>
    <tableColumn id="11303" xr3:uid="{FF662403-91C0-47E3-A171-6A7A7FEF19CB}" name="Column11210"/>
    <tableColumn id="11304" xr3:uid="{067845C1-BD90-4CDF-BE89-91B0BD96A477}" name="Column11211"/>
    <tableColumn id="11305" xr3:uid="{482D929B-BC07-4A23-9DAA-71ACC3EC23EC}" name="Column11212"/>
    <tableColumn id="11306" xr3:uid="{3FC3B54E-7E23-4A2A-9075-CC9DBEDA6237}" name="Column11213"/>
    <tableColumn id="11307" xr3:uid="{78AE2B56-04EF-45E2-9114-0EF38E24AC74}" name="Column11214"/>
    <tableColumn id="11308" xr3:uid="{30B4ED4E-BBC8-49BC-9080-2ACCFB7EF501}" name="Column11215"/>
    <tableColumn id="11309" xr3:uid="{9E69DB00-8A75-43D4-9304-3FD3662657E0}" name="Column11216"/>
    <tableColumn id="11310" xr3:uid="{6C69BFE0-D5EC-497D-A7B3-7FFD034B2220}" name="Column11217"/>
    <tableColumn id="11311" xr3:uid="{E7940F74-A06E-448C-B645-5643C9424DF0}" name="Column11218"/>
    <tableColumn id="11312" xr3:uid="{E2960A3B-FE73-4E8C-8A0E-BBB6994442A8}" name="Column11219"/>
    <tableColumn id="11313" xr3:uid="{123A4AD5-635E-42F6-B883-6E5B80431DFB}" name="Column11220"/>
    <tableColumn id="11314" xr3:uid="{DA1A4628-FE8B-425A-8421-08C48AB97D62}" name="Column11221"/>
    <tableColumn id="11315" xr3:uid="{4FD38503-0E6C-43D9-9108-1593F1371EB2}" name="Column11222"/>
    <tableColumn id="11316" xr3:uid="{E5E7C0D9-0014-4C99-9C99-4546DEE90745}" name="Column11223"/>
    <tableColumn id="11317" xr3:uid="{F408A883-9D7F-47A9-A3E9-1990AF9F79F6}" name="Column11224"/>
    <tableColumn id="11318" xr3:uid="{12C3FA04-A13D-4759-A07E-157083DB984E}" name="Column11225"/>
    <tableColumn id="11319" xr3:uid="{54BDEC64-CBC8-4296-9D21-0C8EC2403C6F}" name="Column11226"/>
    <tableColumn id="11320" xr3:uid="{AA0A8644-42FE-44F6-A45A-1A952CBEA257}" name="Column11227"/>
    <tableColumn id="11321" xr3:uid="{D2BC7E44-8386-4489-97A1-500275F47D83}" name="Column11228"/>
    <tableColumn id="11322" xr3:uid="{D4BEE601-E889-423D-86CE-58041A977752}" name="Column11229"/>
    <tableColumn id="11323" xr3:uid="{9AF65708-2FC9-42A7-B27B-7AA81332E305}" name="Column11230"/>
    <tableColumn id="11324" xr3:uid="{8FBDCEB2-87A6-45C8-8441-DB482E7CC375}" name="Column11231"/>
    <tableColumn id="11325" xr3:uid="{89542768-FB51-4463-B92F-43BAAA6D63BE}" name="Column11232"/>
    <tableColumn id="11326" xr3:uid="{B91DB913-9D38-47C4-9E8D-6A143C3A0B8B}" name="Column11233"/>
    <tableColumn id="11327" xr3:uid="{ACADF5DA-B56D-428A-8F8F-81E0878EC8FD}" name="Column11234"/>
    <tableColumn id="11328" xr3:uid="{E18DC81E-B346-46A1-BCDF-5111DB506352}" name="Column11235"/>
    <tableColumn id="11329" xr3:uid="{69E4E710-4B77-41C2-B47A-8CD6A6C4625D}" name="Column11236"/>
    <tableColumn id="11330" xr3:uid="{A0E2FD48-6483-4C02-847F-3C279C3F938B}" name="Column11237"/>
    <tableColumn id="11331" xr3:uid="{EB5AD4CF-C33A-4A79-99F6-B0BF45A944A2}" name="Column11238"/>
    <tableColumn id="11332" xr3:uid="{29619C9E-48BC-4EB4-A81D-B9B171E06931}" name="Column11239"/>
    <tableColumn id="11333" xr3:uid="{FE080CD1-0C54-49CC-9C56-8D44EFA3E899}" name="Column11240"/>
    <tableColumn id="11334" xr3:uid="{3DA9651C-4AAB-49DF-A02C-858ED3EB1DE1}" name="Column11241"/>
    <tableColumn id="11335" xr3:uid="{070D3358-8C21-4130-89B4-F838870B7D1B}" name="Column11242"/>
    <tableColumn id="11336" xr3:uid="{766B2F0B-8A4F-43FA-B19C-1889787C6C4C}" name="Column11243"/>
    <tableColumn id="11337" xr3:uid="{B013A014-7EC8-4FA1-A879-A8DEF9FB47FE}" name="Column11244"/>
    <tableColumn id="11338" xr3:uid="{97B842E0-300A-4848-9DC5-FBE74A361A37}" name="Column11245"/>
    <tableColumn id="11339" xr3:uid="{C0945B72-CFDB-42B8-8FFE-FC325344BEF7}" name="Column11246"/>
    <tableColumn id="11340" xr3:uid="{2F2980A3-B8D7-4802-BEA9-69C151B7D8A8}" name="Column11247"/>
    <tableColumn id="11341" xr3:uid="{7594B7ED-FB4D-4989-925E-309C041A6CCC}" name="Column11248"/>
    <tableColumn id="11342" xr3:uid="{E76A7A03-B811-46A3-8776-81D4A9A96D80}" name="Column11249"/>
    <tableColumn id="11343" xr3:uid="{D3779545-1CDC-4F3F-B90C-8CAC3BA31B65}" name="Column11250"/>
    <tableColumn id="11344" xr3:uid="{1A9D00FE-EDEF-40B4-A88F-40850B60A6E1}" name="Column11251"/>
    <tableColumn id="11345" xr3:uid="{BC447FB3-7B51-4E50-A61A-3076C42EDDFC}" name="Column11252"/>
    <tableColumn id="11346" xr3:uid="{981CE701-C780-4C42-934D-482CCD48CDC6}" name="Column11253"/>
    <tableColumn id="11347" xr3:uid="{96ADFD37-E2A4-4834-949A-6F06D90D2FAC}" name="Column11254"/>
    <tableColumn id="11348" xr3:uid="{98A13D05-34F0-4A33-AD60-8893A20D8000}" name="Column11255"/>
    <tableColumn id="11349" xr3:uid="{1643BADB-7A9A-4E74-BA7A-930616CAA903}" name="Column11256"/>
    <tableColumn id="11350" xr3:uid="{E01A748A-367E-498E-8916-A04A3F3D0E5A}" name="Column11257"/>
    <tableColumn id="11351" xr3:uid="{2B97AC3C-B482-48F7-8750-8C40398CD581}" name="Column11258"/>
    <tableColumn id="11352" xr3:uid="{FC8741B1-0F91-4298-A50E-0CEEEDB93037}" name="Column11259"/>
    <tableColumn id="11353" xr3:uid="{33992AA2-0126-4813-9F8F-1FE22A433833}" name="Column11260"/>
    <tableColumn id="11354" xr3:uid="{A2C3E3EA-8185-4DF6-893E-22EB8E4D341C}" name="Column11261"/>
    <tableColumn id="11355" xr3:uid="{1766915F-8947-4444-88B7-B77F66C78A1A}" name="Column11262"/>
    <tableColumn id="11356" xr3:uid="{A69B174F-8806-47D4-AAB2-E5D0E603F5FF}" name="Column11263"/>
    <tableColumn id="11357" xr3:uid="{5FEC9923-E596-43FC-B659-8B4551128E6B}" name="Column11264"/>
    <tableColumn id="11358" xr3:uid="{4403CD10-EE77-4294-AEB9-A8EDA98FD8FC}" name="Column11265"/>
    <tableColumn id="11359" xr3:uid="{836BE648-689E-4294-9275-8EE2953F027F}" name="Column11266"/>
    <tableColumn id="11360" xr3:uid="{2BB71E33-7203-40F0-9F69-61FD949E849D}" name="Column11267"/>
    <tableColumn id="11361" xr3:uid="{7523101C-3FDE-46BF-8EBA-8979FF0379E3}" name="Column11268"/>
    <tableColumn id="11362" xr3:uid="{20A264BC-DA00-4F9A-A112-FC5D70F8E958}" name="Column11269"/>
    <tableColumn id="11363" xr3:uid="{355A4D5B-BFB0-4CB8-B9DE-587543D8E387}" name="Column11270"/>
    <tableColumn id="11364" xr3:uid="{D7351275-0BF0-4AAC-8DF0-830FCC126610}" name="Column11271"/>
    <tableColumn id="11365" xr3:uid="{B702A2D6-DD82-4E9F-9183-C8955DF0CE84}" name="Column11272"/>
    <tableColumn id="11366" xr3:uid="{45F33D5B-AD8E-4B85-90C7-D1B994FFF528}" name="Column11273"/>
    <tableColumn id="11367" xr3:uid="{934B5135-6B63-4E29-BB2E-59E9FADE8C1F}" name="Column11274"/>
    <tableColumn id="11368" xr3:uid="{4C3956C9-5D65-4CCE-BB6C-F27F8C24FAF0}" name="Column11275"/>
    <tableColumn id="11369" xr3:uid="{544B8270-70E0-4AFB-8EFF-5D8CD7A0655B}" name="Column11276"/>
    <tableColumn id="11370" xr3:uid="{BC51B244-46E5-4F84-8E99-740AADCE81A7}" name="Column11277"/>
    <tableColumn id="11371" xr3:uid="{5F21C05F-FDD8-4A9D-9B15-776FBC6A4A17}" name="Column11278"/>
    <tableColumn id="11372" xr3:uid="{F6F57067-EDC5-43B3-A176-418B8A3A85AB}" name="Column11279"/>
    <tableColumn id="11373" xr3:uid="{723C2FFF-CB99-4D9B-A5FC-D086FAEA02CC}" name="Column11280"/>
    <tableColumn id="11374" xr3:uid="{CCC661ED-3B95-469C-9371-7F32A50B9FEF}" name="Column11281"/>
    <tableColumn id="11375" xr3:uid="{6FE5899D-EB5A-46A6-A96A-30C9ED15C449}" name="Column11282"/>
    <tableColumn id="11376" xr3:uid="{4FC15101-8F27-400D-806B-8DCEC36E393A}" name="Column11283"/>
    <tableColumn id="11377" xr3:uid="{7AC54719-AE98-41B8-B89B-7572113787CA}" name="Column11284"/>
    <tableColumn id="11378" xr3:uid="{B8FC2D4C-5436-4F06-83AB-8C4339213A7D}" name="Column11285"/>
    <tableColumn id="11379" xr3:uid="{17CAD978-923E-4BC3-95E2-1245CB3C51EC}" name="Column11286"/>
    <tableColumn id="11380" xr3:uid="{8D8CC04D-12E3-4385-A4AA-6FC363E25E64}" name="Column11287"/>
    <tableColumn id="11381" xr3:uid="{830CB55D-2879-421F-B49E-0C0D73F0CF6D}" name="Column11288"/>
    <tableColumn id="11382" xr3:uid="{C5BE26DA-27A8-4DD2-B161-F36DB0E44CE5}" name="Column11289"/>
    <tableColumn id="11383" xr3:uid="{7168A37B-F233-41E3-9080-B5728C0B4484}" name="Column11290"/>
    <tableColumn id="11384" xr3:uid="{33F7CC7E-2BE6-4959-9B39-CCB9BF74A54B}" name="Column11291"/>
    <tableColumn id="11385" xr3:uid="{69F2E0BF-9AE8-46D0-B3BA-AD14F520FBB8}" name="Column11292"/>
    <tableColumn id="11386" xr3:uid="{FFC70F98-1F81-4764-A403-0AAF86CAE523}" name="Column11293"/>
    <tableColumn id="11387" xr3:uid="{33C2F75F-EB62-4264-A0F0-D0882E754330}" name="Column11294"/>
    <tableColumn id="11388" xr3:uid="{37B548CC-67AF-4A9A-A897-90B9E9F36C0A}" name="Column11295"/>
    <tableColumn id="11389" xr3:uid="{E3A5B7C4-B349-4578-B0BA-A634C4A3EC67}" name="Column11296"/>
    <tableColumn id="11390" xr3:uid="{96A6CEC2-10DF-4F78-84DD-C15A6252EA4D}" name="Column11297"/>
    <tableColumn id="11391" xr3:uid="{01E91352-5CA3-40FC-B722-3FC3CD686F4C}" name="Column11298"/>
    <tableColumn id="11392" xr3:uid="{02D3BCBA-2B39-4E92-B435-7DC4EBBF4B10}" name="Column11299"/>
    <tableColumn id="11393" xr3:uid="{F0F6B5FF-C7DB-4762-9937-73004F8713B6}" name="Column11300"/>
    <tableColumn id="11394" xr3:uid="{A16A2F18-4675-4FAE-AB3A-446BDE20C40F}" name="Column11301"/>
    <tableColumn id="11395" xr3:uid="{A88CEBAF-51F2-41EA-A643-40BC08D61BE6}" name="Column11302"/>
    <tableColumn id="11396" xr3:uid="{1784A859-E9AD-4A25-BA16-33FE8416C94D}" name="Column11303"/>
    <tableColumn id="11397" xr3:uid="{5021069F-DA69-4672-8918-0DADCC0471F5}" name="Column11304"/>
    <tableColumn id="11398" xr3:uid="{3C3C8BB6-375D-4F43-8F3B-75FE86C5055C}" name="Column11305"/>
    <tableColumn id="11399" xr3:uid="{973E2052-B901-4D6B-A369-CF6CA6A52F39}" name="Column11306"/>
    <tableColumn id="11400" xr3:uid="{023E43BA-A617-4A43-8300-5C67CE7B7616}" name="Column11307"/>
    <tableColumn id="11401" xr3:uid="{62853FE5-3D95-4A9D-9770-FA50237C2E31}" name="Column11308"/>
    <tableColumn id="11402" xr3:uid="{A4D31FC3-9FE9-4225-8C04-B3A5378423A2}" name="Column11309"/>
    <tableColumn id="11403" xr3:uid="{805573C5-EDEC-4248-B7E8-C5388AE505ED}" name="Column11310"/>
    <tableColumn id="11404" xr3:uid="{D5A5E977-1F27-474F-AB2D-A5C1E5799AE8}" name="Column11311"/>
    <tableColumn id="11405" xr3:uid="{7B52F6A0-21B8-42AB-9268-637C4C90962E}" name="Column11312"/>
    <tableColumn id="11406" xr3:uid="{CCE4C1B2-B28E-4275-A22C-27C39A517E2A}" name="Column11313"/>
    <tableColumn id="11407" xr3:uid="{ED07F132-2FE9-4520-8DF6-09DE9C601506}" name="Column11314"/>
    <tableColumn id="11408" xr3:uid="{705D9DED-130B-4E3D-9F1F-0647E5CB3C14}" name="Column11315"/>
    <tableColumn id="11409" xr3:uid="{C618D90A-EC39-4C94-8ABC-D6010DFBA879}" name="Column11316"/>
    <tableColumn id="11410" xr3:uid="{0AE9A1CB-0204-4CC8-93C1-EDC583E9D51B}" name="Column11317"/>
    <tableColumn id="11411" xr3:uid="{2AC70B61-1438-4A8A-B857-3D9E2C099D78}" name="Column11318"/>
    <tableColumn id="11412" xr3:uid="{F65ACEF8-44EA-4A39-9A56-0975982F8666}" name="Column11319"/>
    <tableColumn id="11413" xr3:uid="{2169C837-09F3-4A45-975F-E284F51855FA}" name="Column11320"/>
    <tableColumn id="11414" xr3:uid="{56F60685-AF11-445D-98C6-49CEAE03D303}" name="Column11321"/>
    <tableColumn id="11415" xr3:uid="{CC224D99-6AD4-4A90-8CA9-0FD6B0A672B2}" name="Column11322"/>
    <tableColumn id="11416" xr3:uid="{DF1253CE-36AA-4EF6-8603-CC1699A1012A}" name="Column11323"/>
    <tableColumn id="11417" xr3:uid="{F8A3D044-92A5-4FB6-A2CC-B627E002A4EF}" name="Column11324"/>
    <tableColumn id="11418" xr3:uid="{C7FFFFA0-F072-4879-8D44-92EDD659A17E}" name="Column11325"/>
    <tableColumn id="11419" xr3:uid="{D69FDACF-27A1-4ED7-BF42-E63EF414BC0C}" name="Column11326"/>
    <tableColumn id="11420" xr3:uid="{0A0A0532-15E9-4A6C-9D1B-93D510DCB399}" name="Column11327"/>
    <tableColumn id="11421" xr3:uid="{561E1868-EDE5-4ADB-ACE9-5D0B8396D872}" name="Column11328"/>
    <tableColumn id="11422" xr3:uid="{EC72B2F6-A01B-4520-B479-60B3B2E9E9A4}" name="Column11329"/>
    <tableColumn id="11423" xr3:uid="{836085EC-B158-40C5-9CA0-BB8431AC2854}" name="Column11330"/>
    <tableColumn id="11424" xr3:uid="{C3CA29CA-98F6-4F60-9C4D-235B1BFAA8DC}" name="Column11331"/>
    <tableColumn id="11425" xr3:uid="{ED77DEC0-F05F-4AB1-AB7A-ABC1755CE09F}" name="Column11332"/>
    <tableColumn id="11426" xr3:uid="{0E1ABD60-79CE-4FD3-913A-DC7D54CFD121}" name="Column11333"/>
    <tableColumn id="11427" xr3:uid="{173534E2-05DC-471F-A7EE-B5D43577D06A}" name="Column11334"/>
    <tableColumn id="11428" xr3:uid="{20BA7830-7AF6-40B6-B8A7-1A29E045A61F}" name="Column11335"/>
    <tableColumn id="11429" xr3:uid="{53CBBF69-5A25-450C-B5A2-8218D243F277}" name="Column11336"/>
    <tableColumn id="11430" xr3:uid="{DE7C8BB1-2C6A-4BE6-8E35-900E28E1C072}" name="Column11337"/>
    <tableColumn id="11431" xr3:uid="{5012CB1E-2089-4FEE-BA0D-3F7F17EFEC20}" name="Column11338"/>
    <tableColumn id="11432" xr3:uid="{F3DC7960-0496-4553-919D-BDEAF5C962E4}" name="Column11339"/>
    <tableColumn id="11433" xr3:uid="{218C825B-D967-481C-AF0C-7FD966BDB562}" name="Column11340"/>
    <tableColumn id="11434" xr3:uid="{12456C18-F0CA-47B1-A499-C5ED51722936}" name="Column11341"/>
    <tableColumn id="11435" xr3:uid="{DB6E79A5-1614-4117-A7D1-9C7E8E6AF463}" name="Column11342"/>
    <tableColumn id="11436" xr3:uid="{C492521F-88D3-4956-BB78-9C296E621C66}" name="Column11343"/>
    <tableColumn id="11437" xr3:uid="{7C919A7B-70D4-4074-89D2-51734A0DC060}" name="Column11344"/>
    <tableColumn id="11438" xr3:uid="{60F978C1-7D66-4252-BDCA-876638FDBF1C}" name="Column11345"/>
    <tableColumn id="11439" xr3:uid="{B1A62407-CCC0-41D4-AF91-A6773DD02E1E}" name="Column11346"/>
    <tableColumn id="11440" xr3:uid="{D3ACCA80-BFD1-41E6-A55C-872C2BDE3D0A}" name="Column11347"/>
    <tableColumn id="11441" xr3:uid="{5E74B2C7-CB1C-47C0-964A-2DB9F6DF175B}" name="Column11348"/>
    <tableColumn id="11442" xr3:uid="{CC6A6B15-A883-4D71-A7AD-6730A1CD227E}" name="Column11349"/>
    <tableColumn id="11443" xr3:uid="{A78A4F45-99BB-4D51-8D1E-33401E876CCC}" name="Column11350"/>
    <tableColumn id="11444" xr3:uid="{8A0D78EA-31FC-44EB-AA72-EA21BB577CDF}" name="Column11351"/>
    <tableColumn id="11445" xr3:uid="{2E0A3083-4CAD-4229-B714-851EDF4197F9}" name="Column11352"/>
    <tableColumn id="11446" xr3:uid="{830ED3A0-1D44-41ED-B7BD-9FC33BF6940A}" name="Column11353"/>
    <tableColumn id="11447" xr3:uid="{360A2D44-5555-4560-97F6-D601D3421990}" name="Column11354"/>
    <tableColumn id="11448" xr3:uid="{AEFBE9B7-D83D-478D-B754-278E5A0194C8}" name="Column11355"/>
    <tableColumn id="11449" xr3:uid="{E880A8EF-7016-4B9B-88AA-47FA607D562D}" name="Column11356"/>
    <tableColumn id="11450" xr3:uid="{3FDD971F-A4FC-4B87-92FD-52BB7C936F2D}" name="Column11357"/>
    <tableColumn id="11451" xr3:uid="{1D9EBEF4-0A41-4235-B1CF-15A5ACD6CBC9}" name="Column11358"/>
    <tableColumn id="11452" xr3:uid="{F667305B-6DE2-4325-9EEE-109F1312270B}" name="Column11359"/>
    <tableColumn id="11453" xr3:uid="{F3D46409-F7F2-40A0-B791-68755CDFC4D0}" name="Column11360"/>
    <tableColumn id="11454" xr3:uid="{A99DBF29-D32A-4639-AEBF-8DD5D91B24DA}" name="Column11361"/>
    <tableColumn id="11455" xr3:uid="{B724045D-B42E-4ECB-AE4E-B304029D18B7}" name="Column11362"/>
    <tableColumn id="11456" xr3:uid="{641C11E3-2D2D-467D-9FDB-C20B351C9448}" name="Column11363"/>
    <tableColumn id="11457" xr3:uid="{EEF08C44-3C2C-4BBD-A0D9-DC9BFDABB07F}" name="Column11364"/>
    <tableColumn id="11458" xr3:uid="{1975E40D-0F1F-4C9C-A182-77FF68D79AB0}" name="Column11365"/>
    <tableColumn id="11459" xr3:uid="{882D5C4B-F9D0-40F9-980E-D933A2A3D70D}" name="Column11366"/>
    <tableColumn id="11460" xr3:uid="{43F0F138-D49F-4DF5-AD0D-E7915F090277}" name="Column11367"/>
    <tableColumn id="11461" xr3:uid="{7A2D27FC-264A-4A71-A729-9241F0892F99}" name="Column11368"/>
    <tableColumn id="11462" xr3:uid="{6822BDF9-A072-4A41-9EF0-C9C7C4620D41}" name="Column11369"/>
    <tableColumn id="11463" xr3:uid="{23D941E9-B0AB-4139-BDDE-DB23548691B7}" name="Column11370"/>
    <tableColumn id="11464" xr3:uid="{A7884119-DC38-4316-A83B-E41649B6DF9E}" name="Column11371"/>
    <tableColumn id="11465" xr3:uid="{7683E6A6-86DE-45BF-81B7-EBEEB2D45C73}" name="Column11372"/>
    <tableColumn id="11466" xr3:uid="{50B5603F-C32A-4EC3-90C2-600CFC39DF73}" name="Column11373"/>
    <tableColumn id="11467" xr3:uid="{871F6510-DB6B-4113-8060-86C2801DE396}" name="Column11374"/>
    <tableColumn id="11468" xr3:uid="{F3C25C25-48F7-4CE7-A767-BE5E256C74B2}" name="Column11375"/>
    <tableColumn id="11469" xr3:uid="{210B8B05-40C5-47FE-A14C-7467699D3E08}" name="Column11376"/>
    <tableColumn id="11470" xr3:uid="{79880276-6B99-4EA7-892C-1252DACCE0E1}" name="Column11377"/>
    <tableColumn id="11471" xr3:uid="{21592469-3037-4659-8184-3240EE20A180}" name="Column11378"/>
    <tableColumn id="11472" xr3:uid="{94E1B09A-50F9-479D-B685-F8ACAB33C117}" name="Column11379"/>
    <tableColumn id="11473" xr3:uid="{CBAB4568-98F3-408D-B59D-1D855321E4BE}" name="Column11380"/>
    <tableColumn id="11474" xr3:uid="{6006394C-6119-4E3A-9851-5795F3F60741}" name="Column11381"/>
    <tableColumn id="11475" xr3:uid="{F7B63853-62B9-46B5-B9E1-477E3C3651E2}" name="Column11382"/>
    <tableColumn id="11476" xr3:uid="{5F4D8F1A-E8D6-490F-B2A0-3B8E8B415E1C}" name="Column11383"/>
    <tableColumn id="11477" xr3:uid="{F634FBBF-7BD7-4C54-8E92-6B9813EEE2E2}" name="Column11384"/>
    <tableColumn id="11478" xr3:uid="{2D421EF9-7E53-44E7-9157-F6B1D691654C}" name="Column11385"/>
    <tableColumn id="11479" xr3:uid="{3B9BEC9F-7699-4C4C-8A7F-F157516E7B30}" name="Column11386"/>
    <tableColumn id="11480" xr3:uid="{72A4B2EB-1E23-4640-A135-42AC37DA952D}" name="Column11387"/>
    <tableColumn id="11481" xr3:uid="{7013C6AD-6BE3-4755-BBB3-84D2FA60353E}" name="Column11388"/>
    <tableColumn id="11482" xr3:uid="{181A297F-0AB0-4EF7-B679-29650A7666A0}" name="Column11389"/>
    <tableColumn id="11483" xr3:uid="{621D7678-2467-446F-BFAF-8965B51511EE}" name="Column11390"/>
    <tableColumn id="11484" xr3:uid="{394C992A-F629-4BDB-9D84-1BA866871375}" name="Column11391"/>
    <tableColumn id="11485" xr3:uid="{BB929171-C106-4B91-B4A6-349862CCA357}" name="Column11392"/>
    <tableColumn id="11486" xr3:uid="{4AF27A0A-FFD6-4A1A-A553-CFF2232EA3E5}" name="Column11393"/>
    <tableColumn id="11487" xr3:uid="{0E6EC0C0-40D5-47B9-B38A-4AA3B2E344AB}" name="Column11394"/>
    <tableColumn id="11488" xr3:uid="{23F480E9-169B-429B-A385-B53253B0BDF9}" name="Column11395"/>
    <tableColumn id="11489" xr3:uid="{E67B08C1-71B7-42CF-9B32-050546F85F21}" name="Column11396"/>
    <tableColumn id="11490" xr3:uid="{12047890-0655-434D-B59B-1BDCF93F2D77}" name="Column11397"/>
    <tableColumn id="11491" xr3:uid="{8F06BF3B-CD51-4D55-854A-DEA822EE5216}" name="Column11398"/>
    <tableColumn id="11492" xr3:uid="{CDC04F37-8743-4A68-89E5-06166F4F6DF6}" name="Column11399"/>
    <tableColumn id="11493" xr3:uid="{5EF26FE5-E620-4D6F-BE9A-C590C38AED73}" name="Column11400"/>
    <tableColumn id="11494" xr3:uid="{981B0479-9D49-4CAA-98BA-72B9BC818FDA}" name="Column11401"/>
    <tableColumn id="11495" xr3:uid="{73DAFCDA-C41B-47C5-A983-17027145079D}" name="Column11402"/>
    <tableColumn id="11496" xr3:uid="{E4D09F1C-3D29-44DD-B23F-DDCAE0057397}" name="Column11403"/>
    <tableColumn id="11497" xr3:uid="{57BDB8A5-DE8C-4929-AD3A-755A62C71939}" name="Column11404"/>
    <tableColumn id="11498" xr3:uid="{BC1181BD-52C8-42C0-A778-4FCFD44ABCCB}" name="Column11405"/>
    <tableColumn id="11499" xr3:uid="{13208433-F18C-45D3-BEBD-08C5A6F900C9}" name="Column11406"/>
    <tableColumn id="11500" xr3:uid="{C2F54C46-685C-45F8-BB69-56A3267544E0}" name="Column11407"/>
    <tableColumn id="11501" xr3:uid="{9F6418FF-985B-4BFF-B69B-A50AF18C5A9C}" name="Column11408"/>
    <tableColumn id="11502" xr3:uid="{08530686-1371-4515-97A6-D30A3545E01F}" name="Column11409"/>
    <tableColumn id="11503" xr3:uid="{414C139E-51CD-4266-84B0-0A804DDBA19D}" name="Column11410"/>
    <tableColumn id="11504" xr3:uid="{9092C163-5475-4DAC-9C7B-13BF9634FD46}" name="Column11411"/>
    <tableColumn id="11505" xr3:uid="{18D26D6C-38AE-4DA4-9036-24DFF0FA4DDE}" name="Column11412"/>
    <tableColumn id="11506" xr3:uid="{CDE4FFED-BD00-4B94-A705-72C40C2E0C17}" name="Column11413"/>
    <tableColumn id="11507" xr3:uid="{A70F5E37-8936-4D12-B14E-816C046F773F}" name="Column11414"/>
    <tableColumn id="11508" xr3:uid="{C2A4677B-D9D1-43DB-B5E1-8A74EC30A981}" name="Column11415"/>
    <tableColumn id="11509" xr3:uid="{84D3C26D-DA9E-4161-ABF1-A887E067FDA1}" name="Column11416"/>
    <tableColumn id="11510" xr3:uid="{A62C260F-0253-4F97-B03A-68FFA2D572DA}" name="Column11417"/>
    <tableColumn id="11511" xr3:uid="{FE107B33-1AA5-49A9-858F-AD8535A9CB54}" name="Column11418"/>
    <tableColumn id="11512" xr3:uid="{F3827759-DB2C-490D-83AA-B3AC37E7E06C}" name="Column11419"/>
    <tableColumn id="11513" xr3:uid="{C1B29E79-42F3-4B67-B8A0-4958CA34349A}" name="Column11420"/>
    <tableColumn id="11514" xr3:uid="{B720FD45-9CD1-4646-912F-DAE740E357A8}" name="Column11421"/>
    <tableColumn id="11515" xr3:uid="{46F6DB1D-8338-4F94-9F61-0F6F68B13C23}" name="Column11422"/>
    <tableColumn id="11516" xr3:uid="{9ACC86C1-3989-4F31-8431-244A41C78F11}" name="Column11423"/>
    <tableColumn id="11517" xr3:uid="{DD3C0F76-2335-4A6B-8378-4058BF4FB774}" name="Column11424"/>
    <tableColumn id="11518" xr3:uid="{5D7DD41C-7A59-485D-9E0B-52216430C325}" name="Column11425"/>
    <tableColumn id="11519" xr3:uid="{666FAF1D-317E-4F46-AFC6-0F718552EDF2}" name="Column11426"/>
    <tableColumn id="11520" xr3:uid="{72CF79BF-CF20-4C1D-8509-B3EFC1FF6312}" name="Column11427"/>
    <tableColumn id="11521" xr3:uid="{6CE9B748-BC86-4AE9-A7BC-98D99544DD51}" name="Column11428"/>
    <tableColumn id="11522" xr3:uid="{1C8CCF9E-5967-4B43-80DB-8E456AE557B1}" name="Column11429"/>
    <tableColumn id="11523" xr3:uid="{21C5B34A-68F9-4762-884A-6213CD905723}" name="Column11430"/>
    <tableColumn id="11524" xr3:uid="{2616F382-81C0-402A-BDE1-FF6E65ECDE9C}" name="Column11431"/>
    <tableColumn id="11525" xr3:uid="{6483B3D3-A864-45E9-B89B-0630333A4D2B}" name="Column11432"/>
    <tableColumn id="11526" xr3:uid="{5ACF82D7-FFAD-431F-9853-BD7AA376BF37}" name="Column11433"/>
    <tableColumn id="11527" xr3:uid="{47C80ECC-7DFC-4391-A87E-4B8E62782041}" name="Column11434"/>
    <tableColumn id="11528" xr3:uid="{CF5BEDB2-9F81-414B-8735-A5B092AB9E68}" name="Column11435"/>
    <tableColumn id="11529" xr3:uid="{272FA645-8DB9-4A7E-A126-1F5103116D46}" name="Column11436"/>
    <tableColumn id="11530" xr3:uid="{CF00CF88-2E12-4C74-8316-E4D87006D35C}" name="Column11437"/>
    <tableColumn id="11531" xr3:uid="{D18F7DE3-3D08-4F45-8107-33D677DFD5A7}" name="Column11438"/>
    <tableColumn id="11532" xr3:uid="{AEFBA196-CE2D-4997-A92F-D2EB8F7FC4A1}" name="Column11439"/>
    <tableColumn id="11533" xr3:uid="{3721B565-7E60-4245-B2CD-6EC4B669173F}" name="Column11440"/>
    <tableColumn id="11534" xr3:uid="{E8BD7E2B-DF07-426B-A2D8-ED09E68D3E69}" name="Column11441"/>
    <tableColumn id="11535" xr3:uid="{40CB9563-5711-4517-B1E8-F271DF6596F4}" name="Column11442"/>
    <tableColumn id="11536" xr3:uid="{CFCE7F48-62B5-46BF-8FB1-838D803D66DF}" name="Column11443"/>
    <tableColumn id="11537" xr3:uid="{7519A8F2-FE3A-42AF-BDF9-5B9170B94441}" name="Column11444"/>
    <tableColumn id="11538" xr3:uid="{89E37B9F-324E-4A15-BD16-F60E078C309B}" name="Column11445"/>
    <tableColumn id="11539" xr3:uid="{94AF9A18-1F21-417A-8CA3-3CA3D8E2336D}" name="Column11446"/>
    <tableColumn id="11540" xr3:uid="{44EC0C44-B493-4B1E-9E9E-646BF3A25241}" name="Column11447"/>
    <tableColumn id="11541" xr3:uid="{331B21A4-D208-46C5-BD74-70D52DCAED4D}" name="Column11448"/>
    <tableColumn id="11542" xr3:uid="{72372E24-A262-4B82-9828-CEE02B12E067}" name="Column11449"/>
    <tableColumn id="11543" xr3:uid="{EF5321B5-E59E-4006-93B7-0174F1531EC2}" name="Column11450"/>
    <tableColumn id="11544" xr3:uid="{E62288E5-A0F4-4F04-A768-B8B3F0B113CA}" name="Column11451"/>
    <tableColumn id="11545" xr3:uid="{9D7971E1-6BF1-45CB-BC1D-F1B87C7211BC}" name="Column11452"/>
    <tableColumn id="11546" xr3:uid="{B7F2AA4E-9FF8-499E-8391-BCE5C5986AB7}" name="Column11453"/>
    <tableColumn id="11547" xr3:uid="{1520624D-C3DE-45A8-BA7A-E6B112C5EE9B}" name="Column11454"/>
    <tableColumn id="11548" xr3:uid="{59BD9B8B-E61E-4DC2-8A72-4163DBCD9E2A}" name="Column11455"/>
    <tableColumn id="11549" xr3:uid="{60D6730C-FD00-4980-92A4-786E44F37C75}" name="Column11456"/>
    <tableColumn id="11550" xr3:uid="{5752A893-A557-4718-A98A-873D8684E0C4}" name="Column11457"/>
    <tableColumn id="11551" xr3:uid="{9044B20C-0C5B-4A75-B58E-5827EC795BCA}" name="Column11458"/>
    <tableColumn id="11552" xr3:uid="{3453512C-BB2E-4C45-A637-361F9EB8FB84}" name="Column11459"/>
    <tableColumn id="11553" xr3:uid="{D141BD78-74E3-4818-B337-ABB402C954F5}" name="Column11460"/>
    <tableColumn id="11554" xr3:uid="{3378C068-2A92-4F0B-B9D5-500C5DCAC567}" name="Column11461"/>
    <tableColumn id="11555" xr3:uid="{109F46CB-435A-46AD-BF3D-47633D836000}" name="Column11462"/>
    <tableColumn id="11556" xr3:uid="{9312E0A0-8D21-41DA-A994-FC84A8283C3B}" name="Column11463"/>
    <tableColumn id="11557" xr3:uid="{5EB1149B-FE90-4B1B-82AC-0D26F4023CA0}" name="Column11464"/>
    <tableColumn id="11558" xr3:uid="{B02873AC-6384-4687-A832-7B50D26E55BB}" name="Column11465"/>
    <tableColumn id="11559" xr3:uid="{915DCDAA-E437-4D8B-BA02-BCF0807FE8AF}" name="Column11466"/>
    <tableColumn id="11560" xr3:uid="{3B0766E9-2C2B-49CA-B3C3-119D00C94066}" name="Column11467"/>
    <tableColumn id="11561" xr3:uid="{55DC3D1C-1D76-4E3E-A4C9-2C4D5A393FC5}" name="Column11468"/>
    <tableColumn id="11562" xr3:uid="{5320DEE3-0B62-4D77-B3DB-6726003676E5}" name="Column11469"/>
    <tableColumn id="11563" xr3:uid="{AB3BF893-F47F-4263-A9B7-A39B673371D5}" name="Column11470"/>
    <tableColumn id="11564" xr3:uid="{D7BED591-F8EE-419C-9B55-7F0F81B279BF}" name="Column11471"/>
    <tableColumn id="11565" xr3:uid="{F7C6DF11-B5CE-4747-9A01-09633851BFD5}" name="Column11472"/>
    <tableColumn id="11566" xr3:uid="{481237C0-757E-4F8D-9269-8297BC8F0C5F}" name="Column11473"/>
    <tableColumn id="11567" xr3:uid="{C5E20C82-E941-4A94-AD7F-646189C869D3}" name="Column11474"/>
    <tableColumn id="11568" xr3:uid="{0B1F5CEB-BCA7-4CC8-86B0-B6D63A13F831}" name="Column11475"/>
    <tableColumn id="11569" xr3:uid="{B4726E87-4224-4C99-802F-50A8FCD58062}" name="Column11476"/>
    <tableColumn id="11570" xr3:uid="{BBB8D67D-E34F-4926-9904-E47C1869E1CD}" name="Column11477"/>
    <tableColumn id="11571" xr3:uid="{F16A4840-7776-4C57-A6ED-C05493EEDC49}" name="Column11478"/>
    <tableColumn id="11572" xr3:uid="{D068E252-2ED7-49FE-A820-3A97ACD385EE}" name="Column11479"/>
    <tableColumn id="11573" xr3:uid="{86BB4304-625E-4676-B7E5-9DBF76A54E73}" name="Column11480"/>
    <tableColumn id="11574" xr3:uid="{625723B5-9F12-456C-AEE3-34CA18F206F4}" name="Column11481"/>
    <tableColumn id="11575" xr3:uid="{8B923048-9178-4306-BFC4-4336B20AABD7}" name="Column11482"/>
    <tableColumn id="11576" xr3:uid="{BAF9D705-3C90-46DB-BF25-A3574C9DEAD3}" name="Column11483"/>
    <tableColumn id="11577" xr3:uid="{CA30F70B-CDD7-4D6B-9456-D93B7E11C286}" name="Column11484"/>
    <tableColumn id="11578" xr3:uid="{69D28636-311C-457F-8052-EA7ADF7D64C4}" name="Column11485"/>
    <tableColumn id="11579" xr3:uid="{0F8A1576-8E44-46A3-BDD2-468A526CF59E}" name="Column11486"/>
    <tableColumn id="11580" xr3:uid="{5D0C4239-C30B-4321-B834-99B801FD1BEF}" name="Column11487"/>
    <tableColumn id="11581" xr3:uid="{6FA39F35-3C2B-4A84-A5D9-A55E5C00EEE2}" name="Column11488"/>
    <tableColumn id="11582" xr3:uid="{D654B8F8-A8B4-454A-9F9B-5DDE63218039}" name="Column11489"/>
    <tableColumn id="11583" xr3:uid="{9E91C1E7-5CDC-4B89-951A-36243938BE14}" name="Column11490"/>
    <tableColumn id="11584" xr3:uid="{E7A532BF-9E74-4C20-8DDE-EB146D43BBED}" name="Column11491"/>
    <tableColumn id="11585" xr3:uid="{236C05CD-A7F6-4CB0-BEC7-B56CF50D3466}" name="Column11492"/>
    <tableColumn id="11586" xr3:uid="{67014E21-801B-4846-BA07-0CF852F5D402}" name="Column11493"/>
    <tableColumn id="11587" xr3:uid="{71B44471-8D28-47FD-861B-FFAE796B474C}" name="Column11494"/>
    <tableColumn id="11588" xr3:uid="{BD889F70-991A-4475-9764-077F985927DB}" name="Column11495"/>
    <tableColumn id="11589" xr3:uid="{989EC1C8-E1F2-4571-B2C0-1CBDD236B949}" name="Column11496"/>
    <tableColumn id="11590" xr3:uid="{5B2A9EF5-8AA4-4BBC-B9BA-3E9EA132F040}" name="Column11497"/>
    <tableColumn id="11591" xr3:uid="{062840D7-6E68-4342-8FAC-AD2C084E6AC9}" name="Column11498"/>
    <tableColumn id="11592" xr3:uid="{6DE96525-345D-4BB9-A6B6-EBC346D13232}" name="Column11499"/>
    <tableColumn id="11593" xr3:uid="{03DA79BD-DCF5-4F38-AA77-E76635EAA7E5}" name="Column11500"/>
    <tableColumn id="11594" xr3:uid="{AAF5E16C-AAD3-4C98-B5B6-68B4E1D684E1}" name="Column11501"/>
    <tableColumn id="11595" xr3:uid="{8725E07A-8194-496F-A408-6F9E3C644232}" name="Column11502"/>
    <tableColumn id="11596" xr3:uid="{948CCA6C-9292-449B-9DD5-2484B9D8125E}" name="Column11503"/>
    <tableColumn id="11597" xr3:uid="{CD30D6A3-9C28-455F-B148-16AA4778A4F3}" name="Column11504"/>
    <tableColumn id="11598" xr3:uid="{FDA5B706-6AFF-4605-80CF-061C695F8A3B}" name="Column11505"/>
    <tableColumn id="11599" xr3:uid="{D29C95F6-6E13-4CD9-A67F-C19C82BCEACC}" name="Column11506"/>
    <tableColumn id="11600" xr3:uid="{0FC033B3-3786-4A6E-8FF7-E7050B8A00E9}" name="Column11507"/>
    <tableColumn id="11601" xr3:uid="{9460D6D2-0690-4BF3-A68B-8165882D6A73}" name="Column11508"/>
    <tableColumn id="11602" xr3:uid="{F87A41B4-A1FE-44EF-8946-CDD5BA47E1B4}" name="Column11509"/>
    <tableColumn id="11603" xr3:uid="{E9A148F5-5CD5-43BE-BAC3-D73F51F989FC}" name="Column11510"/>
    <tableColumn id="11604" xr3:uid="{66E183E5-3362-4A75-BE8E-92FBABAD52CF}" name="Column11511"/>
    <tableColumn id="11605" xr3:uid="{71A43B63-AC1A-4DBA-9F6D-1FACF1B194FE}" name="Column11512"/>
    <tableColumn id="11606" xr3:uid="{E5129FB0-E5BA-42D9-AA6E-BB32B96BE37F}" name="Column11513"/>
    <tableColumn id="11607" xr3:uid="{4E1A6DE8-AC21-4D35-867A-5BD894DDB8AB}" name="Column11514"/>
    <tableColumn id="11608" xr3:uid="{F6C524DA-0C42-4F38-8B7A-1034A291F525}" name="Column11515"/>
    <tableColumn id="11609" xr3:uid="{56C295D1-33F4-496C-9D9F-CE885DE7BD69}" name="Column11516"/>
    <tableColumn id="11610" xr3:uid="{AB19330C-B5CC-4471-B65A-EC4ACE786001}" name="Column11517"/>
    <tableColumn id="11611" xr3:uid="{0D730D0E-DD51-4F8A-AE0B-65F75830B357}" name="Column11518"/>
    <tableColumn id="11612" xr3:uid="{22C32E31-6DFF-4D06-8FF1-76498A133AE3}" name="Column11519"/>
    <tableColumn id="11613" xr3:uid="{68AC698F-DFE4-43DD-9F03-B2824B952EB2}" name="Column11520"/>
    <tableColumn id="11614" xr3:uid="{596EA36D-0E57-4324-9FEE-346B8FA4D9B4}" name="Column11521"/>
    <tableColumn id="11615" xr3:uid="{0F856FD8-6ACC-49D6-9323-0FB7F9D130CD}" name="Column11522"/>
    <tableColumn id="11616" xr3:uid="{39F89368-6868-4FD8-A074-2DE4110BA33C}" name="Column11523"/>
    <tableColumn id="11617" xr3:uid="{2B86F3D0-BA1A-4912-8613-897E9D425202}" name="Column11524"/>
    <tableColumn id="11618" xr3:uid="{D54CA84D-FC9D-4152-AB93-A4EAA87FC911}" name="Column11525"/>
    <tableColumn id="11619" xr3:uid="{A580EAF4-E566-4184-BB83-D02DBED26235}" name="Column11526"/>
    <tableColumn id="11620" xr3:uid="{D8C9E70F-5EE4-488D-A628-5B51DB850991}" name="Column11527"/>
    <tableColumn id="11621" xr3:uid="{1A46D43A-83E6-401F-9D41-827FFF2FE0E6}" name="Column11528"/>
    <tableColumn id="11622" xr3:uid="{634C7694-C1D2-45FE-9CF6-9D7FAA1F782D}" name="Column11529"/>
    <tableColumn id="11623" xr3:uid="{B0FC9376-233C-435D-B014-5E9668FE61D8}" name="Column11530"/>
    <tableColumn id="11624" xr3:uid="{E150FC3A-6CFF-4662-B605-CB404233CF64}" name="Column11531"/>
    <tableColumn id="11625" xr3:uid="{2983E7BA-B97C-409F-8F15-6EA1DC104A98}" name="Column11532"/>
    <tableColumn id="11626" xr3:uid="{BBBC9647-4E05-419D-86BD-EB34875BC9F3}" name="Column11533"/>
    <tableColumn id="11627" xr3:uid="{E3D662C8-17B6-4B2C-90CE-6F17B362DC30}" name="Column11534"/>
    <tableColumn id="11628" xr3:uid="{13BD3B5A-E8D4-42B0-A98D-FA7E40B682BB}" name="Column11535"/>
    <tableColumn id="11629" xr3:uid="{CF42599C-3BD3-4A0F-A73B-5F69E2183034}" name="Column11536"/>
    <tableColumn id="11630" xr3:uid="{F166A263-CC77-493A-92FE-90854B669FDA}" name="Column11537"/>
    <tableColumn id="11631" xr3:uid="{E04DED82-8047-435A-8535-8DDB58CB6D28}" name="Column11538"/>
    <tableColumn id="11632" xr3:uid="{20A3F07C-5F3E-4CB2-A901-EC17E2C2442E}" name="Column11539"/>
    <tableColumn id="11633" xr3:uid="{48185C88-0731-4331-8286-E80182F6B231}" name="Column11540"/>
    <tableColumn id="11634" xr3:uid="{8A2FF212-C320-4D2E-83FD-7AA5FF94D942}" name="Column11541"/>
    <tableColumn id="11635" xr3:uid="{EADBF381-6029-45C6-BAD4-0592775A0B7F}" name="Column11542"/>
    <tableColumn id="11636" xr3:uid="{DC3C1221-9033-4BC2-B13C-F1DF338A4812}" name="Column11543"/>
    <tableColumn id="11637" xr3:uid="{692C589D-EE62-44DD-BE44-86FF95754C69}" name="Column11544"/>
    <tableColumn id="11638" xr3:uid="{3C1FE4D4-6400-4D7D-A38D-C769B7E53437}" name="Column11545"/>
    <tableColumn id="11639" xr3:uid="{AD15BC2F-C32D-4BEE-AD91-2CB688535286}" name="Column11546"/>
    <tableColumn id="11640" xr3:uid="{40406DC9-4B03-4818-8D5C-14C979711A96}" name="Column11547"/>
    <tableColumn id="11641" xr3:uid="{23ECB2A0-CA48-4788-8A97-85701437E300}" name="Column11548"/>
    <tableColumn id="11642" xr3:uid="{466EA33A-BE6B-4CE2-8EA3-7735FBA342E7}" name="Column11549"/>
    <tableColumn id="11643" xr3:uid="{E6FF70BE-0172-4041-BF7F-B6FE7B389800}" name="Column11550"/>
    <tableColumn id="11644" xr3:uid="{D433C2BF-7E22-4778-9C4F-73F60E70B99C}" name="Column11551"/>
    <tableColumn id="11645" xr3:uid="{67DCC66A-EDD4-474C-AAA5-3B69DB0268D1}" name="Column11552"/>
    <tableColumn id="11646" xr3:uid="{3FA14BFB-31A1-479F-B74C-91631E2AC609}" name="Column11553"/>
    <tableColumn id="11647" xr3:uid="{B044E4DF-A417-486E-843B-A444479A37A0}" name="Column11554"/>
    <tableColumn id="11648" xr3:uid="{F7FD7874-4B66-4548-A581-B9E816E5FD9B}" name="Column11555"/>
    <tableColumn id="11649" xr3:uid="{304BDCCA-131D-4380-B2FE-54D5BF1D9B78}" name="Column11556"/>
    <tableColumn id="11650" xr3:uid="{45516BBD-16D8-40B1-928D-AAC3012EF023}" name="Column11557"/>
    <tableColumn id="11651" xr3:uid="{E8B2DF3E-1D89-4B76-873B-0057547D1399}" name="Column11558"/>
    <tableColumn id="11652" xr3:uid="{C11B1024-CB86-472A-94C6-74BAB3FFE833}" name="Column11559"/>
    <tableColumn id="11653" xr3:uid="{8C1025FF-417C-4448-B18A-5C786F33BC5C}" name="Column11560"/>
    <tableColumn id="11654" xr3:uid="{3D8A5582-7401-41A9-81C0-9007DDE5E8AA}" name="Column11561"/>
    <tableColumn id="11655" xr3:uid="{22BC66E5-3C86-4210-8FAE-8953DE313827}" name="Column11562"/>
    <tableColumn id="11656" xr3:uid="{A8A8BB46-CF5E-499D-B671-3D48439599BC}" name="Column11563"/>
    <tableColumn id="11657" xr3:uid="{EEA913AE-CC03-4C8F-A715-CBB2AE4A7C2A}" name="Column11564"/>
    <tableColumn id="11658" xr3:uid="{D93E6AA1-6E5F-4138-A84B-FE20F77F2387}" name="Column11565"/>
    <tableColumn id="11659" xr3:uid="{FE7CFA8F-E459-408E-A375-A8E73773B5A6}" name="Column11566"/>
    <tableColumn id="11660" xr3:uid="{C8016601-2871-49EB-8F66-BE3D31A48D2B}" name="Column11567"/>
    <tableColumn id="11661" xr3:uid="{E028FEDD-BD73-4C75-99EE-5EC7D2BD34DB}" name="Column11568"/>
    <tableColumn id="11662" xr3:uid="{90D70D11-AF71-4594-A8EA-D76B9B53F6E8}" name="Column11569"/>
    <tableColumn id="11663" xr3:uid="{8EA0111C-083C-4008-B42E-6C09974EAA55}" name="Column11570"/>
    <tableColumn id="11664" xr3:uid="{B636F137-F8E4-4332-9449-82FACC3FCC10}" name="Column11571"/>
    <tableColumn id="11665" xr3:uid="{838D7246-A599-4955-9A1F-849951556664}" name="Column11572"/>
    <tableColumn id="11666" xr3:uid="{0D2A6028-94B8-400F-95D5-DB42997C09A2}" name="Column11573"/>
    <tableColumn id="11667" xr3:uid="{823556D7-4A3E-4DF9-A60F-F41064E58B9F}" name="Column11574"/>
    <tableColumn id="11668" xr3:uid="{923D069C-8CCF-44E1-BCD3-61AFF150EA14}" name="Column11575"/>
    <tableColumn id="11669" xr3:uid="{07B3358A-A784-4186-8340-52827CF5536C}" name="Column11576"/>
    <tableColumn id="11670" xr3:uid="{69370D04-3B35-47ED-B34D-04205F104C7F}" name="Column11577"/>
    <tableColumn id="11671" xr3:uid="{49B3ADA2-8AD0-4F52-B501-352DD1EFA3F1}" name="Column11578"/>
    <tableColumn id="11672" xr3:uid="{DB113B3E-A6E9-4401-8310-4F060D4DF723}" name="Column11579"/>
    <tableColumn id="11673" xr3:uid="{B996779A-6E53-4404-894D-A943C0FBDC63}" name="Column11580"/>
    <tableColumn id="11674" xr3:uid="{87EE9EF9-8658-4738-A9FB-ACA9B96E8FBF}" name="Column11581"/>
    <tableColumn id="11675" xr3:uid="{F1C84F90-5AF8-4218-94E0-B83619C3DB32}" name="Column11582"/>
    <tableColumn id="11676" xr3:uid="{419EEBFE-BFCD-494A-9DFC-8B26F776B076}" name="Column11583"/>
    <tableColumn id="11677" xr3:uid="{D0F42819-7283-465A-823F-EB38DEA43882}" name="Column11584"/>
    <tableColumn id="11678" xr3:uid="{3BF2681F-54E3-4897-A1D7-8C7766654D03}" name="Column11585"/>
    <tableColumn id="11679" xr3:uid="{19A9CF92-6380-425D-9275-8750B8BEFA85}" name="Column11586"/>
    <tableColumn id="11680" xr3:uid="{68A4B705-A82F-4729-9709-74662DCFF523}" name="Column11587"/>
    <tableColumn id="11681" xr3:uid="{1785D4D1-9446-40F3-98CD-4932228C7B5A}" name="Column11588"/>
    <tableColumn id="11682" xr3:uid="{68B9CD5D-EBAE-4ED0-9D61-6B5969810AB9}" name="Column11589"/>
    <tableColumn id="11683" xr3:uid="{9E6A7676-1234-4F4B-8D8F-6B96BA0CB50E}" name="Column11590"/>
    <tableColumn id="11684" xr3:uid="{4C7F7FB4-6B72-473C-9B25-AA5EF3BC47DC}" name="Column11591"/>
    <tableColumn id="11685" xr3:uid="{D8516D2A-478C-46E1-8298-A0DE7DFD61E7}" name="Column11592"/>
    <tableColumn id="11686" xr3:uid="{33178285-E063-492E-9E02-3E361F6C5E9D}" name="Column11593"/>
    <tableColumn id="11687" xr3:uid="{38149F0D-27A5-4EA8-9400-0427EA232003}" name="Column11594"/>
    <tableColumn id="11688" xr3:uid="{050B6ABE-A4C1-4584-B0B1-DDB5879F19AB}" name="Column11595"/>
    <tableColumn id="11689" xr3:uid="{6910D464-FC80-4034-8094-FF07B71F37A0}" name="Column11596"/>
    <tableColumn id="11690" xr3:uid="{2ABD8302-D86B-4758-BCE8-40D607598AAD}" name="Column11597"/>
    <tableColumn id="11691" xr3:uid="{B066A66D-62E2-4BC6-8A9E-55433FF9BCA1}" name="Column11598"/>
    <tableColumn id="11692" xr3:uid="{CAA98014-9864-4793-A9A8-1ED1A310F9DA}" name="Column11599"/>
    <tableColumn id="11693" xr3:uid="{BC1E9073-E955-4FF6-81BC-54A09E382364}" name="Column11600"/>
    <tableColumn id="11694" xr3:uid="{2531CBBC-36D4-4995-8FFD-C4F9E80FA03B}" name="Column11601"/>
    <tableColumn id="11695" xr3:uid="{04C53C84-2729-45C0-953A-2CA74E21072C}" name="Column11602"/>
    <tableColumn id="11696" xr3:uid="{B4670A2A-3F3A-4065-B9CC-6EF03F4E96BC}" name="Column11603"/>
    <tableColumn id="11697" xr3:uid="{C3383C11-888C-4DF5-9605-C27266C98155}" name="Column11604"/>
    <tableColumn id="11698" xr3:uid="{3A2154A2-786B-4035-881E-A75730F8CE0A}" name="Column11605"/>
    <tableColumn id="11699" xr3:uid="{81439067-C5B6-415D-9703-B31159467F4D}" name="Column11606"/>
    <tableColumn id="11700" xr3:uid="{72F31813-0CEF-4A04-BF93-EA73C1853882}" name="Column11607"/>
    <tableColumn id="11701" xr3:uid="{86683BB8-DA65-40CA-8D2F-539A42239A77}" name="Column11608"/>
    <tableColumn id="11702" xr3:uid="{11713B8A-4EE5-4D11-915D-CF3141BF68F3}" name="Column11609"/>
    <tableColumn id="11703" xr3:uid="{D3FA5E00-EB17-4B58-A4FC-29A606052050}" name="Column11610"/>
    <tableColumn id="11704" xr3:uid="{1D92E6D2-D87F-4563-B104-01D77926DB21}" name="Column11611"/>
    <tableColumn id="11705" xr3:uid="{651A10B9-6FFA-48ED-BD99-441DAF47D5DB}" name="Column11612"/>
    <tableColumn id="11706" xr3:uid="{2ED89FA7-CCCD-438C-A850-482717B6CB37}" name="Column11613"/>
    <tableColumn id="11707" xr3:uid="{233F061E-D742-4830-88FA-971381582A26}" name="Column11614"/>
    <tableColumn id="11708" xr3:uid="{05EC796E-BEDB-4C35-99E1-B72421EE7C86}" name="Column11615"/>
    <tableColumn id="11709" xr3:uid="{AD7A10DF-AE48-4345-A693-FB359F3C199F}" name="Column11616"/>
    <tableColumn id="11710" xr3:uid="{43246B53-4069-42CA-8CE6-130A7E07D4C9}" name="Column11617"/>
    <tableColumn id="11711" xr3:uid="{A9C591CC-7E2B-4743-8327-0B9F2A65426B}" name="Column11618"/>
    <tableColumn id="11712" xr3:uid="{DA83580F-B050-4775-B87D-5ED23D4621C0}" name="Column11619"/>
    <tableColumn id="11713" xr3:uid="{D85CB05E-DD15-4FC3-BD5D-396F1F606270}" name="Column11620"/>
    <tableColumn id="11714" xr3:uid="{E7AE7EAB-17F9-415F-87E6-CFD1BF082DB4}" name="Column11621"/>
    <tableColumn id="11715" xr3:uid="{6B955C27-4CAF-4AA6-A91C-DCF7B96A0C1F}" name="Column11622"/>
    <tableColumn id="11716" xr3:uid="{B2508D25-F22A-4F64-B8AB-654F2005C905}" name="Column11623"/>
    <tableColumn id="11717" xr3:uid="{6C1A7EFE-3774-4410-95E2-6BB6153529DB}" name="Column11624"/>
    <tableColumn id="11718" xr3:uid="{B6A5649C-30D6-473F-8511-D7617C2EC460}" name="Column11625"/>
    <tableColumn id="11719" xr3:uid="{FA21DC9A-A84C-49CE-BA77-AB1D7AD6A20B}" name="Column11626"/>
    <tableColumn id="11720" xr3:uid="{24661E4C-47CE-4624-AB20-D15028BEE267}" name="Column11627"/>
    <tableColumn id="11721" xr3:uid="{C4EA280D-D455-4C6B-B32A-16EF6CB67994}" name="Column11628"/>
    <tableColumn id="11722" xr3:uid="{A9D60EC4-9E80-4739-BB32-9D77D0FD3793}" name="Column11629"/>
    <tableColumn id="11723" xr3:uid="{CA8ABC37-B7EB-4C80-B77C-09416B40A063}" name="Column11630"/>
    <tableColumn id="11724" xr3:uid="{95DF102F-3393-4E04-ABB0-AB43ECB59B5E}" name="Column11631"/>
    <tableColumn id="11725" xr3:uid="{661434C2-8655-41F4-9513-38B8BBE1A674}" name="Column11632"/>
    <tableColumn id="11726" xr3:uid="{9B8DC400-ACBA-4B8E-A423-4444A6355EC3}" name="Column11633"/>
    <tableColumn id="11727" xr3:uid="{D39D1E2A-199A-4323-9E84-A19497F6E39F}" name="Column11634"/>
    <tableColumn id="11728" xr3:uid="{D470BD02-4094-47BE-8068-7BF3A02E6D14}" name="Column11635"/>
    <tableColumn id="11729" xr3:uid="{875EC6D7-F6C7-40E1-A85F-B01AC66E92D1}" name="Column11636"/>
    <tableColumn id="11730" xr3:uid="{811D796B-773E-402E-ACD7-B4765C740915}" name="Column11637"/>
    <tableColumn id="11731" xr3:uid="{0D9BCA6A-E6A2-48C8-8FDA-E787D0124156}" name="Column11638"/>
    <tableColumn id="11732" xr3:uid="{375C7C03-1039-4D99-9EC3-6A177259FA9C}" name="Column11639"/>
    <tableColumn id="11733" xr3:uid="{1D7794B9-E1CF-49D9-9A40-2FE2FC204974}" name="Column11640"/>
    <tableColumn id="11734" xr3:uid="{EE7387B7-89B3-494E-A459-E5FF092E2F80}" name="Column11641"/>
    <tableColumn id="11735" xr3:uid="{7316BE1C-6762-4874-A293-7720102A6BA0}" name="Column11642"/>
    <tableColumn id="11736" xr3:uid="{A66B2633-D8CA-49EA-9A10-1A1B24E7EBFB}" name="Column11643"/>
    <tableColumn id="11737" xr3:uid="{A148052D-6731-469A-83B8-DB24ABE992E4}" name="Column11644"/>
    <tableColumn id="11738" xr3:uid="{EC8296CA-FA42-440B-92D2-84C7149D7885}" name="Column11645"/>
    <tableColumn id="11739" xr3:uid="{AB7ECF43-3E1A-4F16-A6F6-81DEF1EFCFDD}" name="Column11646"/>
    <tableColumn id="11740" xr3:uid="{B25E39BC-9F84-4509-8D9B-034DA15688A3}" name="Column11647"/>
    <tableColumn id="11741" xr3:uid="{5898F6C6-8298-4A5C-9176-2DB6749777BF}" name="Column11648"/>
    <tableColumn id="11742" xr3:uid="{F1C2F026-A1D3-4C54-BAF3-1AF88A17C131}" name="Column11649"/>
    <tableColumn id="11743" xr3:uid="{1466B280-B6BF-4357-A86A-F99C17A1E9B1}" name="Column11650"/>
    <tableColumn id="11744" xr3:uid="{98A857E7-92C4-41C4-98CB-A33B99886B29}" name="Column11651"/>
    <tableColumn id="11745" xr3:uid="{EBA97A83-6ACB-43AA-8DB9-BD00F158264B}" name="Column11652"/>
    <tableColumn id="11746" xr3:uid="{EF18D353-40AA-4A32-8295-FB5939537E27}" name="Column11653"/>
    <tableColumn id="11747" xr3:uid="{FD92EA21-B224-471D-BD69-D17CB2B54850}" name="Column11654"/>
    <tableColumn id="11748" xr3:uid="{1C8F0D46-EB43-4CE5-B4A1-FCC19737BCAE}" name="Column11655"/>
    <tableColumn id="11749" xr3:uid="{55BA36FD-5404-47BF-977E-949BE5E6FC3A}" name="Column11656"/>
    <tableColumn id="11750" xr3:uid="{816012FB-B8D7-401C-A36D-664588ED9F1E}" name="Column11657"/>
    <tableColumn id="11751" xr3:uid="{4860157A-340B-4C2D-A14C-970D5088B277}" name="Column11658"/>
    <tableColumn id="11752" xr3:uid="{39815766-CBE6-4906-82BB-12F9AC03D5B0}" name="Column11659"/>
    <tableColumn id="11753" xr3:uid="{D17561B6-6173-4E24-ADE2-3F73644B4017}" name="Column11660"/>
    <tableColumn id="11754" xr3:uid="{C8636573-0279-41BF-AF98-732ACC7F6788}" name="Column11661"/>
    <tableColumn id="11755" xr3:uid="{21E381C0-8399-4A57-AFFC-0C40F2E2EB6E}" name="Column11662"/>
    <tableColumn id="11756" xr3:uid="{443771E5-9500-4BB5-A126-51AFC3CC7A79}" name="Column11663"/>
    <tableColumn id="11757" xr3:uid="{9115F426-21CD-46DC-AFB7-47359456D6D6}" name="Column11664"/>
    <tableColumn id="11758" xr3:uid="{114CDEF5-097D-4B22-9A73-1F14A09062AE}" name="Column11665"/>
    <tableColumn id="11759" xr3:uid="{5E2AB682-62E5-4133-B32B-24B0B334C420}" name="Column11666"/>
    <tableColumn id="11760" xr3:uid="{0622EBDF-2364-4A9A-8543-2004EF6C803F}" name="Column11667"/>
    <tableColumn id="11761" xr3:uid="{2E517EAE-40A3-4A04-8950-40267185D8A4}" name="Column11668"/>
    <tableColumn id="11762" xr3:uid="{10514735-5EF2-4F01-9683-B3A62E19C711}" name="Column11669"/>
    <tableColumn id="11763" xr3:uid="{50D81DBA-A304-4205-9A13-C2FF0A9D9735}" name="Column11670"/>
    <tableColumn id="11764" xr3:uid="{78376E06-66DB-4AF1-9494-0C0B55632DB1}" name="Column11671"/>
    <tableColumn id="11765" xr3:uid="{6358B796-863C-43F7-8E02-DDC5B220CE4E}" name="Column11672"/>
    <tableColumn id="11766" xr3:uid="{0B60ED02-E0AC-48EF-A226-951E034C8676}" name="Column11673"/>
    <tableColumn id="11767" xr3:uid="{E034287B-3E9F-4406-98B4-A82897520376}" name="Column11674"/>
    <tableColumn id="11768" xr3:uid="{E1AF259F-F512-4820-8094-FFA9071C1B68}" name="Column11675"/>
    <tableColumn id="11769" xr3:uid="{341F6930-523A-4F59-919C-0C9F9A3066CE}" name="Column11676"/>
    <tableColumn id="11770" xr3:uid="{10E155BC-B3F1-437B-BFCD-D35FC4AFD5B9}" name="Column11677"/>
    <tableColumn id="11771" xr3:uid="{F8CCA91C-34DB-4473-961D-9018B8051F45}" name="Column11678"/>
    <tableColumn id="11772" xr3:uid="{643E4C60-7AC4-4C8C-A8D4-C8CBE7AA3B47}" name="Column11679"/>
    <tableColumn id="11773" xr3:uid="{CA4784A4-14FE-486E-964F-03572CD3BA5F}" name="Column11680"/>
    <tableColumn id="11774" xr3:uid="{6E89BE2A-C776-4C59-AB42-B43B1B0CA566}" name="Column11681"/>
    <tableColumn id="11775" xr3:uid="{07CE8783-0058-45FF-9FE4-149AFD44E91D}" name="Column11682"/>
    <tableColumn id="11776" xr3:uid="{243C43A5-7521-49CC-9F98-DDA8080B5B63}" name="Column11683"/>
    <tableColumn id="11777" xr3:uid="{FA16B6DB-FC64-4DDC-8E76-76DA71052B32}" name="Column11684"/>
    <tableColumn id="11778" xr3:uid="{68FFDD98-3919-4992-AA17-423FC5A709E0}" name="Column11685"/>
    <tableColumn id="11779" xr3:uid="{DCE006A2-E3CD-4FF9-8759-C2D116B587C1}" name="Column11686"/>
    <tableColumn id="11780" xr3:uid="{EE0AA76E-C9E1-45BC-AE58-5E1E3B8AA0A1}" name="Column11687"/>
    <tableColumn id="11781" xr3:uid="{C1374B45-BBED-4FC1-982E-1A43CD252C5E}" name="Column11688"/>
    <tableColumn id="11782" xr3:uid="{46A0B6EF-2F10-4071-B232-25FEA1359B7E}" name="Column11689"/>
    <tableColumn id="11783" xr3:uid="{960DF878-F9F3-49E5-BAE1-824B3739BD8B}" name="Column11690"/>
    <tableColumn id="11784" xr3:uid="{BF15950D-36A5-4085-9177-9F30D11CA9D0}" name="Column11691"/>
    <tableColumn id="11785" xr3:uid="{7386A8C5-1BF4-4CAE-B8E6-12D4CA1DA520}" name="Column11692"/>
    <tableColumn id="11786" xr3:uid="{B4C73471-CDB1-4BBA-919F-62AE2D88A89E}" name="Column11693"/>
    <tableColumn id="11787" xr3:uid="{08DBBE67-3EC0-468A-B054-84E4EF3D53C6}" name="Column11694"/>
    <tableColumn id="11788" xr3:uid="{A0FACF34-34F5-42EF-AB84-34B8D0E3F22D}" name="Column11695"/>
    <tableColumn id="11789" xr3:uid="{FBCD47FE-260B-4EF0-86E9-7E1B41A1AC58}" name="Column11696"/>
    <tableColumn id="11790" xr3:uid="{445A668C-B3FC-4FD5-956B-83246504BCBA}" name="Column11697"/>
    <tableColumn id="11791" xr3:uid="{31D4A5DB-DEE3-4397-960E-898FCDC81B5A}" name="Column11698"/>
    <tableColumn id="11792" xr3:uid="{F98465AE-705B-4E00-9F04-1DFF597BA614}" name="Column11699"/>
    <tableColumn id="11793" xr3:uid="{BC1E0F03-EEB8-4B45-9C76-4D6D85266FAD}" name="Column11700"/>
    <tableColumn id="11794" xr3:uid="{9A7B702B-770B-42E3-A7E4-A8C507AFE2E0}" name="Column11701"/>
    <tableColumn id="11795" xr3:uid="{37C832BB-6501-4A13-B1A8-1F6039931105}" name="Column11702"/>
    <tableColumn id="11796" xr3:uid="{48F05D80-0D17-408E-A45E-5BAF73C20668}" name="Column11703"/>
    <tableColumn id="11797" xr3:uid="{08F2589A-ED9C-440C-9F99-78FEE8266AF5}" name="Column11704"/>
    <tableColumn id="11798" xr3:uid="{E02FC825-020C-49FC-BD00-B5AE3C6ED7D8}" name="Column11705"/>
    <tableColumn id="11799" xr3:uid="{FE89FEAF-1111-4D70-8737-C5A177362A8A}" name="Column11706"/>
    <tableColumn id="11800" xr3:uid="{C3C8F12C-C3FA-496B-BE25-86D4A3B79C24}" name="Column11707"/>
    <tableColumn id="11801" xr3:uid="{C25BE87B-9C68-4877-BED2-3BC299E5A30D}" name="Column11708"/>
    <tableColumn id="11802" xr3:uid="{34A7095F-C5F8-4FA1-8409-2B21A0C44A8D}" name="Column11709"/>
    <tableColumn id="11803" xr3:uid="{01865855-EEF3-4AA7-8BFB-97FF5EB715A3}" name="Column11710"/>
    <tableColumn id="11804" xr3:uid="{66D2310C-F1CA-44EC-8BB2-33B38E413A75}" name="Column11711"/>
    <tableColumn id="11805" xr3:uid="{60DA37BB-E49C-4B45-A3A0-EE8CBDD78CA3}" name="Column11712"/>
    <tableColumn id="11806" xr3:uid="{95CB49F6-6AE4-49D7-940D-141CFFBD03AA}" name="Column11713"/>
    <tableColumn id="11807" xr3:uid="{D4BEF2B7-2F88-4EE3-93D8-D09820C518E0}" name="Column11714"/>
    <tableColumn id="11808" xr3:uid="{5CA9DBF1-7F28-4F96-B68A-881FED14C237}" name="Column11715"/>
    <tableColumn id="11809" xr3:uid="{586F5F5D-3AF9-4557-8819-89E93761AFA6}" name="Column11716"/>
    <tableColumn id="11810" xr3:uid="{7C030B70-2AD9-4D7D-AAE0-D36C934BA55B}" name="Column11717"/>
    <tableColumn id="11811" xr3:uid="{5DAC2EA4-E119-497D-890D-D2D15A3FAC8B}" name="Column11718"/>
    <tableColumn id="11812" xr3:uid="{D9A05E88-645D-448A-A0F0-4BA1ACB62FBA}" name="Column11719"/>
    <tableColumn id="11813" xr3:uid="{C52943C9-FB15-49A7-8A7E-DF3793D2B4F9}" name="Column11720"/>
    <tableColumn id="11814" xr3:uid="{A59CB6E2-F610-455C-81B5-15C3933C67C8}" name="Column11721"/>
    <tableColumn id="11815" xr3:uid="{BE1AFF52-0F29-465D-8E4C-9B44371D0BA6}" name="Column11722"/>
    <tableColumn id="11816" xr3:uid="{DDADE16F-AA32-471E-9048-AE0D5E18A069}" name="Column11723"/>
    <tableColumn id="11817" xr3:uid="{A4CC169F-2CA9-4B13-B9B2-8ABEC50D019A}" name="Column11724"/>
    <tableColumn id="11818" xr3:uid="{351DE312-86AC-4176-AAE8-8786A5FED204}" name="Column11725"/>
    <tableColumn id="11819" xr3:uid="{E1D42CE1-0491-4AE0-AD23-A65502FEE63C}" name="Column11726"/>
    <tableColumn id="11820" xr3:uid="{481B9ADB-195C-4DB4-ABA6-D96359C23CDE}" name="Column11727"/>
    <tableColumn id="11821" xr3:uid="{14017B99-FD42-41A1-8861-8B1EA391D60D}" name="Column11728"/>
    <tableColumn id="11822" xr3:uid="{541E5C6A-328D-49C3-B01F-4A8CA327BE07}" name="Column11729"/>
    <tableColumn id="11823" xr3:uid="{09704DC4-4EBE-42E1-86E8-E962732FF1B7}" name="Column11730"/>
    <tableColumn id="11824" xr3:uid="{EE593897-918B-40C2-B5FC-445386BD449D}" name="Column11731"/>
    <tableColumn id="11825" xr3:uid="{D6EFD877-92C4-4EB7-89CE-F2806B8EC971}" name="Column11732"/>
    <tableColumn id="11826" xr3:uid="{D9B92C40-297C-44F3-932C-602DB40EF30D}" name="Column11733"/>
    <tableColumn id="11827" xr3:uid="{CB8D050C-90EB-4C10-AB95-DF41D437107A}" name="Column11734"/>
    <tableColumn id="11828" xr3:uid="{9BBC236B-5B7D-4F73-8981-6D7998EC1C5C}" name="Column11735"/>
    <tableColumn id="11829" xr3:uid="{0CA8D31A-8E74-4AC6-B339-58F5C18F937B}" name="Column11736"/>
    <tableColumn id="11830" xr3:uid="{44D2ADAF-BD7D-4D02-8BF7-8CB9D444E779}" name="Column11737"/>
    <tableColumn id="11831" xr3:uid="{BD823C3F-A409-4F10-8775-CFA66D1D5500}" name="Column11738"/>
    <tableColumn id="11832" xr3:uid="{04D467DA-7BFD-42BE-9083-C70AC9770DCF}" name="Column11739"/>
    <tableColumn id="11833" xr3:uid="{C2AA3425-FC3C-4FB9-B99F-B344B6FE8BC6}" name="Column11740"/>
    <tableColumn id="11834" xr3:uid="{227A1D54-B604-4C70-86CE-EF96D07F8107}" name="Column11741"/>
    <tableColumn id="11835" xr3:uid="{39E1F86B-B85C-4B35-9350-EEE5BD60FCED}" name="Column11742"/>
    <tableColumn id="11836" xr3:uid="{50AF89C3-CA96-45D5-9ED4-2A69297B45E9}" name="Column11743"/>
    <tableColumn id="11837" xr3:uid="{13D06D0B-3EB4-450E-B30B-840D4C91AC2A}" name="Column11744"/>
    <tableColumn id="11838" xr3:uid="{8BD9C2AF-7D8E-484C-BE7A-733AD18162CC}" name="Column11745"/>
    <tableColumn id="11839" xr3:uid="{A9215DCA-6AB0-43C6-84FA-FCD94B0E7F3A}" name="Column11746"/>
    <tableColumn id="11840" xr3:uid="{550930F4-2287-4A8E-9026-D0B3964C5490}" name="Column11747"/>
    <tableColumn id="11841" xr3:uid="{02BAA6A9-6493-46DD-88AF-3ECC4F2D1DC3}" name="Column11748"/>
    <tableColumn id="11842" xr3:uid="{D6660759-E36E-4C06-A1BB-902AD921AA19}" name="Column11749"/>
    <tableColumn id="11843" xr3:uid="{FE096DE0-3EEC-4DE3-AE9C-C43FE133F2B8}" name="Column11750"/>
    <tableColumn id="11844" xr3:uid="{6178E409-AD27-4D13-BAE1-3B63805CBC8F}" name="Column11751"/>
    <tableColumn id="11845" xr3:uid="{8DBF1C86-7B47-497C-BD42-F9B1E331F7AE}" name="Column11752"/>
    <tableColumn id="11846" xr3:uid="{13DF1203-A41F-4EDB-99BA-7C118B55C189}" name="Column11753"/>
    <tableColumn id="11847" xr3:uid="{586AE55D-3C2C-4054-8B97-3965BE370BD3}" name="Column11754"/>
    <tableColumn id="11848" xr3:uid="{D240CB17-423E-4F37-82B5-D77C7DBB6716}" name="Column11755"/>
    <tableColumn id="11849" xr3:uid="{284F811A-65DB-40C4-911D-2F80CF436A3A}" name="Column11756"/>
    <tableColumn id="11850" xr3:uid="{056ADAE3-D319-43AC-A4DD-D6947887C0B8}" name="Column11757"/>
    <tableColumn id="11851" xr3:uid="{F9021A31-2D79-4A1D-92DF-0FCB48703A6B}" name="Column11758"/>
    <tableColumn id="11852" xr3:uid="{83B83EF3-2AD0-4788-B4B5-A7087D691C58}" name="Column11759"/>
    <tableColumn id="11853" xr3:uid="{B879DD5F-4BE7-4989-80AB-9608CAFB2EF4}" name="Column11760"/>
    <tableColumn id="11854" xr3:uid="{AC8B2E34-6FCE-4C61-A2D3-FB4BE8468997}" name="Column11761"/>
    <tableColumn id="11855" xr3:uid="{9060B442-AA50-4AC7-A52E-1F7F55E4BE6C}" name="Column11762"/>
    <tableColumn id="11856" xr3:uid="{B84D8AB9-BF9E-40BB-809E-71310EE8126E}" name="Column11763"/>
    <tableColumn id="11857" xr3:uid="{ED08D135-6C09-4371-906A-D980C7476160}" name="Column11764"/>
    <tableColumn id="11858" xr3:uid="{AC09EA7E-467F-4C93-8A85-0AD62287C965}" name="Column11765"/>
    <tableColumn id="11859" xr3:uid="{4F0B4F22-D0F2-4777-B97A-27EF00B0D179}" name="Column11766"/>
    <tableColumn id="11860" xr3:uid="{8DC6AC75-0B06-458A-8629-85510CCDBD4C}" name="Column11767"/>
    <tableColumn id="11861" xr3:uid="{A4442502-EF64-44BC-BAE5-3D7DED6A31FE}" name="Column11768"/>
    <tableColumn id="11862" xr3:uid="{81ABEF31-555D-45B1-BC1E-2F3B9C802395}" name="Column11769"/>
    <tableColumn id="11863" xr3:uid="{9C211CEE-2532-457C-84B9-9DE8FF9EA7A5}" name="Column11770"/>
    <tableColumn id="11864" xr3:uid="{1AFAD661-86F3-4CC2-AC89-5B3031F0F510}" name="Column11771"/>
    <tableColumn id="11865" xr3:uid="{00E958CF-89D7-4C0D-845E-DD93E55901EE}" name="Column11772"/>
    <tableColumn id="11866" xr3:uid="{2687EAB3-56C2-4FF0-AB1F-72E3025440CD}" name="Column11773"/>
    <tableColumn id="11867" xr3:uid="{05BC4427-EADB-42F6-A708-CFD68A69D6A3}" name="Column11774"/>
    <tableColumn id="11868" xr3:uid="{25F6DC89-87E0-4B3B-945F-C3C462904380}" name="Column11775"/>
    <tableColumn id="11869" xr3:uid="{EF94DEED-029C-4439-B377-9600CE6F6491}" name="Column11776"/>
    <tableColumn id="11870" xr3:uid="{6E571437-32E6-4EB5-B3F5-89A75A0A2566}" name="Column11777"/>
    <tableColumn id="11871" xr3:uid="{3B1DE018-31B6-4E46-9D97-C7F48EB4F415}" name="Column11778"/>
    <tableColumn id="11872" xr3:uid="{5175B813-FB49-4268-842D-9B0E0541C52B}" name="Column11779"/>
    <tableColumn id="11873" xr3:uid="{26BA3AB5-47AE-4755-8353-A33E5748E09E}" name="Column11780"/>
    <tableColumn id="11874" xr3:uid="{B8ECEC0F-FF96-4139-B560-F7E5AF482405}" name="Column11781"/>
    <tableColumn id="11875" xr3:uid="{5C3F1370-4B38-4DA8-8EF0-585A7BC48B8F}" name="Column11782"/>
    <tableColumn id="11876" xr3:uid="{F25E9ED7-CCFA-4E2F-BCD3-8F3F87994469}" name="Column11783"/>
    <tableColumn id="11877" xr3:uid="{62C8EA2E-E1C9-4D1C-AD06-13A905B5F3F9}" name="Column11784"/>
    <tableColumn id="11878" xr3:uid="{BEE6B1DE-AF0F-4D98-9775-404437CE428E}" name="Column11785"/>
    <tableColumn id="11879" xr3:uid="{042381F0-E6D7-4011-9C8E-61217C805F23}" name="Column11786"/>
    <tableColumn id="11880" xr3:uid="{29C045CC-7D1C-4BDF-895F-8CB7E7F4B910}" name="Column11787"/>
    <tableColumn id="11881" xr3:uid="{C224BFD4-BB43-40EA-8DE5-9D9BBF446B76}" name="Column11788"/>
    <tableColumn id="11882" xr3:uid="{28986084-C3FF-4EF2-ABDC-2F7B45B1AFF6}" name="Column11789"/>
    <tableColumn id="11883" xr3:uid="{8E52DEE9-9E73-4408-B3DA-3C58569FBA2B}" name="Column11790"/>
    <tableColumn id="11884" xr3:uid="{2412AD33-7FFB-4BC5-9586-9603C0993550}" name="Column11791"/>
    <tableColumn id="11885" xr3:uid="{81BA588F-C702-40D6-B911-C07DDBB3B941}" name="Column11792"/>
    <tableColumn id="11886" xr3:uid="{127BC3FE-021D-4FD2-BAEF-EC47CE2A174E}" name="Column11793"/>
    <tableColumn id="11887" xr3:uid="{FD4160C1-0F95-4656-A8F6-EDA46C68A7C7}" name="Column11794"/>
    <tableColumn id="11888" xr3:uid="{7806DB7C-DCFF-42FB-9542-DF510690D56D}" name="Column11795"/>
    <tableColumn id="11889" xr3:uid="{34969E8F-A2BB-4136-9CD0-B91E9D3D1DB3}" name="Column11796"/>
    <tableColumn id="11890" xr3:uid="{1772B0FB-511E-432A-AD90-FDD57ACE6E9E}" name="Column11797"/>
    <tableColumn id="11891" xr3:uid="{37CBF983-AA6A-4311-8353-84E8261047DE}" name="Column11798"/>
    <tableColumn id="11892" xr3:uid="{85E6B8F4-8377-4F59-876B-CDF809FE5B72}" name="Column11799"/>
    <tableColumn id="11893" xr3:uid="{8EAC1A80-CD46-4C8E-B011-1E552052D813}" name="Column11800"/>
    <tableColumn id="11894" xr3:uid="{28298388-DBB9-4025-87CC-45F1C466C69F}" name="Column11801"/>
    <tableColumn id="11895" xr3:uid="{694F36DC-E417-40C9-9541-12408938ACC0}" name="Column11802"/>
    <tableColumn id="11896" xr3:uid="{517C7939-A790-44FB-91E2-497BC5266D0E}" name="Column11803"/>
    <tableColumn id="11897" xr3:uid="{A782FDB4-3442-46F7-A797-A2F9E781BA5F}" name="Column11804"/>
    <tableColumn id="11898" xr3:uid="{88A9E6B0-A91D-4896-86B5-F5CB0B75D4B4}" name="Column11805"/>
    <tableColumn id="11899" xr3:uid="{F6E313CC-4472-495F-9B5C-452549D3873F}" name="Column11806"/>
    <tableColumn id="11900" xr3:uid="{67CBF30F-4F1E-44D9-8801-719CB9E9A6FC}" name="Column11807"/>
    <tableColumn id="11901" xr3:uid="{8FB46922-8B7C-4271-A3F9-4978CB01DCCB}" name="Column11808"/>
    <tableColumn id="11902" xr3:uid="{AA10AC84-E23E-4E1E-9608-F7DCCEBD811C}" name="Column11809"/>
    <tableColumn id="11903" xr3:uid="{DE7589A4-9B6A-4C36-9CE0-7C8F882D6D07}" name="Column11810"/>
    <tableColumn id="11904" xr3:uid="{8039A702-49AA-4D0E-8D23-E2F65408098E}" name="Column11811"/>
    <tableColumn id="11905" xr3:uid="{33792D50-37D3-4F9A-B828-57085D6E3542}" name="Column11812"/>
    <tableColumn id="11906" xr3:uid="{C5D0D4E9-43A8-4B54-B7F0-1A20D897F5D6}" name="Column11813"/>
    <tableColumn id="11907" xr3:uid="{A016B3D5-E333-47FB-920A-51A874A190C5}" name="Column11814"/>
    <tableColumn id="11908" xr3:uid="{F1B7BA55-E4C5-493E-88D9-E866BFB59B74}" name="Column11815"/>
    <tableColumn id="11909" xr3:uid="{00C7D48F-8D82-4684-90FC-04969D7FC8F8}" name="Column11816"/>
    <tableColumn id="11910" xr3:uid="{E61F057A-22F0-44FA-8567-4699FCCD79AB}" name="Column11817"/>
    <tableColumn id="11911" xr3:uid="{AA79FC71-165F-42F1-A101-37D9DD633817}" name="Column11818"/>
    <tableColumn id="11912" xr3:uid="{5B95D227-9981-403D-9ED3-19DD19F9612D}" name="Column11819"/>
    <tableColumn id="11913" xr3:uid="{51757602-DDC6-4ABF-92FF-5EF27C94C733}" name="Column11820"/>
    <tableColumn id="11914" xr3:uid="{A52CEB21-56F3-41F4-ADB1-C31899922242}" name="Column11821"/>
    <tableColumn id="11915" xr3:uid="{D0BD1C56-41E3-4DD2-A56E-715BA2A0B603}" name="Column11822"/>
    <tableColumn id="11916" xr3:uid="{5171C016-BB96-40B7-9335-DF89223184D1}" name="Column11823"/>
    <tableColumn id="11917" xr3:uid="{3566078D-024E-44B2-B909-C267B93F3037}" name="Column11824"/>
    <tableColumn id="11918" xr3:uid="{54B5E8F0-4F4B-498D-BBF6-36E8F2CA850F}" name="Column11825"/>
    <tableColumn id="11919" xr3:uid="{31E430CE-8707-4EDA-A748-DE0601EBCE9F}" name="Column11826"/>
    <tableColumn id="11920" xr3:uid="{5A388A02-A783-4BE2-8898-6960CDB86EFC}" name="Column11827"/>
    <tableColumn id="11921" xr3:uid="{33D82849-BBE3-4844-9157-29D6ED110C7E}" name="Column11828"/>
    <tableColumn id="11922" xr3:uid="{DB8C83E3-2459-40E8-81F7-420C3DD7EE38}" name="Column11829"/>
    <tableColumn id="11923" xr3:uid="{8AEDCBA7-9BF8-4CC5-B4F4-D02AA5CA62F0}" name="Column11830"/>
    <tableColumn id="11924" xr3:uid="{DD657E48-8D3F-4C15-B668-F8A8A66EDB86}" name="Column11831"/>
    <tableColumn id="11925" xr3:uid="{9E3E5D0D-5066-451B-9DCC-31D1EF80310C}" name="Column11832"/>
    <tableColumn id="11926" xr3:uid="{85C1ACC2-825F-462F-9239-D92FAAFF21ED}" name="Column11833"/>
    <tableColumn id="11927" xr3:uid="{7FB79A62-C4EB-436C-9F80-9D235BBBC84A}" name="Column11834"/>
    <tableColumn id="11928" xr3:uid="{0F33F241-3CF4-4AE2-A79E-5A804016F82D}" name="Column11835"/>
    <tableColumn id="11929" xr3:uid="{4F96D970-F971-4263-B263-329A856BAF3D}" name="Column11836"/>
    <tableColumn id="11930" xr3:uid="{A3BD545B-F5AF-489E-9C83-8C9208A37DA5}" name="Column11837"/>
    <tableColumn id="11931" xr3:uid="{D372E490-1BAE-4096-8D22-9C8AA2C85BB0}" name="Column11838"/>
    <tableColumn id="11932" xr3:uid="{A1AB627C-FCC5-40C8-B166-4E804FE62963}" name="Column11839"/>
    <tableColumn id="11933" xr3:uid="{96BFC527-4EB8-400D-B44A-873E8AA47BB9}" name="Column11840"/>
    <tableColumn id="11934" xr3:uid="{2A660766-B720-4935-B900-9164EBA5C2C4}" name="Column11841"/>
    <tableColumn id="11935" xr3:uid="{6AD341D7-5A69-4F2C-872A-5F61FEFD91FF}" name="Column11842"/>
    <tableColumn id="11936" xr3:uid="{CB35144C-508D-4962-963D-98A4BF5ECA54}" name="Column11843"/>
    <tableColumn id="11937" xr3:uid="{D2130FE8-6CB1-4075-9D23-BA7D901B0491}" name="Column11844"/>
    <tableColumn id="11938" xr3:uid="{B241E444-6E15-4D5F-90AD-8D01450F65BF}" name="Column11845"/>
    <tableColumn id="11939" xr3:uid="{60E822AA-E8E5-42E6-9F69-4EF6CC4A1F25}" name="Column11846"/>
    <tableColumn id="11940" xr3:uid="{AF4E1F1D-2F5B-4FFD-A35C-DD64EBDAE5ED}" name="Column11847"/>
    <tableColumn id="11941" xr3:uid="{366B3E0C-2A5E-47F5-A3E2-7EEA2D8C3177}" name="Column11848"/>
    <tableColumn id="11942" xr3:uid="{0CEEFB8B-73DA-489F-8BC1-27878CCF8C76}" name="Column11849"/>
    <tableColumn id="11943" xr3:uid="{DBAA6828-B421-4F22-B42F-7BCC409AB9ED}" name="Column11850"/>
    <tableColumn id="11944" xr3:uid="{586CBACB-A77F-4FFF-AE09-82048FF8DCF7}" name="Column11851"/>
    <tableColumn id="11945" xr3:uid="{3B8CDD50-C496-47A7-A154-F6E290C352B6}" name="Column11852"/>
    <tableColumn id="11946" xr3:uid="{6CA87A6F-C1F8-440D-A9B5-556A2A4C8849}" name="Column11853"/>
    <tableColumn id="11947" xr3:uid="{92247510-6C2C-493F-A752-52E45A8F2EDE}" name="Column11854"/>
    <tableColumn id="11948" xr3:uid="{2E59C4AB-F790-4B0D-A64C-E41073E70340}" name="Column11855"/>
    <tableColumn id="11949" xr3:uid="{011289F0-E894-4A5E-89ED-8E8E0850BCC8}" name="Column11856"/>
    <tableColumn id="11950" xr3:uid="{BA6D3BC7-46F0-4AB4-A513-84BEA5502979}" name="Column11857"/>
    <tableColumn id="11951" xr3:uid="{1D5B1B52-63CE-4F4A-BBEB-0E1246431318}" name="Column11858"/>
    <tableColumn id="11952" xr3:uid="{A2CBE92C-5FEB-42AD-B6F3-69208356680D}" name="Column11859"/>
    <tableColumn id="11953" xr3:uid="{7B672CE6-F630-4353-91F9-1036E7904767}" name="Column11860"/>
    <tableColumn id="11954" xr3:uid="{341EA808-6721-45BF-B0B1-7ABA1D984263}" name="Column11861"/>
    <tableColumn id="11955" xr3:uid="{632A04EB-3676-4897-B6CF-898B426A753D}" name="Column11862"/>
    <tableColumn id="11956" xr3:uid="{6B9F36BD-82CC-4C14-BC3C-2BDAD3D6C0B8}" name="Column11863"/>
    <tableColumn id="11957" xr3:uid="{4ED6A74F-F7EF-4636-A8B8-5C3C5D375091}" name="Column11864"/>
    <tableColumn id="11958" xr3:uid="{6D8F3748-83B7-462E-BE27-FFF36F40124D}" name="Column11865"/>
    <tableColumn id="11959" xr3:uid="{952763D9-1CD3-43CF-BE51-DB7BCB940269}" name="Column11866"/>
    <tableColumn id="11960" xr3:uid="{29818171-F3C3-4FC0-B671-1C112252BEEE}" name="Column11867"/>
    <tableColumn id="11961" xr3:uid="{DD9D4135-B171-4B38-B7DB-E8385470BC7A}" name="Column11868"/>
    <tableColumn id="11962" xr3:uid="{A584DAB5-562C-484F-A9FD-79A63642C70B}" name="Column11869"/>
    <tableColumn id="11963" xr3:uid="{C96F7131-FBB1-4B62-9148-BE86C00C82AF}" name="Column11870"/>
    <tableColumn id="11964" xr3:uid="{5131128D-35E5-40E6-B8CE-DC410C7530FD}" name="Column11871"/>
    <tableColumn id="11965" xr3:uid="{EC6642C2-0491-4BD9-8B1D-20993F4F4E55}" name="Column11872"/>
    <tableColumn id="11966" xr3:uid="{C3E9D563-EF65-4985-A411-1DFAF1D942B3}" name="Column11873"/>
    <tableColumn id="11967" xr3:uid="{8822FFD1-BC4A-448B-A50E-BAB6F394F463}" name="Column11874"/>
    <tableColumn id="11968" xr3:uid="{EE572C2A-CDF8-4190-B39E-FDFE3FFBD3AF}" name="Column11875"/>
    <tableColumn id="11969" xr3:uid="{356D1669-441C-4620-8122-6EE416958BBF}" name="Column11876"/>
    <tableColumn id="11970" xr3:uid="{154D850D-782A-4727-8058-47D4685E2310}" name="Column11877"/>
    <tableColumn id="11971" xr3:uid="{43BD8F7F-DA68-4AA6-8CE7-9E1527FD5A78}" name="Column11878"/>
    <tableColumn id="11972" xr3:uid="{C1D90EA4-608D-4B2D-BAD6-4108AFA3C5A1}" name="Column11879"/>
    <tableColumn id="11973" xr3:uid="{94FF84E1-D7B2-4BEB-A195-AD7693C02362}" name="Column11880"/>
    <tableColumn id="11974" xr3:uid="{2AD4702A-84CC-4299-8305-1F414F7C1E28}" name="Column11881"/>
    <tableColumn id="11975" xr3:uid="{0FE9C648-BBB2-4C33-91C2-31569C8CB31B}" name="Column11882"/>
    <tableColumn id="11976" xr3:uid="{B34F21E6-B040-41EB-9607-5C63353B4226}" name="Column11883"/>
    <tableColumn id="11977" xr3:uid="{BE566A06-FB7B-4752-83D7-4C9B4D1D1371}" name="Column11884"/>
    <tableColumn id="11978" xr3:uid="{B6241AE8-9A76-44E9-B77E-E437F6F37072}" name="Column11885"/>
    <tableColumn id="11979" xr3:uid="{E34723F1-D2B0-4086-9574-EC3F87AB4426}" name="Column11886"/>
    <tableColumn id="11980" xr3:uid="{B6D5C2CD-3B4A-4274-80D0-74D58DB58E8D}" name="Column11887"/>
    <tableColumn id="11981" xr3:uid="{54EAE2D3-05D2-4E48-AD64-9A8400C76A59}" name="Column11888"/>
    <tableColumn id="11982" xr3:uid="{E8070FFE-80F4-44B5-A842-7E46D06E907D}" name="Column11889"/>
    <tableColumn id="11983" xr3:uid="{F17DEF32-6BBC-4A2F-BA11-AFEC4209796B}" name="Column11890"/>
    <tableColumn id="11984" xr3:uid="{41DF8A95-59CF-4A8E-9BFB-38D8E36AE4E5}" name="Column11891"/>
    <tableColumn id="11985" xr3:uid="{4AF90408-A7D5-4BAD-88B4-AE9DCDBD03C1}" name="Column11892"/>
    <tableColumn id="11986" xr3:uid="{EEA0CBB0-EFF6-45E5-B604-C4A250066276}" name="Column11893"/>
    <tableColumn id="11987" xr3:uid="{E7780D37-B1CC-4A3D-A2E4-33B5C4D83402}" name="Column11894"/>
    <tableColumn id="11988" xr3:uid="{CD4BC82A-7D02-4564-B43C-70442DC02353}" name="Column11895"/>
    <tableColumn id="11989" xr3:uid="{984690F7-CF3E-43FA-B7D0-4BA8EE32DDAF}" name="Column11896"/>
    <tableColumn id="11990" xr3:uid="{AE8902EA-B6F1-472C-A209-AECD053D5946}" name="Column11897"/>
    <tableColumn id="11991" xr3:uid="{FD869AEC-19FC-44CC-A5F9-A9E802994295}" name="Column11898"/>
    <tableColumn id="11992" xr3:uid="{8615BD6C-EE42-4348-BEFC-EEC275C30862}" name="Column11899"/>
    <tableColumn id="11993" xr3:uid="{D8F17366-E787-4D22-B9C1-52DF07332466}" name="Column11900"/>
    <tableColumn id="11994" xr3:uid="{804FE00E-E7D5-48D1-978D-3F01CFA3604F}" name="Column11901"/>
    <tableColumn id="11995" xr3:uid="{F7C2308D-C1E9-4DB4-AD70-5D31DA0C0647}" name="Column11902"/>
    <tableColumn id="11996" xr3:uid="{F52CB354-D9D9-4226-BD00-04C6048E51C1}" name="Column11903"/>
    <tableColumn id="11997" xr3:uid="{66740684-01FE-4833-9A5F-FFCA89D96C5F}" name="Column11904"/>
    <tableColumn id="11998" xr3:uid="{CCE167EB-011A-40D3-9269-F4A21E3A1BAB}" name="Column11905"/>
    <tableColumn id="11999" xr3:uid="{0BAB30C6-DED0-4771-B03D-EDE3F932A4B2}" name="Column11906"/>
    <tableColumn id="12000" xr3:uid="{9516E8F7-792B-4A6E-BC4F-D05A224F7757}" name="Column11907"/>
    <tableColumn id="12001" xr3:uid="{A9F4B35A-AAB6-478D-8C3E-E0144A4A47D7}" name="Column11908"/>
    <tableColumn id="12002" xr3:uid="{A4675A23-3464-4070-9DE4-428A67EBD1A0}" name="Column11909"/>
    <tableColumn id="12003" xr3:uid="{7BEDA8E9-30E9-4232-9716-1844442C85DE}" name="Column11910"/>
    <tableColumn id="12004" xr3:uid="{3E076122-9189-458C-AE43-E1B1F655A1AF}" name="Column11911"/>
    <tableColumn id="12005" xr3:uid="{E49872A6-D4A9-403F-9D43-9DA66A2CA3C1}" name="Column11912"/>
    <tableColumn id="12006" xr3:uid="{9F76A985-377E-4993-9946-FDF2C849F07D}" name="Column11913"/>
    <tableColumn id="12007" xr3:uid="{90601A79-5A5D-4BC9-8659-0F4CB74A4B31}" name="Column11914"/>
    <tableColumn id="12008" xr3:uid="{FFDDB261-AED0-40D3-B9B4-0DC701ED3DDE}" name="Column11915"/>
    <tableColumn id="12009" xr3:uid="{890ADF8F-723A-4E56-9528-1E39978FEF98}" name="Column11916"/>
    <tableColumn id="12010" xr3:uid="{F555CAE7-2D77-4CC0-876A-59FE7D0C649D}" name="Column11917"/>
    <tableColumn id="12011" xr3:uid="{BB40FF99-B035-4E8C-858D-91E1B9DEEC5F}" name="Column11918"/>
    <tableColumn id="12012" xr3:uid="{301C3CEE-A499-4C4D-BE30-CA7C057D67EF}" name="Column11919"/>
    <tableColumn id="12013" xr3:uid="{48D021DB-76F0-4CD7-BF53-7A33ED7FD1FB}" name="Column11920"/>
    <tableColumn id="12014" xr3:uid="{F45DE661-B9C3-4EDD-9C5A-DEA820CEF9D5}" name="Column11921"/>
    <tableColumn id="12015" xr3:uid="{9C698E51-E53E-4D07-9355-0847768035D6}" name="Column11922"/>
    <tableColumn id="12016" xr3:uid="{66E36BB5-5D0B-4B12-912C-05D84527590A}" name="Column11923"/>
    <tableColumn id="12017" xr3:uid="{1EDC5ED0-AF0C-4C1E-9FCE-EF90349C907C}" name="Column11924"/>
    <tableColumn id="12018" xr3:uid="{16D4DBEB-0DCF-4E2B-BA7E-341B7887CD15}" name="Column11925"/>
    <tableColumn id="12019" xr3:uid="{0A0C50E7-341B-4CD2-8487-1070A36F3222}" name="Column11926"/>
    <tableColumn id="12020" xr3:uid="{725C25C7-B121-437D-AD99-FC5430BA1D13}" name="Column11927"/>
    <tableColumn id="12021" xr3:uid="{B461FC95-2BBC-4DE2-BD15-8A7D61AC50F2}" name="Column11928"/>
    <tableColumn id="12022" xr3:uid="{EDF88146-96A1-4206-9740-BF7BD9F032A0}" name="Column11929"/>
    <tableColumn id="12023" xr3:uid="{E6AF6E09-031B-458B-94A7-538311D89198}" name="Column11930"/>
    <tableColumn id="12024" xr3:uid="{68336B2A-2C24-40F5-A7AE-78F802B76FD5}" name="Column11931"/>
    <tableColumn id="12025" xr3:uid="{ED9DBFA4-49F8-4BEF-A5C9-37B5F0D038A6}" name="Column11932"/>
    <tableColumn id="12026" xr3:uid="{587D28F5-6914-4660-B2A0-E9FE54193963}" name="Column11933"/>
    <tableColumn id="12027" xr3:uid="{20FEFCCE-BF32-418B-89CD-6D690C453917}" name="Column11934"/>
    <tableColumn id="12028" xr3:uid="{C9A672C3-057F-43DC-9890-6096AC933DA8}" name="Column11935"/>
    <tableColumn id="12029" xr3:uid="{3335820C-4CBD-4562-8057-5142531E509D}" name="Column11936"/>
    <tableColumn id="12030" xr3:uid="{3114985D-E352-49BD-B929-84533C0C4FDB}" name="Column11937"/>
    <tableColumn id="12031" xr3:uid="{E935DC4A-1A26-442A-9443-E6C0795C95AC}" name="Column11938"/>
    <tableColumn id="12032" xr3:uid="{0CEDF7B1-FF4C-4AD2-80B3-8852FABF78A7}" name="Column11939"/>
    <tableColumn id="12033" xr3:uid="{2E1633F4-23F8-4B4B-BF0A-6B07BE2CA0D9}" name="Column11940"/>
    <tableColumn id="12034" xr3:uid="{B33A5B6B-73D7-4D43-8249-3F6A611E9003}" name="Column11941"/>
    <tableColumn id="12035" xr3:uid="{4F3CE927-B4C2-4841-A3A3-7E91441E62B4}" name="Column11942"/>
    <tableColumn id="12036" xr3:uid="{244BD1E1-BA03-48A7-8542-17D0480E6695}" name="Column11943"/>
    <tableColumn id="12037" xr3:uid="{8F73726D-79A7-4610-8DF1-D92D43491535}" name="Column11944"/>
    <tableColumn id="12038" xr3:uid="{A526DE3A-FD76-4650-B168-70C98B295DBF}" name="Column11945"/>
    <tableColumn id="12039" xr3:uid="{CD4B7623-CF9D-4494-BE0D-C18A2AEB7FDF}" name="Column11946"/>
    <tableColumn id="12040" xr3:uid="{148B2B72-24BC-48B5-A6D7-617513BFEE71}" name="Column11947"/>
    <tableColumn id="12041" xr3:uid="{C3B9576C-668F-4D0F-ABF6-2FA4CF45DE34}" name="Column11948"/>
    <tableColumn id="12042" xr3:uid="{CF5B9662-AB0E-4581-84C6-296725D6E09D}" name="Column11949"/>
    <tableColumn id="12043" xr3:uid="{A4154BD0-6266-44AD-82DC-CBEB9C630C1A}" name="Column11950"/>
    <tableColumn id="12044" xr3:uid="{54649C93-D6DB-4071-B76B-794F29524C9E}" name="Column11951"/>
    <tableColumn id="12045" xr3:uid="{0DD5C9B9-C83A-4C66-9EF5-024D3E5DB0C5}" name="Column11952"/>
    <tableColumn id="12046" xr3:uid="{78A2723D-0A84-45AF-AEA3-6662090426F4}" name="Column11953"/>
    <tableColumn id="12047" xr3:uid="{D57EE318-1D84-4C11-8011-56339EE23ACB}" name="Column11954"/>
    <tableColumn id="12048" xr3:uid="{C65F1D31-561F-478A-A99C-6FC2F91ED69D}" name="Column11955"/>
    <tableColumn id="12049" xr3:uid="{7319055F-0DA2-455A-BF6B-5ADACE12FBCE}" name="Column11956"/>
    <tableColumn id="12050" xr3:uid="{994E1936-FD0A-45FB-8BE4-24EEAF4EA34C}" name="Column11957"/>
    <tableColumn id="12051" xr3:uid="{96F2F178-83A7-4AEF-BE53-FBAB7226FCEF}" name="Column11958"/>
    <tableColumn id="12052" xr3:uid="{C0305D08-E218-43B9-B72E-3B9069DEDDE2}" name="Column11959"/>
    <tableColumn id="12053" xr3:uid="{364E8F26-E8B8-4AF8-BEE9-8EBEA2880041}" name="Column11960"/>
    <tableColumn id="12054" xr3:uid="{80ACEC84-7499-4C09-B33B-901C764A2CE4}" name="Column11961"/>
    <tableColumn id="12055" xr3:uid="{808604CF-1E8E-42AA-856F-4BAF041EB924}" name="Column11962"/>
    <tableColumn id="12056" xr3:uid="{481F7308-9948-4184-BFD4-76355E7A9E0B}" name="Column11963"/>
    <tableColumn id="12057" xr3:uid="{F8CFA993-9AFA-4BE9-B845-4D2F6084E046}" name="Column11964"/>
    <tableColumn id="12058" xr3:uid="{0B7AE04E-3502-4976-BBF9-614210F5AF82}" name="Column11965"/>
    <tableColumn id="12059" xr3:uid="{E212D79C-3C4D-41D2-9599-CF8642D7867D}" name="Column11966"/>
    <tableColumn id="12060" xr3:uid="{1A0FBF03-1E0B-4A42-8D65-B17FEF76B267}" name="Column11967"/>
    <tableColumn id="12061" xr3:uid="{D070DEC8-CE0E-48BA-9EA4-D5B71FF65706}" name="Column11968"/>
    <tableColumn id="12062" xr3:uid="{FBDCDCD0-11F6-45A6-A03C-C1233EC6DBB6}" name="Column11969"/>
    <tableColumn id="12063" xr3:uid="{5465DEDE-D2D6-4305-B0F7-7BAB0EF47311}" name="Column11970"/>
    <tableColumn id="12064" xr3:uid="{D855EFB5-23B0-4FB1-A9B1-59B59F62BEFC}" name="Column11971"/>
    <tableColumn id="12065" xr3:uid="{980F8508-8AF5-448E-93F3-8C1296A3E50E}" name="Column11972"/>
    <tableColumn id="12066" xr3:uid="{FB7E1100-7C6D-4C16-A572-4494AB9F3144}" name="Column11973"/>
    <tableColumn id="12067" xr3:uid="{79EA789A-01FF-4749-B5F1-31112789FDA2}" name="Column11974"/>
    <tableColumn id="12068" xr3:uid="{83D8F08A-DF6D-4D2A-9C5F-6A0AB258D1DE}" name="Column11975"/>
    <tableColumn id="12069" xr3:uid="{D09AE21B-6D7F-42CD-9636-1FB4A06C4C45}" name="Column11976"/>
    <tableColumn id="12070" xr3:uid="{8E537C9E-24A4-4173-BA1E-645699E1FEA4}" name="Column11977"/>
    <tableColumn id="12071" xr3:uid="{BFB6A5CF-0985-4B1E-BC7E-232D09759036}" name="Column11978"/>
    <tableColumn id="12072" xr3:uid="{FD14D54B-8A94-4E81-A068-E0D45866796C}" name="Column11979"/>
    <tableColumn id="12073" xr3:uid="{72AFD9C2-0F8A-4561-AAF6-2C405AA1273C}" name="Column11980"/>
    <tableColumn id="12074" xr3:uid="{441E16F5-C06E-4094-BE2A-E51143FCC143}" name="Column11981"/>
    <tableColumn id="12075" xr3:uid="{0F0AB76D-E145-4B27-B3ED-43CE6CD8E128}" name="Column11982"/>
    <tableColumn id="12076" xr3:uid="{FC424889-962A-4DE1-8A52-0E3DEFE72264}" name="Column11983"/>
    <tableColumn id="12077" xr3:uid="{66B5E896-8B36-4328-8737-7A0AD5A603A3}" name="Column11984"/>
    <tableColumn id="12078" xr3:uid="{00FC4E1F-5E7A-4962-91CA-C13FAC83D83B}" name="Column11985"/>
    <tableColumn id="12079" xr3:uid="{9579AB3C-0689-49F1-A677-B0783BA54FAA}" name="Column11986"/>
    <tableColumn id="12080" xr3:uid="{030257EF-0587-415D-A690-4189EBA2EE72}" name="Column11987"/>
    <tableColumn id="12081" xr3:uid="{699C659D-F51E-4154-8562-A568CCD3638A}" name="Column11988"/>
    <tableColumn id="12082" xr3:uid="{E21C8E16-B78F-4502-9463-10CD02DBE368}" name="Column11989"/>
    <tableColumn id="12083" xr3:uid="{46B30515-0D94-4FF7-B486-7AF8A4DAAA51}" name="Column11990"/>
    <tableColumn id="12084" xr3:uid="{AF1EDA21-6986-4075-98E7-88CE7A7F210C}" name="Column11991"/>
    <tableColumn id="12085" xr3:uid="{F0863629-BD1E-487E-A717-5D29F1534EAA}" name="Column11992"/>
    <tableColumn id="12086" xr3:uid="{1F976028-152D-4C2B-BB61-86D82325A88F}" name="Column11993"/>
    <tableColumn id="12087" xr3:uid="{1E2F526D-6D60-4FE4-90E8-947E06E08F14}" name="Column11994"/>
    <tableColumn id="12088" xr3:uid="{29936BEC-F15B-4164-9756-5F70ECA1A2B7}" name="Column11995"/>
    <tableColumn id="12089" xr3:uid="{A6CAD910-BDFE-4329-84BE-00EB2388980B}" name="Column11996"/>
    <tableColumn id="12090" xr3:uid="{08AD629B-4619-40D5-A987-67EE5AB2E246}" name="Column11997"/>
    <tableColumn id="12091" xr3:uid="{06C83277-08DF-46DE-AE18-812FA3F6005C}" name="Column11998"/>
    <tableColumn id="12092" xr3:uid="{FB5BFA56-5A6D-45F9-9377-6CBE981FF33E}" name="Column11999"/>
    <tableColumn id="12093" xr3:uid="{F54CD516-66A7-46E0-BC65-258BBB7F779E}" name="Column12000"/>
    <tableColumn id="12094" xr3:uid="{17DB894E-8D64-4EA5-980D-41AEB1CD3959}" name="Column12001"/>
    <tableColumn id="12095" xr3:uid="{6256B6D1-A77A-478B-B2F4-05DBE17DFCE3}" name="Column12002"/>
    <tableColumn id="12096" xr3:uid="{C031F658-C14E-439C-9487-852D739C9D82}" name="Column12003"/>
    <tableColumn id="12097" xr3:uid="{22729840-1E53-45B5-8489-9C614EAC32B2}" name="Column12004"/>
    <tableColumn id="12098" xr3:uid="{E03D71CC-44FA-4B2A-946A-E785A5CB26E4}" name="Column12005"/>
    <tableColumn id="12099" xr3:uid="{D6333C76-3B09-401E-BFEB-4BF1C11A54FC}" name="Column12006"/>
    <tableColumn id="12100" xr3:uid="{474DAC97-05C8-4BAE-A14D-8BB58E992FCC}" name="Column12007"/>
    <tableColumn id="12101" xr3:uid="{EB8F1FA1-31ED-4DE7-BFD4-36D7EB1EC630}" name="Column12008"/>
    <tableColumn id="12102" xr3:uid="{3107F827-384B-4E56-B2A2-0FFF25C379FD}" name="Column12009"/>
    <tableColumn id="12103" xr3:uid="{DDF06132-F4AA-4945-B4F4-9737EA7DFD42}" name="Column12010"/>
    <tableColumn id="12104" xr3:uid="{D3BBBC4D-9A5C-40D4-83CC-91B8D6A559CB}" name="Column12011"/>
    <tableColumn id="12105" xr3:uid="{524FF896-F0B0-4808-9B71-E67427B8D994}" name="Column12012"/>
    <tableColumn id="12106" xr3:uid="{F7B6D653-FA96-4DD8-825E-2E7B26A977A6}" name="Column12013"/>
    <tableColumn id="12107" xr3:uid="{9CF0552C-DB5D-4044-B265-0F501CA2D84C}" name="Column12014"/>
    <tableColumn id="12108" xr3:uid="{C183FE1B-C2C7-4491-B7DD-D6B1C62CCB76}" name="Column12015"/>
    <tableColumn id="12109" xr3:uid="{0088E569-E2ED-450D-B21B-A796F8F07685}" name="Column12016"/>
    <tableColumn id="12110" xr3:uid="{43539B9B-D158-48E2-9E5E-C9A70F827A42}" name="Column12017"/>
    <tableColumn id="12111" xr3:uid="{8411102B-C771-4445-AB09-21337E74FD4D}" name="Column12018"/>
    <tableColumn id="12112" xr3:uid="{3EE8ED37-D1AC-42C8-A84B-CFD3ADA81B05}" name="Column12019"/>
    <tableColumn id="12113" xr3:uid="{B68A47E3-5DF2-4ABE-9925-58575B40AD42}" name="Column12020"/>
    <tableColumn id="12114" xr3:uid="{3FFF646C-5970-45D6-AB17-ABCE729D691B}" name="Column12021"/>
    <tableColumn id="12115" xr3:uid="{01A187F1-A06F-467A-BF32-3E24282F965E}" name="Column12022"/>
    <tableColumn id="12116" xr3:uid="{9EDABF79-2FF4-492E-A9A2-32DE69D46F2C}" name="Column12023"/>
    <tableColumn id="12117" xr3:uid="{35FDA889-D82C-4E49-B491-90E85F4D0B38}" name="Column12024"/>
    <tableColumn id="12118" xr3:uid="{D2CDA1C2-9F4D-4630-8C08-435212D8CA8D}" name="Column12025"/>
    <tableColumn id="12119" xr3:uid="{FEC368E8-1D6B-4B86-BBD9-1C26A54F221C}" name="Column12026"/>
    <tableColumn id="12120" xr3:uid="{8D7F1D9C-F14E-4692-8DB1-779823E54BAD}" name="Column12027"/>
    <tableColumn id="12121" xr3:uid="{A3444DE9-B951-417E-893F-A8FBB0DA8B7D}" name="Column12028"/>
    <tableColumn id="12122" xr3:uid="{85B8CE33-4FD8-411D-AC54-1CA26727A40A}" name="Column12029"/>
    <tableColumn id="12123" xr3:uid="{89A8D50D-F006-4CCE-AC08-8CFDCB87FC06}" name="Column12030"/>
    <tableColumn id="12124" xr3:uid="{284ADDFB-7828-4EFF-9C55-F5F872C7721F}" name="Column12031"/>
    <tableColumn id="12125" xr3:uid="{A723025D-175B-4B19-BC17-8037B1D3DE16}" name="Column12032"/>
    <tableColumn id="12126" xr3:uid="{EDE55AF8-2BAF-4E0F-BC42-4CAF7386F910}" name="Column12033"/>
    <tableColumn id="12127" xr3:uid="{FF5F92F1-5348-4D3B-B6D5-87A9AB2B324E}" name="Column12034"/>
    <tableColumn id="12128" xr3:uid="{D50A138F-B755-4C1F-AB54-A79A2C7761B6}" name="Column12035"/>
    <tableColumn id="12129" xr3:uid="{668BA79B-5809-4AC7-8568-6AA3E3CDB85F}" name="Column12036"/>
    <tableColumn id="12130" xr3:uid="{D0FD7A92-DB80-4794-9EF5-B9245130E9FB}" name="Column12037"/>
    <tableColumn id="12131" xr3:uid="{115FCA1E-8265-456D-8052-A48D9345C514}" name="Column12038"/>
    <tableColumn id="12132" xr3:uid="{B0EFE94D-AD4B-4234-BD9B-B3477EFAC42B}" name="Column12039"/>
    <tableColumn id="12133" xr3:uid="{0C69AAC2-DCDB-4248-9C1C-9C8A0B8DFDA2}" name="Column12040"/>
    <tableColumn id="12134" xr3:uid="{0DA02A2F-67A0-41AF-A8C0-867DF9FEAE37}" name="Column12041"/>
    <tableColumn id="12135" xr3:uid="{81A16B8D-924D-4F33-A661-D5E4A2EDDBD1}" name="Column12042"/>
    <tableColumn id="12136" xr3:uid="{412D57A9-B5BA-4A96-AA83-5F770F0172E0}" name="Column12043"/>
    <tableColumn id="12137" xr3:uid="{08679031-DDC8-467C-9E76-26353905FBD3}" name="Column12044"/>
    <tableColumn id="12138" xr3:uid="{924F60A6-3B9F-4162-9EC1-5884595AD583}" name="Column12045"/>
    <tableColumn id="12139" xr3:uid="{5DEE2FD6-1C47-4D9C-8DC4-521DA23923A5}" name="Column12046"/>
    <tableColumn id="12140" xr3:uid="{C83AEFCB-CC71-49A0-BCAC-7798135D5612}" name="Column12047"/>
    <tableColumn id="12141" xr3:uid="{BFCC91D9-6B6C-4A8F-8DC2-68826AAE9B6E}" name="Column12048"/>
    <tableColumn id="12142" xr3:uid="{179451EC-F577-446B-88A5-E34FE2C897B7}" name="Column12049"/>
    <tableColumn id="12143" xr3:uid="{A225B595-212D-4457-96A7-3E12F94DD24F}" name="Column12050"/>
    <tableColumn id="12144" xr3:uid="{8D20EB10-1E40-4A1D-ADEF-22BB34ED9700}" name="Column12051"/>
    <tableColumn id="12145" xr3:uid="{0CF99382-D99A-4664-AD34-95BB7231F969}" name="Column12052"/>
    <tableColumn id="12146" xr3:uid="{D3686305-F5A1-4E21-8289-656695D6EBFA}" name="Column12053"/>
    <tableColumn id="12147" xr3:uid="{EEFA69CA-6E33-4389-B3A4-28A5402CC6CD}" name="Column12054"/>
    <tableColumn id="12148" xr3:uid="{F5733B65-68E5-4716-AE97-11786410E11B}" name="Column12055"/>
    <tableColumn id="12149" xr3:uid="{084FCCA7-1BC3-46A0-999C-8A23F821813E}" name="Column12056"/>
    <tableColumn id="12150" xr3:uid="{291A4006-F6C9-4799-9D91-60332069B7AB}" name="Column12057"/>
    <tableColumn id="12151" xr3:uid="{84CD7589-4416-438D-A281-00C971D063FD}" name="Column12058"/>
    <tableColumn id="12152" xr3:uid="{164AB42F-5D00-47F6-9B9D-BFFF9FC63241}" name="Column12059"/>
    <tableColumn id="12153" xr3:uid="{9B85D259-C270-44D5-A9C8-CFD6743C59AD}" name="Column12060"/>
    <tableColumn id="12154" xr3:uid="{C9A1A654-C528-459E-91B7-E6FF40752DED}" name="Column12061"/>
    <tableColumn id="12155" xr3:uid="{2D353086-7F11-4669-A3C7-6C748F1B8A5C}" name="Column12062"/>
    <tableColumn id="12156" xr3:uid="{955E4EAB-FD32-400F-BE75-EE724E021946}" name="Column12063"/>
    <tableColumn id="12157" xr3:uid="{27C3438B-EDBF-4B11-A82C-9D0F0D90F7D1}" name="Column12064"/>
    <tableColumn id="12158" xr3:uid="{9C36584E-187D-4B1B-8D6B-1FABD3C10E08}" name="Column12065"/>
    <tableColumn id="12159" xr3:uid="{0713F81A-EAB2-40CC-83EC-2E741F0E373F}" name="Column12066"/>
    <tableColumn id="12160" xr3:uid="{BBD474F0-34AE-478F-A2E7-C34DD1A95134}" name="Column12067"/>
    <tableColumn id="12161" xr3:uid="{7DC51034-2644-4BAE-9B84-4B7751C419C2}" name="Column12068"/>
    <tableColumn id="12162" xr3:uid="{3F356AA8-BC23-4B8F-8961-E8D1683EA30D}" name="Column12069"/>
    <tableColumn id="12163" xr3:uid="{6E5539FA-A811-421C-BFC3-7DB77C0309EC}" name="Column12070"/>
    <tableColumn id="12164" xr3:uid="{3301F896-713C-447B-8F02-DBD12E0D61E7}" name="Column12071"/>
    <tableColumn id="12165" xr3:uid="{F44FE66B-90FB-47DF-932C-2FE89BA37CA3}" name="Column12072"/>
    <tableColumn id="12166" xr3:uid="{5585B8A8-90A0-41B6-9965-7626C2ACDBAC}" name="Column12073"/>
    <tableColumn id="12167" xr3:uid="{C766D504-00E8-44B0-B5CE-79114481AAAB}" name="Column12074"/>
    <tableColumn id="12168" xr3:uid="{9F108593-5D28-4272-966A-F18EE81583FC}" name="Column12075"/>
    <tableColumn id="12169" xr3:uid="{81E91F95-F2A6-45FF-AA49-58136E934C5D}" name="Column12076"/>
    <tableColumn id="12170" xr3:uid="{D0CA1987-9815-4DD1-A108-034CF54246EB}" name="Column12077"/>
    <tableColumn id="12171" xr3:uid="{3D66686B-89EB-4624-A4EC-F9BFCE56E269}" name="Column12078"/>
    <tableColumn id="12172" xr3:uid="{AF01FC2B-AB97-4F5A-8A1D-59ADF3921583}" name="Column12079"/>
    <tableColumn id="12173" xr3:uid="{A0D92DD9-EAC5-4E8F-B52B-0B86975AFDBF}" name="Column12080"/>
    <tableColumn id="12174" xr3:uid="{CF08E34B-D332-4B6A-9681-D5CD45899CCC}" name="Column12081"/>
    <tableColumn id="12175" xr3:uid="{E3AAA517-779A-46DC-806F-0C629753B573}" name="Column12082"/>
    <tableColumn id="12176" xr3:uid="{B36DE8E5-72AB-49CD-BBEB-046661688F4E}" name="Column12083"/>
    <tableColumn id="12177" xr3:uid="{607AE103-F288-4FC0-B3E2-2E4B6C29279B}" name="Column12084"/>
    <tableColumn id="12178" xr3:uid="{FD5365B2-8F9B-4B23-8428-79856EF255D1}" name="Column12085"/>
    <tableColumn id="12179" xr3:uid="{754C0E0E-2D47-4599-81DF-F8AC82FDE47A}" name="Column12086"/>
    <tableColumn id="12180" xr3:uid="{F56171E4-62FC-44E9-8EB3-9E9C452F1CC7}" name="Column12087"/>
    <tableColumn id="12181" xr3:uid="{67FED967-398C-4492-9ED7-3068C2D8B3C4}" name="Column12088"/>
    <tableColumn id="12182" xr3:uid="{75881BA9-520A-4F7D-9E44-CFC4FA99D9EA}" name="Column12089"/>
    <tableColumn id="12183" xr3:uid="{0072F010-7BEF-4880-A99A-2D9E6C775C28}" name="Column12090"/>
    <tableColumn id="12184" xr3:uid="{A8B4C5C4-5576-4187-B71D-390CC65B45E1}" name="Column12091"/>
    <tableColumn id="12185" xr3:uid="{09FF3C76-053A-4EBE-B11E-B579297EA9EE}" name="Column12092"/>
    <tableColumn id="12186" xr3:uid="{59021DB2-0E0B-46DB-A9C3-2580FFBA34B2}" name="Column12093"/>
    <tableColumn id="12187" xr3:uid="{13920B6F-8002-4E47-8A9C-6F57B3E9930C}" name="Column12094"/>
    <tableColumn id="12188" xr3:uid="{2BA3ECFE-265C-477A-9095-F2833ED98F3F}" name="Column12095"/>
    <tableColumn id="12189" xr3:uid="{E8F147CB-05D6-4B68-9B0E-7EF32B2E0E7F}" name="Column12096"/>
    <tableColumn id="12190" xr3:uid="{135CE846-93AF-4CD7-907E-4DFEA61BB304}" name="Column12097"/>
    <tableColumn id="12191" xr3:uid="{CAA5DAB6-27DB-4C67-955F-DFDE174D7AA2}" name="Column12098"/>
    <tableColumn id="12192" xr3:uid="{48951BCB-BE99-453C-AB9E-50BD1BDDDDBC}" name="Column12099"/>
    <tableColumn id="12193" xr3:uid="{E3153AB2-0932-4CDE-A0F9-DA5A9BE45165}" name="Column12100"/>
    <tableColumn id="12194" xr3:uid="{E3CBDAB8-7A7D-49E6-ABDA-4B95E5732CAB}" name="Column12101"/>
    <tableColumn id="12195" xr3:uid="{CCB278C7-ECC5-4B5B-B36B-488A3F685587}" name="Column12102"/>
    <tableColumn id="12196" xr3:uid="{E3264A49-BBDF-4193-A5F7-0EFD210A4047}" name="Column12103"/>
    <tableColumn id="12197" xr3:uid="{7CA4A251-06B0-4372-8457-FC8B469151CA}" name="Column12104"/>
    <tableColumn id="12198" xr3:uid="{F329EB81-2C04-46E6-A999-3D950D254578}" name="Column12105"/>
    <tableColumn id="12199" xr3:uid="{35C4812D-801A-4969-9C1D-B4883FCA95C4}" name="Column12106"/>
    <tableColumn id="12200" xr3:uid="{AD5F5F78-54B8-41B5-82E2-CFFBA8AD3B92}" name="Column12107"/>
    <tableColumn id="12201" xr3:uid="{5637E9DE-393D-4E9F-9C3F-E28D73FF4194}" name="Column12108"/>
    <tableColumn id="12202" xr3:uid="{D10D25CD-7D6F-47A4-8996-7023EE6E58CB}" name="Column12109"/>
    <tableColumn id="12203" xr3:uid="{E1CCFF89-4EBB-468C-9A45-7F7BADD35164}" name="Column12110"/>
    <tableColumn id="12204" xr3:uid="{981AB426-5DE2-4714-80A0-223DCE7A3F3C}" name="Column12111"/>
    <tableColumn id="12205" xr3:uid="{1AD86645-9134-43B4-A326-55E144F91596}" name="Column12112"/>
    <tableColumn id="12206" xr3:uid="{E89316FE-80EB-40A7-83FE-92C9F158AE6F}" name="Column12113"/>
    <tableColumn id="12207" xr3:uid="{36184ADE-E0DB-41F0-9203-D941E23461AE}" name="Column12114"/>
    <tableColumn id="12208" xr3:uid="{C1BE53FF-1BBF-4517-BE30-E0C65A7FA9B4}" name="Column12115"/>
    <tableColumn id="12209" xr3:uid="{94504BE9-D2E0-45CD-B6E1-96196AF63625}" name="Column12116"/>
    <tableColumn id="12210" xr3:uid="{2DA40D13-0B34-4904-A1E6-0AE577ADA5ED}" name="Column12117"/>
    <tableColumn id="12211" xr3:uid="{7CB14F40-D629-4E98-8CEE-7A7E0AB653F2}" name="Column12118"/>
    <tableColumn id="12212" xr3:uid="{4B842B8A-0D7C-42BC-8BA3-E052B7D5EFF2}" name="Column12119"/>
    <tableColumn id="12213" xr3:uid="{9D411DBA-3EC6-40B4-8E72-0D0E6C3D2EDE}" name="Column12120"/>
    <tableColumn id="12214" xr3:uid="{A094CAFA-1387-4987-A7E3-019C88A1580D}" name="Column12121"/>
    <tableColumn id="12215" xr3:uid="{5993B14E-C161-4B84-AD53-90018487B927}" name="Column12122"/>
    <tableColumn id="12216" xr3:uid="{449939C9-15A5-460D-9663-594F11F7DE0D}" name="Column12123"/>
    <tableColumn id="12217" xr3:uid="{98B083E0-2060-468E-BA6A-5D7B6E998DA2}" name="Column12124"/>
    <tableColumn id="12218" xr3:uid="{62863481-F453-4150-81B6-D5A53D3D85C2}" name="Column12125"/>
    <tableColumn id="12219" xr3:uid="{1C0D5983-2A24-4A11-8FD2-A331E19293C7}" name="Column12126"/>
    <tableColumn id="12220" xr3:uid="{B736ABFB-DA92-4436-B137-D5E0DA5757C6}" name="Column12127"/>
    <tableColumn id="12221" xr3:uid="{FFFEF50D-9EAB-4C29-9996-5F719F4855A0}" name="Column12128"/>
    <tableColumn id="12222" xr3:uid="{ED2BE349-0732-4772-A458-A00D1CAB357E}" name="Column12129"/>
    <tableColumn id="12223" xr3:uid="{7C5E6D88-3CF6-49B7-ACAE-1D78FB4BB7D5}" name="Column12130"/>
    <tableColumn id="12224" xr3:uid="{BF2631EC-C94A-4224-87B5-B6C950093589}" name="Column12131"/>
    <tableColumn id="12225" xr3:uid="{ED1EDBFB-71F4-4F01-A1F1-472E00255FFC}" name="Column12132"/>
    <tableColumn id="12226" xr3:uid="{A5EA5AE8-41D3-4F43-9F0C-2425CA013E03}" name="Column12133"/>
    <tableColumn id="12227" xr3:uid="{27754564-EF84-4233-B7D0-DFEFC25C4EE7}" name="Column12134"/>
    <tableColumn id="12228" xr3:uid="{BFDD4E3E-AA9F-410F-A1E0-62F54047171F}" name="Column12135"/>
    <tableColumn id="12229" xr3:uid="{ACC604F7-60BB-4A16-941F-80A581903FFE}" name="Column12136"/>
    <tableColumn id="12230" xr3:uid="{FD6DB6AC-21B2-4026-8BDA-4DD93C647F60}" name="Column12137"/>
    <tableColumn id="12231" xr3:uid="{25158AB5-9A3F-4C1A-A33E-D54140C45BD0}" name="Column12138"/>
    <tableColumn id="12232" xr3:uid="{F8619D19-A658-46AB-932C-2D96468461A7}" name="Column12139"/>
    <tableColumn id="12233" xr3:uid="{98236411-4EE6-4380-9650-09002E585AF4}" name="Column12140"/>
    <tableColumn id="12234" xr3:uid="{DE1C784B-3316-45C3-B837-4D72FE2A2A41}" name="Column12141"/>
    <tableColumn id="12235" xr3:uid="{176E2964-CFDC-47B9-A1F9-BAD80D18F4ED}" name="Column12142"/>
    <tableColumn id="12236" xr3:uid="{6B73764B-ECD9-4508-8F71-27474F9D958E}" name="Column12143"/>
    <tableColumn id="12237" xr3:uid="{B54760E3-2522-445D-B18A-58A5C6BC5E9E}" name="Column12144"/>
    <tableColumn id="12238" xr3:uid="{850FEACB-8BF0-40B6-82E5-19903D57B282}" name="Column12145"/>
    <tableColumn id="12239" xr3:uid="{361C5B9F-41C4-4D4A-BE5D-371A9E08D807}" name="Column12146"/>
    <tableColumn id="12240" xr3:uid="{7C03E9FA-9FC0-4956-B519-CBF78D19E0BF}" name="Column12147"/>
    <tableColumn id="12241" xr3:uid="{696282E3-795F-439F-9DC0-322BFEED2E25}" name="Column12148"/>
    <tableColumn id="12242" xr3:uid="{85005B49-9351-4598-8B39-C02F4014D004}" name="Column12149"/>
    <tableColumn id="12243" xr3:uid="{44DF3F7F-52E2-4DCA-A7E2-19C66CBD3156}" name="Column12150"/>
    <tableColumn id="12244" xr3:uid="{F24B4FF3-306A-416A-AA82-1E7ECDC69942}" name="Column12151"/>
    <tableColumn id="12245" xr3:uid="{2FFDA386-FC50-489C-A6B9-7A9A6A2DB16B}" name="Column12152"/>
    <tableColumn id="12246" xr3:uid="{DD3E94AE-C9FA-4A87-A84A-C68B4E48060E}" name="Column12153"/>
    <tableColumn id="12247" xr3:uid="{68B0244B-A93F-471F-B8FB-4A94C549C7D0}" name="Column12154"/>
    <tableColumn id="12248" xr3:uid="{1EC883FF-CAED-4D2D-AF73-E13A455870C7}" name="Column12155"/>
    <tableColumn id="12249" xr3:uid="{C4870650-CEA2-4B23-9EFF-3F96018FC6C2}" name="Column12156"/>
    <tableColumn id="12250" xr3:uid="{68B52599-F554-41EB-BBBF-8D53E13F5C4E}" name="Column12157"/>
    <tableColumn id="12251" xr3:uid="{60B89B2F-C52D-46CD-B345-618BB517C115}" name="Column12158"/>
    <tableColumn id="12252" xr3:uid="{6E6882E0-BC81-4157-8C0A-E784572E3FF2}" name="Column12159"/>
    <tableColumn id="12253" xr3:uid="{F4B0E68C-486B-4293-9E64-2E6078320F1F}" name="Column12160"/>
    <tableColumn id="12254" xr3:uid="{A31C346D-8FC5-4C25-9D19-1E6B50899442}" name="Column12161"/>
    <tableColumn id="12255" xr3:uid="{4496266C-55A2-4D4C-A5FE-3A345838918D}" name="Column12162"/>
    <tableColumn id="12256" xr3:uid="{1E8534D6-78E4-4F09-9FA7-CA86499DA9F4}" name="Column12163"/>
    <tableColumn id="12257" xr3:uid="{30B5EAF0-3DB1-4621-AB8D-F9F3A6D6051A}" name="Column12164"/>
    <tableColumn id="12258" xr3:uid="{7C448D6A-1A0A-4B13-9F5D-AA3BB5CFAF57}" name="Column12165"/>
    <tableColumn id="12259" xr3:uid="{EA4F6477-BA0B-4305-B1C1-A17784EC125E}" name="Column12166"/>
    <tableColumn id="12260" xr3:uid="{38A6C648-1F00-410C-91B8-FFA84FD6744F}" name="Column12167"/>
    <tableColumn id="12261" xr3:uid="{F7A8C817-6A1A-4510-9E4D-0FA070D36B47}" name="Column12168"/>
    <tableColumn id="12262" xr3:uid="{77FFEED3-6560-4C3C-B760-C0DB676FEBAD}" name="Column12169"/>
    <tableColumn id="12263" xr3:uid="{31F256A9-F806-4CF5-9406-21DEF336B785}" name="Column12170"/>
    <tableColumn id="12264" xr3:uid="{AB33CC3B-45C1-4C54-A31B-EA70538D6841}" name="Column12171"/>
    <tableColumn id="12265" xr3:uid="{26A002B6-80D2-497F-B6B3-5A2693F86D21}" name="Column12172"/>
    <tableColumn id="12266" xr3:uid="{796BA8E4-D531-4C27-8219-453F3320D0B9}" name="Column12173"/>
    <tableColumn id="12267" xr3:uid="{F8D4C5FD-20C6-48A4-A30C-A8BE98D1EF24}" name="Column12174"/>
    <tableColumn id="12268" xr3:uid="{512F1207-CB23-43B1-8635-57B8C739C959}" name="Column12175"/>
    <tableColumn id="12269" xr3:uid="{E30C1603-381F-4176-A5CF-8E68BD0A9766}" name="Column12176"/>
    <tableColumn id="12270" xr3:uid="{C8F6E16F-C039-4DE2-BB07-481C67BA8016}" name="Column12177"/>
    <tableColumn id="12271" xr3:uid="{27EA1D79-228D-42E0-AB91-722F1A1A0BDE}" name="Column12178"/>
    <tableColumn id="12272" xr3:uid="{87F1132C-84C1-49AB-BDBA-7C0E62DAA9C1}" name="Column12179"/>
    <tableColumn id="12273" xr3:uid="{22B4CBA7-3C56-4B56-86D2-BEE46BA0C021}" name="Column12180"/>
    <tableColumn id="12274" xr3:uid="{CF78BD28-2D5F-4B54-8AD7-E9F8279B930B}" name="Column12181"/>
    <tableColumn id="12275" xr3:uid="{05D27DEF-F2AD-4DF6-BA3B-3BE0650210B9}" name="Column12182"/>
    <tableColumn id="12276" xr3:uid="{7641EFB4-8C4B-4108-A320-EF30482DFB83}" name="Column12183"/>
    <tableColumn id="12277" xr3:uid="{BBB49598-3595-49BB-890A-0C60937C5146}" name="Column12184"/>
    <tableColumn id="12278" xr3:uid="{9DBA9047-5BD1-4489-9DCA-A5AAA09735A3}" name="Column12185"/>
    <tableColumn id="12279" xr3:uid="{83EE9A8B-9E01-4D47-A7DB-22C4E3A0FC9A}" name="Column12186"/>
    <tableColumn id="12280" xr3:uid="{2F626536-630A-43F6-BEAA-136AAE7F4A62}" name="Column12187"/>
    <tableColumn id="12281" xr3:uid="{975E6FA3-0173-438F-8E61-8FCF5BA17A70}" name="Column12188"/>
    <tableColumn id="12282" xr3:uid="{5E77950D-FF65-48FB-B56D-C87765A60DDB}" name="Column12189"/>
    <tableColumn id="12283" xr3:uid="{61B65456-792F-4A64-8430-FE075F523A94}" name="Column12190"/>
    <tableColumn id="12284" xr3:uid="{56303EB7-0806-4F89-8EBF-774B3ABAC1C8}" name="Column12191"/>
    <tableColumn id="12285" xr3:uid="{7890D49B-48C0-4697-999E-02EB8AB8BF8F}" name="Column12192"/>
    <tableColumn id="12286" xr3:uid="{15DA6A84-D2D9-4B16-AA2C-200E6D9CDFB8}" name="Column12193"/>
    <tableColumn id="12287" xr3:uid="{4373D41A-D37E-4021-B296-083351DD81DA}" name="Column12194"/>
    <tableColumn id="12288" xr3:uid="{FA10F765-0898-4CE6-A794-FA80FFA87AE4}" name="Column12195"/>
    <tableColumn id="12289" xr3:uid="{8F03502A-B643-44F1-9097-2A695B35FD3F}" name="Column12196"/>
    <tableColumn id="12290" xr3:uid="{2899E87A-A89E-4954-B1E5-7A94667727BA}" name="Column12197"/>
    <tableColumn id="12291" xr3:uid="{29E05D44-98ED-41F3-862D-3A1443E52504}" name="Column12198"/>
    <tableColumn id="12292" xr3:uid="{AAD2F443-52EC-488D-A2EC-1D1DE2501CDC}" name="Column12199"/>
    <tableColumn id="12293" xr3:uid="{1A0B1703-AB19-4914-BBA7-F2FD6D7648CC}" name="Column12200"/>
    <tableColumn id="12294" xr3:uid="{89C69963-3781-4916-88B9-39870B631F40}" name="Column12201"/>
    <tableColumn id="12295" xr3:uid="{92C98B00-DEB8-40BF-8484-35207ABCF2FE}" name="Column12202"/>
    <tableColumn id="12296" xr3:uid="{891E845E-2F1F-48D7-9FB3-81C838427DEA}" name="Column12203"/>
    <tableColumn id="12297" xr3:uid="{489CC1F5-C992-4E7B-A07D-07FBE0C6D47C}" name="Column12204"/>
    <tableColumn id="12298" xr3:uid="{48B87125-AC5E-4B9E-BF03-632E452B29C1}" name="Column12205"/>
    <tableColumn id="12299" xr3:uid="{3990E879-E2D8-4281-9F9A-481E8A41397B}" name="Column12206"/>
    <tableColumn id="12300" xr3:uid="{17CACE2E-1F3C-43FC-BED0-E2FCC2637677}" name="Column12207"/>
    <tableColumn id="12301" xr3:uid="{88B277FB-467F-4529-8150-7FC3DC48F7C1}" name="Column12208"/>
    <tableColumn id="12302" xr3:uid="{E0C17F9E-C8D8-49B8-9D7A-BFA2E4FCB211}" name="Column12209"/>
    <tableColumn id="12303" xr3:uid="{5DF86D07-1835-4612-8D03-A535305C07C6}" name="Column12210"/>
    <tableColumn id="12304" xr3:uid="{64D73EA2-6076-488C-905E-A55E86FCB735}" name="Column12211"/>
    <tableColumn id="12305" xr3:uid="{9669124F-A5F0-4903-9A7E-E0A796377406}" name="Column12212"/>
    <tableColumn id="12306" xr3:uid="{CB0A331C-9675-4A14-A2B4-8F80E20F10A9}" name="Column12213"/>
    <tableColumn id="12307" xr3:uid="{1952B334-91B3-4ED2-A417-2934B88E54E0}" name="Column12214"/>
    <tableColumn id="12308" xr3:uid="{7407F664-F5AF-4FB4-9DCD-1D9884EE022C}" name="Column12215"/>
    <tableColumn id="12309" xr3:uid="{59BF4663-60B5-445C-A47F-2BB674F8B759}" name="Column12216"/>
    <tableColumn id="12310" xr3:uid="{1B8EB06D-CCA4-4E43-A0DA-E0E5E955E50C}" name="Column12217"/>
    <tableColumn id="12311" xr3:uid="{4DFB52BF-10E8-47AB-8EE9-F0387E354391}" name="Column12218"/>
    <tableColumn id="12312" xr3:uid="{E5A5EA4C-A6F5-417D-81FD-C95004F38863}" name="Column12219"/>
    <tableColumn id="12313" xr3:uid="{938FC0DD-4172-4F26-83E2-D9B5380701B9}" name="Column12220"/>
    <tableColumn id="12314" xr3:uid="{4974F044-1CCD-4777-B083-329D4E13A734}" name="Column12221"/>
    <tableColumn id="12315" xr3:uid="{5F7812AF-2EAF-4DF4-A98D-61A0E126FE02}" name="Column12222"/>
    <tableColumn id="12316" xr3:uid="{2D7C6007-84FD-449E-8CD7-1C17DA57DCB8}" name="Column12223"/>
    <tableColumn id="12317" xr3:uid="{B069710F-DF19-4A75-A445-A1051EDD3A84}" name="Column12224"/>
    <tableColumn id="12318" xr3:uid="{B46E8777-E79A-4AD9-99A2-7FE705695A45}" name="Column12225"/>
    <tableColumn id="12319" xr3:uid="{398815FB-8B53-42EB-99D8-447C8D9955E7}" name="Column12226"/>
    <tableColumn id="12320" xr3:uid="{6DF603C2-4CF4-4F20-936A-F0FBC5D5C870}" name="Column12227"/>
    <tableColumn id="12321" xr3:uid="{08BA8626-B757-48C1-BF26-E27E9F90C818}" name="Column12228"/>
    <tableColumn id="12322" xr3:uid="{D2A5A87E-BCAE-4717-A496-96511BB79E0F}" name="Column12229"/>
    <tableColumn id="12323" xr3:uid="{89DDF088-334D-46BA-8AB6-C75CC9C061A6}" name="Column12230"/>
    <tableColumn id="12324" xr3:uid="{E76ED778-8ECA-4ABE-AB38-C6D41407783A}" name="Column12231"/>
    <tableColumn id="12325" xr3:uid="{066A872E-6C80-49BE-A7AC-B2295DDC620B}" name="Column12232"/>
    <tableColumn id="12326" xr3:uid="{5845DDC3-4FDF-4F62-9420-E1A78BB716E2}" name="Column12233"/>
    <tableColumn id="12327" xr3:uid="{1EDF5F98-51B2-49A0-A671-2B0180FC4201}" name="Column12234"/>
    <tableColumn id="12328" xr3:uid="{19EE77AA-8712-49A4-999F-C625DBDCE2FA}" name="Column12235"/>
    <tableColumn id="12329" xr3:uid="{647F2811-837D-453D-A259-0553D2B14B28}" name="Column12236"/>
    <tableColumn id="12330" xr3:uid="{2E950792-79C2-47B3-8BC9-B7C9ABFFBAC8}" name="Column12237"/>
    <tableColumn id="12331" xr3:uid="{73E99D29-3791-4A77-9396-76562B11EA1C}" name="Column12238"/>
    <tableColumn id="12332" xr3:uid="{50106505-5F31-42AC-A936-B27136F4F156}" name="Column12239"/>
    <tableColumn id="12333" xr3:uid="{DAFBAAF0-40A6-4AE5-AEE5-EF06A1CBA7D6}" name="Column12240"/>
    <tableColumn id="12334" xr3:uid="{20266599-A5CB-498C-9E87-60C813164BF0}" name="Column12241"/>
    <tableColumn id="12335" xr3:uid="{6860BA22-2398-40B2-9C5D-34BBB5633E9F}" name="Column12242"/>
    <tableColumn id="12336" xr3:uid="{C9D9C106-BA6E-4B42-AF45-2A97A4BDC29A}" name="Column12243"/>
    <tableColumn id="12337" xr3:uid="{FA01FC0D-2BFF-40D2-9AC6-D18579B484FB}" name="Column12244"/>
    <tableColumn id="12338" xr3:uid="{1CF0A1D9-46FD-49B4-B334-C1CC61D39A54}" name="Column12245"/>
    <tableColumn id="12339" xr3:uid="{62464458-A2FE-4DCC-86A5-F41D82D9DEA1}" name="Column12246"/>
    <tableColumn id="12340" xr3:uid="{8A88F3D2-6E9B-4EF6-A35B-5E48BB3445B8}" name="Column12247"/>
    <tableColumn id="12341" xr3:uid="{A6CFA419-B246-4109-BC74-40400BF654F2}" name="Column12248"/>
    <tableColumn id="12342" xr3:uid="{A2EAA0B6-635F-466B-AC71-7454E59DB66A}" name="Column12249"/>
    <tableColumn id="12343" xr3:uid="{BD2F8E2F-CBF4-4846-AAFF-2A585C997678}" name="Column12250"/>
    <tableColumn id="12344" xr3:uid="{A78BD12B-C93F-41E3-A7B1-0687238172E0}" name="Column12251"/>
    <tableColumn id="12345" xr3:uid="{1CAD55A5-57B6-49B5-844C-B1B9BC5E5CE7}" name="Column12252"/>
    <tableColumn id="12346" xr3:uid="{4F769DE5-F861-4B45-B89D-276B247092A7}" name="Column12253"/>
    <tableColumn id="12347" xr3:uid="{8963D9FC-7C0A-44F0-BB40-62CC5B723444}" name="Column12254"/>
    <tableColumn id="12348" xr3:uid="{1B9EB44C-0E5C-4E28-B273-EB73F92AF8EB}" name="Column12255"/>
    <tableColumn id="12349" xr3:uid="{926B4D63-FD56-4B07-9A37-29B9C2565AFE}" name="Column12256"/>
    <tableColumn id="12350" xr3:uid="{21895390-856E-4F1D-9D39-A50119DFB49B}" name="Column12257"/>
    <tableColumn id="12351" xr3:uid="{DB3A53B5-B03C-4B00-A8BC-A00CFAAA854E}" name="Column12258"/>
    <tableColumn id="12352" xr3:uid="{E9EC3A87-6A74-40B4-81C2-1C8A849E4F36}" name="Column12259"/>
    <tableColumn id="12353" xr3:uid="{DA9D4BC2-3599-4D9D-A2BA-494E263C206C}" name="Column12260"/>
    <tableColumn id="12354" xr3:uid="{6FBBCAB9-2F9E-40C5-955C-F1D35F5E6B2D}" name="Column12261"/>
    <tableColumn id="12355" xr3:uid="{2ED1EF70-0A0A-4BE8-8FCC-9729019BE2D3}" name="Column12262"/>
    <tableColumn id="12356" xr3:uid="{3289FA2A-95D6-46AE-9B53-04E6EDB84F8C}" name="Column12263"/>
    <tableColumn id="12357" xr3:uid="{85319CF5-D88C-4958-97E1-862436A48D99}" name="Column12264"/>
    <tableColumn id="12358" xr3:uid="{5BFFC156-DB65-4BEA-A1FC-550AE9B7F6BC}" name="Column12265"/>
    <tableColumn id="12359" xr3:uid="{AE4272D5-75AE-43FB-A995-9110387C3BAC}" name="Column12266"/>
    <tableColumn id="12360" xr3:uid="{F6B5A584-59E4-4641-ADEF-C1C795EC6D89}" name="Column12267"/>
    <tableColumn id="12361" xr3:uid="{8E3057CF-E088-4FB2-BA68-1CB021138F9E}" name="Column12268"/>
    <tableColumn id="12362" xr3:uid="{B0EDE1D8-9BC2-482D-A99D-48EDA8D0D0FB}" name="Column12269"/>
    <tableColumn id="12363" xr3:uid="{8FBFFA13-DABD-48C8-AEAD-B5F8688EFD3A}" name="Column12270"/>
    <tableColumn id="12364" xr3:uid="{F36843D8-6FF2-4C92-8954-89BE89E6844F}" name="Column12271"/>
    <tableColumn id="12365" xr3:uid="{E5DE954F-998B-4520-A044-E6FE77AB8FC6}" name="Column12272"/>
    <tableColumn id="12366" xr3:uid="{80A46B50-615A-4211-B4A9-304EFC2A38D9}" name="Column12273"/>
    <tableColumn id="12367" xr3:uid="{0CC0A09F-BE37-4F0E-88D2-5452A417DC80}" name="Column12274"/>
    <tableColumn id="12368" xr3:uid="{81D54298-063C-42BD-B0E9-5CCD51B38275}" name="Column12275"/>
    <tableColumn id="12369" xr3:uid="{6E84B60C-10A0-4085-98A2-8B8D9A3DF2EE}" name="Column12276"/>
    <tableColumn id="12370" xr3:uid="{D79A5F3B-2C2F-4B54-B2BC-3BE7EEA32977}" name="Column12277"/>
    <tableColumn id="12371" xr3:uid="{CF9CAB78-A0FA-408B-AF32-F2F7E85BBA56}" name="Column12278"/>
    <tableColumn id="12372" xr3:uid="{BA67928D-9B36-44BB-A8DC-FDDD949404C5}" name="Column12279"/>
    <tableColumn id="12373" xr3:uid="{9CE1CF60-6A28-4707-A781-FCD82A2AE349}" name="Column12280"/>
    <tableColumn id="12374" xr3:uid="{E1D2F801-110D-4D0D-8654-BFFFD07572D9}" name="Column12281"/>
    <tableColumn id="12375" xr3:uid="{82C6D206-D102-438B-BE28-29F9A9047AAA}" name="Column12282"/>
    <tableColumn id="12376" xr3:uid="{24218C93-EB7E-4FFF-AB6D-A1884E2D8267}" name="Column12283"/>
    <tableColumn id="12377" xr3:uid="{516E0200-CB81-4A14-90A7-4427FEA471B3}" name="Column12284"/>
    <tableColumn id="12378" xr3:uid="{828185C1-2AE5-4ADA-98BB-0790833B98A2}" name="Column12285"/>
    <tableColumn id="12379" xr3:uid="{3CD5051A-56CF-4027-95D4-ECDF9438E585}" name="Column12286"/>
    <tableColumn id="12380" xr3:uid="{B8CD9376-6470-4E99-88FC-BDBC2217AC1D}" name="Column12287"/>
    <tableColumn id="12381" xr3:uid="{BDAC500D-0665-420F-A10C-3F2FE76CA182}" name="Column12288"/>
    <tableColumn id="12382" xr3:uid="{A39FD4C9-0763-4AF3-AE52-F236F891A3CB}" name="Column12289"/>
    <tableColumn id="12383" xr3:uid="{C2341B20-E2E5-40B8-A8E1-5C7E046B1B18}" name="Column12290"/>
    <tableColumn id="12384" xr3:uid="{3A0AED34-5305-4139-9B08-9DF875BD26D0}" name="Column12291"/>
    <tableColumn id="12385" xr3:uid="{8173BEB9-2D7A-4104-A99E-8357AE5040A8}" name="Column12292"/>
    <tableColumn id="12386" xr3:uid="{DF339B1F-16ED-42F0-8E4A-73ED97D83C48}" name="Column12293"/>
    <tableColumn id="12387" xr3:uid="{272028DE-BD3B-4D7A-9BDF-C8E5632BFB83}" name="Column12294"/>
    <tableColumn id="12388" xr3:uid="{45902A06-6E45-458A-A553-749898562F21}" name="Column12295"/>
    <tableColumn id="12389" xr3:uid="{75E9E01A-2E4C-4C9D-941B-C98CBF1204B5}" name="Column12296"/>
    <tableColumn id="12390" xr3:uid="{7B52E066-B81D-4158-90F3-5119DF871855}" name="Column12297"/>
    <tableColumn id="12391" xr3:uid="{E2C95821-CB54-497E-B7D8-5B9538723D25}" name="Column12298"/>
    <tableColumn id="12392" xr3:uid="{A5BA9E7F-450A-48F1-8454-BCD3578FBC91}" name="Column12299"/>
    <tableColumn id="12393" xr3:uid="{14A288AA-E716-4959-9086-30891C191A28}" name="Column12300"/>
    <tableColumn id="12394" xr3:uid="{6A7E31AE-7D1F-4BCE-9A1C-449932243909}" name="Column12301"/>
    <tableColumn id="12395" xr3:uid="{B79BBB97-6833-45E0-ADE9-AB0BA3FF546E}" name="Column12302"/>
    <tableColumn id="12396" xr3:uid="{A0D4558B-3F82-4A3B-9630-D8A55EDC4703}" name="Column12303"/>
    <tableColumn id="12397" xr3:uid="{F08A2A85-B3B9-4166-AE37-2E2FAC644971}" name="Column12304"/>
    <tableColumn id="12398" xr3:uid="{E7087A5F-82A0-4EEE-8851-97DADAC061DA}" name="Column12305"/>
    <tableColumn id="12399" xr3:uid="{D899E588-1463-4668-8F7F-D25F72274452}" name="Column12306"/>
    <tableColumn id="12400" xr3:uid="{74232186-C5D1-418E-9E3F-77710444FF11}" name="Column12307"/>
    <tableColumn id="12401" xr3:uid="{A0227A15-D4BD-4FD5-B5D8-A08322CD95A3}" name="Column12308"/>
    <tableColumn id="12402" xr3:uid="{08F3D83A-7B95-487A-BA83-378FA59FC204}" name="Column12309"/>
    <tableColumn id="12403" xr3:uid="{FB8121E2-878E-4F69-83B7-3F52E56F3D1F}" name="Column12310"/>
    <tableColumn id="12404" xr3:uid="{8DCD9C33-2E03-4699-A744-303F50BDBE22}" name="Column12311"/>
    <tableColumn id="12405" xr3:uid="{5FE12B51-D10A-47BB-8EDA-A5EECA42CBE0}" name="Column12312"/>
    <tableColumn id="12406" xr3:uid="{7A37F42C-7DD7-42C3-BE3F-188267B9FB8E}" name="Column12313"/>
    <tableColumn id="12407" xr3:uid="{A769C8EA-CEEE-4876-AE37-3E8558183C28}" name="Column12314"/>
    <tableColumn id="12408" xr3:uid="{17188D0D-9DFB-4950-8C8C-E8DBCD3994F2}" name="Column12315"/>
    <tableColumn id="12409" xr3:uid="{02FBF2E4-5AE0-4B2A-8D43-4C9E3935AF42}" name="Column12316"/>
    <tableColumn id="12410" xr3:uid="{B4AA5083-176E-4DA8-AFAB-26210D522119}" name="Column12317"/>
    <tableColumn id="12411" xr3:uid="{D3C8D498-0E74-4559-8B3A-D1C6AC0CBF77}" name="Column12318"/>
    <tableColumn id="12412" xr3:uid="{A5A2E6BF-DD60-469A-8ABE-BD8352580088}" name="Column12319"/>
    <tableColumn id="12413" xr3:uid="{0BC546A9-B219-4FA0-9550-4BE20BC83629}" name="Column12320"/>
    <tableColumn id="12414" xr3:uid="{A291BE1E-9CA7-46B6-B9A8-EA2CAFFBDA10}" name="Column12321"/>
    <tableColumn id="12415" xr3:uid="{31997426-133D-43F5-9A79-36993392081E}" name="Column12322"/>
    <tableColumn id="12416" xr3:uid="{C2CC4CAF-E9AA-4F31-9986-B47CB10C78DA}" name="Column12323"/>
    <tableColumn id="12417" xr3:uid="{3628E9FC-FB86-42F4-8F2B-8AA799ABF4DA}" name="Column12324"/>
    <tableColumn id="12418" xr3:uid="{2EB80109-C9A1-4133-91BD-A7BBDBEB8897}" name="Column12325"/>
    <tableColumn id="12419" xr3:uid="{A7E622F0-AB02-4FB4-ADD1-656D2E3C8975}" name="Column12326"/>
    <tableColumn id="12420" xr3:uid="{A9788DB1-80FF-429D-B186-199158BCDF08}" name="Column12327"/>
    <tableColumn id="12421" xr3:uid="{71183302-37BF-4009-84B6-E367C0D0FEA5}" name="Column12328"/>
    <tableColumn id="12422" xr3:uid="{AB10BDDC-020F-4E69-9510-8E5BDBF5E70E}" name="Column12329"/>
    <tableColumn id="12423" xr3:uid="{A3747161-440E-4325-9451-978651FF4FED}" name="Column12330"/>
    <tableColumn id="12424" xr3:uid="{0E23056E-9650-44A9-8DC6-C92F27415926}" name="Column12331"/>
    <tableColumn id="12425" xr3:uid="{23E9FA86-3382-4A9D-BB53-F32C1198EDED}" name="Column12332"/>
    <tableColumn id="12426" xr3:uid="{F53EFDD9-A125-482A-A990-678DD0544399}" name="Column12333"/>
    <tableColumn id="12427" xr3:uid="{1511FE5C-AADD-4B87-AC02-A1A2A1544252}" name="Column12334"/>
    <tableColumn id="12428" xr3:uid="{A668696B-A0A4-4F5E-AB01-B4C5D87FBDDB}" name="Column12335"/>
    <tableColumn id="12429" xr3:uid="{0EE0E357-4D4E-4116-8800-142519EC1E92}" name="Column12336"/>
    <tableColumn id="12430" xr3:uid="{535617EB-DEE8-448E-BFD9-E9BA26216526}" name="Column12337"/>
    <tableColumn id="12431" xr3:uid="{D3BB1CF5-9AFB-4453-9154-7CFF1652FFE6}" name="Column12338"/>
    <tableColumn id="12432" xr3:uid="{1DE731E7-2594-4FFB-8D98-0D621CCDEF1A}" name="Column12339"/>
    <tableColumn id="12433" xr3:uid="{3B7B1FDE-9967-4F1E-8A63-692DE75FA6CB}" name="Column12340"/>
    <tableColumn id="12434" xr3:uid="{6D74C173-A19B-452B-B1A1-90318002338D}" name="Column12341"/>
    <tableColumn id="12435" xr3:uid="{0CCF35A8-5BAE-49B9-8565-B8C27788DB59}" name="Column12342"/>
    <tableColumn id="12436" xr3:uid="{D2CFAA7D-188E-4124-8620-555EC4AD2718}" name="Column12343"/>
    <tableColumn id="12437" xr3:uid="{E6D84CDB-19BE-4335-A47D-18B61F746E2A}" name="Column12344"/>
    <tableColumn id="12438" xr3:uid="{3A55B822-2EC1-40F1-8EA1-A7955BEB34DD}" name="Column12345"/>
    <tableColumn id="12439" xr3:uid="{647AFB27-51D2-44B3-8165-7D7F1A3B9E38}" name="Column12346"/>
    <tableColumn id="12440" xr3:uid="{E863A233-B5C5-46DF-91A8-437852FFBE7A}" name="Column12347"/>
    <tableColumn id="12441" xr3:uid="{CC3B90C9-A3FC-46A5-BF22-74F24E0B93D3}" name="Column12348"/>
    <tableColumn id="12442" xr3:uid="{C2D4FA48-2773-4E14-9F82-E9E7D0BA675F}" name="Column12349"/>
    <tableColumn id="12443" xr3:uid="{95DBB3EC-F181-48EC-9AD7-B578E12E7993}" name="Column12350"/>
    <tableColumn id="12444" xr3:uid="{67C284C0-5FD7-4FC2-800E-E6E142018DAD}" name="Column12351"/>
    <tableColumn id="12445" xr3:uid="{303AED35-DFF9-46B1-8C9A-99AA2753B21D}" name="Column12352"/>
    <tableColumn id="12446" xr3:uid="{FC4D27E3-0166-4B3B-8F61-A40F91E9EFFE}" name="Column12353"/>
    <tableColumn id="12447" xr3:uid="{EF4A7E80-12E0-4952-B5E1-43D13D157616}" name="Column12354"/>
    <tableColumn id="12448" xr3:uid="{D111386F-4A74-4D5D-B467-3CA484ED9DA7}" name="Column12355"/>
    <tableColumn id="12449" xr3:uid="{7C67D939-7D55-494B-8739-8F2D78482BA1}" name="Column12356"/>
    <tableColumn id="12450" xr3:uid="{F3328DCD-C0EB-428F-954B-3D393C0BDAA8}" name="Column12357"/>
    <tableColumn id="12451" xr3:uid="{08D1730E-7034-4E8F-A375-BA317C937359}" name="Column12358"/>
    <tableColumn id="12452" xr3:uid="{217AAA49-D130-4C68-AFA0-A8BE7904DDEE}" name="Column12359"/>
    <tableColumn id="12453" xr3:uid="{0DAF7EFF-E188-4F28-9F9C-C36B919C855D}" name="Column12360"/>
    <tableColumn id="12454" xr3:uid="{A124FA80-ED02-44B9-8E09-363ACCFCE8C2}" name="Column12361"/>
    <tableColumn id="12455" xr3:uid="{8C96D2A7-1550-4D07-91C9-FC0ADA1E86E4}" name="Column12362"/>
    <tableColumn id="12456" xr3:uid="{5EB869B4-0ECA-4847-9E39-417502015E41}" name="Column12363"/>
    <tableColumn id="12457" xr3:uid="{43E6EF76-5201-47ED-994F-A065D0C43296}" name="Column12364"/>
    <tableColumn id="12458" xr3:uid="{D8D6CF40-771D-42FF-917F-3429D3DD75C9}" name="Column12365"/>
    <tableColumn id="12459" xr3:uid="{2CCE58E7-A3B6-4509-80A6-475520CA01E3}" name="Column12366"/>
    <tableColumn id="12460" xr3:uid="{428C4AD4-25CE-403D-B874-E0CAE1702884}" name="Column12367"/>
    <tableColumn id="12461" xr3:uid="{C42A6DA0-3E23-4215-A41E-619ABD3B1085}" name="Column12368"/>
    <tableColumn id="12462" xr3:uid="{2C033778-1E29-4225-9358-1F456764DDB5}" name="Column12369"/>
    <tableColumn id="12463" xr3:uid="{09B2C20E-43F4-4AC7-B42B-BB6D9639BE1C}" name="Column12370"/>
    <tableColumn id="12464" xr3:uid="{7749612D-1145-4B3D-A581-CFA568F26257}" name="Column12371"/>
    <tableColumn id="12465" xr3:uid="{C891E3E6-3F8F-4BE8-9043-78510950B49F}" name="Column12372"/>
    <tableColumn id="12466" xr3:uid="{57EBF083-D974-46F0-91D1-C39B0752B0E1}" name="Column12373"/>
    <tableColumn id="12467" xr3:uid="{95E48D7A-D6A2-43F3-AFE4-DC1CC6E80305}" name="Column12374"/>
    <tableColumn id="12468" xr3:uid="{53052A76-D5AF-44E3-A97E-5D286067D39E}" name="Column12375"/>
    <tableColumn id="12469" xr3:uid="{32D98279-A473-443C-89B5-C0121A6E5D03}" name="Column12376"/>
    <tableColumn id="12470" xr3:uid="{D6089BF3-943D-4507-AECA-8D12146C9317}" name="Column12377"/>
    <tableColumn id="12471" xr3:uid="{CF6ADC82-18CA-4BC7-AE31-BEBF22688002}" name="Column12378"/>
    <tableColumn id="12472" xr3:uid="{B09548DB-25FF-4ABA-A9CC-C35B66FE82A4}" name="Column12379"/>
    <tableColumn id="12473" xr3:uid="{001F6F81-A0C3-457A-B572-0BA64FC65A11}" name="Column12380"/>
    <tableColumn id="12474" xr3:uid="{7F2F399E-F994-4D1E-A0C6-6E8B2E2CA605}" name="Column12381"/>
    <tableColumn id="12475" xr3:uid="{AC504D62-C7BB-4E34-8D01-F13C6C8D8C3E}" name="Column12382"/>
    <tableColumn id="12476" xr3:uid="{A65D4421-0F91-4409-9A76-4DE79BCCC9D8}" name="Column12383"/>
    <tableColumn id="12477" xr3:uid="{A1FD0FE4-0840-4509-964E-5C3DCC9D08BF}" name="Column12384"/>
    <tableColumn id="12478" xr3:uid="{6A22A1C8-E8C0-4EB7-A01F-93D5B00DF43D}" name="Column12385"/>
    <tableColumn id="12479" xr3:uid="{C586DEB5-F801-4C63-8B9F-A37969DD16E0}" name="Column12386"/>
    <tableColumn id="12480" xr3:uid="{026BF899-CE7D-44B6-8B52-C54AD3C570E5}" name="Column12387"/>
    <tableColumn id="12481" xr3:uid="{FCF3BAE5-89E8-4A1E-92A9-EA89E0B16BEB}" name="Column12388"/>
    <tableColumn id="12482" xr3:uid="{7B682A5D-88F0-4DB6-BE63-E187470A1B36}" name="Column12389"/>
    <tableColumn id="12483" xr3:uid="{9DF8E9B3-8A3A-4DF3-BFE5-DE319885D6AE}" name="Column12390"/>
    <tableColumn id="12484" xr3:uid="{97318E00-7CE3-4864-8563-26CFDEA85008}" name="Column12391"/>
    <tableColumn id="12485" xr3:uid="{5D41F903-ED20-4945-9AE4-84C0A370D0CD}" name="Column12392"/>
    <tableColumn id="12486" xr3:uid="{06906843-1333-4D0E-8B94-C438A3C021BC}" name="Column12393"/>
    <tableColumn id="12487" xr3:uid="{98E2251A-FDCC-4B94-B269-B95690F018B7}" name="Column12394"/>
    <tableColumn id="12488" xr3:uid="{0CDD2D5B-A4AF-46D3-8638-F9EE7B791FA8}" name="Column12395"/>
    <tableColumn id="12489" xr3:uid="{BB15DBC2-C564-4688-8C37-380267A21F2D}" name="Column12396"/>
    <tableColumn id="12490" xr3:uid="{582B809A-1775-40B4-9423-26D9FF908CFF}" name="Column12397"/>
    <tableColumn id="12491" xr3:uid="{CFA65D5A-B057-47E8-9FAD-44D9C8743937}" name="Column12398"/>
    <tableColumn id="12492" xr3:uid="{9AB00C76-8EF8-48CA-9252-0027C22A8EF7}" name="Column12399"/>
    <tableColumn id="12493" xr3:uid="{76752FC6-8691-4415-9B6D-65809274DE47}" name="Column12400"/>
    <tableColumn id="12494" xr3:uid="{F0DFDC47-1526-4BCE-ADEC-B478DEAB550D}" name="Column12401"/>
    <tableColumn id="12495" xr3:uid="{2A1956C5-9B5B-498B-A6AE-649569661239}" name="Column12402"/>
    <tableColumn id="12496" xr3:uid="{88276D72-8438-4111-BA28-089A10D9ACB6}" name="Column12403"/>
    <tableColumn id="12497" xr3:uid="{4491FB10-0EE3-41C0-BC16-245D85AF82DD}" name="Column12404"/>
    <tableColumn id="12498" xr3:uid="{41E33BD5-C9F3-44BD-AB84-FF35ED215ABB}" name="Column12405"/>
    <tableColumn id="12499" xr3:uid="{CF237E3C-11AC-424F-B162-779D3D15A7DA}" name="Column12406"/>
    <tableColumn id="12500" xr3:uid="{26C31886-6A78-4B44-878B-9FF9C46D235E}" name="Column12407"/>
    <tableColumn id="12501" xr3:uid="{E748C61A-464D-41BE-A2AE-2FE074336679}" name="Column12408"/>
    <tableColumn id="12502" xr3:uid="{A529E1FB-2E86-4E01-BCE3-46FB83F20C5C}" name="Column12409"/>
    <tableColumn id="12503" xr3:uid="{B109F628-BF4F-423C-B2A9-674B4603CF20}" name="Column12410"/>
    <tableColumn id="12504" xr3:uid="{2287D58A-5AAA-4684-A219-32ABBB84697F}" name="Column12411"/>
    <tableColumn id="12505" xr3:uid="{7585C6A9-20CA-4902-8AA5-00594585282B}" name="Column12412"/>
    <tableColumn id="12506" xr3:uid="{7130A032-DD91-4FB9-866E-FD527F75CEF5}" name="Column12413"/>
    <tableColumn id="12507" xr3:uid="{1748F200-8023-42D8-BEA8-362668F5A758}" name="Column12414"/>
    <tableColumn id="12508" xr3:uid="{E33BDCF5-9EE4-446F-BB6F-19FA5B1CDE9C}" name="Column12415"/>
    <tableColumn id="12509" xr3:uid="{49F46611-3F22-44F4-8558-8F262181BAB6}" name="Column12416"/>
    <tableColumn id="12510" xr3:uid="{9EE4D83C-0F8A-4280-A965-7953D6262FB4}" name="Column12417"/>
    <tableColumn id="12511" xr3:uid="{FA8B975E-D11E-44D5-8830-989973CE59C5}" name="Column12418"/>
    <tableColumn id="12512" xr3:uid="{11C21579-318A-4D96-B883-BF7711F357E7}" name="Column12419"/>
    <tableColumn id="12513" xr3:uid="{DEBE7535-7588-49B2-8FA9-61C1D5BFE4C9}" name="Column12420"/>
    <tableColumn id="12514" xr3:uid="{C9E2CBAA-599E-4B28-B8C3-E991B6CE14C1}" name="Column12421"/>
    <tableColumn id="12515" xr3:uid="{84F11288-4A7B-4F61-94B8-6E440F71F9B1}" name="Column12422"/>
    <tableColumn id="12516" xr3:uid="{175D7106-2EF2-46C4-9BD3-E10F4A9BE35E}" name="Column12423"/>
    <tableColumn id="12517" xr3:uid="{7E686BF3-E2ED-4A1D-96DB-E66BFAFADCC2}" name="Column12424"/>
    <tableColumn id="12518" xr3:uid="{EA80B441-12A8-4EB3-98EF-FEAE6896B078}" name="Column12425"/>
    <tableColumn id="12519" xr3:uid="{3D4A9CE4-EAED-4C7E-AF75-F5387D252098}" name="Column12426"/>
    <tableColumn id="12520" xr3:uid="{61094CAC-CA72-4275-B06D-472127A61838}" name="Column12427"/>
    <tableColumn id="12521" xr3:uid="{8A95AC82-A697-4E4D-B6B0-416B90B2D550}" name="Column12428"/>
    <tableColumn id="12522" xr3:uid="{07D62E4F-2344-49C5-9C94-52E509CB8DB2}" name="Column12429"/>
    <tableColumn id="12523" xr3:uid="{629F6984-DEC6-4E62-ADD0-15FAFEE9B709}" name="Column12430"/>
    <tableColumn id="12524" xr3:uid="{D92F142C-FAD5-434A-B5D0-49B25D992DFB}" name="Column12431"/>
    <tableColumn id="12525" xr3:uid="{3E4FDAE1-4C83-4060-BF4B-2AF04A855F53}" name="Column12432"/>
    <tableColumn id="12526" xr3:uid="{452AB784-81FE-4746-8006-96C5BB2C50EE}" name="Column12433"/>
    <tableColumn id="12527" xr3:uid="{038DAA62-3DC4-4EAE-865E-7705065BE24C}" name="Column12434"/>
    <tableColumn id="12528" xr3:uid="{CBB64418-7C8C-4CB7-BA60-71EFEEB43DB3}" name="Column12435"/>
    <tableColumn id="12529" xr3:uid="{EB635BF6-5ED8-411D-8ED4-924322A241FB}" name="Column12436"/>
    <tableColumn id="12530" xr3:uid="{01E60951-1DE4-4697-AA67-65B77C17AC1F}" name="Column12437"/>
    <tableColumn id="12531" xr3:uid="{517B1B8C-0349-41EB-98F8-D7A0324FAA4D}" name="Column12438"/>
    <tableColumn id="12532" xr3:uid="{05C83DC5-B26E-4B95-8573-240DB56733C7}" name="Column12439"/>
    <tableColumn id="12533" xr3:uid="{DA6EAC2B-A3DA-455B-8D89-5E695FEB3A43}" name="Column12440"/>
    <tableColumn id="12534" xr3:uid="{4FDB2AC6-99B8-4A61-A78E-FEA4B3A22724}" name="Column12441"/>
    <tableColumn id="12535" xr3:uid="{F297172C-8B6A-4368-9364-2CF524E8F68E}" name="Column12442"/>
    <tableColumn id="12536" xr3:uid="{A0CF8F75-1452-4A30-816A-1990F358B7B4}" name="Column12443"/>
    <tableColumn id="12537" xr3:uid="{2E90F5B7-5F7E-4734-A9DA-40C3A1B9C8AB}" name="Column12444"/>
    <tableColumn id="12538" xr3:uid="{05FEEBEB-2660-43DC-B165-4C1CD4B29C88}" name="Column12445"/>
    <tableColumn id="12539" xr3:uid="{B328012C-2E6F-4C86-ABA2-7BFC41827547}" name="Column12446"/>
    <tableColumn id="12540" xr3:uid="{6F96FD63-6107-45E5-8F6D-E058FF2D6FE3}" name="Column12447"/>
    <tableColumn id="12541" xr3:uid="{8ECE94EE-9A63-42E3-B898-5A85563347F5}" name="Column12448"/>
    <tableColumn id="12542" xr3:uid="{2F6DF7E4-93B9-44E9-A791-F0723949EFA1}" name="Column12449"/>
    <tableColumn id="12543" xr3:uid="{5022E95C-370A-4B53-9B0A-D0F98A0F2F23}" name="Column12450"/>
    <tableColumn id="12544" xr3:uid="{086E3DDA-25CB-4A79-94B9-F8EBFD4D1AD1}" name="Column12451"/>
    <tableColumn id="12545" xr3:uid="{35980795-15C7-4657-A707-410FCD00B94A}" name="Column12452"/>
    <tableColumn id="12546" xr3:uid="{34C48FE3-5AA9-46F0-8108-BB2E1A18F0EA}" name="Column12453"/>
    <tableColumn id="12547" xr3:uid="{69704207-036A-4282-B480-D505251D699F}" name="Column12454"/>
    <tableColumn id="12548" xr3:uid="{F64F1CA1-D122-4354-A4BE-EBF0FB292685}" name="Column12455"/>
    <tableColumn id="12549" xr3:uid="{CF83646D-48A4-4DE0-91FD-D503E0583775}" name="Column12456"/>
    <tableColumn id="12550" xr3:uid="{5A598B41-30AD-472E-BFC3-6A8D5B1EEB1B}" name="Column12457"/>
    <tableColumn id="12551" xr3:uid="{C66F244B-FB69-4CCF-A8ED-2CA6B138AAF0}" name="Column12458"/>
    <tableColumn id="12552" xr3:uid="{213B6946-C446-44A6-A6BD-E4136D757CA6}" name="Column12459"/>
    <tableColumn id="12553" xr3:uid="{B99CB2D8-C749-41A8-9EC3-031ACBE22930}" name="Column12460"/>
    <tableColumn id="12554" xr3:uid="{8FF49822-00B1-4594-95C5-A214618CCAA8}" name="Column12461"/>
    <tableColumn id="12555" xr3:uid="{5DD0DB37-FB9E-4923-8303-01742B59162C}" name="Column12462"/>
    <tableColumn id="12556" xr3:uid="{8033519B-8668-4D01-AA24-87C54A26073B}" name="Column12463"/>
    <tableColumn id="12557" xr3:uid="{CAEF2635-7578-4C4C-9EA7-E4A69F9C393C}" name="Column12464"/>
    <tableColumn id="12558" xr3:uid="{1B8E8D21-3233-499F-A47E-A9409862F82F}" name="Column12465"/>
    <tableColumn id="12559" xr3:uid="{07E1E949-F28F-4365-B84A-72DC86DF5BD5}" name="Column12466"/>
    <tableColumn id="12560" xr3:uid="{27BFE9F8-18D8-45C3-AC8E-A2276A7065CB}" name="Column12467"/>
    <tableColumn id="12561" xr3:uid="{461B108D-DB76-4BB8-9489-EDCFC252352C}" name="Column12468"/>
    <tableColumn id="12562" xr3:uid="{DE86EC36-4345-4481-8048-59C95B7B957D}" name="Column12469"/>
    <tableColumn id="12563" xr3:uid="{F6BF19CD-546E-4C57-9791-FE85AE36ADBB}" name="Column12470"/>
    <tableColumn id="12564" xr3:uid="{24580A8A-394E-4047-B05D-AEBF1E7EEEEC}" name="Column12471"/>
    <tableColumn id="12565" xr3:uid="{7C752514-C172-424F-8DED-DCC09A4BA15E}" name="Column12472"/>
    <tableColumn id="12566" xr3:uid="{72278849-5EA7-477F-9081-D2F3EE4898F7}" name="Column12473"/>
    <tableColumn id="12567" xr3:uid="{9D6983A9-F46E-427C-B802-72E691E2FAA5}" name="Column12474"/>
    <tableColumn id="12568" xr3:uid="{13C7A206-07C8-4AA4-93A7-03B85DA27FAA}" name="Column12475"/>
    <tableColumn id="12569" xr3:uid="{F7322BC8-1088-419C-8802-D4EA104F57B9}" name="Column12476"/>
    <tableColumn id="12570" xr3:uid="{F740163C-FA82-458A-8768-11DFE1A69A0F}" name="Column12477"/>
    <tableColumn id="12571" xr3:uid="{6C0548B4-F660-4ED1-B6DD-126D8CDCA190}" name="Column12478"/>
    <tableColumn id="12572" xr3:uid="{0DA52A1A-07E7-430F-887B-5EFFC3632ADF}" name="Column12479"/>
    <tableColumn id="12573" xr3:uid="{F6C11DBE-9D12-4CFE-985D-86CE1D9F8217}" name="Column12480"/>
    <tableColumn id="12574" xr3:uid="{DDB42AB4-8009-4185-9172-11CE3D514E4B}" name="Column12481"/>
    <tableColumn id="12575" xr3:uid="{025E53C1-6784-4696-BBC9-871300606B37}" name="Column12482"/>
    <tableColumn id="12576" xr3:uid="{4AF44079-BA90-4FC9-A59E-E98C20155053}" name="Column12483"/>
    <tableColumn id="12577" xr3:uid="{88B134F6-C2A1-4C22-8D68-300458F5EF19}" name="Column12484"/>
    <tableColumn id="12578" xr3:uid="{409ADCAB-B45E-4D08-AE82-FE6BF621EBA6}" name="Column12485"/>
    <tableColumn id="12579" xr3:uid="{BA06FA6A-F9ED-42F9-AB88-520140D48003}" name="Column12486"/>
    <tableColumn id="12580" xr3:uid="{E7A3BC50-074A-47C9-BBDE-F54F32D528A9}" name="Column12487"/>
    <tableColumn id="12581" xr3:uid="{F2830C0F-0422-46A7-B780-E2BDA2C139AE}" name="Column12488"/>
    <tableColumn id="12582" xr3:uid="{3F13453C-DF1B-40BF-B83C-391F9BB170DE}" name="Column12489"/>
    <tableColumn id="12583" xr3:uid="{6DA719A1-3FDE-403D-9AC1-BA302C487755}" name="Column12490"/>
    <tableColumn id="12584" xr3:uid="{905A5BBF-434E-439F-B000-5B2DF66A7258}" name="Column12491"/>
    <tableColumn id="12585" xr3:uid="{D1B5E967-724E-4DA9-8E34-4647A4CDC9ED}" name="Column12492"/>
    <tableColumn id="12586" xr3:uid="{63209302-9946-4557-93E3-B012748519CA}" name="Column12493"/>
    <tableColumn id="12587" xr3:uid="{A37371F3-0FB4-4CA4-993A-054BACF08199}" name="Column12494"/>
    <tableColumn id="12588" xr3:uid="{AACEEC6B-D4F5-420E-A771-4A1B5CA59177}" name="Column12495"/>
    <tableColumn id="12589" xr3:uid="{B4D50663-EF76-460E-95B0-66BE8C144760}" name="Column12496"/>
    <tableColumn id="12590" xr3:uid="{E3D33310-4220-4BE1-945F-347FEC4F82FE}" name="Column12497"/>
    <tableColumn id="12591" xr3:uid="{C14CE9C7-B180-49B4-9A82-A753E489CAD5}" name="Column12498"/>
    <tableColumn id="12592" xr3:uid="{02B856FA-093D-48F4-8542-EDCE6E277F8D}" name="Column12499"/>
    <tableColumn id="12593" xr3:uid="{38AA0676-B20F-4258-93B0-47C5406AC1D5}" name="Column12500"/>
    <tableColumn id="12594" xr3:uid="{9A7247D3-3A38-4559-B811-FE980660DA3B}" name="Column12501"/>
    <tableColumn id="12595" xr3:uid="{A7523B81-4C7C-48D0-BBCE-E29FDF97F504}" name="Column12502"/>
    <tableColumn id="12596" xr3:uid="{5CEA9D1C-4C2C-496D-958B-7478857CC2E9}" name="Column12503"/>
    <tableColumn id="12597" xr3:uid="{B1E66BD3-0434-4A64-AD63-E96CD6661772}" name="Column12504"/>
    <tableColumn id="12598" xr3:uid="{FBB47120-1931-4CCB-BD95-AB0C19886C50}" name="Column12505"/>
    <tableColumn id="12599" xr3:uid="{9AB733B0-AEE7-4A7D-BD0D-919D7EB56FD7}" name="Column12506"/>
    <tableColumn id="12600" xr3:uid="{C7331FFF-FA98-462D-ABC6-E8A1DD5E3A23}" name="Column12507"/>
    <tableColumn id="12601" xr3:uid="{C1DEFA02-E114-41A3-BD8B-428BFA79A35D}" name="Column12508"/>
    <tableColumn id="12602" xr3:uid="{000B8941-1770-420C-B656-56CD27BAA5EE}" name="Column12509"/>
    <tableColumn id="12603" xr3:uid="{E26C407C-239C-46BC-B9D0-65B68CDA635C}" name="Column12510"/>
    <tableColumn id="12604" xr3:uid="{C9FE13D4-4F7D-4189-B84E-3683A59B8C56}" name="Column12511"/>
    <tableColumn id="12605" xr3:uid="{7A443C63-48DF-44DA-9AD2-0815C4F9A896}" name="Column12512"/>
    <tableColumn id="12606" xr3:uid="{42EDA1F7-ECA2-41A5-9BEE-F9EA579B3526}" name="Column12513"/>
    <tableColumn id="12607" xr3:uid="{AA3EF2EF-D435-48C0-8675-AE991010BDDB}" name="Column12514"/>
    <tableColumn id="12608" xr3:uid="{6B2669CB-40A8-430B-ACE4-100D50A83D04}" name="Column12515"/>
    <tableColumn id="12609" xr3:uid="{91E71E3B-742F-4F23-BA93-F7BC7B79391F}" name="Column12516"/>
    <tableColumn id="12610" xr3:uid="{5B076790-01F6-48C7-BD0F-939B1A4EC925}" name="Column12517"/>
    <tableColumn id="12611" xr3:uid="{0B36E222-3A3D-4D11-BE3F-B5953973F19B}" name="Column12518"/>
    <tableColumn id="12612" xr3:uid="{D54A2538-B1B3-4605-9CC3-4DB1C0691AB7}" name="Column12519"/>
    <tableColumn id="12613" xr3:uid="{81E8C743-B57E-4E8C-A753-F671FF9E2209}" name="Column12520"/>
    <tableColumn id="12614" xr3:uid="{11B9762E-79D0-4A44-B0AF-7223A81C42DE}" name="Column12521"/>
    <tableColumn id="12615" xr3:uid="{883EE901-9D39-4800-9B7E-D7FBC05E1BE6}" name="Column12522"/>
    <tableColumn id="12616" xr3:uid="{54446F0E-C65E-4A64-8748-4D5FB81AD76E}" name="Column12523"/>
    <tableColumn id="12617" xr3:uid="{1CD4E515-B041-4F9A-A875-BE77CB663FAB}" name="Column12524"/>
    <tableColumn id="12618" xr3:uid="{3B18FCE9-6047-4D6E-BB83-6B376463FA24}" name="Column12525"/>
    <tableColumn id="12619" xr3:uid="{38E5647B-DC71-4508-8399-F0FB5D2D7913}" name="Column12526"/>
    <tableColumn id="12620" xr3:uid="{14BC0947-2FBB-425E-9894-4C2FEF0B1392}" name="Column12527"/>
    <tableColumn id="12621" xr3:uid="{8247C77E-A106-4EDD-8E8F-D67A3EBE8E81}" name="Column12528"/>
    <tableColumn id="12622" xr3:uid="{96A74D42-232F-412F-958A-EA52658A36F5}" name="Column12529"/>
    <tableColumn id="12623" xr3:uid="{80D79745-0AE0-4D15-9CC3-A529DDA76D7D}" name="Column12530"/>
    <tableColumn id="12624" xr3:uid="{CAB05705-421F-4079-B8DA-77B039ADE14A}" name="Column12531"/>
    <tableColumn id="12625" xr3:uid="{8438495E-5F75-48D6-B9F5-204EA955B558}" name="Column12532"/>
    <tableColumn id="12626" xr3:uid="{19A0A575-065E-4A55-BBAF-BB406366DA7C}" name="Column12533"/>
    <tableColumn id="12627" xr3:uid="{79F9BDC9-B5B7-4D68-B4E8-D4308C34C273}" name="Column12534"/>
    <tableColumn id="12628" xr3:uid="{128CE3CF-2A96-4DCE-B339-1C4F87E9BB19}" name="Column12535"/>
    <tableColumn id="12629" xr3:uid="{54220513-EBC9-47A0-8E2E-223EB60596CD}" name="Column12536"/>
    <tableColumn id="12630" xr3:uid="{1C412397-152C-4213-9C91-AA19514524F5}" name="Column12537"/>
    <tableColumn id="12631" xr3:uid="{24DB0740-310B-4001-8544-1B382E1D2179}" name="Column12538"/>
    <tableColumn id="12632" xr3:uid="{256114EA-6B49-46F3-A084-77E33A4ECE7B}" name="Column12539"/>
    <tableColumn id="12633" xr3:uid="{E737B166-979D-497D-AA98-218237F4EE11}" name="Column12540"/>
    <tableColumn id="12634" xr3:uid="{DC5F3790-475E-4982-B44D-8C588B21C423}" name="Column12541"/>
    <tableColumn id="12635" xr3:uid="{75099448-6048-4452-A914-048A0BD8DDC1}" name="Column12542"/>
    <tableColumn id="12636" xr3:uid="{721D9C4C-C458-4DBF-8AAF-AEA24285AFDC}" name="Column12543"/>
    <tableColumn id="12637" xr3:uid="{36533021-A265-4B17-B4BF-51AEC46B149F}" name="Column12544"/>
    <tableColumn id="12638" xr3:uid="{DF95DA5A-8D2A-47EC-94FF-2AECBAACD199}" name="Column12545"/>
    <tableColumn id="12639" xr3:uid="{D480A3B9-BCAC-4322-986D-DD6A2954678D}" name="Column12546"/>
    <tableColumn id="12640" xr3:uid="{12914D12-D570-4640-A4B2-7971D788231F}" name="Column12547"/>
    <tableColumn id="12641" xr3:uid="{E028696A-D216-4445-8A3B-1E2DC387C0D7}" name="Column12548"/>
    <tableColumn id="12642" xr3:uid="{FA0ED70D-F547-403E-91C1-CDDB76A78204}" name="Column12549"/>
    <tableColumn id="12643" xr3:uid="{A4C82E44-537C-4DBA-9C94-CE93B8127118}" name="Column12550"/>
    <tableColumn id="12644" xr3:uid="{C87490B1-82E0-4BBE-8D2E-969DC2AAA0EF}" name="Column12551"/>
    <tableColumn id="12645" xr3:uid="{6E1C471B-70F5-43A2-A7C1-FFFCEE482ADC}" name="Column12552"/>
    <tableColumn id="12646" xr3:uid="{8978BA6F-3C24-46B9-B92C-17D8EEDF8BC6}" name="Column12553"/>
    <tableColumn id="12647" xr3:uid="{32B9713F-3B01-4BA1-8663-7DF457D0E0D4}" name="Column12554"/>
    <tableColumn id="12648" xr3:uid="{A666EBAA-89FF-42D1-997A-0B2747D7724C}" name="Column12555"/>
    <tableColumn id="12649" xr3:uid="{2F05B5C3-B94D-414B-82BE-8468F8CA8C02}" name="Column12556"/>
    <tableColumn id="12650" xr3:uid="{7D7D46CC-0EAE-41FC-83CA-1F6C86A38761}" name="Column12557"/>
    <tableColumn id="12651" xr3:uid="{C823BB00-8421-4506-BF9D-8E0F79C590B7}" name="Column12558"/>
    <tableColumn id="12652" xr3:uid="{D8D3EC3B-E1C7-4D51-9E30-7049CE28A7CC}" name="Column12559"/>
    <tableColumn id="12653" xr3:uid="{D442DED3-0BF4-409D-BCF9-352EAE49D5EA}" name="Column12560"/>
    <tableColumn id="12654" xr3:uid="{FEF82702-23A4-42F0-8076-184970078D61}" name="Column12561"/>
    <tableColumn id="12655" xr3:uid="{E41CA95A-9B73-4347-AD26-F4908270A405}" name="Column12562"/>
    <tableColumn id="12656" xr3:uid="{92DCD1AF-02D4-4F10-9D78-E2CFBBA6359D}" name="Column12563"/>
    <tableColumn id="12657" xr3:uid="{01FEE796-DCB5-4387-9A89-DEDBC088A6A3}" name="Column12564"/>
    <tableColumn id="12658" xr3:uid="{ADA738C7-B975-45BB-A9B6-71FB0CC80BBA}" name="Column12565"/>
    <tableColumn id="12659" xr3:uid="{21800257-44F1-4092-BCEE-66F9DA7FCA48}" name="Column12566"/>
    <tableColumn id="12660" xr3:uid="{BFD9FD7A-7A4B-4C99-A331-E794C20EE0D2}" name="Column12567"/>
    <tableColumn id="12661" xr3:uid="{DA84BD8C-F362-4F79-9205-8698693E7006}" name="Column12568"/>
    <tableColumn id="12662" xr3:uid="{3340AE74-067E-4839-BB15-EA72B7933EFE}" name="Column12569"/>
    <tableColumn id="12663" xr3:uid="{335FF830-BD52-4B05-B933-0AD2D2ED76AA}" name="Column12570"/>
    <tableColumn id="12664" xr3:uid="{B7832905-CC78-4921-A34D-7985C7D65D6C}" name="Column12571"/>
    <tableColumn id="12665" xr3:uid="{11844910-74E9-4EB0-95C6-4339984F515A}" name="Column12572"/>
    <tableColumn id="12666" xr3:uid="{5B55FBCB-E947-4D12-B81F-174F4A52DA39}" name="Column12573"/>
    <tableColumn id="12667" xr3:uid="{05090B9D-91ED-4976-A421-A03DB6ABB583}" name="Column12574"/>
    <tableColumn id="12668" xr3:uid="{ABD17DAB-EF71-4BDE-A34D-16C029AE2CD9}" name="Column12575"/>
    <tableColumn id="12669" xr3:uid="{2CAB4768-2BA0-4642-9F7B-657F55D16D74}" name="Column12576"/>
    <tableColumn id="12670" xr3:uid="{CA5D86CF-7D87-4D5A-924D-DF64A14FBB67}" name="Column12577"/>
    <tableColumn id="12671" xr3:uid="{952C0DFA-3819-4F41-837C-5B960CB5D59B}" name="Column12578"/>
    <tableColumn id="12672" xr3:uid="{B69D732A-929B-4436-B25F-2002E9CEC041}" name="Column12579"/>
    <tableColumn id="12673" xr3:uid="{DECB8F18-E74A-46BA-AD8A-CA131674A687}" name="Column12580"/>
    <tableColumn id="12674" xr3:uid="{9DB7FC5A-94F0-4A4B-ADA2-E3B565638836}" name="Column12581"/>
    <tableColumn id="12675" xr3:uid="{04AF3135-F6C6-4544-BD30-26EA8B8743A8}" name="Column12582"/>
    <tableColumn id="12676" xr3:uid="{B216F5EA-D6AF-408F-BF34-D6202505DBB6}" name="Column12583"/>
    <tableColumn id="12677" xr3:uid="{79E1C28B-99FF-4BD7-8A04-C8ACD8228AC9}" name="Column12584"/>
    <tableColumn id="12678" xr3:uid="{F1609FDC-B21B-46D2-88BF-05621E1E636D}" name="Column12585"/>
    <tableColumn id="12679" xr3:uid="{7D498EEE-7FDC-4DDD-806C-BBAD88A9B06B}" name="Column12586"/>
    <tableColumn id="12680" xr3:uid="{479DC5B1-84D0-455B-ACF3-F43DC45291C0}" name="Column12587"/>
    <tableColumn id="12681" xr3:uid="{3C184A6F-5BB9-44D3-BB4D-3A877FA3C73E}" name="Column12588"/>
    <tableColumn id="12682" xr3:uid="{2A8EB218-0679-4331-92F7-8364141C67F5}" name="Column12589"/>
    <tableColumn id="12683" xr3:uid="{55CE8CF8-8ADE-4916-B698-F8487989DE57}" name="Column12590"/>
    <tableColumn id="12684" xr3:uid="{6268EA65-EE17-488B-9BD7-F8BA5195CF85}" name="Column12591"/>
    <tableColumn id="12685" xr3:uid="{FAA97C98-0DD2-407D-B0B2-115EF7BF1A84}" name="Column12592"/>
    <tableColumn id="12686" xr3:uid="{8C97427B-5D66-4019-8B7A-F4BB4B05A505}" name="Column12593"/>
    <tableColumn id="12687" xr3:uid="{36464618-DC5D-4963-B7AB-F53073FC0C35}" name="Column12594"/>
    <tableColumn id="12688" xr3:uid="{AC69B9B8-4739-4408-BA41-FA5F804245E4}" name="Column12595"/>
    <tableColumn id="12689" xr3:uid="{1BE41FA7-068C-472B-856F-FFC34AB9A9CF}" name="Column12596"/>
    <tableColumn id="12690" xr3:uid="{154D324B-ED05-4C8C-A200-BA97A324F6D3}" name="Column12597"/>
    <tableColumn id="12691" xr3:uid="{016F4ED1-4870-44FF-B63A-6A28E4FCAD00}" name="Column12598"/>
    <tableColumn id="12692" xr3:uid="{C4958F17-C1B8-4094-A968-D18AC19919B8}" name="Column12599"/>
    <tableColumn id="12693" xr3:uid="{86F16B72-436C-4EEF-9B5F-D01DFF8DA773}" name="Column12600"/>
    <tableColumn id="12694" xr3:uid="{37FC4735-4E57-45CE-8B01-9506FE807804}" name="Column12601"/>
    <tableColumn id="12695" xr3:uid="{E35BC0ED-94B5-40EF-A363-1D9D8924B668}" name="Column12602"/>
    <tableColumn id="12696" xr3:uid="{9ED7F6D6-85A7-40DC-8615-E7DC0250F018}" name="Column12603"/>
    <tableColumn id="12697" xr3:uid="{8C8DDCD0-8BB4-4A89-92EA-9526A37F3F21}" name="Column12604"/>
    <tableColumn id="12698" xr3:uid="{B3CD8654-6BBE-474E-B68D-7BC9C01CDFAE}" name="Column12605"/>
    <tableColumn id="12699" xr3:uid="{C70FB45C-5653-4C8A-B9A6-B37969756667}" name="Column12606"/>
    <tableColumn id="12700" xr3:uid="{5CF14F42-66FA-47F8-AD86-419886B67904}" name="Column12607"/>
    <tableColumn id="12701" xr3:uid="{A8B2C1B9-AE9B-48F3-B072-00DD6C17B063}" name="Column12608"/>
    <tableColumn id="12702" xr3:uid="{6115C2C5-E546-4FC0-B64B-00472E73D18E}" name="Column12609"/>
    <tableColumn id="12703" xr3:uid="{8783F059-BDDC-4C20-AEFC-85FACF19EA20}" name="Column12610"/>
    <tableColumn id="12704" xr3:uid="{A06D1494-0601-4114-A1B1-FC8CC4D7141E}" name="Column12611"/>
    <tableColumn id="12705" xr3:uid="{ABAF3449-5730-4A33-A0C2-86316B7E238F}" name="Column12612"/>
    <tableColumn id="12706" xr3:uid="{2AB2FB28-74D9-42BE-A46B-2D98C38B7B9F}" name="Column12613"/>
    <tableColumn id="12707" xr3:uid="{498248D0-851A-4631-BFA4-8B84374A4872}" name="Column12614"/>
    <tableColumn id="12708" xr3:uid="{38ECB0C6-7C55-4470-91B2-B2205F533772}" name="Column12615"/>
    <tableColumn id="12709" xr3:uid="{B9F42DBF-06DB-4407-B3F8-FB03DF2C0DDB}" name="Column12616"/>
    <tableColumn id="12710" xr3:uid="{47EED571-F1B3-4B30-802A-7CACB10019DE}" name="Column12617"/>
    <tableColumn id="12711" xr3:uid="{7077DD89-D362-4DF6-B30B-14501AD90010}" name="Column12618"/>
    <tableColumn id="12712" xr3:uid="{98149230-694A-4372-BDD6-2746B63613F1}" name="Column12619"/>
    <tableColumn id="12713" xr3:uid="{BD04B655-52F3-49FB-ABFE-8751F0F31553}" name="Column12620"/>
    <tableColumn id="12714" xr3:uid="{83554B25-7CCC-4471-AB6A-3316A35A2C5E}" name="Column12621"/>
    <tableColumn id="12715" xr3:uid="{E855773E-3E99-44A8-834C-8142647929BF}" name="Column12622"/>
    <tableColumn id="12716" xr3:uid="{6940BD0F-9818-4D1F-9265-D9799FF4947D}" name="Column12623"/>
    <tableColumn id="12717" xr3:uid="{87ACE7E5-87F1-4BE3-8DCD-167D6E48898C}" name="Column12624"/>
    <tableColumn id="12718" xr3:uid="{53AB4A1A-6D44-47A5-8869-8752BA05D266}" name="Column12625"/>
    <tableColumn id="12719" xr3:uid="{E4469833-CA38-40E3-9832-4A42AC0D509E}" name="Column12626"/>
    <tableColumn id="12720" xr3:uid="{3AEEC888-E14A-483A-8E8F-3EAD4FA74CB8}" name="Column12627"/>
    <tableColumn id="12721" xr3:uid="{F9892B67-354E-46D3-87F6-1C7186533138}" name="Column12628"/>
    <tableColumn id="12722" xr3:uid="{52B104AF-96FC-45E4-95E9-6BC92DEE0847}" name="Column12629"/>
    <tableColumn id="12723" xr3:uid="{CAD8332A-377A-49F8-87EF-ADC86FAADFF9}" name="Column12630"/>
    <tableColumn id="12724" xr3:uid="{2EE5EC20-53C9-4B7E-8A1B-125124DA82CE}" name="Column12631"/>
    <tableColumn id="12725" xr3:uid="{670F244C-1BDC-4BAB-B2D6-93E4CF88A767}" name="Column12632"/>
    <tableColumn id="12726" xr3:uid="{2988EC12-A2F6-4B85-868C-8245EF67828F}" name="Column12633"/>
    <tableColumn id="12727" xr3:uid="{4407AB19-313E-413D-A40C-0B4819D81A20}" name="Column12634"/>
    <tableColumn id="12728" xr3:uid="{4E087D11-3D26-494F-A05B-0387089B749D}" name="Column12635"/>
    <tableColumn id="12729" xr3:uid="{EEC7F922-5297-4768-ADDB-91FE1D7EDFBC}" name="Column12636"/>
    <tableColumn id="12730" xr3:uid="{F5EE12EC-C9E9-4C02-823B-9D9ADDEE669A}" name="Column12637"/>
    <tableColumn id="12731" xr3:uid="{3FB25B2A-4D00-4E35-9145-167A5ED0116B}" name="Column12638"/>
    <tableColumn id="12732" xr3:uid="{17482F18-DEEE-4882-84CB-F0CE5B33E662}" name="Column12639"/>
    <tableColumn id="12733" xr3:uid="{062336B3-FC52-4CB1-BB9F-292F6D4D3FCE}" name="Column12640"/>
    <tableColumn id="12734" xr3:uid="{37F80C64-999F-4D78-AC2C-94B56946CE50}" name="Column12641"/>
    <tableColumn id="12735" xr3:uid="{DB7A489A-8CFB-4347-91F3-743AE8BA5686}" name="Column12642"/>
    <tableColumn id="12736" xr3:uid="{B79A4EE6-7845-439D-93CE-91374B3AD494}" name="Column12643"/>
    <tableColumn id="12737" xr3:uid="{7555ABAF-E5C0-44D1-A6D3-875E3175EE85}" name="Column12644"/>
    <tableColumn id="12738" xr3:uid="{18E7D1D0-E157-431B-A489-9394D0F9893A}" name="Column12645"/>
    <tableColumn id="12739" xr3:uid="{34BF6B63-0022-4060-996A-FA7872615DC1}" name="Column12646"/>
    <tableColumn id="12740" xr3:uid="{B6A8082A-ECC8-43B3-9993-2424BDDFD7B3}" name="Column12647"/>
    <tableColumn id="12741" xr3:uid="{1F62EA83-2C29-4346-BFB6-A9DA9BF01C92}" name="Column12648"/>
    <tableColumn id="12742" xr3:uid="{A4CD5AB1-0B34-40C9-AD88-02375614E8AA}" name="Column12649"/>
    <tableColumn id="12743" xr3:uid="{28038F4E-FAD6-4A94-B64D-CF10E4DB6654}" name="Column12650"/>
    <tableColumn id="12744" xr3:uid="{30ACC733-FA11-4902-9596-452FF1CE1F7E}" name="Column12651"/>
    <tableColumn id="12745" xr3:uid="{59621358-3828-4919-BA93-D1E7D15768D0}" name="Column12652"/>
    <tableColumn id="12746" xr3:uid="{8D502D60-13AC-42A7-8532-78EAF35458B8}" name="Column12653"/>
    <tableColumn id="12747" xr3:uid="{4726DD46-5394-4A28-B201-1F36DF64F579}" name="Column12654"/>
    <tableColumn id="12748" xr3:uid="{DAF95A72-4EB6-480F-9D4F-DA50EB61BAF3}" name="Column12655"/>
    <tableColumn id="12749" xr3:uid="{6C359BFB-3936-4431-997A-9F6C0C7A3608}" name="Column12656"/>
    <tableColumn id="12750" xr3:uid="{2F6D7F04-614B-491E-AEE8-E9378F31FBB3}" name="Column12657"/>
    <tableColumn id="12751" xr3:uid="{802BF60A-6D4C-4C44-8821-FFD88F715AA2}" name="Column12658"/>
    <tableColumn id="12752" xr3:uid="{F5A716D4-17B3-47B3-B3F4-029DB75F1673}" name="Column12659"/>
    <tableColumn id="12753" xr3:uid="{D4BFD133-BE69-42F9-9BAC-8015E9D7C16A}" name="Column12660"/>
    <tableColumn id="12754" xr3:uid="{D0F1590A-EF55-4CD9-B623-881457BB2603}" name="Column12661"/>
    <tableColumn id="12755" xr3:uid="{22882654-F8CA-444F-A9A0-0D23C89F62BC}" name="Column12662"/>
    <tableColumn id="12756" xr3:uid="{E1CB77A3-AF1D-4814-9FD4-5E04CA51A48C}" name="Column12663"/>
    <tableColumn id="12757" xr3:uid="{E33E7F91-342E-4D75-BFBF-08600810C890}" name="Column12664"/>
    <tableColumn id="12758" xr3:uid="{19CBBC05-92E7-4616-AE87-B4AD43AEA7D9}" name="Column12665"/>
    <tableColumn id="12759" xr3:uid="{34505713-97BE-4E56-9200-4857C3BF5D25}" name="Column12666"/>
    <tableColumn id="12760" xr3:uid="{33D2DDCC-A595-4B97-A2DE-2AE10706EAD1}" name="Column12667"/>
    <tableColumn id="12761" xr3:uid="{E38B01D1-D7C7-468E-B4B9-4F54D216CF2E}" name="Column12668"/>
    <tableColumn id="12762" xr3:uid="{F87D9DE9-0742-4B22-AD03-9786CB5F1BA8}" name="Column12669"/>
    <tableColumn id="12763" xr3:uid="{0136A599-7F41-4968-BDD1-59706E86B3D5}" name="Column12670"/>
    <tableColumn id="12764" xr3:uid="{C359BD69-7427-4392-A2AE-9DBEA71D9C89}" name="Column12671"/>
    <tableColumn id="12765" xr3:uid="{78DE714D-7EF5-4DC5-81CA-D2CCBD0FF7FC}" name="Column12672"/>
    <tableColumn id="12766" xr3:uid="{B970D8E8-8A63-4C03-9289-FA65481549A6}" name="Column12673"/>
    <tableColumn id="12767" xr3:uid="{71D97E76-2EED-4E16-B6D2-AAD515F2A750}" name="Column12674"/>
    <tableColumn id="12768" xr3:uid="{3BD3B9CD-7C18-4A6E-8F76-E28BB017390B}" name="Column12675"/>
    <tableColumn id="12769" xr3:uid="{69F4319A-853C-497F-B7D5-56D30B4ED941}" name="Column12676"/>
    <tableColumn id="12770" xr3:uid="{0F795408-37F0-4888-8A1A-72B331846018}" name="Column12677"/>
    <tableColumn id="12771" xr3:uid="{DCFCA0A6-BA16-46D0-BE1E-2F7648222A4D}" name="Column12678"/>
    <tableColumn id="12772" xr3:uid="{D4831786-1A31-41EC-8DFB-0C8863F36251}" name="Column12679"/>
    <tableColumn id="12773" xr3:uid="{AA18684F-4606-442A-BCC1-825660D48A55}" name="Column12680"/>
    <tableColumn id="12774" xr3:uid="{5E2267AC-5D3A-48FC-81A0-1238D3C533B3}" name="Column12681"/>
    <tableColumn id="12775" xr3:uid="{F5E2E562-7EE1-4FCF-BEB1-45F3DC2D5057}" name="Column12682"/>
    <tableColumn id="12776" xr3:uid="{862121BB-6742-4DB7-870E-B5E5C6C717AD}" name="Column12683"/>
    <tableColumn id="12777" xr3:uid="{7F00BE53-5992-4343-A821-3B43F912952C}" name="Column12684"/>
    <tableColumn id="12778" xr3:uid="{AA99B335-ED89-4C0F-A521-666EB01CDA16}" name="Column12685"/>
    <tableColumn id="12779" xr3:uid="{C5C1A91B-87AE-47EF-800C-6F710E4C0944}" name="Column12686"/>
    <tableColumn id="12780" xr3:uid="{66C7DB16-508F-4D87-B54A-22D2DBDCDBF9}" name="Column12687"/>
    <tableColumn id="12781" xr3:uid="{6380645A-2F8E-4170-8D3C-0DA54E874B4A}" name="Column12688"/>
    <tableColumn id="12782" xr3:uid="{3F94625C-6929-4479-9B05-0F37C7FA1132}" name="Column12689"/>
    <tableColumn id="12783" xr3:uid="{D5A4B880-E8EF-41E5-919C-585C940EB059}" name="Column12690"/>
    <tableColumn id="12784" xr3:uid="{E84E6EFE-1800-4532-9EE5-AB7B5E04A320}" name="Column12691"/>
    <tableColumn id="12785" xr3:uid="{C65D24CB-7261-45FE-88B5-0072FC3511B2}" name="Column12692"/>
    <tableColumn id="12786" xr3:uid="{D1BF3360-2671-4716-8678-8C50542F7A5B}" name="Column12693"/>
    <tableColumn id="12787" xr3:uid="{5E55B334-D9B4-4211-A0CC-E7C1C4CCCA56}" name="Column12694"/>
    <tableColumn id="12788" xr3:uid="{D98CBFC7-87D9-4ED7-AFC9-46135A2B370F}" name="Column12695"/>
    <tableColumn id="12789" xr3:uid="{8C79A16F-9070-4B56-AA13-AFD6F3F39C7A}" name="Column12696"/>
    <tableColumn id="12790" xr3:uid="{657C8DD9-3637-4ECD-9D7D-7DA846880EB0}" name="Column12697"/>
    <tableColumn id="12791" xr3:uid="{D3860042-6CED-48A7-A838-465A5EDB6B46}" name="Column12698"/>
    <tableColumn id="12792" xr3:uid="{E7FA6C1D-0342-493D-A1AC-E6B0E2D64689}" name="Column12699"/>
    <tableColumn id="12793" xr3:uid="{47992547-D97C-4559-A262-17EA5F591342}" name="Column12700"/>
    <tableColumn id="12794" xr3:uid="{452FFA29-5487-42E8-8953-33F0933EBA74}" name="Column12701"/>
    <tableColumn id="12795" xr3:uid="{1E43CB2F-7965-4EA0-BD80-222C4F60689E}" name="Column12702"/>
    <tableColumn id="12796" xr3:uid="{DD9D9B34-B563-41A7-8AE7-D5561C9924F3}" name="Column12703"/>
    <tableColumn id="12797" xr3:uid="{A7884CB7-0D5D-4CD5-8AB0-EEF436E0D534}" name="Column12704"/>
    <tableColumn id="12798" xr3:uid="{E71C3B88-5CAE-440B-A1DA-8F47E0728D16}" name="Column12705"/>
    <tableColumn id="12799" xr3:uid="{58660B6D-C86D-408F-9803-4E5BDF4B497E}" name="Column12706"/>
    <tableColumn id="12800" xr3:uid="{E3AE3CFA-5890-4D2C-88E3-1217A032F3CF}" name="Column12707"/>
    <tableColumn id="12801" xr3:uid="{08758DD7-406F-4859-AB60-4961CB27DE38}" name="Column12708"/>
    <tableColumn id="12802" xr3:uid="{90638538-774A-487A-8D46-202D2455B7B1}" name="Column12709"/>
    <tableColumn id="12803" xr3:uid="{A4FE0271-C22C-4E40-9CF5-55305AF5D3FF}" name="Column12710"/>
    <tableColumn id="12804" xr3:uid="{03B2CCFF-946E-426E-9D7E-4469732E71AE}" name="Column12711"/>
    <tableColumn id="12805" xr3:uid="{4B883535-1256-4A3D-A653-025CA26161AD}" name="Column12712"/>
    <tableColumn id="12806" xr3:uid="{49AB7E58-E8E1-49D9-A2F9-3D5D0ABF703D}" name="Column12713"/>
    <tableColumn id="12807" xr3:uid="{6EDF9ADE-AC9C-4D03-B8DA-A0B2A755B164}" name="Column12714"/>
    <tableColumn id="12808" xr3:uid="{34D9D295-CFF9-4B5E-B6B5-EF68E71D2ABC}" name="Column12715"/>
    <tableColumn id="12809" xr3:uid="{0B8E1751-6B5A-467D-8BC0-7B4A5582C7AD}" name="Column12716"/>
    <tableColumn id="12810" xr3:uid="{EBF5B596-7A1C-48F6-9559-6E145A55C617}" name="Column12717"/>
    <tableColumn id="12811" xr3:uid="{CC42513D-CA8C-4390-A873-42662B1B6FA4}" name="Column12718"/>
    <tableColumn id="12812" xr3:uid="{CB849517-AE2C-4445-948E-AA13EF858778}" name="Column12719"/>
    <tableColumn id="12813" xr3:uid="{B591615B-BDF3-463E-B465-B88E4D60855F}" name="Column12720"/>
    <tableColumn id="12814" xr3:uid="{E2F49640-7067-4327-A59B-88070FE55553}" name="Column12721"/>
    <tableColumn id="12815" xr3:uid="{A32FFE72-B84C-4F16-8EC5-169E4A15EFA9}" name="Column12722"/>
    <tableColumn id="12816" xr3:uid="{873904E5-B92E-41C7-820C-57874E18C87E}" name="Column12723"/>
    <tableColumn id="12817" xr3:uid="{AE5D4D64-1B9F-4534-BB0C-9018F9467439}" name="Column12724"/>
    <tableColumn id="12818" xr3:uid="{6F593643-9006-458F-A226-0DD9A550CAA0}" name="Column12725"/>
    <tableColumn id="12819" xr3:uid="{07B63357-CA6A-4CBE-9178-15FE78930A02}" name="Column12726"/>
    <tableColumn id="12820" xr3:uid="{B3E6D8F7-5688-4FE0-A1F8-499CBC15ECE7}" name="Column12727"/>
    <tableColumn id="12821" xr3:uid="{5C90D60A-24EB-436E-94F8-74F2DC5536D9}" name="Column12728"/>
    <tableColumn id="12822" xr3:uid="{C624E7E3-109C-40AE-B6F6-6F6AAACFDEF7}" name="Column12729"/>
    <tableColumn id="12823" xr3:uid="{B925E9DA-C021-44AD-AA4F-FE6E6E0416FE}" name="Column12730"/>
    <tableColumn id="12824" xr3:uid="{008FB502-84B2-4D93-94EB-4133B6D8C711}" name="Column12731"/>
    <tableColumn id="12825" xr3:uid="{D389FA2C-870A-4CCC-94FE-DC80F026E5D0}" name="Column12732"/>
    <tableColumn id="12826" xr3:uid="{31AD3FCE-94E4-4A30-BC94-BBB203D17D42}" name="Column12733"/>
    <tableColumn id="12827" xr3:uid="{EF27E885-DE11-4FCC-8032-202C100152A0}" name="Column12734"/>
    <tableColumn id="12828" xr3:uid="{1D8FA073-B95F-49C0-BB0C-3DA8181C450E}" name="Column12735"/>
    <tableColumn id="12829" xr3:uid="{AE9761F7-C096-45C9-AE0F-EDA279775B56}" name="Column12736"/>
    <tableColumn id="12830" xr3:uid="{ED2B9546-4E03-4AA4-89B6-5CA63357D3AC}" name="Column12737"/>
    <tableColumn id="12831" xr3:uid="{ED84E7A2-7C21-48D8-B9F5-FA990597CEEA}" name="Column12738"/>
    <tableColumn id="12832" xr3:uid="{72F271B0-4AE0-4B58-AC7E-26461953DE2C}" name="Column12739"/>
    <tableColumn id="12833" xr3:uid="{87F85F31-2E2C-49E9-8032-3F39496A9997}" name="Column12740"/>
    <tableColumn id="12834" xr3:uid="{C148F5D6-E831-4CA9-AFC0-9AEE279A1E76}" name="Column12741"/>
    <tableColumn id="12835" xr3:uid="{A456C97D-00F7-4499-A851-63280C05DD36}" name="Column12742"/>
    <tableColumn id="12836" xr3:uid="{3B064061-3FE6-4B82-B62C-30B8516DB1E1}" name="Column12743"/>
    <tableColumn id="12837" xr3:uid="{25B8F8F9-CE72-4FAA-ACF2-4C2BB3F9FBCA}" name="Column12744"/>
    <tableColumn id="12838" xr3:uid="{2E0679CF-B8CF-48A5-A00F-2F5C77390C3D}" name="Column12745"/>
    <tableColumn id="12839" xr3:uid="{FA8D86BD-D7BD-4800-BC09-152384167E65}" name="Column12746"/>
    <tableColumn id="12840" xr3:uid="{6D77C2CD-8137-4A2B-8006-3FDDEE1CFBDD}" name="Column12747"/>
    <tableColumn id="12841" xr3:uid="{8D2FE416-2D32-4E7A-9586-1D0640DEFD47}" name="Column12748"/>
    <tableColumn id="12842" xr3:uid="{8D50F95E-EA35-4814-BB00-F82F8067F83E}" name="Column12749"/>
    <tableColumn id="12843" xr3:uid="{4DE2B3F7-202E-4F02-8F2F-D55F6A4750E6}" name="Column12750"/>
    <tableColumn id="12844" xr3:uid="{103C8A63-2058-4CFD-8A8E-AE8572D2528B}" name="Column12751"/>
    <tableColumn id="12845" xr3:uid="{F97B85DB-C153-495D-BA95-24180481F820}" name="Column12752"/>
    <tableColumn id="12846" xr3:uid="{A739BF60-BA60-444F-9966-23989C743C3A}" name="Column12753"/>
    <tableColumn id="12847" xr3:uid="{685726CA-939F-4B11-8874-988880CAAF8B}" name="Column12754"/>
    <tableColumn id="12848" xr3:uid="{6399F67B-4445-4769-92ED-3BD0FA708BE3}" name="Column12755"/>
    <tableColumn id="12849" xr3:uid="{A06CAFB5-B1A8-47F8-A0C8-D5206FA58C7C}" name="Column12756"/>
    <tableColumn id="12850" xr3:uid="{F7605843-1ADA-4DA8-B1E7-0D03897D03FC}" name="Column12757"/>
    <tableColumn id="12851" xr3:uid="{E1707522-59CD-45B9-9299-E6B61EF5316B}" name="Column12758"/>
    <tableColumn id="12852" xr3:uid="{E12626CF-EC63-4A33-A6EA-51D19DF42A41}" name="Column12759"/>
    <tableColumn id="12853" xr3:uid="{2A133D56-53A3-4639-B805-5C46FBBF9996}" name="Column12760"/>
    <tableColumn id="12854" xr3:uid="{1EE21D51-D0BA-4164-B873-D84DB0BDED3E}" name="Column12761"/>
    <tableColumn id="12855" xr3:uid="{4C8E02C0-9A0A-4C97-ACAF-94446A119684}" name="Column12762"/>
    <tableColumn id="12856" xr3:uid="{F5A71FD7-D73F-4CDA-91DE-05BDC48419D9}" name="Column12763"/>
    <tableColumn id="12857" xr3:uid="{101073E7-A3BA-4D37-8BAC-DE86748473E4}" name="Column12764"/>
    <tableColumn id="12858" xr3:uid="{CB40662F-DF44-4B8C-88BE-B5FFDCE80FA6}" name="Column12765"/>
    <tableColumn id="12859" xr3:uid="{FCEF7391-63C9-4C06-ABD8-9AA4B60C5CAA}" name="Column12766"/>
    <tableColumn id="12860" xr3:uid="{53685009-82C3-4264-A2B6-6288CA21A68B}" name="Column12767"/>
    <tableColumn id="12861" xr3:uid="{D3F0F5B8-A6BC-4149-9BF5-CD9078C18522}" name="Column12768"/>
    <tableColumn id="12862" xr3:uid="{2DC749FE-6B6F-47B7-8DF5-0C80B88FC6B2}" name="Column12769"/>
    <tableColumn id="12863" xr3:uid="{DCC2534E-E4F7-4476-9965-B13393D3C837}" name="Column12770"/>
    <tableColumn id="12864" xr3:uid="{1B793549-A70A-4F0D-8327-DD7A0DB189CC}" name="Column12771"/>
    <tableColumn id="12865" xr3:uid="{A07DBCF3-20AC-4BEA-B2B5-555A335C7553}" name="Column12772"/>
    <tableColumn id="12866" xr3:uid="{ABC8626C-ECA2-4BF7-97D5-1963379B9334}" name="Column12773"/>
    <tableColumn id="12867" xr3:uid="{EE69E45F-3241-46E9-BA1F-887948D455CF}" name="Column12774"/>
    <tableColumn id="12868" xr3:uid="{75349A73-2162-44F9-9724-D81638207688}" name="Column12775"/>
    <tableColumn id="12869" xr3:uid="{2D8DF637-2E95-4344-88CC-A6B25E4A66A1}" name="Column12776"/>
    <tableColumn id="12870" xr3:uid="{7B145183-0551-49FF-B097-CAC066FD4000}" name="Column12777"/>
    <tableColumn id="12871" xr3:uid="{DB6099E6-2DCB-45F0-AB09-85E72516B362}" name="Column12778"/>
    <tableColumn id="12872" xr3:uid="{6143B6FE-8C97-4A2B-B41E-EFACAACAB938}" name="Column12779"/>
    <tableColumn id="12873" xr3:uid="{EB7104E9-2310-42BA-AD2A-DFA28E5C09E0}" name="Column12780"/>
    <tableColumn id="12874" xr3:uid="{CD689FDD-CAF3-49DE-9952-8E8CCAA9E34F}" name="Column12781"/>
    <tableColumn id="12875" xr3:uid="{BA08831F-BE60-471B-B28B-3F2FDE571532}" name="Column12782"/>
    <tableColumn id="12876" xr3:uid="{4F78A067-BFC1-40FE-86F4-007D04C3122E}" name="Column12783"/>
    <tableColumn id="12877" xr3:uid="{595B622C-B192-44CE-BF22-931A1D6C6876}" name="Column12784"/>
    <tableColumn id="12878" xr3:uid="{B6F513FA-7B2A-4231-B51C-7440470EADE0}" name="Column12785"/>
    <tableColumn id="12879" xr3:uid="{CB15203E-8DD3-4902-ABD6-B669CBC3841A}" name="Column12786"/>
    <tableColumn id="12880" xr3:uid="{2205684D-08CE-4280-8CC3-42A6F0AD77F2}" name="Column12787"/>
    <tableColumn id="12881" xr3:uid="{1E1D6F2A-5F0D-4D03-AE61-7484F95BDD03}" name="Column12788"/>
    <tableColumn id="12882" xr3:uid="{9898AE5A-E42F-4889-B14C-50F1AD303117}" name="Column12789"/>
    <tableColumn id="12883" xr3:uid="{94047416-333A-4B28-A38E-A07D34748A7F}" name="Column12790"/>
    <tableColumn id="12884" xr3:uid="{454A3455-AF65-476F-991A-656E341873B5}" name="Column12791"/>
    <tableColumn id="12885" xr3:uid="{C4F361C2-C649-4AA0-9230-B14CAA48E038}" name="Column12792"/>
    <tableColumn id="12886" xr3:uid="{91589265-5488-4846-B3C4-F41D266B188C}" name="Column12793"/>
    <tableColumn id="12887" xr3:uid="{539B8CF2-2E28-4DB8-A112-15650242F266}" name="Column12794"/>
    <tableColumn id="12888" xr3:uid="{225F6BCA-9F29-4666-BAD0-30926A4310DC}" name="Column12795"/>
    <tableColumn id="12889" xr3:uid="{E75AB660-FF4A-4BEB-B49F-CE6EEFBC46D5}" name="Column12796"/>
    <tableColumn id="12890" xr3:uid="{3F9FDE9F-94F5-420A-B0BE-C7E65B9128DA}" name="Column12797"/>
    <tableColumn id="12891" xr3:uid="{664903CC-C1D0-4AC6-9E49-6A153A45396A}" name="Column12798"/>
    <tableColumn id="12892" xr3:uid="{1A8B60AF-3172-4391-B2ED-B1E0DCEE2952}" name="Column12799"/>
    <tableColumn id="12893" xr3:uid="{1CBADEE2-B3C2-4D01-8C15-3D7FB39BA91E}" name="Column12800"/>
    <tableColumn id="12894" xr3:uid="{98361179-2862-4354-82E1-753AC1C833C0}" name="Column12801"/>
    <tableColumn id="12895" xr3:uid="{2DFF3642-A82C-4873-A769-5107BD9222D8}" name="Column12802"/>
    <tableColumn id="12896" xr3:uid="{824AAED7-CF1E-49FA-B52D-5044FD7C580C}" name="Column12803"/>
    <tableColumn id="12897" xr3:uid="{B583C782-DF75-4A43-A21B-9A23C5813E91}" name="Column12804"/>
    <tableColumn id="12898" xr3:uid="{0AAB61E6-A77F-4D95-9D34-04B808639F58}" name="Column12805"/>
    <tableColumn id="12899" xr3:uid="{5A424656-2962-47C8-853C-110D8FE1386D}" name="Column12806"/>
    <tableColumn id="12900" xr3:uid="{2371F099-8FCD-48FC-A2EE-47643FE1873D}" name="Column12807"/>
    <tableColumn id="12901" xr3:uid="{0D9B0DC9-A2E3-498B-ABCD-735727BF1BE4}" name="Column12808"/>
    <tableColumn id="12902" xr3:uid="{7901D533-B233-4673-88CF-422A562AC7D7}" name="Column12809"/>
    <tableColumn id="12903" xr3:uid="{BD35A8CC-AA5D-42E7-A7E8-D0C4D1448726}" name="Column12810"/>
    <tableColumn id="12904" xr3:uid="{93084C90-D2A0-4395-992F-25C0525D2CCC}" name="Column12811"/>
    <tableColumn id="12905" xr3:uid="{BF4BC7CB-80FA-47F8-AC28-B23348082A90}" name="Column12812"/>
    <tableColumn id="12906" xr3:uid="{264D7B2E-EAE7-4793-B851-2D52F331FD56}" name="Column12813"/>
    <tableColumn id="12907" xr3:uid="{E7D28D05-E837-49F0-BA2F-6304BBFE23EB}" name="Column12814"/>
    <tableColumn id="12908" xr3:uid="{629A44AA-01AC-41C8-A1D1-24DF5E3BC71E}" name="Column12815"/>
    <tableColumn id="12909" xr3:uid="{20B56C91-846C-4EB9-B707-0FA0BE3B52C0}" name="Column12816"/>
    <tableColumn id="12910" xr3:uid="{75446A08-7BB4-4D47-949F-60F98C9B645D}" name="Column12817"/>
    <tableColumn id="12911" xr3:uid="{41E40218-5B8B-4D64-86BB-88B743C5E80F}" name="Column12818"/>
    <tableColumn id="12912" xr3:uid="{179B9DA3-1B10-467E-9E64-4B224DB8160F}" name="Column12819"/>
    <tableColumn id="12913" xr3:uid="{BDBB2E3C-B16F-42E4-86C7-E8B37ABC5C0F}" name="Column12820"/>
    <tableColumn id="12914" xr3:uid="{9C51217F-CF04-4511-B1CE-AF1EE48FF9F6}" name="Column12821"/>
    <tableColumn id="12915" xr3:uid="{087673DD-E176-45C1-98C1-423A597EEA4E}" name="Column12822"/>
    <tableColumn id="12916" xr3:uid="{099FA65C-004B-47E5-ABF2-7E44B0C7503E}" name="Column12823"/>
    <tableColumn id="12917" xr3:uid="{44ECC32C-472D-465E-8CCA-69871FDA6CDE}" name="Column12824"/>
    <tableColumn id="12918" xr3:uid="{F321710D-82F9-4EF3-8808-3FAE835589FF}" name="Column12825"/>
    <tableColumn id="12919" xr3:uid="{777E658D-A0D5-4385-8074-0FA0014E8557}" name="Column12826"/>
    <tableColumn id="12920" xr3:uid="{D93A6C5C-55A1-4349-86D9-33474EF06EF8}" name="Column12827"/>
    <tableColumn id="12921" xr3:uid="{9EB5F35B-1A68-4031-BF0E-861CAADE0B3A}" name="Column12828"/>
    <tableColumn id="12922" xr3:uid="{CF68D3F5-0006-4000-8548-BE9E7564C7FC}" name="Column12829"/>
    <tableColumn id="12923" xr3:uid="{9EEBF588-7B30-44A4-BE1B-1E851274518A}" name="Column12830"/>
    <tableColumn id="12924" xr3:uid="{88751C73-587F-4A8C-8E7B-CB2C6ACD38E5}" name="Column12831"/>
    <tableColumn id="12925" xr3:uid="{BF09B7D4-85F6-44AE-BB4D-33B8164A40BF}" name="Column12832"/>
    <tableColumn id="12926" xr3:uid="{B199B92B-8083-48AF-A58A-9E74714DD6CE}" name="Column12833"/>
    <tableColumn id="12927" xr3:uid="{01CCC0E0-8B76-436E-BC2F-43F917AB9575}" name="Column12834"/>
    <tableColumn id="12928" xr3:uid="{675B506C-6CA8-43DB-B39B-FC041E9268F4}" name="Column12835"/>
    <tableColumn id="12929" xr3:uid="{A06C8A16-F8DB-4A52-AC66-9C16C8819B14}" name="Column12836"/>
    <tableColumn id="12930" xr3:uid="{0C17C6B5-B555-4D1F-B70E-07B14656455F}" name="Column12837"/>
    <tableColumn id="12931" xr3:uid="{2A983529-BF19-4D77-844F-E8C67E5A78B0}" name="Column12838"/>
    <tableColumn id="12932" xr3:uid="{3780ABC5-8B2B-44CB-86D4-B65A95330BBA}" name="Column12839"/>
    <tableColumn id="12933" xr3:uid="{EFDB9A7D-F2A3-4FE5-BD4A-3282BCAE6835}" name="Column12840"/>
    <tableColumn id="12934" xr3:uid="{F863CF96-13A6-41E5-AA44-FC28EE755B00}" name="Column12841"/>
    <tableColumn id="12935" xr3:uid="{B0830A75-FB59-48DB-A3FA-C6D89329AA56}" name="Column12842"/>
    <tableColumn id="12936" xr3:uid="{F31B53C1-4FDA-4FE4-9F2F-1EC596D2C053}" name="Column12843"/>
    <tableColumn id="12937" xr3:uid="{4D337FBC-7990-4A2E-8880-DBD5CF4C6103}" name="Column12844"/>
    <tableColumn id="12938" xr3:uid="{5984CD04-D549-414E-88F4-7869D6297304}" name="Column12845"/>
    <tableColumn id="12939" xr3:uid="{FD6DCA5A-CB3E-48D6-9C0B-B329B90CA8B0}" name="Column12846"/>
    <tableColumn id="12940" xr3:uid="{FEC3B211-E42D-41B7-9A71-438F2AA6BE82}" name="Column12847"/>
    <tableColumn id="12941" xr3:uid="{D2DBC4AF-39B4-4225-A595-853BA2F02921}" name="Column12848"/>
    <tableColumn id="12942" xr3:uid="{8DAD3C55-F8E2-445D-B204-CBB1199B7305}" name="Column12849"/>
    <tableColumn id="12943" xr3:uid="{207E7BD7-D27A-4DC9-8229-B2530DE86B12}" name="Column12850"/>
    <tableColumn id="12944" xr3:uid="{BC1C1EF5-50AD-4051-B71B-6F84C4A30435}" name="Column12851"/>
    <tableColumn id="12945" xr3:uid="{67F377AD-B4A0-41A7-83F8-3AB58BA93EDC}" name="Column12852"/>
    <tableColumn id="12946" xr3:uid="{AE6AA7D5-DC6C-491C-BA88-48493B448CF9}" name="Column12853"/>
    <tableColumn id="12947" xr3:uid="{19D28979-B4A0-4F63-A3B2-E069AF97BED5}" name="Column12854"/>
    <tableColumn id="12948" xr3:uid="{0328EEB5-199A-4F0F-824B-6A287633997D}" name="Column12855"/>
    <tableColumn id="12949" xr3:uid="{CF322E60-13D4-4FC5-A358-2FB48A8AA9F0}" name="Column12856"/>
    <tableColumn id="12950" xr3:uid="{ED29A96A-7FAA-4200-B97B-3F7525539CB4}" name="Column12857"/>
    <tableColumn id="12951" xr3:uid="{762FCD82-4E0C-4F81-BAE7-48988AA16A64}" name="Column12858"/>
    <tableColumn id="12952" xr3:uid="{204BD6B5-FDFC-481D-876B-6452D028F62D}" name="Column12859"/>
    <tableColumn id="12953" xr3:uid="{D6124F4E-9642-4DC9-A661-2D78C2C55E66}" name="Column12860"/>
    <tableColumn id="12954" xr3:uid="{A0516C65-230F-4FD2-809A-5DF5B6377143}" name="Column12861"/>
    <tableColumn id="12955" xr3:uid="{2D7D9746-B10C-4ACF-ACAC-E803593CE06D}" name="Column12862"/>
    <tableColumn id="12956" xr3:uid="{4C1C240E-0358-4D36-8FA5-86865BAD5719}" name="Column12863"/>
    <tableColumn id="12957" xr3:uid="{CA8D4F21-0969-4E74-BE6B-BD493135B397}" name="Column12864"/>
    <tableColumn id="12958" xr3:uid="{5D428E93-8A50-48A2-A3B4-A1419A801C83}" name="Column12865"/>
    <tableColumn id="12959" xr3:uid="{AB0E8F21-F31F-4856-A1DC-DFD21C0EBDCA}" name="Column12866"/>
    <tableColumn id="12960" xr3:uid="{8FB48E41-6092-426F-9303-91D56CCD711E}" name="Column12867"/>
    <tableColumn id="12961" xr3:uid="{7032FB44-00CA-4E99-89E1-44DC7F8ED2A3}" name="Column12868"/>
    <tableColumn id="12962" xr3:uid="{1FF68A81-FA6E-4ACA-A2A3-177013970FD0}" name="Column12869"/>
    <tableColumn id="12963" xr3:uid="{55CE5081-16E3-4813-B08F-63547E28E399}" name="Column12870"/>
    <tableColumn id="12964" xr3:uid="{75EF12F4-BB01-4337-A9D9-073565B592D4}" name="Column12871"/>
    <tableColumn id="12965" xr3:uid="{C1788AA1-B809-4C88-A1AA-284CA218E3AD}" name="Column12872"/>
    <tableColumn id="12966" xr3:uid="{BD170E45-7FCF-43AD-8294-8092C31D030E}" name="Column12873"/>
    <tableColumn id="12967" xr3:uid="{1DF287AB-9CB1-4743-9083-AF0488710A75}" name="Column12874"/>
    <tableColumn id="12968" xr3:uid="{DBE29AFF-B14A-4091-8A49-D97CF3BA2D6E}" name="Column12875"/>
    <tableColumn id="12969" xr3:uid="{76016B11-8A17-49B4-BE16-8DB72C3C8B62}" name="Column12876"/>
    <tableColumn id="12970" xr3:uid="{668DABDF-D573-48B4-B1FD-893637E6814F}" name="Column12877"/>
    <tableColumn id="12971" xr3:uid="{8907C4F9-1542-40F5-8647-FC17AD74AB98}" name="Column12878"/>
    <tableColumn id="12972" xr3:uid="{E4E45ED8-7332-40CB-A120-88BB4D49A77C}" name="Column12879"/>
    <tableColumn id="12973" xr3:uid="{4DC880DD-C115-45C0-8DA6-8014825278D4}" name="Column12880"/>
    <tableColumn id="12974" xr3:uid="{9C1832F3-8A11-4AB5-B47A-0579352DD126}" name="Column12881"/>
    <tableColumn id="12975" xr3:uid="{85428758-597F-4091-8209-7306D60B4E9A}" name="Column12882"/>
    <tableColumn id="12976" xr3:uid="{24F0BF11-417A-49B6-940A-E48F2DC5B80C}" name="Column12883"/>
    <tableColumn id="12977" xr3:uid="{37995BCE-1F68-4C28-BB97-C27FCDD13E21}" name="Column12884"/>
    <tableColumn id="12978" xr3:uid="{D965DA4D-1E0B-4042-AB46-7D9D60835BC9}" name="Column12885"/>
    <tableColumn id="12979" xr3:uid="{78829B01-D6EB-4CAC-A3B3-1836D352CF5B}" name="Column12886"/>
    <tableColumn id="12980" xr3:uid="{016C8330-D8C2-4D8A-8C81-8CC4DE667DC4}" name="Column12887"/>
    <tableColumn id="12981" xr3:uid="{6AE41543-6960-46FC-80E6-D75073C87BF4}" name="Column12888"/>
    <tableColumn id="12982" xr3:uid="{324F23FA-3058-4EF1-BA5A-0D7287760297}" name="Column12889"/>
    <tableColumn id="12983" xr3:uid="{D19A8632-40C0-46D5-9A73-4349D6756830}" name="Column12890"/>
    <tableColumn id="12984" xr3:uid="{D924B3BD-1944-4FF4-B83B-27C6B9D667E4}" name="Column12891"/>
    <tableColumn id="12985" xr3:uid="{56687142-DEB0-4152-9F42-84E781FEF962}" name="Column12892"/>
    <tableColumn id="12986" xr3:uid="{FEC47AB7-5AC0-4AB1-BA3F-B93F12041E04}" name="Column12893"/>
    <tableColumn id="12987" xr3:uid="{BA8FC190-F8E3-4B7F-9094-5810CC2FFCDF}" name="Column12894"/>
    <tableColumn id="12988" xr3:uid="{2F96D17C-6F1A-4EEC-B6B2-E97C9F03D1CC}" name="Column12895"/>
    <tableColumn id="12989" xr3:uid="{857248F2-D344-43D6-BF66-478468416E61}" name="Column12896"/>
    <tableColumn id="12990" xr3:uid="{37A3FA63-90BF-4852-9EE6-19BC91AEB680}" name="Column12897"/>
    <tableColumn id="12991" xr3:uid="{9064BF2C-7BD6-4CC6-9B9E-8C5A4C083427}" name="Column12898"/>
    <tableColumn id="12992" xr3:uid="{176D51E2-2C9C-4D62-8E13-E6656DD34DB1}" name="Column12899"/>
    <tableColumn id="12993" xr3:uid="{26EFD021-F3E6-470F-B9B6-E9EE9A1EA55D}" name="Column12900"/>
    <tableColumn id="12994" xr3:uid="{DD3BD1B0-B1D4-40DD-BC1E-51CE3ABE0337}" name="Column12901"/>
    <tableColumn id="12995" xr3:uid="{DBC73787-AD56-4C09-9D72-58ABAFEA5ABD}" name="Column12902"/>
    <tableColumn id="12996" xr3:uid="{7ADA8A51-52F7-4167-986D-0D20CA93F064}" name="Column12903"/>
    <tableColumn id="12997" xr3:uid="{848FE76E-9E70-47BF-A107-716EA312D3DD}" name="Column12904"/>
    <tableColumn id="12998" xr3:uid="{2E05947E-46EC-4612-839D-D43BCDDB5CA2}" name="Column12905"/>
    <tableColumn id="12999" xr3:uid="{83D132E6-DFE4-469A-9AFD-449A974C4273}" name="Column12906"/>
    <tableColumn id="13000" xr3:uid="{BA832382-4340-48AD-9E9F-6028927D246F}" name="Column12907"/>
    <tableColumn id="13001" xr3:uid="{A26F2280-5B8F-47C0-877F-DC1F6B799674}" name="Column12908"/>
    <tableColumn id="13002" xr3:uid="{B3053CB3-3277-4FA6-BB6F-14DB39236E64}" name="Column12909"/>
    <tableColumn id="13003" xr3:uid="{B53E0AF3-306A-404A-AA1F-5441BAAB9AF6}" name="Column12910"/>
    <tableColumn id="13004" xr3:uid="{107F1155-AF35-47E5-A3AA-CF9DCAB1FCAF}" name="Column12911"/>
    <tableColumn id="13005" xr3:uid="{19A14D99-B867-44BA-9E03-0718C4AB4969}" name="Column12912"/>
    <tableColumn id="13006" xr3:uid="{BFB5CB8E-05EB-40D5-920E-79F83DFE1D08}" name="Column12913"/>
    <tableColumn id="13007" xr3:uid="{DB53F9FF-9D4F-4383-93D5-FD9C1C231778}" name="Column12914"/>
    <tableColumn id="13008" xr3:uid="{363E3D67-A55E-4707-8589-7E0ABF736A86}" name="Column12915"/>
    <tableColumn id="13009" xr3:uid="{13CAF2B0-C264-412F-AFDC-FE83B973C64C}" name="Column12916"/>
    <tableColumn id="13010" xr3:uid="{F6800D0E-4E48-4FD8-8AD1-AE3B3DF7E65B}" name="Column12917"/>
    <tableColumn id="13011" xr3:uid="{483B0F66-343B-4824-ADC3-FD62F76B6931}" name="Column12918"/>
    <tableColumn id="13012" xr3:uid="{12CF1CCC-D76E-4B6B-A8C0-5B24080907B6}" name="Column12919"/>
    <tableColumn id="13013" xr3:uid="{BACBB3D4-2D21-40EC-89AE-A450CB3D77E1}" name="Column12920"/>
    <tableColumn id="13014" xr3:uid="{EB47B7D2-C1A4-4C88-92FE-76B6FC2C0C0C}" name="Column12921"/>
    <tableColumn id="13015" xr3:uid="{769A6206-8ED4-4755-A1CF-170BE8CA77D2}" name="Column12922"/>
    <tableColumn id="13016" xr3:uid="{85896346-4306-43E8-98FC-8A5B89821A81}" name="Column12923"/>
    <tableColumn id="13017" xr3:uid="{D96A961C-512E-4372-BAAD-747C64153696}" name="Column12924"/>
    <tableColumn id="13018" xr3:uid="{441C00AE-D873-48C7-B43B-9E5D52910CA3}" name="Column12925"/>
    <tableColumn id="13019" xr3:uid="{9D18E21F-A7E4-4C53-9101-664F8A069FF7}" name="Column12926"/>
    <tableColumn id="13020" xr3:uid="{AC3E23F9-7917-4C14-B986-19D2A3D18A7F}" name="Column12927"/>
    <tableColumn id="13021" xr3:uid="{93BA48E5-C8C0-48E0-B3EE-9A40773314C8}" name="Column12928"/>
    <tableColumn id="13022" xr3:uid="{FFC87693-974F-4AE5-B5FA-569E2E54927B}" name="Column12929"/>
    <tableColumn id="13023" xr3:uid="{FED85610-0A00-49EB-8114-1E836BA69D22}" name="Column12930"/>
    <tableColumn id="13024" xr3:uid="{49A03F96-6C6E-4BCF-856C-E9BFEF0DE1FE}" name="Column12931"/>
    <tableColumn id="13025" xr3:uid="{F88C8D67-39CA-46DE-8A51-BB82D3049E12}" name="Column12932"/>
    <tableColumn id="13026" xr3:uid="{F18973F8-959E-454D-B1BF-2221ED0F6DF1}" name="Column12933"/>
    <tableColumn id="13027" xr3:uid="{60D12013-6505-4334-A8AD-4431874C3302}" name="Column12934"/>
    <tableColumn id="13028" xr3:uid="{CA71D8B5-ED01-45A3-A349-83F86A49F1E5}" name="Column12935"/>
    <tableColumn id="13029" xr3:uid="{BDD3718A-D217-4BD3-844B-AA0316AAB807}" name="Column12936"/>
    <tableColumn id="13030" xr3:uid="{9262B9C4-761B-4023-9725-186204ECC75C}" name="Column12937"/>
    <tableColumn id="13031" xr3:uid="{6FCCA2B6-5102-46F9-97A8-64CC671FD029}" name="Column12938"/>
    <tableColumn id="13032" xr3:uid="{5942CDE9-BEC0-4160-9D0A-5A47260376B0}" name="Column12939"/>
    <tableColumn id="13033" xr3:uid="{A1A07A60-0089-4CF6-8DF7-EED92D7764DA}" name="Column12940"/>
    <tableColumn id="13034" xr3:uid="{75EFC0D2-1966-4498-96AD-4A94E4ED1F5A}" name="Column12941"/>
    <tableColumn id="13035" xr3:uid="{2225CB53-DDEA-4D63-9CD3-08FFD76B3FEF}" name="Column12942"/>
    <tableColumn id="13036" xr3:uid="{1CDD4435-6EC8-4993-BC3B-D59863B0C6E5}" name="Column12943"/>
    <tableColumn id="13037" xr3:uid="{E4A402BA-6C60-4D31-9B4B-2511D081B8D7}" name="Column12944"/>
    <tableColumn id="13038" xr3:uid="{E96D57EB-9F10-4975-971C-1A9D014D97EE}" name="Column12945"/>
    <tableColumn id="13039" xr3:uid="{3FF87504-146E-4D04-9747-F81E222477A8}" name="Column12946"/>
    <tableColumn id="13040" xr3:uid="{7F651D31-D5FB-4FE5-B85B-73CFF58A0E54}" name="Column12947"/>
    <tableColumn id="13041" xr3:uid="{2DC3D8AD-68AF-4182-9668-820C8CAFBDC6}" name="Column12948"/>
    <tableColumn id="13042" xr3:uid="{9A47E12E-ABA6-48CE-BFBE-78EBD362BF7E}" name="Column12949"/>
    <tableColumn id="13043" xr3:uid="{4ADF5B55-E3C1-4C9D-8304-3A802080BAB1}" name="Column12950"/>
    <tableColumn id="13044" xr3:uid="{F026EC56-AF35-46CB-8D08-F009F31BB93A}" name="Column12951"/>
    <tableColumn id="13045" xr3:uid="{34A19C4B-9F16-455E-846F-35B4FBECE1D3}" name="Column12952"/>
    <tableColumn id="13046" xr3:uid="{ACD15623-CE50-460D-9088-12E84B105903}" name="Column12953"/>
    <tableColumn id="13047" xr3:uid="{CCDE6EC1-2D22-491B-BE28-55BAF26A73BF}" name="Column12954"/>
    <tableColumn id="13048" xr3:uid="{9BAF3D6E-96EC-480A-81DE-9A05ADBA69B4}" name="Column12955"/>
    <tableColumn id="13049" xr3:uid="{9BDE941E-D50D-49CD-8777-C370B52C5A16}" name="Column12956"/>
    <tableColumn id="13050" xr3:uid="{7D512D5B-E98D-46DF-AEF8-89C8D8D157B2}" name="Column12957"/>
    <tableColumn id="13051" xr3:uid="{30A8B64D-4292-423B-B25F-3902CBA8F780}" name="Column12958"/>
    <tableColumn id="13052" xr3:uid="{A31D0660-3017-4282-9619-F1D8095DA213}" name="Column12959"/>
    <tableColumn id="13053" xr3:uid="{A783C64C-99AB-4BEC-A8F2-64093EFFF369}" name="Column12960"/>
    <tableColumn id="13054" xr3:uid="{BCDE0E95-2AC0-4093-879D-9FEE0A41934F}" name="Column12961"/>
    <tableColumn id="13055" xr3:uid="{83C60402-FB7F-487A-A3BE-659762DEE16B}" name="Column12962"/>
    <tableColumn id="13056" xr3:uid="{6381903E-EA5E-4512-BE31-7E42DAF3FB71}" name="Column12963"/>
    <tableColumn id="13057" xr3:uid="{123D156B-BFAB-4D7F-B2A9-AE5C3D210055}" name="Column12964"/>
    <tableColumn id="13058" xr3:uid="{C803062D-6A53-4464-BD5B-2D1A252F641E}" name="Column12965"/>
    <tableColumn id="13059" xr3:uid="{B7437119-F181-47B3-A69A-978ACB9CE885}" name="Column12966"/>
    <tableColumn id="13060" xr3:uid="{0A98D067-76C0-4773-9B12-C54AECF05355}" name="Column12967"/>
    <tableColumn id="13061" xr3:uid="{34376EB8-CD01-400D-84C5-7813F7F9920E}" name="Column12968"/>
    <tableColumn id="13062" xr3:uid="{3F92244B-7026-40C2-9E16-64D493B1DAC5}" name="Column12969"/>
    <tableColumn id="13063" xr3:uid="{8EEE91B8-3E67-45DD-A5F3-5E5F822AD4D4}" name="Column12970"/>
    <tableColumn id="13064" xr3:uid="{EAAE2FAC-9DE9-4A07-97B3-14FFD6286289}" name="Column12971"/>
    <tableColumn id="13065" xr3:uid="{09583F5A-CA73-403A-99CF-1A8E6C271CD4}" name="Column12972"/>
    <tableColumn id="13066" xr3:uid="{B9C1B67D-FB5F-42CD-8FC7-D51546563152}" name="Column12973"/>
    <tableColumn id="13067" xr3:uid="{151E2012-86DE-4637-8C55-F61CAB458C13}" name="Column12974"/>
    <tableColumn id="13068" xr3:uid="{8F22F0EF-52C9-4125-BEDC-04FA2D43FFEF}" name="Column12975"/>
    <tableColumn id="13069" xr3:uid="{6F2E3102-46A7-4067-AC1B-70EF555CFF5C}" name="Column12976"/>
    <tableColumn id="13070" xr3:uid="{3C53546F-3E32-444F-A65B-154A3A13EE81}" name="Column12977"/>
    <tableColumn id="13071" xr3:uid="{30A082A3-04EC-4500-A755-F8DC30CE9BEE}" name="Column12978"/>
    <tableColumn id="13072" xr3:uid="{A64D8CB7-B619-4716-92FD-0C82D31C7D50}" name="Column12979"/>
    <tableColumn id="13073" xr3:uid="{876A1625-ABDC-47DC-AB3B-6F8F76C57BE1}" name="Column12980"/>
    <tableColumn id="13074" xr3:uid="{6385775A-7857-40F9-9EFF-D4874C088294}" name="Column12981"/>
    <tableColumn id="13075" xr3:uid="{3A04AE44-4B5D-42C2-8BA5-77DDC54D5EA6}" name="Column12982"/>
    <tableColumn id="13076" xr3:uid="{A45A2385-8FE0-4378-98EF-6D7EC6EE6CD9}" name="Column12983"/>
    <tableColumn id="13077" xr3:uid="{572C7B8D-89BC-47C3-B974-953A26149ABC}" name="Column12984"/>
    <tableColumn id="13078" xr3:uid="{F9C4B89F-E968-486B-BEB1-45B22EDC9386}" name="Column12985"/>
    <tableColumn id="13079" xr3:uid="{A2FA4993-1453-403D-A3CF-24EDAFA6F090}" name="Column12986"/>
    <tableColumn id="13080" xr3:uid="{2B89FCA0-1F0E-4DA6-A863-E63C1D453214}" name="Column12987"/>
    <tableColumn id="13081" xr3:uid="{B3D8286F-22BA-4780-8908-6946BA2394F0}" name="Column12988"/>
    <tableColumn id="13082" xr3:uid="{8A98E2E8-13CA-46C8-A5A9-338A6F0148E3}" name="Column12989"/>
    <tableColumn id="13083" xr3:uid="{48C0B38D-08FB-4765-A9EC-3E81D1666EAD}" name="Column12990"/>
    <tableColumn id="13084" xr3:uid="{5B30DFC9-C729-4213-8603-9DA89FCA165F}" name="Column12991"/>
    <tableColumn id="13085" xr3:uid="{96B0E5E6-CBD1-4963-8F3D-C65826D6A13A}" name="Column12992"/>
    <tableColumn id="13086" xr3:uid="{C3FB393A-8FF9-4EE9-ACD0-D9703EBB8EEE}" name="Column12993"/>
    <tableColumn id="13087" xr3:uid="{C042DA38-929E-4CD9-8DD3-2BDAF7F5C1EE}" name="Column12994"/>
    <tableColumn id="13088" xr3:uid="{9317F168-2379-4769-BB4C-06BAB189055D}" name="Column12995"/>
    <tableColumn id="13089" xr3:uid="{DC8E6F7D-87F9-48C5-914D-2F71194639A4}" name="Column12996"/>
    <tableColumn id="13090" xr3:uid="{957DD1BE-AE4F-46D2-8C02-76E9A7F60DF2}" name="Column12997"/>
    <tableColumn id="13091" xr3:uid="{9B36608C-09AF-44EE-9C02-0CC19E0240BC}" name="Column12998"/>
    <tableColumn id="13092" xr3:uid="{A2C57134-5A89-4C91-A2DE-7FF64D5BCA78}" name="Column12999"/>
    <tableColumn id="13093" xr3:uid="{67434E50-86E8-4802-A811-A8AF5A41D3A7}" name="Column13000"/>
    <tableColumn id="13094" xr3:uid="{19D72B1D-755C-475B-8981-3F8894B15BD6}" name="Column13001"/>
    <tableColumn id="13095" xr3:uid="{C27CA310-A1E8-4241-8B36-A19BFA8AA479}" name="Column13002"/>
    <tableColumn id="13096" xr3:uid="{E920FC05-593C-496A-B797-00B4EBBD53DC}" name="Column13003"/>
    <tableColumn id="13097" xr3:uid="{999D0F56-851F-4AFB-BA6D-4E10D5808908}" name="Column13004"/>
    <tableColumn id="13098" xr3:uid="{878629F7-C76D-44C9-8B6E-25B847A8A89F}" name="Column13005"/>
    <tableColumn id="13099" xr3:uid="{7F4A83B3-A9ED-4EB7-9705-C5888E35E518}" name="Column13006"/>
    <tableColumn id="13100" xr3:uid="{327FE1C7-DFF3-4FB6-B8CA-5A12AFC3E0D8}" name="Column13007"/>
    <tableColumn id="13101" xr3:uid="{26F70CD4-BFF8-478D-9EEB-6570A8CE8A35}" name="Column13008"/>
    <tableColumn id="13102" xr3:uid="{685B3AFF-F248-4397-95FA-13244DA38425}" name="Column13009"/>
    <tableColumn id="13103" xr3:uid="{8D91BE12-F5D3-4080-AB9B-471AADB6736E}" name="Column13010"/>
    <tableColumn id="13104" xr3:uid="{7E8C69FD-1748-4176-B13B-7FC115ECCF68}" name="Column13011"/>
    <tableColumn id="13105" xr3:uid="{B30F6465-F131-403C-A9BB-8B8DBB541449}" name="Column13012"/>
    <tableColumn id="13106" xr3:uid="{1407E197-5A49-4129-AD9C-316538B2B5CD}" name="Column13013"/>
    <tableColumn id="13107" xr3:uid="{E53607B4-3D45-41F5-9578-BCFC0369A249}" name="Column13014"/>
    <tableColumn id="13108" xr3:uid="{5DD5A19E-1E62-4E07-BEDF-67B279FEC3A4}" name="Column13015"/>
    <tableColumn id="13109" xr3:uid="{8C9619F6-6C16-4D13-B803-DAC055CD272F}" name="Column13016"/>
    <tableColumn id="13110" xr3:uid="{ED2E66B1-E59E-48DD-96F9-5F04171B57D9}" name="Column13017"/>
    <tableColumn id="13111" xr3:uid="{BEECE2B1-41CE-440E-8427-4C4F78F1293A}" name="Column13018"/>
    <tableColumn id="13112" xr3:uid="{3033E29E-139B-449B-A1B7-968324595D56}" name="Column13019"/>
    <tableColumn id="13113" xr3:uid="{64D01B95-F3D7-4AF0-BD56-1E557949A649}" name="Column13020"/>
    <tableColumn id="13114" xr3:uid="{7E333A4C-E5F4-4260-8C01-39982CECE3B6}" name="Column13021"/>
    <tableColumn id="13115" xr3:uid="{4B1C0F98-112A-487C-8684-6B328EB41C97}" name="Column13022"/>
    <tableColumn id="13116" xr3:uid="{D4CB96FA-F015-4C65-9715-4CFB7EC77F97}" name="Column13023"/>
    <tableColumn id="13117" xr3:uid="{41B3C06B-8922-4E0A-B2A6-1A354F67A867}" name="Column13024"/>
    <tableColumn id="13118" xr3:uid="{9E61EB16-4DDA-418F-8A9E-7881F6F9B3E5}" name="Column13025"/>
    <tableColumn id="13119" xr3:uid="{A3B693EB-E528-45FB-ACDD-7F8DB3C7E1A5}" name="Column13026"/>
    <tableColumn id="13120" xr3:uid="{9A664D73-B847-4925-8666-B418B11C14DD}" name="Column13027"/>
    <tableColumn id="13121" xr3:uid="{7086C73F-8256-46B9-9BA7-6B6666A4B76B}" name="Column13028"/>
    <tableColumn id="13122" xr3:uid="{B6F1BA6F-1E0F-47BD-B388-1455DD3702D1}" name="Column13029"/>
    <tableColumn id="13123" xr3:uid="{BB6BFF6C-7CC6-4763-8686-2D6E24862198}" name="Column13030"/>
    <tableColumn id="13124" xr3:uid="{860E633F-B425-44F3-8D14-ACDC1C9DD9DD}" name="Column13031"/>
    <tableColumn id="13125" xr3:uid="{C790BD08-BEA7-4D73-A040-6E6890D1EF50}" name="Column13032"/>
    <tableColumn id="13126" xr3:uid="{1F8F00E1-DA5D-4E10-A9AA-55CBB24077E4}" name="Column13033"/>
    <tableColumn id="13127" xr3:uid="{054E4A11-AFC8-423F-8D11-EF61537B3942}" name="Column13034"/>
    <tableColumn id="13128" xr3:uid="{18DCA4F9-3B50-4BF6-9C39-E149B9BB6496}" name="Column13035"/>
    <tableColumn id="13129" xr3:uid="{07C727F5-6F63-482F-8BCE-BFA0CFC101EE}" name="Column13036"/>
    <tableColumn id="13130" xr3:uid="{87774A4D-C962-4C94-9389-340600F94DE2}" name="Column13037"/>
    <tableColumn id="13131" xr3:uid="{890CAE66-DA27-4CCC-A689-E3CA762A79CA}" name="Column13038"/>
    <tableColumn id="13132" xr3:uid="{89BE0516-A055-498B-BE75-257188B7441D}" name="Column13039"/>
    <tableColumn id="13133" xr3:uid="{088852A5-1805-4461-9C09-ECFD6F667161}" name="Column13040"/>
    <tableColumn id="13134" xr3:uid="{672ABCE0-EDCD-43BE-ADFE-9A466B6868D9}" name="Column13041"/>
    <tableColumn id="13135" xr3:uid="{EDAE0E8A-CFB5-4477-937E-6ACA5EDEC3CA}" name="Column13042"/>
    <tableColumn id="13136" xr3:uid="{E700BBA4-38AF-4CD1-8F22-604E08646CA3}" name="Column13043"/>
    <tableColumn id="13137" xr3:uid="{3F75E82D-2B08-4120-9C45-55839CBD7BAB}" name="Column13044"/>
    <tableColumn id="13138" xr3:uid="{DB386CA3-A4B1-424F-8E57-CC8771BABA8B}" name="Column13045"/>
    <tableColumn id="13139" xr3:uid="{8A9A7305-2C4B-4989-BF36-5F7860B2DC83}" name="Column13046"/>
    <tableColumn id="13140" xr3:uid="{AE2E905D-A30C-4378-9CBE-E4BD5571A7A0}" name="Column13047"/>
    <tableColumn id="13141" xr3:uid="{2762909D-80AB-483A-9DD0-01CC827CBF3D}" name="Column13048"/>
    <tableColumn id="13142" xr3:uid="{AFC83A85-9D71-49EE-BB57-754FDEF7390D}" name="Column13049"/>
    <tableColumn id="13143" xr3:uid="{E565BD96-1AA5-41F1-BBCE-5F78451A5443}" name="Column13050"/>
    <tableColumn id="13144" xr3:uid="{F7E430A5-39D6-45C9-8745-807EBB45FE58}" name="Column13051"/>
    <tableColumn id="13145" xr3:uid="{969BEC7E-9CBD-403D-9698-83EDCF16D524}" name="Column13052"/>
    <tableColumn id="13146" xr3:uid="{CA446D0C-7F1C-473B-B1D4-B7417506D950}" name="Column13053"/>
    <tableColumn id="13147" xr3:uid="{86F331A4-B234-43EA-AE38-94B5673032EB}" name="Column13054"/>
    <tableColumn id="13148" xr3:uid="{17476339-BA20-4149-89B3-7724F6A3C238}" name="Column13055"/>
    <tableColumn id="13149" xr3:uid="{B71C3B7C-DE42-489B-8561-F19F24D113AB}" name="Column13056"/>
    <tableColumn id="13150" xr3:uid="{8CA961B9-1D87-46F9-92E9-599447D037D4}" name="Column13057"/>
    <tableColumn id="13151" xr3:uid="{CC12A2F3-7B60-4071-8AEA-E575E9765D04}" name="Column13058"/>
    <tableColumn id="13152" xr3:uid="{CE20F10B-DF77-4340-AE97-BD28BA732A29}" name="Column13059"/>
    <tableColumn id="13153" xr3:uid="{09CFF68E-713C-434C-8847-B2C07AA9ADF9}" name="Column13060"/>
    <tableColumn id="13154" xr3:uid="{E0E34FF9-A77F-4B9B-9A0F-8AD86154A3F1}" name="Column13061"/>
    <tableColumn id="13155" xr3:uid="{D40BD2E5-698E-4411-A263-4E223827A88A}" name="Column13062"/>
    <tableColumn id="13156" xr3:uid="{7C8E8111-43E5-4114-BDC2-FBC2C88F7AC4}" name="Column13063"/>
    <tableColumn id="13157" xr3:uid="{F9629ED1-D535-440A-A81A-F0A7327859C4}" name="Column13064"/>
    <tableColumn id="13158" xr3:uid="{4F16E52A-9C90-4008-A734-F07DE907D7E9}" name="Column13065"/>
    <tableColumn id="13159" xr3:uid="{4F0C6715-600A-4BE0-B007-2F3A0408E8F6}" name="Column13066"/>
    <tableColumn id="13160" xr3:uid="{B32B4642-22A9-4181-A53E-C00A858787BA}" name="Column13067"/>
    <tableColumn id="13161" xr3:uid="{15EB4EB8-6FED-40E5-A55E-14A1F80CBF32}" name="Column13068"/>
    <tableColumn id="13162" xr3:uid="{22AADD97-05F5-4578-913C-D13C56FD7622}" name="Column13069"/>
    <tableColumn id="13163" xr3:uid="{7D9DBC89-A251-4E08-9C7F-325820B124B8}" name="Column13070"/>
    <tableColumn id="13164" xr3:uid="{643A089D-88C5-4EC5-9961-591CA210FE5C}" name="Column13071"/>
    <tableColumn id="13165" xr3:uid="{0F15DB1B-7D1F-4E44-B071-FDA5556ADD67}" name="Column13072"/>
    <tableColumn id="13166" xr3:uid="{A622E755-5186-4AC3-83C5-A258635F19A1}" name="Column13073"/>
    <tableColumn id="13167" xr3:uid="{F39AB194-657D-4A06-BB69-059C722E4B79}" name="Column13074"/>
    <tableColumn id="13168" xr3:uid="{19DB73A8-282E-4E18-AF70-1CCA07F46E55}" name="Column13075"/>
    <tableColumn id="13169" xr3:uid="{EE422264-A60B-407B-8300-80858BA3A4BA}" name="Column13076"/>
    <tableColumn id="13170" xr3:uid="{C17AB56B-F63A-4615-AA98-09F2DB68A88B}" name="Column13077"/>
    <tableColumn id="13171" xr3:uid="{D9DCB441-0BDE-465C-A889-A6137671EBA6}" name="Column13078"/>
    <tableColumn id="13172" xr3:uid="{67DAC054-5CB6-4B71-856B-D02B461D02BA}" name="Column13079"/>
    <tableColumn id="13173" xr3:uid="{08915592-4244-4376-873D-59C6CBC8ECF1}" name="Column13080"/>
    <tableColumn id="13174" xr3:uid="{54A7A2F3-7430-4E4D-83CC-18D74600727D}" name="Column13081"/>
    <tableColumn id="13175" xr3:uid="{777C7C52-894A-45B9-8002-50BEB36FA442}" name="Column13082"/>
    <tableColumn id="13176" xr3:uid="{D01DCC95-E69E-430F-845C-9F0564C2F73D}" name="Column13083"/>
    <tableColumn id="13177" xr3:uid="{9100421F-10F0-4829-900A-E8783A06FA66}" name="Column13084"/>
    <tableColumn id="13178" xr3:uid="{78BD0AE9-0145-41DF-ADB2-2974E69B9C70}" name="Column13085"/>
    <tableColumn id="13179" xr3:uid="{EC097139-F75A-40B9-AEAB-2DDA55D35789}" name="Column13086"/>
    <tableColumn id="13180" xr3:uid="{DAC288EB-DDC5-4DA1-B4D9-543F8966B231}" name="Column13087"/>
    <tableColumn id="13181" xr3:uid="{95836459-B592-4CBA-9E15-5D7CE0FCF02D}" name="Column13088"/>
    <tableColumn id="13182" xr3:uid="{7F0DCE13-B343-46A2-8537-BC49B2F2ECE6}" name="Column13089"/>
    <tableColumn id="13183" xr3:uid="{60DA70B2-8445-43E2-BACA-6E7320CBF3DA}" name="Column13090"/>
    <tableColumn id="13184" xr3:uid="{54D5B99C-1342-4EF6-8115-2CCDFEE76DC0}" name="Column13091"/>
    <tableColumn id="13185" xr3:uid="{9FA64670-E2AB-430D-9D29-124C355A2BAC}" name="Column13092"/>
    <tableColumn id="13186" xr3:uid="{C10422FE-03E2-40EC-AD4A-5A5137DED551}" name="Column13093"/>
    <tableColumn id="13187" xr3:uid="{A90E6776-5814-463C-A0EE-FD7D20BBE583}" name="Column13094"/>
    <tableColumn id="13188" xr3:uid="{900AD154-F35E-49E5-887C-C4580133D156}" name="Column13095"/>
    <tableColumn id="13189" xr3:uid="{F1961FEC-0E05-4556-B18F-1BF17C42F68F}" name="Column13096"/>
    <tableColumn id="13190" xr3:uid="{D44CA2DC-8565-41C7-A09A-69B23B687003}" name="Column13097"/>
    <tableColumn id="13191" xr3:uid="{37514849-8CC2-4C3E-B1F9-DFE0D8666A86}" name="Column13098"/>
    <tableColumn id="13192" xr3:uid="{D428EF95-3EA7-4E03-A6A9-79F141EDF377}" name="Column13099"/>
    <tableColumn id="13193" xr3:uid="{F51FA3A3-9949-4FEE-9486-3A75104282FB}" name="Column13100"/>
    <tableColumn id="13194" xr3:uid="{5FB9CD44-1BB5-408E-9470-6BB77E07948E}" name="Column13101"/>
    <tableColumn id="13195" xr3:uid="{DC62FF97-63C4-4E15-BBF1-458D184A10CF}" name="Column13102"/>
    <tableColumn id="13196" xr3:uid="{E85805E9-6C27-40FD-A2DA-31DD15200576}" name="Column13103"/>
    <tableColumn id="13197" xr3:uid="{D6E065F3-E8E1-4B8B-8FAC-91CAFFFFD0D6}" name="Column13104"/>
    <tableColumn id="13198" xr3:uid="{18B3AA33-E8DB-415B-8652-D8908EA253E6}" name="Column13105"/>
    <tableColumn id="13199" xr3:uid="{40819FD5-3E40-4AD6-9CD9-7151CEE2BF4C}" name="Column13106"/>
    <tableColumn id="13200" xr3:uid="{D1551BC0-6914-4490-826D-18B01A5A4542}" name="Column13107"/>
    <tableColumn id="13201" xr3:uid="{CC34C484-8C43-4445-8EE9-09CC8C0C6A18}" name="Column13108"/>
    <tableColumn id="13202" xr3:uid="{0A03C9C7-F4F5-4C35-AF6B-60E36D3ED484}" name="Column13109"/>
    <tableColumn id="13203" xr3:uid="{957CF1E9-76F1-4891-B9A2-7865877CCAAB}" name="Column13110"/>
    <tableColumn id="13204" xr3:uid="{01C908E4-9A9C-4A22-97B0-23F6AF66FBCC}" name="Column13111"/>
    <tableColumn id="13205" xr3:uid="{93B7410C-4682-48F5-A7C9-158D54F3A698}" name="Column13112"/>
    <tableColumn id="13206" xr3:uid="{739236A7-DD40-4B00-A970-8AC509C11DE1}" name="Column13113"/>
    <tableColumn id="13207" xr3:uid="{813726AB-52DB-489B-B85E-9B4C4D681E67}" name="Column13114"/>
    <tableColumn id="13208" xr3:uid="{038EB085-1C2E-47BE-BF41-69F77196E3A8}" name="Column13115"/>
    <tableColumn id="13209" xr3:uid="{69B43135-34D5-4E67-9286-125182BF56C6}" name="Column13116"/>
    <tableColumn id="13210" xr3:uid="{657B3B10-1B0A-4D02-A8AE-3BFBCA57CA42}" name="Column13117"/>
    <tableColumn id="13211" xr3:uid="{A02FDAB5-86E8-4F5F-B544-F54300A38566}" name="Column13118"/>
    <tableColumn id="13212" xr3:uid="{07013810-A9F6-435A-865E-D7264A37727B}" name="Column13119"/>
    <tableColumn id="13213" xr3:uid="{CE7233F0-FF1C-4AFE-A82B-76B0203D1C2F}" name="Column13120"/>
    <tableColumn id="13214" xr3:uid="{69F057F8-3CCD-48EB-B529-AE480D63C346}" name="Column13121"/>
    <tableColumn id="13215" xr3:uid="{ACD9BC67-D0F1-4845-8200-84187BE60F81}" name="Column13122"/>
    <tableColumn id="13216" xr3:uid="{508F49F2-F507-4E0F-A869-DCFB92CCCAAD}" name="Column13123"/>
    <tableColumn id="13217" xr3:uid="{7F70B718-3BF0-456B-8C7E-4629007A8A0D}" name="Column13124"/>
    <tableColumn id="13218" xr3:uid="{1DA8BE48-DBE2-4CB9-9A22-CD7C6B0AFA8B}" name="Column13125"/>
    <tableColumn id="13219" xr3:uid="{35BCD782-58CD-415C-861D-56091C4AFBE6}" name="Column13126"/>
    <tableColumn id="13220" xr3:uid="{2EB53CA1-AA83-4F73-8F12-00B243404120}" name="Column13127"/>
    <tableColumn id="13221" xr3:uid="{19111134-A8C0-4A29-997A-0E94D6299301}" name="Column13128"/>
    <tableColumn id="13222" xr3:uid="{88E3529B-3F7D-405C-B881-F0072680FA8F}" name="Column13129"/>
    <tableColumn id="13223" xr3:uid="{3E54FF0C-A350-4303-9982-AD879B48F40E}" name="Column13130"/>
    <tableColumn id="13224" xr3:uid="{407E43EC-D6ED-4465-AA4C-7B4440A74B54}" name="Column13131"/>
    <tableColumn id="13225" xr3:uid="{5EFC618D-70AC-4ECC-91FE-A239970C8E13}" name="Column13132"/>
    <tableColumn id="13226" xr3:uid="{B572168A-A64C-4F6B-8B1E-7F7E9527EB62}" name="Column13133"/>
    <tableColumn id="13227" xr3:uid="{DE58CE2C-D97A-487D-826D-4B8DA73CE3BF}" name="Column13134"/>
    <tableColumn id="13228" xr3:uid="{3115BB16-FC47-46DD-8B0C-DD8BB7F2CBD8}" name="Column13135"/>
    <tableColumn id="13229" xr3:uid="{D1420413-4F59-48C3-8FF5-F5CC4E0C2628}" name="Column13136"/>
    <tableColumn id="13230" xr3:uid="{BEDC2871-CC2C-42E2-8C9A-91664B90D7C9}" name="Column13137"/>
    <tableColumn id="13231" xr3:uid="{DCBA9405-50E2-48A2-B3B2-FFC220BC9A37}" name="Column13138"/>
    <tableColumn id="13232" xr3:uid="{90211AE3-DFF2-486E-8269-E2FC70403B47}" name="Column13139"/>
    <tableColumn id="13233" xr3:uid="{9E81FCEE-D71B-4CF0-965A-F0158260648C}" name="Column13140"/>
    <tableColumn id="13234" xr3:uid="{1C66C817-E205-4F1D-A887-FCE8476F3FAF}" name="Column13141"/>
    <tableColumn id="13235" xr3:uid="{DE374950-AC60-41AD-A7CD-DE5334C19EDE}" name="Column13142"/>
    <tableColumn id="13236" xr3:uid="{2E95065D-452C-48DB-9F9C-11EA15081196}" name="Column13143"/>
    <tableColumn id="13237" xr3:uid="{9783D416-6A60-409A-ACFA-EA4B8405C3DF}" name="Column13144"/>
    <tableColumn id="13238" xr3:uid="{281B7938-BAB5-4BDC-9048-AB25C2E044CA}" name="Column13145"/>
    <tableColumn id="13239" xr3:uid="{84EE950B-9428-4283-BB6E-0F77CBEA62C8}" name="Column13146"/>
    <tableColumn id="13240" xr3:uid="{89C00EEE-9351-45CE-9D1B-E0BCBD26B7E2}" name="Column13147"/>
    <tableColumn id="13241" xr3:uid="{31551921-C021-4A33-83CF-F12928A4C5D8}" name="Column13148"/>
    <tableColumn id="13242" xr3:uid="{872DBED6-A1F0-4227-BE55-AA09272A0CE0}" name="Column13149"/>
    <tableColumn id="13243" xr3:uid="{0E3DDE00-09A1-48F2-BDDD-3F423D0F08A8}" name="Column13150"/>
    <tableColumn id="13244" xr3:uid="{C32CB1F3-425F-478A-8354-0A4278307F3B}" name="Column13151"/>
    <tableColumn id="13245" xr3:uid="{EDBB7704-A049-47DB-AE80-C1EAB3546235}" name="Column13152"/>
    <tableColumn id="13246" xr3:uid="{32A50EB9-7DD1-46D2-9760-9B04E59102DC}" name="Column13153"/>
    <tableColumn id="13247" xr3:uid="{FCAF6931-E8CE-461B-BE75-D7DDB610485A}" name="Column13154"/>
    <tableColumn id="13248" xr3:uid="{583B6CF2-E787-4A06-B954-4A422EC39B42}" name="Column13155"/>
    <tableColumn id="13249" xr3:uid="{85B6EF9E-F156-4F92-B138-5CA8FBE5DE10}" name="Column13156"/>
    <tableColumn id="13250" xr3:uid="{B54F14C7-FF3F-46FD-A4D6-F6422B1C28B8}" name="Column13157"/>
    <tableColumn id="13251" xr3:uid="{C95774D2-10AB-46F3-B8EF-763A8BCC9E2E}" name="Column13158"/>
    <tableColumn id="13252" xr3:uid="{6509CE63-1ACD-4EB3-8F7F-72F072ED5BD3}" name="Column13159"/>
    <tableColumn id="13253" xr3:uid="{0EEF6921-F960-4683-9C48-94F91BFC6676}" name="Column13160"/>
    <tableColumn id="13254" xr3:uid="{24755291-1AFE-4332-8FCC-52B2670B3513}" name="Column13161"/>
    <tableColumn id="13255" xr3:uid="{8C43EB9F-86E2-4A0A-8052-43F2FF6DD0A8}" name="Column13162"/>
    <tableColumn id="13256" xr3:uid="{66FAD46E-10C8-470D-BC54-512E5491D9BF}" name="Column13163"/>
    <tableColumn id="13257" xr3:uid="{8025116C-BABA-44F9-9708-5BF6ADC96CDC}" name="Column13164"/>
    <tableColumn id="13258" xr3:uid="{376F27D4-3F65-407C-80E1-78DC8546794C}" name="Column13165"/>
    <tableColumn id="13259" xr3:uid="{986016F7-CFED-4221-9D50-7A7C2F0DE95D}" name="Column13166"/>
    <tableColumn id="13260" xr3:uid="{A1B467BF-A805-438F-B3D3-3842E3772D7F}" name="Column13167"/>
    <tableColumn id="13261" xr3:uid="{EA6A67AB-E760-49E5-9A69-F4B73A2A6DD0}" name="Column13168"/>
    <tableColumn id="13262" xr3:uid="{7CB5C725-84D6-486A-AB6C-29D943606A3C}" name="Column13169"/>
    <tableColumn id="13263" xr3:uid="{1C2300D8-BF16-46BC-8A47-F67C3CDF41E7}" name="Column13170"/>
    <tableColumn id="13264" xr3:uid="{0E3E2C25-AD28-437A-A8B5-0225E0E2BB83}" name="Column13171"/>
    <tableColumn id="13265" xr3:uid="{3560729F-DC66-443C-B490-C6C59620E7AD}" name="Column13172"/>
    <tableColumn id="13266" xr3:uid="{3E6C5505-D7C9-4633-8B82-D19FD0B439B2}" name="Column13173"/>
    <tableColumn id="13267" xr3:uid="{D763F309-D895-4730-936A-745ADFB575A4}" name="Column13174"/>
    <tableColumn id="13268" xr3:uid="{4A93B53E-8A21-4414-B823-1AFE48A8F04C}" name="Column13175"/>
    <tableColumn id="13269" xr3:uid="{016ACE32-C52D-4C5D-BD83-BD036791A8E8}" name="Column13176"/>
    <tableColumn id="13270" xr3:uid="{DD8397AC-5581-43D1-9BFC-EBE5E7B7DF36}" name="Column13177"/>
    <tableColumn id="13271" xr3:uid="{53EEC076-2DE3-4A74-A80B-108688C5093A}" name="Column13178"/>
    <tableColumn id="13272" xr3:uid="{8056DDB0-55A0-4F0F-8FB9-54FEF0C9385E}" name="Column13179"/>
    <tableColumn id="13273" xr3:uid="{61D83888-F429-4186-A758-199248697DEE}" name="Column13180"/>
    <tableColumn id="13274" xr3:uid="{A74A36ED-3A5F-413A-A20C-C85B7162BA8A}" name="Column13181"/>
    <tableColumn id="13275" xr3:uid="{3BBD9E52-26A3-4F9F-825F-FF5DC7DE8DA5}" name="Column13182"/>
    <tableColumn id="13276" xr3:uid="{84D49E0A-E3DA-46E0-9E73-4CA177A8F053}" name="Column13183"/>
    <tableColumn id="13277" xr3:uid="{EFEC66F9-29DE-4D2A-9902-D957375C234A}" name="Column13184"/>
    <tableColumn id="13278" xr3:uid="{86A15F7B-E73D-4D25-A7F9-EDF47822C2EC}" name="Column13185"/>
    <tableColumn id="13279" xr3:uid="{657B1D33-5419-4ACD-B1A9-CE20D3B62FE3}" name="Column13186"/>
    <tableColumn id="13280" xr3:uid="{6A29266B-528E-4D7E-84A3-12DE5E5133F1}" name="Column13187"/>
    <tableColumn id="13281" xr3:uid="{8FA5DB60-ECC7-4D46-A589-D39D3BF3E3DC}" name="Column13188"/>
    <tableColumn id="13282" xr3:uid="{65B030B5-9A3F-4249-8EC9-B6A1142A2C9B}" name="Column13189"/>
    <tableColumn id="13283" xr3:uid="{FDA8AD5E-BF3B-44C3-90D7-0628B2AF4BCE}" name="Column13190"/>
    <tableColumn id="13284" xr3:uid="{E476F962-FB70-4C08-9F2F-4DEBDCEAF13A}" name="Column13191"/>
    <tableColumn id="13285" xr3:uid="{D6F3DAE8-8EA9-4A48-9CEA-EA4FF9C06DDA}" name="Column13192"/>
    <tableColumn id="13286" xr3:uid="{D017B139-5BFC-441A-B86F-D9D77980DD87}" name="Column13193"/>
    <tableColumn id="13287" xr3:uid="{71DC2B5D-EC56-4FB5-B053-72E2F62ACAD4}" name="Column13194"/>
    <tableColumn id="13288" xr3:uid="{9A20D670-6B11-4344-9578-53B8F2FD790D}" name="Column13195"/>
    <tableColumn id="13289" xr3:uid="{A3A683D9-FA42-4A4A-9701-62F868EF1D23}" name="Column13196"/>
    <tableColumn id="13290" xr3:uid="{8A33D77E-847C-422D-AF79-AE3C2E4C9C86}" name="Column13197"/>
    <tableColumn id="13291" xr3:uid="{123DCF79-E3CD-49FD-8D0E-E1F687A17649}" name="Column13198"/>
    <tableColumn id="13292" xr3:uid="{B7012041-C333-4C34-9126-2C2F0851E1E7}" name="Column13199"/>
    <tableColumn id="13293" xr3:uid="{E7D8FAEC-FF2E-4DC1-9678-15FA233CA3DA}" name="Column13200"/>
    <tableColumn id="13294" xr3:uid="{74E09173-0A69-45ED-A665-6A9F25D3D656}" name="Column13201"/>
    <tableColumn id="13295" xr3:uid="{0C6FD3F4-79C0-4C92-A366-849FD17A3E44}" name="Column13202"/>
    <tableColumn id="13296" xr3:uid="{A526096D-FF27-4EC8-B9AD-DD1B80017889}" name="Column13203"/>
    <tableColumn id="13297" xr3:uid="{5B2A4B6A-7221-426D-9DC7-BFB8FB47AB06}" name="Column13204"/>
    <tableColumn id="13298" xr3:uid="{46CAADE3-44BD-4E08-B7E2-5374A6782F6C}" name="Column13205"/>
    <tableColumn id="13299" xr3:uid="{1BAD1F47-CE92-4759-8829-F6DBA4D4C8E5}" name="Column13206"/>
    <tableColumn id="13300" xr3:uid="{6837BFC6-EF81-423A-8B0E-3E5B4DD77818}" name="Column13207"/>
    <tableColumn id="13301" xr3:uid="{09F2B3A1-0D48-42F3-AF7C-1233DAA1FAC3}" name="Column13208"/>
    <tableColumn id="13302" xr3:uid="{81D307FC-6C42-4FF3-9D50-FC9A0612911D}" name="Column13209"/>
    <tableColumn id="13303" xr3:uid="{A284F18E-870D-460E-9CD0-F6B697241DC5}" name="Column13210"/>
    <tableColumn id="13304" xr3:uid="{B3922F71-E973-4183-A128-8B7725CD74DD}" name="Column13211"/>
    <tableColumn id="13305" xr3:uid="{63477906-C192-4046-B9AE-9D900DDC179E}" name="Column13212"/>
    <tableColumn id="13306" xr3:uid="{CC23734C-DF79-4078-B01D-385DC29D25B7}" name="Column13213"/>
    <tableColumn id="13307" xr3:uid="{D15C94E8-65A2-4A28-BEEA-E152DA1506A3}" name="Column13214"/>
    <tableColumn id="13308" xr3:uid="{99A05E58-1FFF-4258-A229-0D3863035E1C}" name="Column13215"/>
    <tableColumn id="13309" xr3:uid="{54183EE6-7AA9-492C-B23A-2322A70329A6}" name="Column13216"/>
    <tableColumn id="13310" xr3:uid="{669EBA5E-0622-4D91-AC65-F0DA88135991}" name="Column13217"/>
    <tableColumn id="13311" xr3:uid="{B9C7324B-8623-4AD7-B370-0FE581AB264D}" name="Column13218"/>
    <tableColumn id="13312" xr3:uid="{ED3D2898-322A-473D-B8CE-2A186EDE1700}" name="Column13219"/>
    <tableColumn id="13313" xr3:uid="{CC4294F3-9DAB-4091-8A3B-2F97A500A4ED}" name="Column13220"/>
    <tableColumn id="13314" xr3:uid="{770ED0FF-B522-49EC-A2FE-3946F273B6E8}" name="Column13221"/>
    <tableColumn id="13315" xr3:uid="{25D1D2E2-02E6-4FFA-8AE0-DA6066F54129}" name="Column13222"/>
    <tableColumn id="13316" xr3:uid="{73E3738C-27AE-483D-8111-B9183C717503}" name="Column13223"/>
    <tableColumn id="13317" xr3:uid="{8F4771F0-0FA8-4C98-99B8-21834AF803AE}" name="Column13224"/>
    <tableColumn id="13318" xr3:uid="{24908CD1-72DD-4313-831C-106AAFCB5DBD}" name="Column13225"/>
    <tableColumn id="13319" xr3:uid="{ED2A89F7-7E0E-4985-BFF5-94BF062B88CD}" name="Column13226"/>
    <tableColumn id="13320" xr3:uid="{3CE58737-C886-45CC-B31F-3D3EF955D3BB}" name="Column13227"/>
    <tableColumn id="13321" xr3:uid="{8FDCD43D-FE02-40C5-B788-1CF93D436C02}" name="Column13228"/>
    <tableColumn id="13322" xr3:uid="{37E80C55-7F00-4BB3-A691-51C3650DCC8B}" name="Column13229"/>
    <tableColumn id="13323" xr3:uid="{659176F7-1056-42E9-8050-F310590E86BE}" name="Column13230"/>
    <tableColumn id="13324" xr3:uid="{15DEBADF-CD83-4181-9EED-ED1837D972CC}" name="Column13231"/>
    <tableColumn id="13325" xr3:uid="{58EF7C5F-31B4-4BB2-B94A-4341E82070B4}" name="Column13232"/>
    <tableColumn id="13326" xr3:uid="{6D3B88D5-8A70-462D-A6FA-F2088A9C7931}" name="Column13233"/>
    <tableColumn id="13327" xr3:uid="{D2FC5FDD-1A05-455F-9E41-7A37FC01DD50}" name="Column13234"/>
    <tableColumn id="13328" xr3:uid="{BE96BA85-6F98-42DC-BBDE-DCE097A6F145}" name="Column13235"/>
    <tableColumn id="13329" xr3:uid="{82ED20CD-ADFD-4803-83E0-AF4741BB63D5}" name="Column13236"/>
    <tableColumn id="13330" xr3:uid="{6B896C34-ED94-4FD0-AD9D-5BA4FE8F491D}" name="Column13237"/>
    <tableColumn id="13331" xr3:uid="{37AE7DF4-185F-4453-BB76-C1A91CD2F760}" name="Column13238"/>
    <tableColumn id="13332" xr3:uid="{21EAE731-63FF-4FB9-9F20-04E2CB4AD3C3}" name="Column13239"/>
    <tableColumn id="13333" xr3:uid="{3B7F90AC-64EA-461E-973B-D06798C292BB}" name="Column13240"/>
    <tableColumn id="13334" xr3:uid="{B6B8DD49-031F-4165-8EF9-2E89D9C2F840}" name="Column13241"/>
    <tableColumn id="13335" xr3:uid="{C23708C7-304D-472F-A0B9-1098CDC6E241}" name="Column13242"/>
    <tableColumn id="13336" xr3:uid="{39527731-1203-4E4B-97A8-478D50E52800}" name="Column13243"/>
    <tableColumn id="13337" xr3:uid="{C2891A53-2DFF-40D6-B973-87209FBBEA07}" name="Column13244"/>
    <tableColumn id="13338" xr3:uid="{48F52E5B-1B87-4A4C-948C-8672EEB5F0D2}" name="Column13245"/>
    <tableColumn id="13339" xr3:uid="{4D8CC488-B0BF-4617-88B5-DB5AE2A4D8F9}" name="Column13246"/>
    <tableColumn id="13340" xr3:uid="{1EB14E18-7A76-446C-9F8C-FFE34BA5B6F0}" name="Column13247"/>
    <tableColumn id="13341" xr3:uid="{42AF1BBF-5EAA-4D7E-AEB3-8E94E5E26D21}" name="Column13248"/>
    <tableColumn id="13342" xr3:uid="{0D5AF929-971E-49EF-B507-096DF6C87A73}" name="Column13249"/>
    <tableColumn id="13343" xr3:uid="{A47E79D0-E8D3-407A-98B4-629A0CA6E4F9}" name="Column13250"/>
    <tableColumn id="13344" xr3:uid="{A600A1E3-395A-403F-84CF-0C74135A0056}" name="Column13251"/>
    <tableColumn id="13345" xr3:uid="{E85DEA1C-3C16-41CA-99D7-E8274F78D389}" name="Column13252"/>
    <tableColumn id="13346" xr3:uid="{E5745835-1D60-4DB2-BDB9-ED2FF4EE2A7B}" name="Column13253"/>
    <tableColumn id="13347" xr3:uid="{FD0A8734-F070-4AC4-A9EF-73C3C5C4A3B3}" name="Column13254"/>
    <tableColumn id="13348" xr3:uid="{4F2D1C4E-F96E-4990-AE37-D4C26618F9BF}" name="Column13255"/>
    <tableColumn id="13349" xr3:uid="{CADF0D57-F9E1-4B4A-A661-4CD2BAB41AE3}" name="Column13256"/>
    <tableColumn id="13350" xr3:uid="{A0B2E9AE-0C7C-4629-ACDB-4C7934F1A031}" name="Column13257"/>
    <tableColumn id="13351" xr3:uid="{0951BFB4-2EE4-4F67-9CDE-9D99C13F9BAC}" name="Column13258"/>
    <tableColumn id="13352" xr3:uid="{69F75CAF-6C88-4872-9AF0-CA28063CD66D}" name="Column13259"/>
    <tableColumn id="13353" xr3:uid="{C1B62FA0-5A5F-460A-A253-28AC64C1F6CD}" name="Column13260"/>
    <tableColumn id="13354" xr3:uid="{64C49ED0-B20A-4834-B70D-0F66F346B677}" name="Column13261"/>
    <tableColumn id="13355" xr3:uid="{5B577D14-DF5C-4BA5-B647-96DD771F63BD}" name="Column13262"/>
    <tableColumn id="13356" xr3:uid="{2498BFA6-07C2-45BA-A82F-406DA39A1F11}" name="Column13263"/>
    <tableColumn id="13357" xr3:uid="{4041BF67-0267-4DF8-94B3-4D4045EBE745}" name="Column13264"/>
    <tableColumn id="13358" xr3:uid="{3D5E85E4-4991-4216-A1C4-1DF6010DA5E4}" name="Column13265"/>
    <tableColumn id="13359" xr3:uid="{A00B3C9B-BA86-4054-ACC3-5DA60271F9EF}" name="Column13266"/>
    <tableColumn id="13360" xr3:uid="{62D7C409-5E19-4BA5-85CE-162363FCB936}" name="Column13267"/>
    <tableColumn id="13361" xr3:uid="{53B90F6C-19D9-460C-9FF9-7AC7ABACAEA2}" name="Column13268"/>
    <tableColumn id="13362" xr3:uid="{A667FFBA-D0CD-46A3-867A-F5C28A914620}" name="Column13269"/>
    <tableColumn id="13363" xr3:uid="{3F93DE7E-29C6-4001-9A2F-321838581DC6}" name="Column13270"/>
    <tableColumn id="13364" xr3:uid="{C2230793-C262-4E14-B14B-095B11B307FE}" name="Column13271"/>
    <tableColumn id="13365" xr3:uid="{90DFC57E-D231-45B6-8C4D-8EE249CCB3D9}" name="Column13272"/>
    <tableColumn id="13366" xr3:uid="{57DE9BFF-37FE-4433-9209-EA08FC868708}" name="Column13273"/>
    <tableColumn id="13367" xr3:uid="{2C2E855E-4252-42ED-BBF2-6D715C61F9E2}" name="Column13274"/>
    <tableColumn id="13368" xr3:uid="{08E80AB9-AB7A-457E-AE57-4A0E818854F9}" name="Column13275"/>
    <tableColumn id="13369" xr3:uid="{D45CD416-9469-4485-B634-57A638935F7D}" name="Column13276"/>
    <tableColumn id="13370" xr3:uid="{544ED3B1-61AA-49C5-9761-B6A55C7E5D9D}" name="Column13277"/>
    <tableColumn id="13371" xr3:uid="{03DB7435-CEFD-4939-AC85-6F2A1230B735}" name="Column13278"/>
    <tableColumn id="13372" xr3:uid="{5D036479-6DAE-4B67-9177-B6DE8B5D1114}" name="Column13279"/>
    <tableColumn id="13373" xr3:uid="{AE904BAB-26E6-4E05-A492-72916FFD063C}" name="Column13280"/>
    <tableColumn id="13374" xr3:uid="{3F3C1C9C-F28A-4DF5-83DA-989A3838725A}" name="Column13281"/>
    <tableColumn id="13375" xr3:uid="{2EF21332-92BD-4BAD-A6FD-D388D447A504}" name="Column13282"/>
    <tableColumn id="13376" xr3:uid="{91B62470-3A2D-473E-9990-7D6F319BBC74}" name="Column13283"/>
    <tableColumn id="13377" xr3:uid="{48B741A3-A0E5-4734-A5DD-2D198465DA48}" name="Column13284"/>
    <tableColumn id="13378" xr3:uid="{BB167561-807D-473F-B090-927AA1231110}" name="Column13285"/>
    <tableColumn id="13379" xr3:uid="{2187EF9C-1F59-4049-90C3-449F5E2E6530}" name="Column13286"/>
    <tableColumn id="13380" xr3:uid="{962F244C-50BF-4866-BAC2-D352E24F6207}" name="Column13287"/>
    <tableColumn id="13381" xr3:uid="{3DC729F0-3FEF-4CFE-9F7D-48583CD1253D}" name="Column13288"/>
    <tableColumn id="13382" xr3:uid="{CC250087-3E71-44BC-BAC5-DA861DC644F7}" name="Column13289"/>
    <tableColumn id="13383" xr3:uid="{3AD115B0-2676-4A1A-A15D-AA08B6863D72}" name="Column13290"/>
    <tableColumn id="13384" xr3:uid="{A60FD0DC-BC02-4DE7-BB00-4A2B16899A7A}" name="Column13291"/>
    <tableColumn id="13385" xr3:uid="{23341344-129B-4A21-A6AD-5618BE6E81B1}" name="Column13292"/>
    <tableColumn id="13386" xr3:uid="{2B1F2A20-97C2-4E1C-ADCE-442F99EB91F4}" name="Column13293"/>
    <tableColumn id="13387" xr3:uid="{9FFB6F3E-5225-48EA-9EB9-7CF8CD6935F7}" name="Column13294"/>
    <tableColumn id="13388" xr3:uid="{B0C2CF51-72E6-4D9F-A1B8-F462EFA37802}" name="Column13295"/>
    <tableColumn id="13389" xr3:uid="{8263FE68-6DA9-4DB1-9B89-EF341163F899}" name="Column13296"/>
    <tableColumn id="13390" xr3:uid="{6D51A4F5-4301-430A-90B1-9521052743ED}" name="Column13297"/>
    <tableColumn id="13391" xr3:uid="{B09933D4-ED2F-4BC3-A0B1-5A1098465B8A}" name="Column13298"/>
    <tableColumn id="13392" xr3:uid="{E1328403-D741-49A0-AC74-409D352B1947}" name="Column13299"/>
    <tableColumn id="13393" xr3:uid="{36E030E2-1671-4D31-B267-06D320496103}" name="Column13300"/>
    <tableColumn id="13394" xr3:uid="{BF24C599-D4C4-4C7A-A66D-36C14505AD00}" name="Column13301"/>
    <tableColumn id="13395" xr3:uid="{11D4BB40-D830-4516-BAB6-E22DE8C1BC96}" name="Column13302"/>
    <tableColumn id="13396" xr3:uid="{067C3CFD-32D6-45EA-B7A5-D03B195DCFAC}" name="Column13303"/>
    <tableColumn id="13397" xr3:uid="{168978C0-2D21-4478-A876-813EA942487A}" name="Column13304"/>
    <tableColumn id="13398" xr3:uid="{2A644C08-9209-42E3-BC48-D7C99FB03B0C}" name="Column13305"/>
    <tableColumn id="13399" xr3:uid="{DB534505-6B28-4798-BC3A-8D5FD0C99B8D}" name="Column13306"/>
    <tableColumn id="13400" xr3:uid="{E1DA4CD7-FE9B-4BFA-B043-E871DDB7FE2D}" name="Column13307"/>
    <tableColumn id="13401" xr3:uid="{AFCD487B-5CA8-422A-A938-FB966F6B8669}" name="Column13308"/>
    <tableColumn id="13402" xr3:uid="{ABFDA5C0-B19C-4DD3-AAAE-06AAAFD8BBA9}" name="Column13309"/>
    <tableColumn id="13403" xr3:uid="{174078B4-8FCC-4FF2-93DC-2D5B59D68220}" name="Column13310"/>
    <tableColumn id="13404" xr3:uid="{28AA439E-7A56-4877-B029-AFE911ABA7F6}" name="Column13311"/>
    <tableColumn id="13405" xr3:uid="{7E9A750A-0372-48B4-B067-B66285033286}" name="Column13312"/>
    <tableColumn id="13406" xr3:uid="{95C06C78-B5BB-4104-8913-94807149CE71}" name="Column13313"/>
    <tableColumn id="13407" xr3:uid="{E4A407C9-6AB2-4DCE-8B54-B65780E2D257}" name="Column13314"/>
    <tableColumn id="13408" xr3:uid="{F8E614CF-4479-4BE0-A685-C18802866013}" name="Column13315"/>
    <tableColumn id="13409" xr3:uid="{2B258EA5-AF01-4402-87DA-8BDE8BB29072}" name="Column13316"/>
    <tableColumn id="13410" xr3:uid="{7149F363-2ABE-4B08-AEAF-391D1231211D}" name="Column13317"/>
    <tableColumn id="13411" xr3:uid="{CA00C244-77D2-4B50-A497-C3FD5624EDBB}" name="Column13318"/>
    <tableColumn id="13412" xr3:uid="{1BB7DE75-3036-4321-A5C5-F7E6F730CCE7}" name="Column13319"/>
    <tableColumn id="13413" xr3:uid="{FE439EC4-45CA-4B60-A5EE-0E69AA78AFFB}" name="Column13320"/>
    <tableColumn id="13414" xr3:uid="{C991AF28-69CA-46EC-8FFB-A564FF251589}" name="Column13321"/>
    <tableColumn id="13415" xr3:uid="{6184890C-B9C4-4867-B538-A523EEBE3BFB}" name="Column13322"/>
    <tableColumn id="13416" xr3:uid="{7E82FC62-0629-45DF-B2D0-B85CCDFC66B2}" name="Column13323"/>
    <tableColumn id="13417" xr3:uid="{9B0D2B33-B3A5-4090-AA6A-ED3E69001F5C}" name="Column13324"/>
    <tableColumn id="13418" xr3:uid="{92867F07-879A-4720-9090-20D3C0A543B0}" name="Column13325"/>
    <tableColumn id="13419" xr3:uid="{05A53374-DE0D-45F0-889B-3A6AB6F624C4}" name="Column13326"/>
    <tableColumn id="13420" xr3:uid="{66215244-008D-4B5D-84FB-6B30D86B131F}" name="Column13327"/>
    <tableColumn id="13421" xr3:uid="{3E33D5D8-F9B5-41FE-894E-06B9328212AC}" name="Column13328"/>
    <tableColumn id="13422" xr3:uid="{764DF872-5389-4BD7-8CB9-C6DDE52CB7B9}" name="Column13329"/>
    <tableColumn id="13423" xr3:uid="{324654EF-E679-49EF-8D05-8643B97E95C6}" name="Column13330"/>
    <tableColumn id="13424" xr3:uid="{DBF4883E-3785-4111-8CDA-7FEE80931D15}" name="Column13331"/>
    <tableColumn id="13425" xr3:uid="{E5607705-7EAF-4E6E-8ADA-04640D68C44F}" name="Column13332"/>
    <tableColumn id="13426" xr3:uid="{BA6AAB83-B168-4A18-B677-9C17D2020109}" name="Column13333"/>
    <tableColumn id="13427" xr3:uid="{9DAB8F76-7901-4296-B7BD-48EA3EF52B4A}" name="Column13334"/>
    <tableColumn id="13428" xr3:uid="{57B8F131-81E9-4C56-B366-ED6CC7B2D5CE}" name="Column13335"/>
    <tableColumn id="13429" xr3:uid="{1C45D3F5-90CC-4FE9-8B38-C31D91623D14}" name="Column13336"/>
    <tableColumn id="13430" xr3:uid="{2D838789-EC71-4054-9757-85B7A5A3C02C}" name="Column13337"/>
    <tableColumn id="13431" xr3:uid="{A677CF40-FFDE-443D-87EF-2119873056D1}" name="Column13338"/>
    <tableColumn id="13432" xr3:uid="{199428BD-EA38-47F7-94BC-8DE9C8F1620B}" name="Column13339"/>
    <tableColumn id="13433" xr3:uid="{E971ADAA-E181-4C7A-B6E4-9752A18AC589}" name="Column13340"/>
    <tableColumn id="13434" xr3:uid="{69A4BC91-60CC-4701-91BD-4CA90F0B3F8B}" name="Column13341"/>
    <tableColumn id="13435" xr3:uid="{146D8E26-0B03-4DCB-9B32-B0847B177214}" name="Column13342"/>
    <tableColumn id="13436" xr3:uid="{1EA286B4-97F6-4D4D-AC0D-966F35C03848}" name="Column13343"/>
    <tableColumn id="13437" xr3:uid="{DE28F2FC-FB47-4FB5-8F4D-788031F541A4}" name="Column13344"/>
    <tableColumn id="13438" xr3:uid="{5BDA43E7-10A9-41E2-9263-FCFD230B1EF2}" name="Column13345"/>
    <tableColumn id="13439" xr3:uid="{BA4647AA-D2BA-4DBD-887B-99B12045750A}" name="Column13346"/>
    <tableColumn id="13440" xr3:uid="{DEF9043C-F6D3-48D4-8A62-985270F88771}" name="Column13347"/>
    <tableColumn id="13441" xr3:uid="{0947F889-2535-42F1-970E-B6081A42340A}" name="Column13348"/>
    <tableColumn id="13442" xr3:uid="{BA36BFF4-1C0A-4BE9-BE00-7F25B4B4267A}" name="Column13349"/>
    <tableColumn id="13443" xr3:uid="{17E2553F-8F01-4522-815A-F1C9624966F4}" name="Column13350"/>
    <tableColumn id="13444" xr3:uid="{4B9930D3-57E9-4872-A814-3B9BFA153BB4}" name="Column13351"/>
    <tableColumn id="13445" xr3:uid="{BF1D422F-D1C8-4CBB-A74A-12D2F90EE269}" name="Column13352"/>
    <tableColumn id="13446" xr3:uid="{9295C34A-2259-4726-AEB8-8C30DA943E95}" name="Column13353"/>
    <tableColumn id="13447" xr3:uid="{15EC9CD1-4906-4B51-AFB2-53B4C6696FDA}" name="Column13354"/>
    <tableColumn id="13448" xr3:uid="{07003C15-33EE-4E4F-B9DA-C358EB9C581F}" name="Column13355"/>
    <tableColumn id="13449" xr3:uid="{626AD3F9-9C54-46D8-9665-452E1C37DC92}" name="Column13356"/>
    <tableColumn id="13450" xr3:uid="{3C39EA56-F649-4010-948A-17FBF1DD1B30}" name="Column13357"/>
    <tableColumn id="13451" xr3:uid="{CA869DA4-21B6-4ED8-876F-B0C3C4F254B3}" name="Column13358"/>
    <tableColumn id="13452" xr3:uid="{9A61243C-ADC0-4CCD-B531-0334C429C723}" name="Column13359"/>
    <tableColumn id="13453" xr3:uid="{518B3F0F-E5CD-4BD2-9E1D-5E16F811B34C}" name="Column13360"/>
    <tableColumn id="13454" xr3:uid="{F25596BC-16ED-4FBF-B476-6C0442C8D4B3}" name="Column13361"/>
    <tableColumn id="13455" xr3:uid="{3F4B0B24-B865-4457-A500-F2C5FC92BF2B}" name="Column13362"/>
    <tableColumn id="13456" xr3:uid="{80EF2D79-E054-4D39-9E08-387D7A754E51}" name="Column13363"/>
    <tableColumn id="13457" xr3:uid="{45DD9AC5-C6DC-456A-9237-9EC3CD5136D7}" name="Column13364"/>
    <tableColumn id="13458" xr3:uid="{9E1B8661-35C4-42A2-A9F5-9F6B3BF71D88}" name="Column13365"/>
    <tableColumn id="13459" xr3:uid="{AF589E0C-6728-4F7F-AC52-F4BFC123DB41}" name="Column13366"/>
    <tableColumn id="13460" xr3:uid="{46713640-D4F7-4F54-9FE4-C04323929EA8}" name="Column13367"/>
    <tableColumn id="13461" xr3:uid="{A49EEE9B-81BE-43E9-BCA8-1E4C8868B338}" name="Column13368"/>
    <tableColumn id="13462" xr3:uid="{50E10450-0B1A-4A8E-BC56-FE577B3824E1}" name="Column13369"/>
    <tableColumn id="13463" xr3:uid="{C6317BF7-79C9-49D5-8A72-A430FB254C81}" name="Column13370"/>
    <tableColumn id="13464" xr3:uid="{641D6E35-9151-498D-9B59-C6B828DBD0B4}" name="Column13371"/>
    <tableColumn id="13465" xr3:uid="{FD92CEF1-15FC-4F63-AB27-69C15D2A0D6B}" name="Column13372"/>
    <tableColumn id="13466" xr3:uid="{7FD43EE5-51AE-4F2E-A436-1EE197F9A6C5}" name="Column13373"/>
    <tableColumn id="13467" xr3:uid="{DC9F479E-B141-4CC1-AAFF-EDD7F22CE22B}" name="Column13374"/>
    <tableColumn id="13468" xr3:uid="{05DF613D-D1B4-41E5-803F-A52C2173A5F8}" name="Column13375"/>
    <tableColumn id="13469" xr3:uid="{0B28FF95-205F-47C2-963C-632F1DF31D95}" name="Column13376"/>
    <tableColumn id="13470" xr3:uid="{CCA44708-5DCF-4806-B127-1F549ABA6DA5}" name="Column13377"/>
    <tableColumn id="13471" xr3:uid="{00DFF9A0-FBB1-45F6-A630-56DA74E2FCF5}" name="Column13378"/>
    <tableColumn id="13472" xr3:uid="{ABABAC81-D866-4030-95BD-0DAE92B85E5C}" name="Column13379"/>
    <tableColumn id="13473" xr3:uid="{784DAB23-5700-4350-B944-BE20B572EC85}" name="Column13380"/>
    <tableColumn id="13474" xr3:uid="{A2D57E3D-210C-427C-A81C-1291FE5A22B3}" name="Column13381"/>
    <tableColumn id="13475" xr3:uid="{780D20C0-B039-414A-91E2-44BFC82C52F2}" name="Column13382"/>
    <tableColumn id="13476" xr3:uid="{BA3E653C-A403-46EC-AC38-47BC8503AD84}" name="Column13383"/>
    <tableColumn id="13477" xr3:uid="{5EEEE189-0205-4408-A6A5-0D8BE4871954}" name="Column13384"/>
    <tableColumn id="13478" xr3:uid="{14D6E382-CE53-4BF0-B16F-8CE25C1659C0}" name="Column13385"/>
    <tableColumn id="13479" xr3:uid="{237E87C9-6375-4527-A843-13C1EB57862B}" name="Column13386"/>
    <tableColumn id="13480" xr3:uid="{96CE643E-579D-4038-9EB2-936EEA330767}" name="Column13387"/>
    <tableColumn id="13481" xr3:uid="{59CB623D-7987-40E9-A196-07D5D659B2F0}" name="Column13388"/>
    <tableColumn id="13482" xr3:uid="{DA1E7347-90F4-4F61-93A3-CE8E7D65E688}" name="Column13389"/>
    <tableColumn id="13483" xr3:uid="{671B850C-78E6-4713-B7F7-F5FD21EA921A}" name="Column13390"/>
    <tableColumn id="13484" xr3:uid="{21BE54FE-27AD-4DA1-B9A8-7775229196AF}" name="Column13391"/>
    <tableColumn id="13485" xr3:uid="{FA509306-37D4-43EE-8C00-397D725C5A4B}" name="Column13392"/>
    <tableColumn id="13486" xr3:uid="{3D093EB8-B653-4543-9899-79CDD20E6AD4}" name="Column13393"/>
    <tableColumn id="13487" xr3:uid="{E1ADC377-7684-40CE-ABA6-A3CFE20A90EA}" name="Column13394"/>
    <tableColumn id="13488" xr3:uid="{928EC2B7-8C2B-4E59-A04B-6EC6D6BC2BDE}" name="Column13395"/>
    <tableColumn id="13489" xr3:uid="{17E82403-E47E-4D8D-9A64-59D40B075703}" name="Column13396"/>
    <tableColumn id="13490" xr3:uid="{4B18DAAA-C297-4787-89D3-4EE488B34822}" name="Column13397"/>
    <tableColumn id="13491" xr3:uid="{3CBBCAF7-587B-4CB1-83D1-22912C44B34F}" name="Column13398"/>
    <tableColumn id="13492" xr3:uid="{54B5C0CB-2F3D-419C-9985-CBBF503351CC}" name="Column13399"/>
    <tableColumn id="13493" xr3:uid="{172D7269-D5EE-4B51-A8D0-BFD839D4F250}" name="Column13400"/>
    <tableColumn id="13494" xr3:uid="{1DDF1678-9326-4B43-B874-A05A7CF5D865}" name="Column13401"/>
    <tableColumn id="13495" xr3:uid="{7D313011-4B04-45E3-9371-47F9F5A9837D}" name="Column13402"/>
    <tableColumn id="13496" xr3:uid="{217D141B-32AA-40BC-B665-A6EA955FDD08}" name="Column13403"/>
    <tableColumn id="13497" xr3:uid="{B2F5ACAA-A6E4-4316-AF63-B5346DEF57B7}" name="Column13404"/>
    <tableColumn id="13498" xr3:uid="{BA73B51A-20D9-429C-AC59-A6342D961F7C}" name="Column13405"/>
    <tableColumn id="13499" xr3:uid="{C2A5FBCB-2853-40E8-8506-98BB71E27827}" name="Column13406"/>
    <tableColumn id="13500" xr3:uid="{4C189A6C-5814-4851-94A2-311AB0029BE1}" name="Column13407"/>
    <tableColumn id="13501" xr3:uid="{8A82EDD3-8418-4E00-B4F2-2DA5638272B7}" name="Column13408"/>
    <tableColumn id="13502" xr3:uid="{54D74D62-FC26-4826-B111-52D8F8A29A00}" name="Column13409"/>
    <tableColumn id="13503" xr3:uid="{4ED41217-8CA1-4885-9273-457C2755AFB6}" name="Column13410"/>
    <tableColumn id="13504" xr3:uid="{C09F7B2F-1CC8-4448-8054-1E4F3B0606F7}" name="Column13411"/>
    <tableColumn id="13505" xr3:uid="{45AE0665-07E2-4F39-9F9C-E9DBA0E2D44B}" name="Column13412"/>
    <tableColumn id="13506" xr3:uid="{E7D85BC6-F855-4A96-BC35-C640A283C4E3}" name="Column13413"/>
    <tableColumn id="13507" xr3:uid="{3F9CD9CE-5F7B-4414-AB43-451C9E3BD3F9}" name="Column13414"/>
    <tableColumn id="13508" xr3:uid="{7947C038-519E-421B-A565-436C84B98EB2}" name="Column13415"/>
    <tableColumn id="13509" xr3:uid="{F0D343B6-5CA1-4F99-86F3-FBC594F7783D}" name="Column13416"/>
    <tableColumn id="13510" xr3:uid="{9224E132-7DBA-4A38-BB41-F816AD9CB305}" name="Column13417"/>
    <tableColumn id="13511" xr3:uid="{1915A098-E352-4F9F-BFDB-6E916EB5E809}" name="Column13418"/>
    <tableColumn id="13512" xr3:uid="{E4B8FB31-D74E-431C-9A5D-38D4D6B84550}" name="Column13419"/>
    <tableColumn id="13513" xr3:uid="{91121934-9D87-4565-B03E-E9A567ABDDE8}" name="Column13420"/>
    <tableColumn id="13514" xr3:uid="{2E7DB194-BF06-4B01-934A-42590B067821}" name="Column13421"/>
    <tableColumn id="13515" xr3:uid="{A71B36EB-BE98-4483-AEB6-F9F3BA50D0B6}" name="Column13422"/>
    <tableColumn id="13516" xr3:uid="{E2DE3328-0AAD-4E12-B19C-CD6DB003FAB6}" name="Column13423"/>
    <tableColumn id="13517" xr3:uid="{57EFF4D6-93F6-44E8-AB57-27462CA511DB}" name="Column13424"/>
    <tableColumn id="13518" xr3:uid="{1CDEF82A-1384-46E8-B4D3-A4B5C38A8984}" name="Column13425"/>
    <tableColumn id="13519" xr3:uid="{7D095EE1-09C1-4C0A-96B6-99D315C32565}" name="Column13426"/>
    <tableColumn id="13520" xr3:uid="{0D5F0902-2ADA-4BB8-B02C-A793E56718AA}" name="Column13427"/>
    <tableColumn id="13521" xr3:uid="{0A89184F-C74C-43EF-A11D-B8C0A0A1E801}" name="Column13428"/>
    <tableColumn id="13522" xr3:uid="{C3C304D8-8C7A-4F17-8A91-A72AAB54A7C9}" name="Column13429"/>
    <tableColumn id="13523" xr3:uid="{D93052DB-6B3F-489F-BE96-6FB15EAFD845}" name="Column13430"/>
    <tableColumn id="13524" xr3:uid="{7C5BF7CC-34B1-4C7B-B7BF-C7DF02970753}" name="Column13431"/>
    <tableColumn id="13525" xr3:uid="{B50790BC-3DC0-4446-A59A-42763E2BFCF5}" name="Column13432"/>
    <tableColumn id="13526" xr3:uid="{82062375-B1D6-4A71-9F97-D39A76C92653}" name="Column13433"/>
    <tableColumn id="13527" xr3:uid="{AED8BB20-F044-45A0-98D9-AD6897A5989F}" name="Column13434"/>
    <tableColumn id="13528" xr3:uid="{0398C0A9-0C75-4E86-B675-2438610CC81D}" name="Column13435"/>
    <tableColumn id="13529" xr3:uid="{C7E4582F-C363-4312-A7A4-ADD38386462B}" name="Column13436"/>
    <tableColumn id="13530" xr3:uid="{FFDD5CC1-3B82-4C4F-95A7-DC2A4407BD03}" name="Column13437"/>
    <tableColumn id="13531" xr3:uid="{1B146933-3217-4682-99B3-BE17B1E4E75B}" name="Column13438"/>
    <tableColumn id="13532" xr3:uid="{9305389C-7DC0-4A15-B56B-C8251547B49B}" name="Column13439"/>
    <tableColumn id="13533" xr3:uid="{D5B7B844-8780-4089-B49C-BD8D45BF0DBF}" name="Column13440"/>
    <tableColumn id="13534" xr3:uid="{D129E0FA-2C95-45D4-880D-5E5DAB5E5C01}" name="Column13441"/>
    <tableColumn id="13535" xr3:uid="{6754841D-FED7-450D-AEC7-F6492970CBB4}" name="Column13442"/>
    <tableColumn id="13536" xr3:uid="{042051FC-7A5B-456D-A119-B4BA435FC119}" name="Column13443"/>
    <tableColumn id="13537" xr3:uid="{075923A6-5E19-42A8-BDF4-744EC7B79BC3}" name="Column13444"/>
    <tableColumn id="13538" xr3:uid="{E34D95E3-8343-45E4-A777-527886E754C2}" name="Column13445"/>
    <tableColumn id="13539" xr3:uid="{9D466B86-6616-4E39-8B0E-1CA531A780B4}" name="Column13446"/>
    <tableColumn id="13540" xr3:uid="{581CC99E-F2CC-431E-9444-3892140844AE}" name="Column13447"/>
    <tableColumn id="13541" xr3:uid="{5C743A9A-CBDE-4B76-AFA0-1C6A82701F84}" name="Column13448"/>
    <tableColumn id="13542" xr3:uid="{43547E89-B2C2-46B8-BFDB-350FF59440B4}" name="Column13449"/>
    <tableColumn id="13543" xr3:uid="{3A97FAAD-FFDB-4E1D-B6BB-1CA7912A850C}" name="Column13450"/>
    <tableColumn id="13544" xr3:uid="{E36EE322-DC6C-4129-A328-D919972A4DB0}" name="Column13451"/>
    <tableColumn id="13545" xr3:uid="{FFCC788C-66A5-4DBF-B7A1-79B7EE4F0357}" name="Column13452"/>
    <tableColumn id="13546" xr3:uid="{5F71A208-D976-43A5-9961-F1483F1F4F6F}" name="Column13453"/>
    <tableColumn id="13547" xr3:uid="{2C4AADDC-1472-4AC7-BF6D-82C2EC1CFD26}" name="Column13454"/>
    <tableColumn id="13548" xr3:uid="{C781EB19-E64C-4FF7-81B6-E032EF40FBC2}" name="Column13455"/>
    <tableColumn id="13549" xr3:uid="{04DC5282-1370-4F8D-9090-04282B6E26AC}" name="Column13456"/>
    <tableColumn id="13550" xr3:uid="{A71D9C10-BAF9-40BC-B7F2-FDD723C09603}" name="Column13457"/>
    <tableColumn id="13551" xr3:uid="{56C07EA9-5A8E-4E1E-9890-64F2BAFB6990}" name="Column13458"/>
    <tableColumn id="13552" xr3:uid="{DB439FFD-D05D-4E9E-B49D-3FA9311B4E6F}" name="Column13459"/>
    <tableColumn id="13553" xr3:uid="{E2145395-F470-4FB5-9192-E514CD988022}" name="Column13460"/>
    <tableColumn id="13554" xr3:uid="{AF315A74-4E56-4068-ABE1-06D414DF5A2D}" name="Column13461"/>
    <tableColumn id="13555" xr3:uid="{A1FD82BA-DCB3-486D-82A7-58951CFB5887}" name="Column13462"/>
    <tableColumn id="13556" xr3:uid="{049A6CB0-5F22-4A66-93C9-F9A3DF9424F8}" name="Column13463"/>
    <tableColumn id="13557" xr3:uid="{57422C4E-1F1C-438D-B9FB-F7F816D82E57}" name="Column13464"/>
    <tableColumn id="13558" xr3:uid="{B2E8002D-A36A-4F18-BCC0-1DDF6375E60E}" name="Column13465"/>
    <tableColumn id="13559" xr3:uid="{70905506-E70C-4ADC-B6D0-34748A3C41FA}" name="Column13466"/>
    <tableColumn id="13560" xr3:uid="{56DBBA8B-BDB2-4887-A709-60DD6E948B9D}" name="Column13467"/>
    <tableColumn id="13561" xr3:uid="{91B29E18-6634-4793-9DE4-58E5DE2A9F11}" name="Column13468"/>
    <tableColumn id="13562" xr3:uid="{6DDB26B7-9736-46B5-BD09-D52E60370BE1}" name="Column13469"/>
    <tableColumn id="13563" xr3:uid="{96B20FBA-1AE9-4F6E-ADDA-B22B29C01C27}" name="Column13470"/>
    <tableColumn id="13564" xr3:uid="{F80FA3F1-DCE7-41E4-BCD9-633D3F3E5068}" name="Column13471"/>
    <tableColumn id="13565" xr3:uid="{2C49FEE7-FE0D-44C6-B4F5-64EBCF478E08}" name="Column13472"/>
    <tableColumn id="13566" xr3:uid="{5984B920-6C10-40BD-BF9E-C7981716CEA4}" name="Column13473"/>
    <tableColumn id="13567" xr3:uid="{BAE96412-222B-4D74-88B0-3F0BF7DA2990}" name="Column13474"/>
    <tableColumn id="13568" xr3:uid="{0A01F24E-5999-4230-9BE0-42E567E9CB3C}" name="Column13475"/>
    <tableColumn id="13569" xr3:uid="{A1D08FBE-A0BD-495E-A8EE-FCEBA426A8E3}" name="Column13476"/>
    <tableColumn id="13570" xr3:uid="{5B86817F-E7F7-431E-AEBC-F87002B87A90}" name="Column13477"/>
    <tableColumn id="13571" xr3:uid="{16292BD4-5BA0-4A55-9B68-96BB68663162}" name="Column13478"/>
    <tableColumn id="13572" xr3:uid="{8117A29A-EE5F-4254-AB58-EFD328C6A3D1}" name="Column13479"/>
    <tableColumn id="13573" xr3:uid="{606332FB-AB3D-4F83-812E-4B33084A9CEB}" name="Column13480"/>
    <tableColumn id="13574" xr3:uid="{049D67EC-657A-47BA-8946-7C7812851332}" name="Column13481"/>
    <tableColumn id="13575" xr3:uid="{C7EDC9E1-8FAF-4180-9974-2EF9E0FCE20E}" name="Column13482"/>
    <tableColumn id="13576" xr3:uid="{B55C4F69-1595-4FA6-B4DC-ACB0D233EDC2}" name="Column13483"/>
    <tableColumn id="13577" xr3:uid="{D191BCF8-1E1B-4EAB-94B8-CF3AAE9400C0}" name="Column13484"/>
    <tableColumn id="13578" xr3:uid="{01F99843-A86A-492C-AC0F-E689008DFFFB}" name="Column13485"/>
    <tableColumn id="13579" xr3:uid="{A632A62C-5438-41B5-BC50-0DBC8EB68875}" name="Column13486"/>
    <tableColumn id="13580" xr3:uid="{0987F141-F9AD-4FFF-9BF6-2F9506B44C5B}" name="Column13487"/>
    <tableColumn id="13581" xr3:uid="{42C769B7-6B5F-4242-87D3-B20F393128EA}" name="Column13488"/>
    <tableColumn id="13582" xr3:uid="{CBA6C85A-7CA5-4F64-A611-0B48294F6765}" name="Column13489"/>
    <tableColumn id="13583" xr3:uid="{A4CACE05-5C9E-41E9-96B0-2A8526880CAC}" name="Column13490"/>
    <tableColumn id="13584" xr3:uid="{844242EE-9BD9-4A7D-834A-9A40F038B348}" name="Column13491"/>
    <tableColumn id="13585" xr3:uid="{03ABCB95-2238-4AF3-9EF1-D1DD154505F7}" name="Column13492"/>
    <tableColumn id="13586" xr3:uid="{AED6B7C8-4333-44D4-8A44-AC0BD3CB1AB9}" name="Column13493"/>
    <tableColumn id="13587" xr3:uid="{513954CF-E91F-4CEC-A596-F5380958C1F4}" name="Column13494"/>
    <tableColumn id="13588" xr3:uid="{7203A010-4866-40F9-B8BD-83A6FFF08293}" name="Column13495"/>
    <tableColumn id="13589" xr3:uid="{4A374B21-3236-45DD-83B9-96AA4A80DE6F}" name="Column13496"/>
    <tableColumn id="13590" xr3:uid="{03C709F8-83E1-4769-8731-C34369F7DC98}" name="Column13497"/>
    <tableColumn id="13591" xr3:uid="{681157BD-A79C-46ED-96F0-EE23F9D46AD2}" name="Column13498"/>
    <tableColumn id="13592" xr3:uid="{9EFC69DA-784D-404A-86D5-D53B2C1C27EE}" name="Column13499"/>
    <tableColumn id="13593" xr3:uid="{0EDCD504-B8DD-408D-8EB8-0B28BD746CA1}" name="Column13500"/>
    <tableColumn id="13594" xr3:uid="{8663F6DE-7C4A-401C-8210-11C71F7B4CAC}" name="Column13501"/>
    <tableColumn id="13595" xr3:uid="{B537FDEF-5EAB-453C-9112-01CA0E5AE655}" name="Column13502"/>
    <tableColumn id="13596" xr3:uid="{5B821F5A-2B49-49DD-A920-EBE1894A1F69}" name="Column13503"/>
    <tableColumn id="13597" xr3:uid="{3B95E976-8337-448E-AE4E-B92FB9B1681F}" name="Column13504"/>
    <tableColumn id="13598" xr3:uid="{287CAF33-3B77-4A9A-B3C6-D161467E8930}" name="Column13505"/>
    <tableColumn id="13599" xr3:uid="{C373B7E0-844F-4B57-8224-F05FA39F8A3C}" name="Column13506"/>
    <tableColumn id="13600" xr3:uid="{11E65F9B-BB0C-46E2-BDA2-C3BE692046AC}" name="Column13507"/>
    <tableColumn id="13601" xr3:uid="{7CF9A17E-97BF-4689-979C-22BC25F4D005}" name="Column13508"/>
    <tableColumn id="13602" xr3:uid="{4664EB59-5241-4859-B9BB-FD58FF51FA6C}" name="Column13509"/>
    <tableColumn id="13603" xr3:uid="{25683371-7338-4389-855F-C93FCEC7A61F}" name="Column13510"/>
    <tableColumn id="13604" xr3:uid="{DC33B7C4-4622-4FD4-9E58-F84D4F8F527A}" name="Column13511"/>
    <tableColumn id="13605" xr3:uid="{86A5F166-C98E-4FEC-8C73-80E36CE881EC}" name="Column13512"/>
    <tableColumn id="13606" xr3:uid="{307E2547-FA6F-43CC-AFC7-F7D769998057}" name="Column13513"/>
    <tableColumn id="13607" xr3:uid="{97B96F88-F439-4555-A086-7D41D44116D6}" name="Column13514"/>
    <tableColumn id="13608" xr3:uid="{1B6905DA-5023-4453-BD82-D288F44258E7}" name="Column13515"/>
    <tableColumn id="13609" xr3:uid="{D0E6A650-1692-484B-BCFF-05AC6D64125F}" name="Column13516"/>
    <tableColumn id="13610" xr3:uid="{BD6EBD48-1E48-4682-8ABD-9AE8449FE628}" name="Column13517"/>
    <tableColumn id="13611" xr3:uid="{47413051-6BA1-4263-A907-22106827FCB1}" name="Column13518"/>
    <tableColumn id="13612" xr3:uid="{4EA7C08B-4618-45E5-A54C-F90A754F4B5B}" name="Column13519"/>
    <tableColumn id="13613" xr3:uid="{40459631-4431-433D-A48B-994E8D17E8E7}" name="Column13520"/>
    <tableColumn id="13614" xr3:uid="{83A9EAA1-646C-418B-A8E7-F2E470F337E8}" name="Column13521"/>
    <tableColumn id="13615" xr3:uid="{AB5F34BA-4688-4F01-9E88-00A4D7D8D01C}" name="Column13522"/>
    <tableColumn id="13616" xr3:uid="{0E1B71DB-E934-4933-B4A2-07FFE6ECE5FF}" name="Column13523"/>
    <tableColumn id="13617" xr3:uid="{BBCDFE52-E4AC-4310-9347-A294AFD0A9EF}" name="Column13524"/>
    <tableColumn id="13618" xr3:uid="{B0F98168-3CA1-4EF8-84A9-F62BE3F689DB}" name="Column13525"/>
    <tableColumn id="13619" xr3:uid="{D5837673-14B6-4432-B4B2-1ECCAB8BC221}" name="Column13526"/>
    <tableColumn id="13620" xr3:uid="{107BFFD8-FFF9-45F7-9EA7-C1B243624BFC}" name="Column13527"/>
    <tableColumn id="13621" xr3:uid="{359CE2E8-D218-4B00-A357-0EFBB49B4973}" name="Column13528"/>
    <tableColumn id="13622" xr3:uid="{396CEE1E-B8E3-4FDB-9EB1-9440BD65712D}" name="Column13529"/>
    <tableColumn id="13623" xr3:uid="{B92A6ABC-D36D-4991-AC8A-665BD6E13BA4}" name="Column13530"/>
    <tableColumn id="13624" xr3:uid="{7E1B0F5F-A44B-4B68-AA30-2B0F09538235}" name="Column13531"/>
    <tableColumn id="13625" xr3:uid="{CA53C6EA-86E7-4C30-B6B9-2151141009A2}" name="Column13532"/>
    <tableColumn id="13626" xr3:uid="{EA84A51A-CAD9-4597-A5AD-F6F572684ABD}" name="Column13533"/>
    <tableColumn id="13627" xr3:uid="{5F2FC73A-BB02-4EDD-AA35-C4F4FAD435B3}" name="Column13534"/>
    <tableColumn id="13628" xr3:uid="{0CF459D3-30B2-4C20-B1B1-F348220E44FD}" name="Column13535"/>
    <tableColumn id="13629" xr3:uid="{5813D3AB-DE26-426A-B513-539B8A0C6B6B}" name="Column13536"/>
    <tableColumn id="13630" xr3:uid="{BEE4C339-7CD3-4D55-8D41-05FFBC44E8A5}" name="Column13537"/>
    <tableColumn id="13631" xr3:uid="{92335D4D-E20B-458B-94C6-D1CAF446770E}" name="Column13538"/>
    <tableColumn id="13632" xr3:uid="{58A0D410-7DA3-4C99-A436-49C3519A2A18}" name="Column13539"/>
    <tableColumn id="13633" xr3:uid="{7B7ED4F6-E4EF-4DEB-A6E9-877F24FB7A67}" name="Column13540"/>
    <tableColumn id="13634" xr3:uid="{07E9F979-AC69-48D7-95E0-97B189A0A77B}" name="Column13541"/>
    <tableColumn id="13635" xr3:uid="{6EFB1002-75D9-4C9C-B274-3C4586761866}" name="Column13542"/>
    <tableColumn id="13636" xr3:uid="{9CF35580-5656-4B33-AE93-34B67271F443}" name="Column13543"/>
    <tableColumn id="13637" xr3:uid="{66E5DBC3-EFD8-417E-821E-6BDE92A382E3}" name="Column13544"/>
    <tableColumn id="13638" xr3:uid="{63C267BE-5B07-48EA-81E2-C9400ABDBB4C}" name="Column13545"/>
    <tableColumn id="13639" xr3:uid="{A555996A-73F2-4A6F-B267-143460564F3B}" name="Column13546"/>
    <tableColumn id="13640" xr3:uid="{F6F07498-132D-4181-ADB5-E56D27BA3513}" name="Column13547"/>
    <tableColumn id="13641" xr3:uid="{A86682FF-EE0B-4F39-9B0B-3970FB5EBE3A}" name="Column13548"/>
    <tableColumn id="13642" xr3:uid="{CA8E5F22-DF1E-41B0-9C81-B06A32048648}" name="Column13549"/>
    <tableColumn id="13643" xr3:uid="{671304E0-AB8E-4EF7-A9C3-C30E35EF9F23}" name="Column13550"/>
    <tableColumn id="13644" xr3:uid="{253E2465-5BCC-4B18-96E6-4DECC8FBD6D6}" name="Column13551"/>
    <tableColumn id="13645" xr3:uid="{19FCFF7A-1E6E-408E-8795-90733F301105}" name="Column13552"/>
    <tableColumn id="13646" xr3:uid="{B3E7B75C-E32C-4F6D-9080-1EB59977CE64}" name="Column13553"/>
    <tableColumn id="13647" xr3:uid="{D52159EE-C6C3-4424-B67A-F53A97DF9548}" name="Column13554"/>
    <tableColumn id="13648" xr3:uid="{98D40563-197B-4C33-B2D6-9A98C80875D3}" name="Column13555"/>
    <tableColumn id="13649" xr3:uid="{715517E3-59E4-4E55-9295-B1B01B1F920F}" name="Column13556"/>
    <tableColumn id="13650" xr3:uid="{043EC436-F0D3-4F9C-8A5D-59EFAE0FAACE}" name="Column13557"/>
    <tableColumn id="13651" xr3:uid="{A9A79144-5A18-4EA7-8F88-E6F597BEE242}" name="Column13558"/>
    <tableColumn id="13652" xr3:uid="{774E57A9-C858-4F9A-AB74-3F76A1BAB143}" name="Column13559"/>
    <tableColumn id="13653" xr3:uid="{5B6ED55D-E516-4A39-ADCB-7B601835E1C3}" name="Column13560"/>
    <tableColumn id="13654" xr3:uid="{A5AD286A-5245-4C28-83DA-F9B060AF4524}" name="Column13561"/>
    <tableColumn id="13655" xr3:uid="{F0CC8050-CF3B-49D0-9411-68EB02A65562}" name="Column13562"/>
    <tableColumn id="13656" xr3:uid="{84905FEF-0405-4772-832E-FC5C3B42C142}" name="Column13563"/>
    <tableColumn id="13657" xr3:uid="{DA9F02B4-2159-4C4C-A9DD-E299AD0F2FB6}" name="Column13564"/>
    <tableColumn id="13658" xr3:uid="{3245734B-9C90-44FF-AE14-5AC70A8E9A06}" name="Column13565"/>
    <tableColumn id="13659" xr3:uid="{9B476F24-A56C-40C7-9C8D-C20AD6D9A609}" name="Column13566"/>
    <tableColumn id="13660" xr3:uid="{AAFBCA68-A484-4481-A71E-B635EE79CDD0}" name="Column13567"/>
    <tableColumn id="13661" xr3:uid="{17069BD5-9FE7-4D22-A269-84CB8B1007F0}" name="Column13568"/>
    <tableColumn id="13662" xr3:uid="{97728DD4-66EF-408F-B12C-67B77E94D069}" name="Column13569"/>
    <tableColumn id="13663" xr3:uid="{EB825589-7FC8-4D40-8265-7D8F0CD043BE}" name="Column13570"/>
    <tableColumn id="13664" xr3:uid="{3A2D2E0F-4273-4F54-886C-C1BEA7FBA0E0}" name="Column13571"/>
    <tableColumn id="13665" xr3:uid="{A75452F1-A5A4-4991-AB74-1D5B63798FBF}" name="Column13572"/>
    <tableColumn id="13666" xr3:uid="{C245330B-997A-4DBA-AA31-32D38AC24096}" name="Column13573"/>
    <tableColumn id="13667" xr3:uid="{EC7B6A20-ED77-4198-A96C-FB75E2BC407F}" name="Column13574"/>
    <tableColumn id="13668" xr3:uid="{A8A068D9-86F1-4128-BE02-C8FC3ED54DE3}" name="Column13575"/>
    <tableColumn id="13669" xr3:uid="{8FA57E9C-B2C7-428B-95A6-6A08400C1F99}" name="Column13576"/>
    <tableColumn id="13670" xr3:uid="{D6F77BBB-E330-4265-932B-FE311871CF36}" name="Column13577"/>
    <tableColumn id="13671" xr3:uid="{BD835DD6-C144-4D2B-844C-A17397F6D5C9}" name="Column13578"/>
    <tableColumn id="13672" xr3:uid="{BBAE06A2-A556-46D5-AAC1-302837BFD2C3}" name="Column13579"/>
    <tableColumn id="13673" xr3:uid="{0A833495-8823-4952-95DD-BBA455F59125}" name="Column13580"/>
    <tableColumn id="13674" xr3:uid="{03D044CB-CFE2-41D7-B1F4-F263B32833E5}" name="Column13581"/>
    <tableColumn id="13675" xr3:uid="{853A3D9D-EF92-4D39-AAD5-FC8DAF3E2358}" name="Column13582"/>
    <tableColumn id="13676" xr3:uid="{0D858246-E68E-4DF4-A77A-F5C237CA5A12}" name="Column13583"/>
    <tableColumn id="13677" xr3:uid="{BFD40BB2-893E-4CD8-B1AF-60F254855444}" name="Column13584"/>
    <tableColumn id="13678" xr3:uid="{ADBCB76B-94B9-40F9-827D-7B2832809E66}" name="Column13585"/>
    <tableColumn id="13679" xr3:uid="{0F6AA97C-E952-4BBF-A4AC-A0A46D7163DF}" name="Column13586"/>
    <tableColumn id="13680" xr3:uid="{88BC12AF-FE52-4C07-AE1E-5FFC0B5E5E8D}" name="Column13587"/>
    <tableColumn id="13681" xr3:uid="{C637A5EB-527F-4A21-9626-7D7F359F9DBB}" name="Column13588"/>
    <tableColumn id="13682" xr3:uid="{6C8A4199-8B84-45E6-878F-7CEE3B276D35}" name="Column13589"/>
    <tableColumn id="13683" xr3:uid="{AC728FCA-9EA7-4851-AC22-EC2CF4AEF81A}" name="Column13590"/>
    <tableColumn id="13684" xr3:uid="{3CD429C5-35E0-48B7-B702-54ADC08E6D08}" name="Column13591"/>
    <tableColumn id="13685" xr3:uid="{231FF2C4-1F4F-4907-B1FB-C16004E4FCC2}" name="Column13592"/>
    <tableColumn id="13686" xr3:uid="{EC9AAA3D-F2CE-4581-AD2E-9A1610474068}" name="Column13593"/>
    <tableColumn id="13687" xr3:uid="{18552425-54D0-4EDD-ADE0-9720C52D81B9}" name="Column13594"/>
    <tableColumn id="13688" xr3:uid="{DB61BA00-8A59-4A0F-B101-68593C823B98}" name="Column13595"/>
    <tableColumn id="13689" xr3:uid="{EA3930F6-08D1-4C80-B5A1-CC5C80BD1F44}" name="Column13596"/>
    <tableColumn id="13690" xr3:uid="{4CA19243-81BC-4B7E-8FC2-95E1557AB44F}" name="Column13597"/>
    <tableColumn id="13691" xr3:uid="{A1614944-DF3D-4D38-B026-F03D7BFCD153}" name="Column13598"/>
    <tableColumn id="13692" xr3:uid="{E3D77CF0-5961-4A30-9BAD-76AA2D730125}" name="Column13599"/>
    <tableColumn id="13693" xr3:uid="{8E5E3D86-5013-45AA-B01B-0106A9F0FF2E}" name="Column13600"/>
    <tableColumn id="13694" xr3:uid="{F9D8073A-7280-4E71-B035-EBCC214782A3}" name="Column13601"/>
    <tableColumn id="13695" xr3:uid="{1969D0A6-E637-47EF-9196-B7DA15BF55FB}" name="Column13602"/>
    <tableColumn id="13696" xr3:uid="{48EFE959-3C16-4556-9C6B-DB0A431D2405}" name="Column13603"/>
    <tableColumn id="13697" xr3:uid="{9BD7F288-3ED5-4B18-98D1-0B6C850DC68C}" name="Column13604"/>
    <tableColumn id="13698" xr3:uid="{30022E73-967A-4540-9D03-D7C58CA8B233}" name="Column13605"/>
    <tableColumn id="13699" xr3:uid="{1BE19860-A90A-4A8B-A8C1-366657E7AA53}" name="Column13606"/>
    <tableColumn id="13700" xr3:uid="{57261CEF-C4C4-43AA-93FF-6D9A724C3825}" name="Column13607"/>
    <tableColumn id="13701" xr3:uid="{829DD24F-A18C-43B0-8A1C-485B2D09B380}" name="Column13608"/>
    <tableColumn id="13702" xr3:uid="{88BC1787-966C-46C2-A755-456EDB30D5D1}" name="Column13609"/>
    <tableColumn id="13703" xr3:uid="{966497D3-6C93-4EA1-9B17-622A1EA83C88}" name="Column13610"/>
    <tableColumn id="13704" xr3:uid="{6595B0E2-BF70-41FD-A7B6-F66FB874C2ED}" name="Column13611"/>
    <tableColumn id="13705" xr3:uid="{1AEFECB8-6604-45E4-9697-395719F1FC79}" name="Column13612"/>
    <tableColumn id="13706" xr3:uid="{8D465391-43EF-4E43-8745-F66758305F56}" name="Column13613"/>
    <tableColumn id="13707" xr3:uid="{10AC70A0-6DE7-41D4-8BC0-5409CC0FBA19}" name="Column13614"/>
    <tableColumn id="13708" xr3:uid="{3086263A-AA6F-4DFE-A9B5-196453AAF413}" name="Column13615"/>
    <tableColumn id="13709" xr3:uid="{FFF60482-265C-499D-A141-FFCB31BEDA4D}" name="Column13616"/>
    <tableColumn id="13710" xr3:uid="{5E8FF2D9-297F-475A-AE99-7D0D6BF73115}" name="Column13617"/>
    <tableColumn id="13711" xr3:uid="{4A9E7590-403C-41A3-B7C6-F28D87E66FE4}" name="Column13618"/>
    <tableColumn id="13712" xr3:uid="{7C333ACF-2479-4202-80A5-F1AC492FC8FA}" name="Column13619"/>
    <tableColumn id="13713" xr3:uid="{65CEDA8E-9A9F-478A-A08E-4B8B7EF35B39}" name="Column13620"/>
    <tableColumn id="13714" xr3:uid="{24EF303C-BDC2-46ED-AD1B-C819DD82E509}" name="Column13621"/>
    <tableColumn id="13715" xr3:uid="{FCB06000-EAD0-4727-BEA5-6E27A93879B6}" name="Column13622"/>
    <tableColumn id="13716" xr3:uid="{CDE35FD1-8818-48A7-B909-9788F0FAB3D1}" name="Column13623"/>
    <tableColumn id="13717" xr3:uid="{D977A451-DEF1-4207-A111-89FF1DB9E4F8}" name="Column13624"/>
    <tableColumn id="13718" xr3:uid="{DD2B11F2-51C5-4309-B1DF-3786D5BDB664}" name="Column13625"/>
    <tableColumn id="13719" xr3:uid="{C6DD4477-B14C-426A-A774-B5903C5AFE5C}" name="Column13626"/>
    <tableColumn id="13720" xr3:uid="{C393C0AA-CAA9-4EA6-A1D7-23DE57752593}" name="Column13627"/>
    <tableColumn id="13721" xr3:uid="{CA8368A6-A64F-42FC-BE65-49C58F71A3BE}" name="Column13628"/>
    <tableColumn id="13722" xr3:uid="{62830826-148A-4FF7-9831-F426BA5DC14D}" name="Column13629"/>
    <tableColumn id="13723" xr3:uid="{7B968C63-1D80-4282-ABAA-49126F8707CA}" name="Column13630"/>
    <tableColumn id="13724" xr3:uid="{BAE577B7-6A38-4C62-B85F-A18AC7201CC5}" name="Column13631"/>
    <tableColumn id="13725" xr3:uid="{A570D657-56BB-45CF-B321-4D9317DDC126}" name="Column13632"/>
    <tableColumn id="13726" xr3:uid="{F7A28CF1-170A-4C5C-9C76-EA0A9AF34FCB}" name="Column13633"/>
    <tableColumn id="13727" xr3:uid="{B744E394-B369-4C55-90CD-FC5709EBCFC8}" name="Column13634"/>
    <tableColumn id="13728" xr3:uid="{74E5155C-B780-489C-95ED-724CAAD0A2E2}" name="Column13635"/>
    <tableColumn id="13729" xr3:uid="{68B58CEB-D632-4C0D-AC4C-140D46E96669}" name="Column13636"/>
    <tableColumn id="13730" xr3:uid="{20E25248-4066-4050-B263-E2A518F21E1F}" name="Column13637"/>
    <tableColumn id="13731" xr3:uid="{7AC43E37-8B46-4342-914B-73D56228B344}" name="Column13638"/>
    <tableColumn id="13732" xr3:uid="{873BFA7A-EE52-4B0B-B4ED-FA0421477727}" name="Column13639"/>
    <tableColumn id="13733" xr3:uid="{EC41E4B8-0486-4A60-A40F-15998D49FA60}" name="Column13640"/>
    <tableColumn id="13734" xr3:uid="{E986AC25-BE95-433F-93B7-3251FAA25D75}" name="Column13641"/>
    <tableColumn id="13735" xr3:uid="{78591498-0A11-4051-A9D5-00822E966B2B}" name="Column13642"/>
    <tableColumn id="13736" xr3:uid="{3DA0BF1B-62E6-4180-8820-AA15F7EBD792}" name="Column13643"/>
    <tableColumn id="13737" xr3:uid="{B43855E2-EA75-4F4C-AEC4-D26ABF5213D0}" name="Column13644"/>
    <tableColumn id="13738" xr3:uid="{736AB473-97B6-4F31-B9F4-91F414F1BB59}" name="Column13645"/>
    <tableColumn id="13739" xr3:uid="{968B6AD4-A7E7-4566-A659-CB20A1C385F6}" name="Column13646"/>
    <tableColumn id="13740" xr3:uid="{2A58CC93-D99D-424A-880E-5AEDC97D5440}" name="Column13647"/>
    <tableColumn id="13741" xr3:uid="{FCD3C0CD-55AA-426E-9158-5EBCD9E92A92}" name="Column13648"/>
    <tableColumn id="13742" xr3:uid="{3CCECC59-EAA8-41F5-8C68-96E4CA044EF3}" name="Column13649"/>
    <tableColumn id="13743" xr3:uid="{6F3E3931-B890-4797-B6F6-42D3EF2691CD}" name="Column13650"/>
    <tableColumn id="13744" xr3:uid="{E71D3EC1-A2AC-45E6-ACEF-5D31E8E9C01F}" name="Column13651"/>
    <tableColumn id="13745" xr3:uid="{DC3EE1D8-8C51-4991-B423-9348BBF2ACBB}" name="Column13652"/>
    <tableColumn id="13746" xr3:uid="{92E14376-82F1-4D2A-809A-5F56E9E6F997}" name="Column13653"/>
    <tableColumn id="13747" xr3:uid="{983BD2AF-6360-4C02-8972-712A23C3C405}" name="Column13654"/>
    <tableColumn id="13748" xr3:uid="{D4317F30-36B8-4526-8101-3B93BF11B4F6}" name="Column13655"/>
    <tableColumn id="13749" xr3:uid="{7E89A56B-9FDA-42E0-AF72-C8FC89457B8B}" name="Column13656"/>
    <tableColumn id="13750" xr3:uid="{749B8770-C4B6-40EF-8632-42C9298EE7A9}" name="Column13657"/>
    <tableColumn id="13751" xr3:uid="{B3D5496D-2755-4CD8-92DD-F7530E0F304D}" name="Column13658"/>
    <tableColumn id="13752" xr3:uid="{157A6C4E-1754-43D7-9F20-6B373C2A9055}" name="Column13659"/>
    <tableColumn id="13753" xr3:uid="{65A0DFFE-DE98-4E7B-B633-113A08A37D39}" name="Column13660"/>
    <tableColumn id="13754" xr3:uid="{0748BAE7-0507-402D-B4C7-395F7155591E}" name="Column13661"/>
    <tableColumn id="13755" xr3:uid="{91CA050B-F88D-4068-9CC4-046A66F7F541}" name="Column13662"/>
    <tableColumn id="13756" xr3:uid="{3BA135DD-7F73-4FF1-8FD8-85187981148E}" name="Column13663"/>
    <tableColumn id="13757" xr3:uid="{3C6F68D3-E208-4437-8B91-9604C41C41A1}" name="Column13664"/>
    <tableColumn id="13758" xr3:uid="{AA7F61A9-96F2-4959-BA44-E75EC54E094C}" name="Column13665"/>
    <tableColumn id="13759" xr3:uid="{84F33DDE-5A28-4BC8-A4BD-F9E0CA16024E}" name="Column13666"/>
    <tableColumn id="13760" xr3:uid="{AD1B5069-03AC-4A7C-8CAC-1FAD05AD8C1F}" name="Column13667"/>
    <tableColumn id="13761" xr3:uid="{A1624D1F-E1F7-4E67-94D4-09FA6377215A}" name="Column13668"/>
    <tableColumn id="13762" xr3:uid="{FEDEAEC2-FF8F-4018-8AAC-E15D0E8BBA67}" name="Column13669"/>
    <tableColumn id="13763" xr3:uid="{0DD1DB88-0674-4928-BE7D-34DB12D466F9}" name="Column13670"/>
    <tableColumn id="13764" xr3:uid="{B55B3DCA-1578-4499-8AA4-D048C26EFBCE}" name="Column13671"/>
    <tableColumn id="13765" xr3:uid="{3C174A12-9EB4-4A62-A6B0-9D1A7A67F024}" name="Column13672"/>
    <tableColumn id="13766" xr3:uid="{E88584CB-5F89-41BA-9E76-1A50C98D3AE8}" name="Column13673"/>
    <tableColumn id="13767" xr3:uid="{75537FFD-F49F-4326-81B9-49B58C58ACDC}" name="Column13674"/>
    <tableColumn id="13768" xr3:uid="{764A9E64-BB12-4F20-8870-48E19886B3B5}" name="Column13675"/>
    <tableColumn id="13769" xr3:uid="{6FA1D1E4-6F44-4E79-BD3F-729259AF0289}" name="Column13676"/>
    <tableColumn id="13770" xr3:uid="{40A3631B-F9EB-4E19-B894-46F09FAF17FE}" name="Column13677"/>
    <tableColumn id="13771" xr3:uid="{3D81B087-A930-4250-A5C3-335EBF4A780A}" name="Column13678"/>
    <tableColumn id="13772" xr3:uid="{B544B5CC-798C-415E-95B4-FE550B5C1CE7}" name="Column13679"/>
    <tableColumn id="13773" xr3:uid="{F8276E9F-611E-44EB-BD05-26A57647B04B}" name="Column13680"/>
    <tableColumn id="13774" xr3:uid="{60414F57-5CC9-4B14-81E8-98DB086BA956}" name="Column13681"/>
    <tableColumn id="13775" xr3:uid="{9598F029-C329-4DD3-A601-130AD5B406B2}" name="Column13682"/>
    <tableColumn id="13776" xr3:uid="{B03E8003-D1C8-4527-934C-828E649ED3B4}" name="Column13683"/>
    <tableColumn id="13777" xr3:uid="{089BCB65-E52F-4BF7-83C6-991E2E31A50A}" name="Column13684"/>
    <tableColumn id="13778" xr3:uid="{770C1C5A-EEBA-4389-B373-86732AC92166}" name="Column13685"/>
    <tableColumn id="13779" xr3:uid="{D9F3292C-3697-43EA-B66A-F906B8DF1E99}" name="Column13686"/>
    <tableColumn id="13780" xr3:uid="{086841D9-FB3B-42AF-B051-15B1D9A2F744}" name="Column13687"/>
    <tableColumn id="13781" xr3:uid="{B7CFC821-7F8D-4EC4-B480-4D5483A8DE77}" name="Column13688"/>
    <tableColumn id="13782" xr3:uid="{E1ECDC78-51C8-4E06-84F0-0151A2DD3C4F}" name="Column13689"/>
    <tableColumn id="13783" xr3:uid="{7E02D81C-8448-4F10-8463-4879350E4DC8}" name="Column13690"/>
    <tableColumn id="13784" xr3:uid="{63DAC218-1AB0-4F4A-8D0F-0BE416D14953}" name="Column13691"/>
    <tableColumn id="13785" xr3:uid="{6F05A146-F880-437C-9CBB-1AA64ECD2811}" name="Column13692"/>
    <tableColumn id="13786" xr3:uid="{ED53518D-A128-4FCC-AE7D-CF54E4BE19DF}" name="Column13693"/>
    <tableColumn id="13787" xr3:uid="{D1EEDD0E-0FDA-4710-8417-A0D6436D2925}" name="Column13694"/>
    <tableColumn id="13788" xr3:uid="{726CC67B-298A-4EA6-96D7-7E5E32376B5C}" name="Column13695"/>
    <tableColumn id="13789" xr3:uid="{948AD789-6B94-43DC-B147-C85FB1E30D0A}" name="Column13696"/>
    <tableColumn id="13790" xr3:uid="{2815B549-627C-403D-B3A4-A725D02106CE}" name="Column13697"/>
    <tableColumn id="13791" xr3:uid="{4B58B220-A506-459C-9DC2-5C47669F9762}" name="Column13698"/>
    <tableColumn id="13792" xr3:uid="{3DFFD776-74B8-4EA1-91BD-5ACB6C75EA01}" name="Column13699"/>
    <tableColumn id="13793" xr3:uid="{87F5DF12-FC8F-40E8-BAD0-A51C0A1680F1}" name="Column13700"/>
    <tableColumn id="13794" xr3:uid="{737A0A98-5F4B-4EDA-A4D1-F9CD41400FDE}" name="Column13701"/>
    <tableColumn id="13795" xr3:uid="{53691188-8FC2-4C0D-8576-9DC2EC18B985}" name="Column13702"/>
    <tableColumn id="13796" xr3:uid="{6C40E576-6A51-49AA-BED3-2CECF3786F14}" name="Column13703"/>
    <tableColumn id="13797" xr3:uid="{2DBAD54E-5BE4-4CB6-9262-B9F29D1DD8DF}" name="Column13704"/>
    <tableColumn id="13798" xr3:uid="{F40FB815-9FBC-46A8-881D-F0F46C28DF68}" name="Column13705"/>
    <tableColumn id="13799" xr3:uid="{C71BB074-6B8D-452C-B561-EAF13EFB2877}" name="Column13706"/>
    <tableColumn id="13800" xr3:uid="{FC702B0F-4B20-43B9-B523-F17FE672DBDA}" name="Column13707"/>
    <tableColumn id="13801" xr3:uid="{E7DD8BAD-EA12-4BB4-92B3-C9C69A7B52F5}" name="Column13708"/>
    <tableColumn id="13802" xr3:uid="{3061BB1F-D356-43D5-BF44-ABEA5A36C637}" name="Column13709"/>
    <tableColumn id="13803" xr3:uid="{D4D6F489-DCB2-4963-909F-21AE7E9B21F6}" name="Column13710"/>
    <tableColumn id="13804" xr3:uid="{27CD7420-0378-4951-BA46-DF1C9502A1E1}" name="Column13711"/>
    <tableColumn id="13805" xr3:uid="{E1AD8A0D-07CF-41BA-A70E-7ACB9EA346AC}" name="Column13712"/>
    <tableColumn id="13806" xr3:uid="{7FEB93CF-5E97-47EA-9322-2C8F5E115B7B}" name="Column13713"/>
    <tableColumn id="13807" xr3:uid="{ED64E286-8954-4071-A2F6-0EBA3BDF4300}" name="Column13714"/>
    <tableColumn id="13808" xr3:uid="{5870A8D5-FA5D-42D4-B952-AB5E492BEE33}" name="Column13715"/>
    <tableColumn id="13809" xr3:uid="{14E55212-2616-4F2F-AF19-AA701925B99D}" name="Column13716"/>
    <tableColumn id="13810" xr3:uid="{E4B0C17D-9632-4DB2-9D44-F1ACDB6F1A6E}" name="Column13717"/>
    <tableColumn id="13811" xr3:uid="{80D64DD5-D6C3-4196-8709-8E6D17336D18}" name="Column13718"/>
    <tableColumn id="13812" xr3:uid="{83493F62-169E-4E17-AB39-4A9F40D54F0A}" name="Column13719"/>
    <tableColumn id="13813" xr3:uid="{3A96E624-04D4-478F-AC17-EDA977D7BD05}" name="Column13720"/>
    <tableColumn id="13814" xr3:uid="{57A270EB-6AAC-43EF-9102-C5E9760DFC61}" name="Column13721"/>
    <tableColumn id="13815" xr3:uid="{59B6B67E-E9EF-4405-8C7D-474033724B8A}" name="Column13722"/>
    <tableColumn id="13816" xr3:uid="{09843D7B-A8DE-45EC-B764-7AC69743D300}" name="Column13723"/>
    <tableColumn id="13817" xr3:uid="{9AC7B841-6392-41BE-A33D-19E9358A1C71}" name="Column13724"/>
    <tableColumn id="13818" xr3:uid="{EC9DD958-7D41-4379-8F93-C39909E19851}" name="Column13725"/>
    <tableColumn id="13819" xr3:uid="{77095198-7F90-4E8D-97D1-D034B8DB6E91}" name="Column13726"/>
    <tableColumn id="13820" xr3:uid="{04086DC8-0F1E-4394-A42E-967E0DF28A90}" name="Column13727"/>
    <tableColumn id="13821" xr3:uid="{344ECCE3-588E-4362-9ACC-35BAEEF9C55B}" name="Column13728"/>
    <tableColumn id="13822" xr3:uid="{A778E3E3-2AEB-43CE-80BF-1E4CB781D0FA}" name="Column13729"/>
    <tableColumn id="13823" xr3:uid="{F7D16ACB-C8FB-402C-AD6D-6DA58E13A469}" name="Column13730"/>
    <tableColumn id="13824" xr3:uid="{F10FF7BB-2AA6-4D90-AE3C-73103833F7C8}" name="Column13731"/>
    <tableColumn id="13825" xr3:uid="{19E3BEE8-5794-4BC6-B327-90EE2B8F6620}" name="Column13732"/>
    <tableColumn id="13826" xr3:uid="{D14D04F5-4D09-4925-A740-90DA737B2222}" name="Column13733"/>
    <tableColumn id="13827" xr3:uid="{4C0AF691-B382-45D9-9B9F-56186ADC9FC9}" name="Column13734"/>
    <tableColumn id="13828" xr3:uid="{D20DAF0D-06C4-4AE2-86FB-74D64B6C97E5}" name="Column13735"/>
    <tableColumn id="13829" xr3:uid="{3D86FD0C-46CC-4410-9476-D5889BD5BD7D}" name="Column13736"/>
    <tableColumn id="13830" xr3:uid="{697365F5-811D-457F-B528-B3F1C545BAB4}" name="Column13737"/>
    <tableColumn id="13831" xr3:uid="{BF8C1094-A4AE-4CA4-8C44-AECEA9511EC9}" name="Column13738"/>
    <tableColumn id="13832" xr3:uid="{D2B78FE0-05F8-4C24-8F8C-17BB13E2680E}" name="Column13739"/>
    <tableColumn id="13833" xr3:uid="{16CA8474-D8D8-4378-A892-70ED0883A712}" name="Column13740"/>
    <tableColumn id="13834" xr3:uid="{E2AEAE00-E6F2-4DF5-BE37-1C22EC33DCA5}" name="Column13741"/>
    <tableColumn id="13835" xr3:uid="{5382B151-EA9E-43BC-A7D3-D51C8710055F}" name="Column13742"/>
    <tableColumn id="13836" xr3:uid="{440EFB88-D89C-4C34-80B7-609763687F97}" name="Column13743"/>
    <tableColumn id="13837" xr3:uid="{0DE03067-6D81-44E9-8F5E-598291F9736C}" name="Column13744"/>
    <tableColumn id="13838" xr3:uid="{92F59F68-F9E7-4273-A45A-1CA6511113D3}" name="Column13745"/>
    <tableColumn id="13839" xr3:uid="{E758AB55-8C7E-49AA-9A19-0759D7716C22}" name="Column13746"/>
    <tableColumn id="13840" xr3:uid="{6B17C8FF-98CC-410A-86D2-BBC3033975C8}" name="Column13747"/>
    <tableColumn id="13841" xr3:uid="{4934AC22-5FAA-4DDA-851B-AC8BAB02157F}" name="Column13748"/>
    <tableColumn id="13842" xr3:uid="{DA14325C-CB27-4B09-ABB9-881B120F118B}" name="Column13749"/>
    <tableColumn id="13843" xr3:uid="{56D1D0A1-1A9C-42AE-BB3E-ABE8BC5B172E}" name="Column13750"/>
    <tableColumn id="13844" xr3:uid="{098DFB1B-BF64-4AC0-A48C-D06E630D6492}" name="Column13751"/>
    <tableColumn id="13845" xr3:uid="{1178927F-DC1C-41E7-99BD-D8E643248E2D}" name="Column13752"/>
    <tableColumn id="13846" xr3:uid="{A1AE7442-BED1-4428-8DB5-92C3B0C7D9F1}" name="Column13753"/>
    <tableColumn id="13847" xr3:uid="{DE4E9FA6-A1E6-4950-8714-DA057D416ED4}" name="Column13754"/>
    <tableColumn id="13848" xr3:uid="{F1049C34-868F-43E7-821A-84D5A70EB463}" name="Column13755"/>
    <tableColumn id="13849" xr3:uid="{78BA4400-3F4C-41F5-BBD9-5C8440423AF7}" name="Column13756"/>
    <tableColumn id="13850" xr3:uid="{0E255752-7C0D-419A-899F-5FDE12A2DECE}" name="Column13757"/>
    <tableColumn id="13851" xr3:uid="{588F170E-5FF7-4DF7-8059-9A4C19FDA8C4}" name="Column13758"/>
    <tableColumn id="13852" xr3:uid="{E372C901-974E-444E-8B03-3E27BF2EFA3B}" name="Column13759"/>
    <tableColumn id="13853" xr3:uid="{5EEBE2AC-BD47-4871-A5B0-75D63B9DE4AD}" name="Column13760"/>
    <tableColumn id="13854" xr3:uid="{17CF364A-18B4-411C-8793-36833B9839CC}" name="Column13761"/>
    <tableColumn id="13855" xr3:uid="{4A482F50-F25C-47D8-8BC4-ECDCEC6F9D6E}" name="Column13762"/>
    <tableColumn id="13856" xr3:uid="{0037A0BD-23F7-476F-96C4-F770272E4AD5}" name="Column13763"/>
    <tableColumn id="13857" xr3:uid="{1078AA37-E60E-4BBF-B034-9321AB5664BC}" name="Column13764"/>
    <tableColumn id="13858" xr3:uid="{174B51C8-6F68-4E34-B261-826134D88091}" name="Column13765"/>
    <tableColumn id="13859" xr3:uid="{27D0C578-2911-4109-9A52-10F28D354FB5}" name="Column13766"/>
    <tableColumn id="13860" xr3:uid="{315D3092-A061-4E15-97B3-388D06A7E576}" name="Column13767"/>
    <tableColumn id="13861" xr3:uid="{D236CB23-D933-4D38-8D40-1763FAE4470C}" name="Column13768"/>
    <tableColumn id="13862" xr3:uid="{EA20A712-9F5F-4351-8CB6-171E45115548}" name="Column13769"/>
    <tableColumn id="13863" xr3:uid="{7B909BF2-4392-4E55-AB55-C1F1034C6E86}" name="Column13770"/>
    <tableColumn id="13864" xr3:uid="{589122ED-3A25-49C7-A56B-45471FD79AE0}" name="Column13771"/>
    <tableColumn id="13865" xr3:uid="{A3009DBF-87DB-4761-8A22-A330C291CA77}" name="Column13772"/>
    <tableColumn id="13866" xr3:uid="{E094F7EA-B90B-4C8D-A1A1-3B381460453A}" name="Column13773"/>
    <tableColumn id="13867" xr3:uid="{E80C642E-2AB8-4D92-9AEF-B58F0643D9D8}" name="Column13774"/>
    <tableColumn id="13868" xr3:uid="{C86A6250-4234-44D5-9B1D-AA8028A517A9}" name="Column13775"/>
    <tableColumn id="13869" xr3:uid="{C9AA2C68-9C1C-453C-AFD1-CF9055DB25BF}" name="Column13776"/>
    <tableColumn id="13870" xr3:uid="{C86283D7-0765-490D-AE96-7218D36A06B3}" name="Column13777"/>
    <tableColumn id="13871" xr3:uid="{08C5D340-F40A-4653-BAC3-B58B8CFF165E}" name="Column13778"/>
    <tableColumn id="13872" xr3:uid="{7EA497EA-880D-41E0-81B2-5E3608E00B37}" name="Column13779"/>
    <tableColumn id="13873" xr3:uid="{DE550BE4-6674-4C3B-B99F-0A0F3049AE59}" name="Column13780"/>
    <tableColumn id="13874" xr3:uid="{0C2E2D4A-36C7-47A5-994E-1AE53BD3937B}" name="Column13781"/>
    <tableColumn id="13875" xr3:uid="{DEE8020A-0C74-4567-9D7E-B746BF5DD6B5}" name="Column13782"/>
    <tableColumn id="13876" xr3:uid="{A4A9161A-793E-4F5F-A0F5-E17BFF993617}" name="Column13783"/>
    <tableColumn id="13877" xr3:uid="{F467D3B7-B7DA-476E-942E-41B9EFE4440F}" name="Column13784"/>
    <tableColumn id="13878" xr3:uid="{EE34C577-1D03-4C9D-B7BC-CFE1F46B602A}" name="Column13785"/>
    <tableColumn id="13879" xr3:uid="{337CD7A5-3A0A-4129-869A-E0D05E134984}" name="Column13786"/>
    <tableColumn id="13880" xr3:uid="{EBDDBE01-B483-476D-9E51-43562CF9C6AB}" name="Column13787"/>
    <tableColumn id="13881" xr3:uid="{CAFB3B79-FF9D-45AF-8EEC-581EB1CD093C}" name="Column13788"/>
    <tableColumn id="13882" xr3:uid="{79CF86B7-DD09-49F8-B857-42875B217D23}" name="Column13789"/>
    <tableColumn id="13883" xr3:uid="{EC0FBCC1-F8B7-428D-9B63-FB1E5F5887E4}" name="Column13790"/>
    <tableColumn id="13884" xr3:uid="{6C849FC0-359A-489A-A782-28573C4B9386}" name="Column13791"/>
    <tableColumn id="13885" xr3:uid="{921A3D7B-7D4A-42A5-9239-43AAB7F5D1A6}" name="Column13792"/>
    <tableColumn id="13886" xr3:uid="{1876ED6F-2AAA-4203-9E6A-DE525F6741BE}" name="Column13793"/>
    <tableColumn id="13887" xr3:uid="{4C0C8CEA-6D24-4DA1-B321-A021BBB7773F}" name="Column13794"/>
    <tableColumn id="13888" xr3:uid="{7BAA2B49-FCF8-4FD0-AD0E-E4BA84EC0BBB}" name="Column13795"/>
    <tableColumn id="13889" xr3:uid="{7205E7ED-4635-4D2A-8A02-8EE5FE718D21}" name="Column13796"/>
    <tableColumn id="13890" xr3:uid="{C9EAAA5C-EF1E-4E64-A508-6081247F23A3}" name="Column13797"/>
    <tableColumn id="13891" xr3:uid="{2D7A8998-B7C5-47AD-BE36-32E1E8763131}" name="Column13798"/>
    <tableColumn id="13892" xr3:uid="{9802C180-B333-45C6-9191-5D342D1C6113}" name="Column13799"/>
    <tableColumn id="13893" xr3:uid="{59A07134-5FE2-483E-84C9-A5F1530769AA}" name="Column13800"/>
    <tableColumn id="13894" xr3:uid="{32088E8D-3718-4672-AC2D-D18462969587}" name="Column13801"/>
    <tableColumn id="13895" xr3:uid="{1B7AD2C4-3D28-4C97-9F1C-FD598CDDF1A8}" name="Column13802"/>
    <tableColumn id="13896" xr3:uid="{68F99D6A-E6F1-49E9-B7CE-17DC4912A1A6}" name="Column13803"/>
    <tableColumn id="13897" xr3:uid="{8DA37364-8706-49BF-8550-99B13AAD4534}" name="Column13804"/>
    <tableColumn id="13898" xr3:uid="{31C3D0C6-BE70-4FE7-B362-FD033D1ED6E0}" name="Column13805"/>
    <tableColumn id="13899" xr3:uid="{6C6C9B38-C3BF-47D3-9E92-5996C8098AAD}" name="Column13806"/>
    <tableColumn id="13900" xr3:uid="{841A2726-9227-4D00-9702-A363CC9D2166}" name="Column13807"/>
    <tableColumn id="13901" xr3:uid="{A1B1F792-65E3-4C31-A306-7055804A7330}" name="Column13808"/>
    <tableColumn id="13902" xr3:uid="{CE07C359-B3FA-4DC6-9A43-9D7CEB32C896}" name="Column13809"/>
    <tableColumn id="13903" xr3:uid="{BBBA06B5-1CD3-41B8-AC58-C5C1E95C6D3E}" name="Column13810"/>
    <tableColumn id="13904" xr3:uid="{1005D00B-3A76-41C3-A4CA-5D82C05DF80C}" name="Column13811"/>
    <tableColumn id="13905" xr3:uid="{DF774FAA-43FA-4838-BC29-E5DFF0DD7472}" name="Column13812"/>
    <tableColumn id="13906" xr3:uid="{E6F751EB-91FA-421B-BD56-D239CB887BFB}" name="Column13813"/>
    <tableColumn id="13907" xr3:uid="{0FC7ECFF-5AB8-4F1C-B0E2-3134D48ED71C}" name="Column13814"/>
    <tableColumn id="13908" xr3:uid="{C28C78F8-BBDC-479A-AA18-75053F6877E2}" name="Column13815"/>
    <tableColumn id="13909" xr3:uid="{B194B4C0-8378-4CB6-A7C9-FF480C917F4B}" name="Column13816"/>
    <tableColumn id="13910" xr3:uid="{33D3A264-0805-47BB-A85E-C4492D907647}" name="Column13817"/>
    <tableColumn id="13911" xr3:uid="{2B478363-921B-486E-A6F0-B951A353115A}" name="Column13818"/>
    <tableColumn id="13912" xr3:uid="{17D94558-B043-4B34-8A35-4242C73A4167}" name="Column13819"/>
    <tableColumn id="13913" xr3:uid="{A0E9FF6A-50CA-4565-A524-7C5796AF4929}" name="Column13820"/>
    <tableColumn id="13914" xr3:uid="{FE7F5114-A5A5-43FE-9238-6CE4862E7ACF}" name="Column13821"/>
    <tableColumn id="13915" xr3:uid="{02725BD2-0FFA-4487-B995-F441ADB88B4E}" name="Column13822"/>
    <tableColumn id="13916" xr3:uid="{D386CBDD-E7FF-4562-AB31-057BDF12C7EA}" name="Column13823"/>
    <tableColumn id="13917" xr3:uid="{486D6854-A63A-4D00-BC08-5F5CB633B817}" name="Column13824"/>
    <tableColumn id="13918" xr3:uid="{1B1BC169-EB65-453B-A8AF-CB7416CDAA11}" name="Column13825"/>
    <tableColumn id="13919" xr3:uid="{B1CE1719-F730-47F4-A01C-C0562FD47C0D}" name="Column13826"/>
    <tableColumn id="13920" xr3:uid="{04BB6A65-78D2-4DC4-B138-0D2FCE52F8B7}" name="Column13827"/>
    <tableColumn id="13921" xr3:uid="{D91BD1E8-897D-48F5-B6FE-1A6CB5A2C24B}" name="Column13828"/>
    <tableColumn id="13922" xr3:uid="{A5D927F9-1D02-48D6-AC90-2A2BAF254055}" name="Column13829"/>
    <tableColumn id="13923" xr3:uid="{B252E4C5-C005-4143-A777-049C573F8602}" name="Column13830"/>
    <tableColumn id="13924" xr3:uid="{0AD0DE49-FB8E-42F0-A48B-93A359B7FB31}" name="Column13831"/>
    <tableColumn id="13925" xr3:uid="{538EA635-0809-4E85-BAFE-16952D264AF0}" name="Column13832"/>
    <tableColumn id="13926" xr3:uid="{A628D546-4F30-4AF8-91A3-E02DC993A7B6}" name="Column13833"/>
    <tableColumn id="13927" xr3:uid="{E0BB7FB8-82EA-4698-AA3D-9A3399726A67}" name="Column13834"/>
    <tableColumn id="13928" xr3:uid="{1BF969E3-D522-4CE9-AF7D-3D92B8FB1D5F}" name="Column13835"/>
    <tableColumn id="13929" xr3:uid="{63003751-BEC2-49B6-A0EC-9EAABD9CAC18}" name="Column13836"/>
    <tableColumn id="13930" xr3:uid="{7E700896-81ED-421C-84C2-812598386FDC}" name="Column13837"/>
    <tableColumn id="13931" xr3:uid="{37F30EEF-6323-4B09-849E-EDEC89DCDB62}" name="Column13838"/>
    <tableColumn id="13932" xr3:uid="{1D00B335-EDD3-4D21-9A13-A58683920CC2}" name="Column13839"/>
    <tableColumn id="13933" xr3:uid="{5D4D3122-3264-4D5C-BEC5-2E1C2A6B8D11}" name="Column13840"/>
    <tableColumn id="13934" xr3:uid="{8A08D9B1-C067-447D-A829-286E7805F6AE}" name="Column13841"/>
    <tableColumn id="13935" xr3:uid="{665D92B9-B65E-4DBE-BD17-F6D196431E33}" name="Column13842"/>
    <tableColumn id="13936" xr3:uid="{C41B1D23-043B-43DA-9D83-671561FBD252}" name="Column13843"/>
    <tableColumn id="13937" xr3:uid="{0C24BB80-6B0E-4ED6-B8F1-8085AC4C2B65}" name="Column13844"/>
    <tableColumn id="13938" xr3:uid="{BEEF3223-79A3-455A-9E01-893251D0F200}" name="Column13845"/>
    <tableColumn id="13939" xr3:uid="{69E4F900-CBCA-4CD3-83D4-915C709D6B32}" name="Column13846"/>
    <tableColumn id="13940" xr3:uid="{CEE86C82-966D-4487-8963-9AE98628DE36}" name="Column13847"/>
    <tableColumn id="13941" xr3:uid="{94E7B8C1-5774-4A46-9484-198F0706CDBF}" name="Column13848"/>
    <tableColumn id="13942" xr3:uid="{7ABC1285-0958-4255-9049-999D65D115B0}" name="Column13849"/>
    <tableColumn id="13943" xr3:uid="{0841BE2B-20E2-4839-B585-D28C6F1E41CC}" name="Column13850"/>
    <tableColumn id="13944" xr3:uid="{5F218567-1BA6-4428-B92F-A74A324B22EC}" name="Column13851"/>
    <tableColumn id="13945" xr3:uid="{32C0357F-EB33-4AA8-AA17-BFFE674321AB}" name="Column13852"/>
    <tableColumn id="13946" xr3:uid="{279D079D-D2DC-48BA-BF1F-7D7FAF6A6C91}" name="Column13853"/>
    <tableColumn id="13947" xr3:uid="{A927ED69-B976-4EDE-96A1-0D17B757AB64}" name="Column13854"/>
    <tableColumn id="13948" xr3:uid="{81691875-6A0E-4488-AD45-03B31BDA6BF7}" name="Column13855"/>
    <tableColumn id="13949" xr3:uid="{3B2E018A-40A5-4080-B6F2-4B2D14AD6B30}" name="Column13856"/>
    <tableColumn id="13950" xr3:uid="{6FA5B6B8-5533-4AC6-BBD6-0A615D59F02E}" name="Column13857"/>
    <tableColumn id="13951" xr3:uid="{2732C015-E573-4D33-B5CE-2443F16F94BB}" name="Column13858"/>
    <tableColumn id="13952" xr3:uid="{1F7D7099-2396-48DC-9642-44D6395AA125}" name="Column13859"/>
    <tableColumn id="13953" xr3:uid="{55FB0272-E405-42B0-A25B-ED04B52886C1}" name="Column13860"/>
    <tableColumn id="13954" xr3:uid="{0C39DE2F-7013-4EB4-A17D-835A29FDA285}" name="Column13861"/>
    <tableColumn id="13955" xr3:uid="{F6329618-22DF-4F51-8E37-A3C0AF2F61F1}" name="Column13862"/>
    <tableColumn id="13956" xr3:uid="{1F0C260D-E77C-428F-B91F-B94986774FCF}" name="Column13863"/>
    <tableColumn id="13957" xr3:uid="{927CF687-52C2-4CBB-8114-43913FBF13C2}" name="Column13864"/>
    <tableColumn id="13958" xr3:uid="{AB0438CB-2F66-4286-9CBF-BFCF963AF0FB}" name="Column13865"/>
    <tableColumn id="13959" xr3:uid="{1AA8CC62-A8F7-422E-94CB-A954B0BDC0D0}" name="Column13866"/>
    <tableColumn id="13960" xr3:uid="{099C00E9-EECB-453A-9D69-0F54C8B25BB2}" name="Column13867"/>
    <tableColumn id="13961" xr3:uid="{994CF031-CEF5-49A6-9E51-907443834EC1}" name="Column13868"/>
    <tableColumn id="13962" xr3:uid="{DE740949-E20E-46A1-8BA5-99DD4AEA0F06}" name="Column13869"/>
    <tableColumn id="13963" xr3:uid="{D8A0BC02-4E8F-414B-AB51-A728C8D22076}" name="Column13870"/>
    <tableColumn id="13964" xr3:uid="{EC497F78-68F8-4701-AAC9-E46B4E344F87}" name="Column13871"/>
    <tableColumn id="13965" xr3:uid="{2FE07EEF-2144-42D9-B835-41F347D52A63}" name="Column13872"/>
    <tableColumn id="13966" xr3:uid="{68617B8A-01FE-452B-8E1F-6D36032BBD3A}" name="Column13873"/>
    <tableColumn id="13967" xr3:uid="{0040F4FE-45AE-45D1-B8C7-388A46AD3ECB}" name="Column13874"/>
    <tableColumn id="13968" xr3:uid="{E688A3D6-E079-4888-9565-20AB218D57B1}" name="Column13875"/>
    <tableColumn id="13969" xr3:uid="{649A3750-AD0F-4EAF-B534-BB1DA3AB0D59}" name="Column13876"/>
    <tableColumn id="13970" xr3:uid="{5F3A6DD7-1C2B-4AD3-8DDD-54CB89F87607}" name="Column13877"/>
    <tableColumn id="13971" xr3:uid="{26566996-3718-41F7-B238-C2750A32E344}" name="Column13878"/>
    <tableColumn id="13972" xr3:uid="{97C7E032-FE60-40F4-A7E7-DEFF2A41E6AF}" name="Column13879"/>
    <tableColumn id="13973" xr3:uid="{4EA6F6C3-3DBE-4892-A067-15E0BB83A96A}" name="Column13880"/>
    <tableColumn id="13974" xr3:uid="{5083AAF2-DEE6-4B34-8143-EDB3ABB90C11}" name="Column13881"/>
    <tableColumn id="13975" xr3:uid="{83CFBEF9-CAED-4202-878B-A0649FD643C9}" name="Column13882"/>
    <tableColumn id="13976" xr3:uid="{0552162D-1059-49A3-9D1C-58B1C2190030}" name="Column13883"/>
    <tableColumn id="13977" xr3:uid="{0FCC5E9A-2EF9-4481-BC07-AAE1F909B522}" name="Column13884"/>
    <tableColumn id="13978" xr3:uid="{7559E8EE-B865-424A-98DE-0FAC7A5ED111}" name="Column13885"/>
    <tableColumn id="13979" xr3:uid="{435F3015-35D9-4758-8CF1-1AB62A01120C}" name="Column13886"/>
    <tableColumn id="13980" xr3:uid="{65B9F007-BD8C-40E6-91DC-90812746F8E9}" name="Column13887"/>
    <tableColumn id="13981" xr3:uid="{62A38A8C-A148-4D86-9FBC-565D6524108A}" name="Column13888"/>
    <tableColumn id="13982" xr3:uid="{CF3D9232-6E3D-43E4-9039-87E8BBEE96F9}" name="Column13889"/>
    <tableColumn id="13983" xr3:uid="{DF11E12C-D490-4457-8DF2-E0AA5EDE9A1A}" name="Column13890"/>
    <tableColumn id="13984" xr3:uid="{7D0E8EAB-4E93-4C2E-A379-B7D23831AE62}" name="Column13891"/>
    <tableColumn id="13985" xr3:uid="{9DA1077A-9621-4FE6-857D-EA8181708ABB}" name="Column13892"/>
    <tableColumn id="13986" xr3:uid="{B88A446B-6630-48B2-9CCA-0D3E993A944B}" name="Column13893"/>
    <tableColumn id="13987" xr3:uid="{0E993F3F-A427-4165-A3CC-7D6CBD43B2BD}" name="Column13894"/>
    <tableColumn id="13988" xr3:uid="{1F9C1868-37A6-4A84-9C98-B128F9A1FBFC}" name="Column13895"/>
    <tableColumn id="13989" xr3:uid="{5213B4E7-4E0C-4860-A3D7-6227007B3FB8}" name="Column13896"/>
    <tableColumn id="13990" xr3:uid="{D2737465-0030-4895-8AC0-680B37717F84}" name="Column13897"/>
    <tableColumn id="13991" xr3:uid="{2AA2F71B-C2CF-45A9-915C-1739452A903F}" name="Column13898"/>
    <tableColumn id="13992" xr3:uid="{AE7909A3-42FA-40E3-81B6-6B9B637E9A83}" name="Column13899"/>
    <tableColumn id="13993" xr3:uid="{9A83576E-F47E-4E61-8E00-D80D768D8CDC}" name="Column13900"/>
    <tableColumn id="13994" xr3:uid="{0B740247-5F3A-43F4-9444-975C539793F5}" name="Column13901"/>
    <tableColumn id="13995" xr3:uid="{E3B9F087-1CE4-4BF5-BE52-0F31E363B535}" name="Column13902"/>
    <tableColumn id="13996" xr3:uid="{AF557B84-D958-428F-B46F-93486AF5EE6D}" name="Column13903"/>
    <tableColumn id="13997" xr3:uid="{D6E74D12-CD65-4A59-8883-51D16D725DDD}" name="Column13904"/>
    <tableColumn id="13998" xr3:uid="{3123817B-78B4-4FF9-8BF0-A504E4E97AF1}" name="Column13905"/>
    <tableColumn id="13999" xr3:uid="{6CBFE5CF-C8A8-4F45-9694-52E92A239961}" name="Column13906"/>
    <tableColumn id="14000" xr3:uid="{AFE0451E-BDCA-4595-A034-E45CB16047C8}" name="Column13907"/>
    <tableColumn id="14001" xr3:uid="{6291357D-C58C-4C5D-A0AB-DAFA17DEEBFC}" name="Column13908"/>
    <tableColumn id="14002" xr3:uid="{83835200-A7FE-4D45-BBAD-92737EF53619}" name="Column13909"/>
    <tableColumn id="14003" xr3:uid="{57C20E25-AD80-4529-9BF7-5808760FD712}" name="Column13910"/>
    <tableColumn id="14004" xr3:uid="{75F07733-D96B-4268-B31F-165A43812811}" name="Column13911"/>
    <tableColumn id="14005" xr3:uid="{4A490007-179C-45C9-B2F2-5509FC24F0F0}" name="Column13912"/>
    <tableColumn id="14006" xr3:uid="{C29E9538-61E1-44F7-833F-1FD63DBF4707}" name="Column13913"/>
    <tableColumn id="14007" xr3:uid="{098B650A-39D2-44D1-B0C5-3802BB8F99D8}" name="Column13914"/>
    <tableColumn id="14008" xr3:uid="{32663D02-608B-42D4-AA66-2596E19CD57D}" name="Column13915"/>
    <tableColumn id="14009" xr3:uid="{278E0206-2FA4-4F8A-AEC8-997FB4684B6E}" name="Column13916"/>
    <tableColumn id="14010" xr3:uid="{42B18085-87D0-4AA7-9D90-8000D608D037}" name="Column13917"/>
    <tableColumn id="14011" xr3:uid="{62BFB7C7-E9C1-40D8-9E75-0C55242F0AF7}" name="Column13918"/>
    <tableColumn id="14012" xr3:uid="{E6722A1F-1727-42C5-AC9C-A23E6673FC8F}" name="Column13919"/>
    <tableColumn id="14013" xr3:uid="{CF1E8DE9-3241-4301-983B-B849C30C466E}" name="Column13920"/>
    <tableColumn id="14014" xr3:uid="{90002B73-9C1A-42BC-8816-B3C0530314C5}" name="Column13921"/>
    <tableColumn id="14015" xr3:uid="{E9958B98-72E2-40F1-BA01-2CE1B94E8070}" name="Column13922"/>
    <tableColumn id="14016" xr3:uid="{A86DCE83-63AC-41CF-820B-0912D9BB4C5D}" name="Column13923"/>
    <tableColumn id="14017" xr3:uid="{6CFE86F0-4858-4094-9527-DD5307A7DF86}" name="Column13924"/>
    <tableColumn id="14018" xr3:uid="{147A1F2D-7625-4F38-8EB4-C303979881B3}" name="Column13925"/>
    <tableColumn id="14019" xr3:uid="{7FECC09F-1CA4-4A15-9522-4D6CE97B53B4}" name="Column13926"/>
    <tableColumn id="14020" xr3:uid="{1B9DE32B-F0BC-498F-8409-C677FB70C10E}" name="Column13927"/>
    <tableColumn id="14021" xr3:uid="{C06170CD-7BB4-4BA5-B846-7C12569816BB}" name="Column13928"/>
    <tableColumn id="14022" xr3:uid="{49E0F52D-86A5-4148-8F21-43DF029D18B1}" name="Column13929"/>
    <tableColumn id="14023" xr3:uid="{1F67CECD-49E6-4EB1-8A71-AD4CB3586CEE}" name="Column13930"/>
    <tableColumn id="14024" xr3:uid="{CE0D5C48-7078-4CA7-9BA1-2D5157A2C949}" name="Column13931"/>
    <tableColumn id="14025" xr3:uid="{E5F03961-3FFE-4104-AEA1-6ED83B52A5C1}" name="Column13932"/>
    <tableColumn id="14026" xr3:uid="{DF43ED76-46FD-4F6D-8B38-9D836D377E31}" name="Column13933"/>
    <tableColumn id="14027" xr3:uid="{5382EC27-D4D1-436F-AB44-811F55EAC7C4}" name="Column13934"/>
    <tableColumn id="14028" xr3:uid="{33AD55AE-2190-4957-8EBC-6E2B6B6F1F34}" name="Column13935"/>
    <tableColumn id="14029" xr3:uid="{AC01FA5A-D2CC-455E-916B-143104C136C8}" name="Column13936"/>
    <tableColumn id="14030" xr3:uid="{757EEAC0-5ED5-4981-9BCA-9F90EFCC6827}" name="Column13937"/>
    <tableColumn id="14031" xr3:uid="{68732D9F-C0BD-474D-9F47-C787DD36C5A9}" name="Column13938"/>
    <tableColumn id="14032" xr3:uid="{5E4100A6-C857-46E1-BF0F-06FE211D326C}" name="Column13939"/>
    <tableColumn id="14033" xr3:uid="{DE120638-F26A-4698-B30C-837DB40EF429}" name="Column13940"/>
    <tableColumn id="14034" xr3:uid="{F991C7C8-EFC5-48F7-B11B-5413F45D2239}" name="Column13941"/>
    <tableColumn id="14035" xr3:uid="{FCCAB660-A642-4215-97C1-C9BDA0E80BD5}" name="Column13942"/>
    <tableColumn id="14036" xr3:uid="{BE74BDB8-EDF3-4EE2-B89D-73BBF1EC5167}" name="Column13943"/>
    <tableColumn id="14037" xr3:uid="{0EA0060E-8968-46F6-B8E4-4AED27478957}" name="Column13944"/>
    <tableColumn id="14038" xr3:uid="{A178F2A9-CF06-40B4-A939-2D165B660A88}" name="Column13945"/>
    <tableColumn id="14039" xr3:uid="{36B17FA8-D1C0-47C6-8F88-B2355213A3C1}" name="Column13946"/>
    <tableColumn id="14040" xr3:uid="{EDB7355D-A5F1-4BEB-B057-BC5497A16B89}" name="Column13947"/>
    <tableColumn id="14041" xr3:uid="{DA22F9B0-63E7-443A-ABE7-07F4643EED80}" name="Column13948"/>
    <tableColumn id="14042" xr3:uid="{2AFD9E35-43C4-48D6-ADC1-9C4C44DF1B98}" name="Column13949"/>
    <tableColumn id="14043" xr3:uid="{C24A4CD1-705A-478B-85BC-BC9EEBE77EBE}" name="Column13950"/>
    <tableColumn id="14044" xr3:uid="{62E90176-A31F-45A1-862F-812781C37057}" name="Column13951"/>
    <tableColumn id="14045" xr3:uid="{5A5669DE-D79E-4F39-BC41-78D5441B17B6}" name="Column13952"/>
    <tableColumn id="14046" xr3:uid="{91453B1A-AF4C-4ACE-B161-86D57C36F7EE}" name="Column13953"/>
    <tableColumn id="14047" xr3:uid="{FFD7566F-3F86-495D-9B57-FAC496BB6D1D}" name="Column13954"/>
    <tableColumn id="14048" xr3:uid="{69FF836F-5EA7-4BD3-910E-D0F27655AC1C}" name="Column13955"/>
    <tableColumn id="14049" xr3:uid="{93934DEB-14F9-4247-8078-08E1ED6033E7}" name="Column13956"/>
    <tableColumn id="14050" xr3:uid="{89258B9C-F8F3-463E-9DA8-A7DF52BFE3E9}" name="Column13957"/>
    <tableColumn id="14051" xr3:uid="{04033F9A-6B79-44A5-8793-AA308449C11B}" name="Column13958"/>
    <tableColumn id="14052" xr3:uid="{AB27A130-B5D8-43D0-88A2-8AD3C66F4662}" name="Column13959"/>
    <tableColumn id="14053" xr3:uid="{9AD2ED49-2452-42BC-A43C-36C5DD6557E2}" name="Column13960"/>
    <tableColumn id="14054" xr3:uid="{1E2E0588-EB6F-478F-AB49-50A3225678CC}" name="Column13961"/>
    <tableColumn id="14055" xr3:uid="{1CAE8253-868C-4D50-8BD1-EC6FA7DFDD7A}" name="Column13962"/>
    <tableColumn id="14056" xr3:uid="{A3A4D781-E5C0-4D0E-A6EE-A8F3FB35B27E}" name="Column13963"/>
    <tableColumn id="14057" xr3:uid="{79472AE9-A5DB-467A-9DA0-29D7AD11824F}" name="Column13964"/>
    <tableColumn id="14058" xr3:uid="{5AF8504E-8F7F-4F1C-8B96-BF6DE007FC26}" name="Column13965"/>
    <tableColumn id="14059" xr3:uid="{980BE01F-2C48-40B9-87F4-A2BF5D793B4A}" name="Column13966"/>
    <tableColumn id="14060" xr3:uid="{8542562F-70C3-458E-A41A-61C007F1D22B}" name="Column13967"/>
    <tableColumn id="14061" xr3:uid="{1EA869A2-F92B-4AB7-946C-3B77D9BB1F60}" name="Column13968"/>
    <tableColumn id="14062" xr3:uid="{D2E65091-C17A-48A8-9530-FCF1E50FC1D3}" name="Column13969"/>
    <tableColumn id="14063" xr3:uid="{1BBE6B49-A8CD-4DB1-84EE-56C2DA30E1E8}" name="Column13970"/>
    <tableColumn id="14064" xr3:uid="{3F118F59-EA1A-48FD-90A4-4A4B91C12AAA}" name="Column13971"/>
    <tableColumn id="14065" xr3:uid="{4E41F2D4-D872-4AF4-864D-4C428B3C522A}" name="Column13972"/>
    <tableColumn id="14066" xr3:uid="{AAD897F3-42C0-493D-9C20-DA15F6BDBE90}" name="Column13973"/>
    <tableColumn id="14067" xr3:uid="{7317D1B2-EDC0-49C5-80F4-1D3E1D0503D0}" name="Column13974"/>
    <tableColumn id="14068" xr3:uid="{BCF91628-582A-4260-B1F9-60334F01F3E7}" name="Column13975"/>
    <tableColumn id="14069" xr3:uid="{8502C0B7-7A07-4A8B-88C9-FD660A9B73ED}" name="Column13976"/>
    <tableColumn id="14070" xr3:uid="{2DCBFB87-5E0E-4DB8-9DEF-9EDFD85E5186}" name="Column13977"/>
    <tableColumn id="14071" xr3:uid="{5481C0AD-B2B1-4397-9285-518CCB11CA60}" name="Column13978"/>
    <tableColumn id="14072" xr3:uid="{A15C8884-0975-425B-A034-EFE7839F8F36}" name="Column13979"/>
    <tableColumn id="14073" xr3:uid="{25A1137A-DCD5-4CF1-B4E8-F9875DC04236}" name="Column13980"/>
    <tableColumn id="14074" xr3:uid="{91BA18F8-A4BC-42CC-B283-91DCB5494E5F}" name="Column13981"/>
    <tableColumn id="14075" xr3:uid="{4ECF0D5F-2210-4A3A-BBFF-4996659E3EDC}" name="Column13982"/>
    <tableColumn id="14076" xr3:uid="{98B3AB66-65C5-4019-AA8C-A41BFF693F0A}" name="Column13983"/>
    <tableColumn id="14077" xr3:uid="{73DF020A-5B36-4C97-85B7-D659876ACF9A}" name="Column13984"/>
    <tableColumn id="14078" xr3:uid="{2A6889C7-C2E1-4F00-8B93-92C22F0109B4}" name="Column13985"/>
    <tableColumn id="14079" xr3:uid="{A2838BBC-CD7F-4533-9C2C-E696EF5699CA}" name="Column13986"/>
    <tableColumn id="14080" xr3:uid="{19A5B6D3-6747-4DCC-80C8-1FAAB369519B}" name="Column13987"/>
    <tableColumn id="14081" xr3:uid="{A32F4221-4D7B-4168-A552-E4282F4BF2C1}" name="Column13988"/>
    <tableColumn id="14082" xr3:uid="{E78C8EBA-C5E4-488A-84F3-E8C6F6FB2800}" name="Column13989"/>
    <tableColumn id="14083" xr3:uid="{E9DB769B-E1BC-4C60-ACC4-191A9E18A345}" name="Column13990"/>
    <tableColumn id="14084" xr3:uid="{7E3FD675-BBBE-4203-ADDA-FBD2755B4060}" name="Column13991"/>
    <tableColumn id="14085" xr3:uid="{4105FAB1-E853-4B44-B4C0-7A39E45DF5FF}" name="Column13992"/>
    <tableColumn id="14086" xr3:uid="{1B3F7E1D-154D-4423-8DAE-11AF2F94B18F}" name="Column13993"/>
    <tableColumn id="14087" xr3:uid="{6F055D41-3531-4321-83A4-7CB22B8573B2}" name="Column13994"/>
    <tableColumn id="14088" xr3:uid="{5A05B8B9-3925-40E7-8994-3B85FCD5538B}" name="Column13995"/>
    <tableColumn id="14089" xr3:uid="{1F999F5C-2CF1-4D5E-9E21-B1C2AA1A1A67}" name="Column13996"/>
    <tableColumn id="14090" xr3:uid="{3897A3A7-8407-4170-BB29-00A0B8EE6262}" name="Column13997"/>
    <tableColumn id="14091" xr3:uid="{6D828900-D62B-4393-B33B-D3BA928F6B5D}" name="Column13998"/>
    <tableColumn id="14092" xr3:uid="{D29937B7-7D0B-4FA8-9596-082AEF24DCD5}" name="Column13999"/>
    <tableColumn id="14093" xr3:uid="{C5B302D0-5F7F-4FC0-80DE-9B998E8F2006}" name="Column14000"/>
    <tableColumn id="14094" xr3:uid="{58068EE3-E09F-4930-A7AC-B5C59D7F8FBA}" name="Column14001"/>
    <tableColumn id="14095" xr3:uid="{2C12DF67-D703-4174-9115-3E9054FC8B0B}" name="Column14002"/>
    <tableColumn id="14096" xr3:uid="{CC821261-07A1-4044-8411-56FF95EA4675}" name="Column14003"/>
    <tableColumn id="14097" xr3:uid="{77C1E813-9F3B-41FA-809A-99A4C4D15AC8}" name="Column14004"/>
    <tableColumn id="14098" xr3:uid="{63334169-8CAE-46FD-9D1A-C68035EA3CF8}" name="Column14005"/>
    <tableColumn id="14099" xr3:uid="{DAD0CC19-4001-48F3-938D-AD9B832BF75B}" name="Column14006"/>
    <tableColumn id="14100" xr3:uid="{08CE9435-7B29-4A32-BB5F-E250D2F94DE9}" name="Column14007"/>
    <tableColumn id="14101" xr3:uid="{F7F2E55C-0A3E-4757-BA08-3B7C93B300BE}" name="Column14008"/>
    <tableColumn id="14102" xr3:uid="{3EA82351-23AC-4BC2-8100-9CA3D2E5AFA0}" name="Column14009"/>
    <tableColumn id="14103" xr3:uid="{70282AB0-22CC-479C-807C-8E29116B6303}" name="Column14010"/>
    <tableColumn id="14104" xr3:uid="{BAE5F0AC-0378-45C9-8353-55F6112358B7}" name="Column14011"/>
    <tableColumn id="14105" xr3:uid="{C271A452-F2A7-4F40-A82C-45AA45B0DC86}" name="Column14012"/>
    <tableColumn id="14106" xr3:uid="{66F15046-A882-4068-B694-80D060B1983D}" name="Column14013"/>
    <tableColumn id="14107" xr3:uid="{CB886D1F-8768-4727-9EEC-06FC73EF7138}" name="Column14014"/>
    <tableColumn id="14108" xr3:uid="{6E53B07D-4C68-4A60-8251-70185B32115E}" name="Column14015"/>
    <tableColumn id="14109" xr3:uid="{DE5B12DF-3466-41B5-B3E7-69768D64DC3A}" name="Column14016"/>
    <tableColumn id="14110" xr3:uid="{74129487-7EEF-45DE-BE89-3CF831EC5AF3}" name="Column14017"/>
    <tableColumn id="14111" xr3:uid="{11D298EF-3B79-4D85-A3FF-944BF433CE51}" name="Column14018"/>
    <tableColumn id="14112" xr3:uid="{98204EE3-B8DC-4C23-B5EB-72BA19EDFEC3}" name="Column14019"/>
    <tableColumn id="14113" xr3:uid="{C8A484FD-764E-4934-9C88-BAD524E72AD0}" name="Column14020"/>
    <tableColumn id="14114" xr3:uid="{34BD7F8E-5EF4-4895-B0E3-CF2AA40DE87A}" name="Column14021"/>
    <tableColumn id="14115" xr3:uid="{0B178F88-C0F8-45D8-9FF2-AA7CD468DB83}" name="Column14022"/>
    <tableColumn id="14116" xr3:uid="{7528B6D4-6375-4540-BCD2-38A69659B542}" name="Column14023"/>
    <tableColumn id="14117" xr3:uid="{3CA206E7-4C43-450A-B711-95827A2058B4}" name="Column14024"/>
    <tableColumn id="14118" xr3:uid="{B424F336-52BE-4335-A3CA-042B6C7CA2AF}" name="Column14025"/>
    <tableColumn id="14119" xr3:uid="{ACDDB7DF-3DD4-40D8-8C55-AF5D73137792}" name="Column14026"/>
    <tableColumn id="14120" xr3:uid="{C5A9D33C-377F-488E-83B3-D9F5011FC04B}" name="Column14027"/>
    <tableColumn id="14121" xr3:uid="{A92818E7-158A-43E3-BA1B-03CF3191FBB8}" name="Column14028"/>
    <tableColumn id="14122" xr3:uid="{D08ED197-5C33-4D1F-91BB-0E614DFA3EF4}" name="Column14029"/>
    <tableColumn id="14123" xr3:uid="{0EBE6978-631E-4EFA-9D01-C83C62DA1F1D}" name="Column14030"/>
    <tableColumn id="14124" xr3:uid="{83095CF1-468E-4F5F-8ADF-68088A9D627F}" name="Column14031"/>
    <tableColumn id="14125" xr3:uid="{B69C51D0-1653-4CE6-995D-4E3C71C6CD31}" name="Column14032"/>
    <tableColumn id="14126" xr3:uid="{BD3F9E46-E9FC-4528-BD52-242D06AACACB}" name="Column14033"/>
    <tableColumn id="14127" xr3:uid="{77DD6EEA-E5DB-4871-9130-D853194EA2E0}" name="Column14034"/>
    <tableColumn id="14128" xr3:uid="{FE6EB98D-FB3D-4842-9649-942C052816B1}" name="Column14035"/>
    <tableColumn id="14129" xr3:uid="{508A0A5D-DC04-4DC5-927D-506D9193A775}" name="Column14036"/>
    <tableColumn id="14130" xr3:uid="{B7A74823-461E-4AD6-8780-073EE4535BEA}" name="Column14037"/>
    <tableColumn id="14131" xr3:uid="{4719B116-1896-4131-84D6-A6A4C3FC5835}" name="Column14038"/>
    <tableColumn id="14132" xr3:uid="{84402328-50DD-44D8-83FF-7122610D56B6}" name="Column14039"/>
    <tableColumn id="14133" xr3:uid="{965FC631-9F58-4B1E-9D01-B9C4875CBC87}" name="Column14040"/>
    <tableColumn id="14134" xr3:uid="{B5FD5196-D86B-47FD-AF57-CBA293721481}" name="Column14041"/>
    <tableColumn id="14135" xr3:uid="{448C6763-0F7B-4176-B4FA-BC20AB731DAB}" name="Column14042"/>
    <tableColumn id="14136" xr3:uid="{3A98C8C4-68C7-40B6-9865-A0AEA283B534}" name="Column14043"/>
    <tableColumn id="14137" xr3:uid="{CFE80623-BFA5-4D4C-82D3-3201AB192BED}" name="Column14044"/>
    <tableColumn id="14138" xr3:uid="{8868E4D5-59C9-48AD-A159-37A96CA8990D}" name="Column14045"/>
    <tableColumn id="14139" xr3:uid="{B3107EB1-C06B-4733-92A0-97AA8D1F9305}" name="Column14046"/>
    <tableColumn id="14140" xr3:uid="{C19E771D-1B28-4A5A-A349-D3B7901BC116}" name="Column14047"/>
    <tableColumn id="14141" xr3:uid="{D0F0BF5E-1583-46C2-8D47-9F4ABE9136B5}" name="Column14048"/>
    <tableColumn id="14142" xr3:uid="{AE25E150-2473-43B8-8A85-50FA05A87440}" name="Column14049"/>
    <tableColumn id="14143" xr3:uid="{796A6F6F-9B03-4B12-A45F-EB18B28596C3}" name="Column14050"/>
    <tableColumn id="14144" xr3:uid="{54BD4F3A-8FB2-406C-AC07-D7948148E2CC}" name="Column14051"/>
    <tableColumn id="14145" xr3:uid="{5C1295F4-D9E9-4623-9751-98AA26D1BC71}" name="Column14052"/>
    <tableColumn id="14146" xr3:uid="{9D05A304-9B57-4988-8764-293D6E10FC6A}" name="Column14053"/>
    <tableColumn id="14147" xr3:uid="{1939DFB9-82DA-4C8A-8491-B875035FA6A0}" name="Column14054"/>
    <tableColumn id="14148" xr3:uid="{A1800D54-4F09-401E-AB61-231B96C742C0}" name="Column14055"/>
    <tableColumn id="14149" xr3:uid="{AD5715FD-BD3C-4C55-B969-702FB5974583}" name="Column14056"/>
    <tableColumn id="14150" xr3:uid="{E21BABEC-3EE9-4751-9230-119CB9A2A4CC}" name="Column14057"/>
    <tableColumn id="14151" xr3:uid="{7FBB828A-D357-401F-8D03-EAFCC52961DE}" name="Column14058"/>
    <tableColumn id="14152" xr3:uid="{E37C0B85-828B-4442-AE81-44A895F78026}" name="Column14059"/>
    <tableColumn id="14153" xr3:uid="{F9DE39D6-2853-4337-8A4E-3D38925971C6}" name="Column14060"/>
    <tableColumn id="14154" xr3:uid="{A46A1527-253F-4698-8D0B-155DAAF0EE79}" name="Column14061"/>
    <tableColumn id="14155" xr3:uid="{A0C65DDC-2DEB-4026-A651-0793F920E1EC}" name="Column14062"/>
    <tableColumn id="14156" xr3:uid="{FB21A9E9-5A73-423A-8393-0575B811F77C}" name="Column14063"/>
    <tableColumn id="14157" xr3:uid="{AC3B7609-2819-4103-AAFF-FF1E68700AC4}" name="Column14064"/>
    <tableColumn id="14158" xr3:uid="{B2EE022E-94A0-418E-A784-6B07BA79A677}" name="Column14065"/>
    <tableColumn id="14159" xr3:uid="{0CD0BFF5-F922-4AE6-8857-9B98B89DD443}" name="Column14066"/>
    <tableColumn id="14160" xr3:uid="{1D042F14-B44E-4780-9433-0554B9809FE1}" name="Column14067"/>
    <tableColumn id="14161" xr3:uid="{485360EE-CE32-4583-8C8E-1EF75D481C27}" name="Column14068"/>
    <tableColumn id="14162" xr3:uid="{1562F86E-0A12-4B88-9B97-33DE408236F0}" name="Column14069"/>
    <tableColumn id="14163" xr3:uid="{4DA58900-3F6D-4A54-AFC5-37A64C0586ED}" name="Column14070"/>
    <tableColumn id="14164" xr3:uid="{2D3F5C52-5B37-4195-A78B-8197726112F6}" name="Column14071"/>
    <tableColumn id="14165" xr3:uid="{88861208-8C85-4E40-9BE4-47E215AC1DD9}" name="Column14072"/>
    <tableColumn id="14166" xr3:uid="{E5FCE74A-43BF-4FEB-A601-D1556D49C850}" name="Column14073"/>
    <tableColumn id="14167" xr3:uid="{24703DD2-47D8-4D34-8B07-83563E591019}" name="Column14074"/>
    <tableColumn id="14168" xr3:uid="{08F3C200-0BF8-47F3-ABC7-97D390DCC8C9}" name="Column14075"/>
    <tableColumn id="14169" xr3:uid="{184B1B5C-0840-4476-B9FB-515ACBBA89AA}" name="Column14076"/>
    <tableColumn id="14170" xr3:uid="{0AEF6078-4ABE-4B91-A9AF-09FAA90724A8}" name="Column14077"/>
    <tableColumn id="14171" xr3:uid="{C7D9EC80-715C-48AC-8AD4-358AD0CE6659}" name="Column14078"/>
    <tableColumn id="14172" xr3:uid="{BEC0BAC7-0EC4-4AD5-89F2-3915954E1752}" name="Column14079"/>
    <tableColumn id="14173" xr3:uid="{9D029DED-342B-48EB-B4BB-00028CE5B92A}" name="Column14080"/>
    <tableColumn id="14174" xr3:uid="{DDC8E135-E1C2-4588-BE90-57F4ED5940DB}" name="Column14081"/>
    <tableColumn id="14175" xr3:uid="{C7F90970-1A9A-450A-ABCB-CD7FD6E0F7BB}" name="Column14082"/>
    <tableColumn id="14176" xr3:uid="{C69CD7A5-8FD0-4296-A6C1-15D61F4E7091}" name="Column14083"/>
    <tableColumn id="14177" xr3:uid="{B9C5570C-37C3-4BCB-ABFD-6B587B24342A}" name="Column14084"/>
    <tableColumn id="14178" xr3:uid="{06C8E1A6-EB87-4794-B9B0-9023BF154CBF}" name="Column14085"/>
    <tableColumn id="14179" xr3:uid="{37F9E00D-5BC8-431B-8718-406294735189}" name="Column14086"/>
    <tableColumn id="14180" xr3:uid="{F7885FE0-CF00-40EA-A00F-45B3292C4EE0}" name="Column14087"/>
    <tableColumn id="14181" xr3:uid="{A9F26DDE-69F2-41BE-9964-1E15C673B98F}" name="Column14088"/>
    <tableColumn id="14182" xr3:uid="{35CFEE33-EE16-441E-9FDF-081CE74C0424}" name="Column14089"/>
    <tableColumn id="14183" xr3:uid="{25497261-E812-4494-AC34-E9D4063BF5F0}" name="Column14090"/>
    <tableColumn id="14184" xr3:uid="{D397103A-BCAB-43A5-ABC8-54BDDD06CAEC}" name="Column14091"/>
    <tableColumn id="14185" xr3:uid="{6BFDC3B1-DAB6-477A-A24C-56F11FBE5F03}" name="Column14092"/>
    <tableColumn id="14186" xr3:uid="{85201AAF-2538-4815-BCF0-482C6485C651}" name="Column14093"/>
    <tableColumn id="14187" xr3:uid="{53A4B5C9-F258-4CF6-B81E-812DA36AA8D1}" name="Column14094"/>
    <tableColumn id="14188" xr3:uid="{14DE29A1-F1BF-4FA2-A497-1693F41B4CF9}" name="Column14095"/>
    <tableColumn id="14189" xr3:uid="{D185A75E-1CD4-45DA-810C-1AB183B26314}" name="Column14096"/>
    <tableColumn id="14190" xr3:uid="{6BC82D15-605B-4171-A293-A5DA9301CC25}" name="Column14097"/>
    <tableColumn id="14191" xr3:uid="{7664DF59-6095-48B7-8209-7AD8CFF2DF4A}" name="Column14098"/>
    <tableColumn id="14192" xr3:uid="{C3266014-225F-4DDF-A340-BF7402E1ECC1}" name="Column14099"/>
    <tableColumn id="14193" xr3:uid="{E3BA1182-EBF1-4726-9E6A-A95933E71F71}" name="Column14100"/>
    <tableColumn id="14194" xr3:uid="{35F07715-FD90-4983-84A8-528949696F57}" name="Column14101"/>
    <tableColumn id="14195" xr3:uid="{703AFBFA-ABF1-4E9A-81A0-AC910B7D3E69}" name="Column14102"/>
    <tableColumn id="14196" xr3:uid="{E2D5987B-E730-4458-8FC4-0EFDDC4377E8}" name="Column14103"/>
    <tableColumn id="14197" xr3:uid="{97C826DF-412B-4EFE-8A2B-A0175958B5C0}" name="Column14104"/>
    <tableColumn id="14198" xr3:uid="{BDD40BAE-9B4B-42D3-BA90-FF24EF5707BA}" name="Column14105"/>
    <tableColumn id="14199" xr3:uid="{9CDF61DD-1518-482B-B4DB-0429330283C1}" name="Column14106"/>
    <tableColumn id="14200" xr3:uid="{65B3F6B9-06D0-48AD-8829-BBB1A3EDC9C0}" name="Column14107"/>
    <tableColumn id="14201" xr3:uid="{08988E82-8197-4748-92D8-3EF03EFF2FB9}" name="Column14108"/>
    <tableColumn id="14202" xr3:uid="{00AA888D-D412-4519-B24B-1C38E6915F6E}" name="Column14109"/>
    <tableColumn id="14203" xr3:uid="{34B4D2F6-9DD9-44F4-9321-E68DABF411DA}" name="Column14110"/>
    <tableColumn id="14204" xr3:uid="{851E5FB0-C866-47BA-A210-E84ACF417482}" name="Column14111"/>
    <tableColumn id="14205" xr3:uid="{879E8EB5-AE03-45DB-93A0-36713B13E197}" name="Column14112"/>
    <tableColumn id="14206" xr3:uid="{F4BEE23E-B1BA-4B14-AD50-A129EC703578}" name="Column14113"/>
    <tableColumn id="14207" xr3:uid="{23AC3AC3-A347-49A4-84DC-2A9348C9D581}" name="Column14114"/>
    <tableColumn id="14208" xr3:uid="{591F5794-31AA-4CDC-9C53-DAB924313AD1}" name="Column14115"/>
    <tableColumn id="14209" xr3:uid="{38765998-33CF-4064-8576-CE3004C50EBE}" name="Column14116"/>
    <tableColumn id="14210" xr3:uid="{D6F96B59-2A42-4D75-9836-9AC6D706D883}" name="Column14117"/>
    <tableColumn id="14211" xr3:uid="{3721E8C6-C24D-4A95-963E-4FCA757836F0}" name="Column14118"/>
    <tableColumn id="14212" xr3:uid="{3BA2A90A-3E0D-4393-B595-6CF61D5D157C}" name="Column14119"/>
    <tableColumn id="14213" xr3:uid="{C90C4858-7A94-483E-B340-C6AFC5911DD5}" name="Column14120"/>
    <tableColumn id="14214" xr3:uid="{C0436089-4C04-4A2D-AA0E-070DDF9EDCAE}" name="Column14121"/>
    <tableColumn id="14215" xr3:uid="{CC6847AC-B2F1-422B-9943-CAFA3B2E4C64}" name="Column14122"/>
    <tableColumn id="14216" xr3:uid="{C3F890BF-487E-4E3B-8521-6D6CBC809199}" name="Column14123"/>
    <tableColumn id="14217" xr3:uid="{55C79276-BE4D-40D9-9A19-A6E6DBDC9A43}" name="Column14124"/>
    <tableColumn id="14218" xr3:uid="{2A77F210-7708-45B9-812E-493B923D53F8}" name="Column14125"/>
    <tableColumn id="14219" xr3:uid="{B6042DC6-700A-4BF9-AFEA-CA8EB45FBD43}" name="Column14126"/>
    <tableColumn id="14220" xr3:uid="{F3D4B30B-2D98-4987-915D-610D9B06377A}" name="Column14127"/>
    <tableColumn id="14221" xr3:uid="{E41C7024-C7F1-4A84-A20D-FEB227CA61C3}" name="Column14128"/>
    <tableColumn id="14222" xr3:uid="{E3F02152-152B-4812-A0CF-6AF1E53EE496}" name="Column14129"/>
    <tableColumn id="14223" xr3:uid="{D430FB99-26EC-4658-9563-73D82946957E}" name="Column14130"/>
    <tableColumn id="14224" xr3:uid="{F2314426-75E0-4338-99D9-2F32BC584B5F}" name="Column14131"/>
    <tableColumn id="14225" xr3:uid="{BD5B64D4-E597-434C-AADB-A078BBA7826F}" name="Column14132"/>
    <tableColumn id="14226" xr3:uid="{90FE1D3D-520A-479C-8EBB-E93D5BC343D2}" name="Column14133"/>
    <tableColumn id="14227" xr3:uid="{EB8D3C71-335C-4726-AC01-CDCDB2F2576A}" name="Column14134"/>
    <tableColumn id="14228" xr3:uid="{F211BE4F-B4B7-46B0-84BB-8BFC3F3F8272}" name="Column14135"/>
    <tableColumn id="14229" xr3:uid="{CC97DE10-FECA-47E0-8399-D8CA85079BC0}" name="Column14136"/>
    <tableColumn id="14230" xr3:uid="{C743A764-979D-422F-84C5-5266B37661BE}" name="Column14137"/>
    <tableColumn id="14231" xr3:uid="{7FF256AD-8BAD-44EF-A80E-A0B9A851C717}" name="Column14138"/>
    <tableColumn id="14232" xr3:uid="{325F351B-B14B-4F34-A6F5-E4376EEB7832}" name="Column14139"/>
    <tableColumn id="14233" xr3:uid="{A25846CD-C11E-4122-8712-463C6C347B4D}" name="Column14140"/>
    <tableColumn id="14234" xr3:uid="{EB463385-C8AC-41DE-AF99-121AC040750E}" name="Column14141"/>
    <tableColumn id="14235" xr3:uid="{8AC1F7E0-B413-49B3-AA06-3B6F126940AA}" name="Column14142"/>
    <tableColumn id="14236" xr3:uid="{C7195495-A1AD-4908-A8EF-3CC48555EEDD}" name="Column14143"/>
    <tableColumn id="14237" xr3:uid="{9FF8B6DD-ABA9-4E9A-954F-D6508A944912}" name="Column14144"/>
    <tableColumn id="14238" xr3:uid="{19E0A4A5-5FC0-45F9-86A9-9C457F8BB99E}" name="Column14145"/>
    <tableColumn id="14239" xr3:uid="{A788D95E-0AE5-4681-8A5D-091D071ABCB1}" name="Column14146"/>
    <tableColumn id="14240" xr3:uid="{06DA696F-AE5A-4111-915E-01BF015DA021}" name="Column14147"/>
    <tableColumn id="14241" xr3:uid="{E0537154-FAFE-4566-AB19-A8906C27BB48}" name="Column14148"/>
    <tableColumn id="14242" xr3:uid="{BCDB52ED-8977-4FD8-A5B8-97E5506FCEB4}" name="Column14149"/>
    <tableColumn id="14243" xr3:uid="{2C380DEE-EF4C-45F7-BCF4-C6B5F7638FB9}" name="Column14150"/>
    <tableColumn id="14244" xr3:uid="{80E06FA0-BA1A-4430-B979-9E0FC9648695}" name="Column14151"/>
    <tableColumn id="14245" xr3:uid="{403BA279-D6BB-4874-9877-EF6BD3FC1E52}" name="Column14152"/>
    <tableColumn id="14246" xr3:uid="{F4382AB4-2902-4C51-B0A4-2001824C36F0}" name="Column14153"/>
    <tableColumn id="14247" xr3:uid="{51054109-7561-42E7-917A-891BBE94D556}" name="Column14154"/>
    <tableColumn id="14248" xr3:uid="{9655197A-E754-4E86-93DE-44DEF8298BAA}" name="Column14155"/>
    <tableColumn id="14249" xr3:uid="{0FADE1B6-C3D1-4285-AFC5-9EAE71230AC9}" name="Column14156"/>
    <tableColumn id="14250" xr3:uid="{6162B722-DB97-4942-AD61-33BD36AB47E6}" name="Column14157"/>
    <tableColumn id="14251" xr3:uid="{3FDA7DB8-2E77-424D-B89F-E9A69FEA811C}" name="Column14158"/>
    <tableColumn id="14252" xr3:uid="{4A71910C-9243-40CE-BC43-3DA25850F299}" name="Column14159"/>
    <tableColumn id="14253" xr3:uid="{405CE154-6BEE-4C4B-9D6B-ADF7C539C4EF}" name="Column14160"/>
    <tableColumn id="14254" xr3:uid="{7F6BC529-AE0C-49D9-9B06-C95C34D01C83}" name="Column14161"/>
    <tableColumn id="14255" xr3:uid="{87107B10-397D-44DE-AE9C-23D247D5CE9D}" name="Column14162"/>
    <tableColumn id="14256" xr3:uid="{D044FA53-2C84-4F06-BB28-859DD8511581}" name="Column14163"/>
    <tableColumn id="14257" xr3:uid="{4CA6631E-366A-4090-B7F1-00A728228D17}" name="Column14164"/>
    <tableColumn id="14258" xr3:uid="{54470D58-A8E6-4708-8A83-3470AA8966FB}" name="Column14165"/>
    <tableColumn id="14259" xr3:uid="{F96F96D9-79ED-4E60-9303-F4E8F15B3930}" name="Column14166"/>
    <tableColumn id="14260" xr3:uid="{5D2C94B7-2C70-4FAD-9250-992D3971F8D7}" name="Column14167"/>
    <tableColumn id="14261" xr3:uid="{E34A98A7-A500-4816-854A-CDD4F9BF794C}" name="Column14168"/>
    <tableColumn id="14262" xr3:uid="{1B105B40-E402-47EC-8646-EBCB83165047}" name="Column14169"/>
    <tableColumn id="14263" xr3:uid="{4B52119C-8B61-4A16-81D6-458780FAE771}" name="Column14170"/>
    <tableColumn id="14264" xr3:uid="{028A097E-FD8B-4E91-93C0-B57EC9D2F296}" name="Column14171"/>
    <tableColumn id="14265" xr3:uid="{638B35D3-E70C-46DD-ACA6-C892763ABBC9}" name="Column14172"/>
    <tableColumn id="14266" xr3:uid="{7B975BA6-8EC5-4157-AF0D-51ABAAA5592B}" name="Column14173"/>
    <tableColumn id="14267" xr3:uid="{D60865D2-F46D-483F-B82C-FFEDBAC6CE15}" name="Column14174"/>
    <tableColumn id="14268" xr3:uid="{65BA42F9-BDBB-49B9-906C-03F38B319B5F}" name="Column14175"/>
    <tableColumn id="14269" xr3:uid="{7ED1409C-3731-4A73-A773-0F7FA38EA6EC}" name="Column14176"/>
    <tableColumn id="14270" xr3:uid="{3ECAAE8C-88B9-46A0-9466-F5EE1D1723D4}" name="Column14177"/>
    <tableColumn id="14271" xr3:uid="{B05FC657-7F0A-41A4-B858-F03F96439DE1}" name="Column14178"/>
    <tableColumn id="14272" xr3:uid="{91E86EDB-04F8-4F88-AB57-E95658818217}" name="Column14179"/>
    <tableColumn id="14273" xr3:uid="{C4AC7C63-4692-41A6-A2E4-7E09F3B1113B}" name="Column14180"/>
    <tableColumn id="14274" xr3:uid="{52BFF950-84C3-47CA-AAD3-88487844C7F4}" name="Column14181"/>
    <tableColumn id="14275" xr3:uid="{1FA46D48-8543-46FB-858E-B63E966AEFDB}" name="Column14182"/>
    <tableColumn id="14276" xr3:uid="{1AA23F2E-3EEF-42E8-A2D3-4C0C43C8F280}" name="Column14183"/>
    <tableColumn id="14277" xr3:uid="{93C877F7-63B4-4CDF-8F08-2F1307CB7DA0}" name="Column14184"/>
    <tableColumn id="14278" xr3:uid="{4567E2D1-C739-41E1-AC0B-87BE67C7747A}" name="Column14185"/>
    <tableColumn id="14279" xr3:uid="{2AEB8DD4-83B6-4A59-B279-5FEDFD65DC64}" name="Column14186"/>
    <tableColumn id="14280" xr3:uid="{2D21F2E6-8F00-4D48-91B6-28327AAD833F}" name="Column14187"/>
    <tableColumn id="14281" xr3:uid="{456935DB-3FB8-410B-B3A7-B6494A5EEF62}" name="Column14188"/>
    <tableColumn id="14282" xr3:uid="{BC5C6FB6-3A81-445A-8E6E-92DBB0FCC437}" name="Column14189"/>
    <tableColumn id="14283" xr3:uid="{BD73DFDC-01C9-493D-9183-868E7A0285A0}" name="Column14190"/>
    <tableColumn id="14284" xr3:uid="{90D2EA31-E0F7-4571-AB29-9DB469D86AF9}" name="Column14191"/>
    <tableColumn id="14285" xr3:uid="{3BA2146E-7DD1-4342-821A-9C34626E697D}" name="Column14192"/>
    <tableColumn id="14286" xr3:uid="{F233FEFE-915A-445B-9667-233C91128BF5}" name="Column14193"/>
    <tableColumn id="14287" xr3:uid="{B66E2B8C-33CB-4C5C-AAAA-4817E2014A54}" name="Column14194"/>
    <tableColumn id="14288" xr3:uid="{0A8740E6-EFBB-43E4-8312-7317B5008348}" name="Column14195"/>
    <tableColumn id="14289" xr3:uid="{B1534B34-80B9-4E46-8E1F-1D99699963FB}" name="Column14196"/>
    <tableColumn id="14290" xr3:uid="{2812162F-7131-4371-912A-85C24B332994}" name="Column14197"/>
    <tableColumn id="14291" xr3:uid="{A8014522-B4F9-41CD-BC81-75F6C9F03246}" name="Column14198"/>
    <tableColumn id="14292" xr3:uid="{6812AA02-112B-47C5-BD0F-79A5536E0764}" name="Column14199"/>
    <tableColumn id="14293" xr3:uid="{D87FAF9A-A8B8-4B67-89CD-0FCC4E6E62DF}" name="Column14200"/>
    <tableColumn id="14294" xr3:uid="{E97FC642-4457-4CB3-B40C-0675507634BD}" name="Column14201"/>
    <tableColumn id="14295" xr3:uid="{FBCB90C7-7416-4E3D-9DD2-CCC6F2A40BCF}" name="Column14202"/>
    <tableColumn id="14296" xr3:uid="{BAD14C31-098E-4A68-992D-09AF58A3BB7E}" name="Column14203"/>
    <tableColumn id="14297" xr3:uid="{868682DE-8BF0-42AD-9372-ED0A2EF779F1}" name="Column14204"/>
    <tableColumn id="14298" xr3:uid="{439DB71B-26FB-4647-9A17-656D3CE746DD}" name="Column14205"/>
    <tableColumn id="14299" xr3:uid="{9340C0EE-BD65-42C6-9F2E-72DA97F7D21F}" name="Column14206"/>
    <tableColumn id="14300" xr3:uid="{08D6E8BD-B2D7-4E5D-A0B1-30F96E8C79F8}" name="Column14207"/>
    <tableColumn id="14301" xr3:uid="{09883A21-6502-46AC-802D-AF32AE296959}" name="Column14208"/>
    <tableColumn id="14302" xr3:uid="{C4942C4C-999B-4C6C-A11E-A09819701349}" name="Column14209"/>
    <tableColumn id="14303" xr3:uid="{CB24A317-F5A6-4DB2-B33A-26B0C2A3986F}" name="Column14210"/>
    <tableColumn id="14304" xr3:uid="{B1B24435-B2DD-47A0-9D6B-6267284B7DC6}" name="Column14211"/>
    <tableColumn id="14305" xr3:uid="{0B693C62-60BF-4B0C-8F5E-9317854325F1}" name="Column14212"/>
    <tableColumn id="14306" xr3:uid="{B6A2480E-DE2D-4118-8ED4-697BAF02FF44}" name="Column14213"/>
    <tableColumn id="14307" xr3:uid="{88817904-D950-44B2-8669-43080E0D98E7}" name="Column14214"/>
    <tableColumn id="14308" xr3:uid="{6CA2DA43-C48D-4B46-BB2A-FD4C09820625}" name="Column14215"/>
    <tableColumn id="14309" xr3:uid="{B612AD53-081C-4457-BA13-212A808A2383}" name="Column14216"/>
    <tableColumn id="14310" xr3:uid="{59A277C3-E034-4049-8973-AFCB17B5BB79}" name="Column14217"/>
    <tableColumn id="14311" xr3:uid="{2360EC7B-0F78-46A7-A5C1-3CDCB531BB4E}" name="Column14218"/>
    <tableColumn id="14312" xr3:uid="{0DC751B2-298E-47C1-AC08-C2AA18EE6B15}" name="Column14219"/>
    <tableColumn id="14313" xr3:uid="{DA1E4D9E-B760-4C53-A7C8-B7049062CCFB}" name="Column14220"/>
    <tableColumn id="14314" xr3:uid="{CEA04357-3293-4F27-8449-A7D41CB00374}" name="Column14221"/>
    <tableColumn id="14315" xr3:uid="{C68CDCD0-E0BF-42E5-AC9A-16E251B00108}" name="Column14222"/>
    <tableColumn id="14316" xr3:uid="{6F4C30BE-EA84-491C-A4D3-9170ABC84181}" name="Column14223"/>
    <tableColumn id="14317" xr3:uid="{20C79F41-EAF8-4686-8194-E268C6A9ABD4}" name="Column14224"/>
    <tableColumn id="14318" xr3:uid="{7FE6222B-51C6-4129-ABCB-6DB3597D7A09}" name="Column14225"/>
    <tableColumn id="14319" xr3:uid="{EEE21824-40FB-404C-AECE-85623353A9A9}" name="Column14226"/>
    <tableColumn id="14320" xr3:uid="{B1A1A090-B4CA-44AC-831E-5F3AFE15CAD8}" name="Column14227"/>
    <tableColumn id="14321" xr3:uid="{0F2DB2EA-EEEB-4038-9965-6419A8833FE4}" name="Column14228"/>
    <tableColumn id="14322" xr3:uid="{F1025790-467C-43CA-91E6-91FBCD03DA26}" name="Column14229"/>
    <tableColumn id="14323" xr3:uid="{7F6B9895-96E4-4B0F-94DF-E8942EA3511C}" name="Column14230"/>
    <tableColumn id="14324" xr3:uid="{44CAA783-2B3A-46F9-AF88-11B8B5B53A16}" name="Column14231"/>
    <tableColumn id="14325" xr3:uid="{1C402CAE-9B6C-41CB-91F1-476A25CA35AC}" name="Column14232"/>
    <tableColumn id="14326" xr3:uid="{B2C59BC7-418F-4015-BF4B-AFEC99A198FD}" name="Column14233"/>
    <tableColumn id="14327" xr3:uid="{15AF04F8-C104-4F4F-8DE7-935CFE9D470B}" name="Column14234"/>
    <tableColumn id="14328" xr3:uid="{EE86ACA8-DB7B-4171-B8D3-95CC3E1AF959}" name="Column14235"/>
    <tableColumn id="14329" xr3:uid="{C4DA2BAF-2B35-4A4C-9772-2C02B4FC173F}" name="Column14236"/>
    <tableColumn id="14330" xr3:uid="{FF2C7D16-B87B-4907-AAD0-1ACB419340C3}" name="Column14237"/>
    <tableColumn id="14331" xr3:uid="{BA54AB9B-4A37-4F2D-9B3B-B72FCC4E7CBD}" name="Column14238"/>
    <tableColumn id="14332" xr3:uid="{636B8401-BE36-4618-8B6D-AE0164B9C0A0}" name="Column14239"/>
    <tableColumn id="14333" xr3:uid="{781E89DD-073B-44BA-9CEF-57B7342CBC5C}" name="Column14240"/>
    <tableColumn id="14334" xr3:uid="{3D8DB3D0-BECD-4472-BC77-B0EB2F7E5BF2}" name="Column14241"/>
    <tableColumn id="14335" xr3:uid="{398D117D-22D6-4142-9D1A-B0D7C2D0CAC2}" name="Column14242"/>
    <tableColumn id="14336" xr3:uid="{1A8152AA-2C8F-4F92-BC1D-34417A5ED5B2}" name="Column14243"/>
    <tableColumn id="14337" xr3:uid="{288B36F9-9BC2-4F8E-B49A-88AC5B97FEA0}" name="Column14244"/>
    <tableColumn id="14338" xr3:uid="{5DB116D3-891A-4FB9-BFAD-B1FEAF3E6438}" name="Column14245"/>
    <tableColumn id="14339" xr3:uid="{30085860-0EFB-4102-A2D8-9F6020CB61A1}" name="Column14246"/>
    <tableColumn id="14340" xr3:uid="{9E2AF753-62F5-41BA-832D-55C42D62500D}" name="Column14247"/>
    <tableColumn id="14341" xr3:uid="{0BA1CF5D-635D-4263-974F-6D371A331874}" name="Column14248"/>
    <tableColumn id="14342" xr3:uid="{5D75CCFC-08FD-45E1-81A6-32799E0A0535}" name="Column14249"/>
    <tableColumn id="14343" xr3:uid="{4D8EB68D-5284-430E-A7DA-9AE81C59F4A5}" name="Column14250"/>
    <tableColumn id="14344" xr3:uid="{4C8AAAAF-7120-476E-B541-9AF17D97588A}" name="Column14251"/>
    <tableColumn id="14345" xr3:uid="{D8EC1FBB-5CAE-4A27-B922-72BB0BED32CE}" name="Column14252"/>
    <tableColumn id="14346" xr3:uid="{DA6E7612-D63F-4CED-8452-20A900F03E1F}" name="Column14253"/>
    <tableColumn id="14347" xr3:uid="{238F0E14-3926-4C45-AA47-E65E4ECA72AE}" name="Column14254"/>
    <tableColumn id="14348" xr3:uid="{5D65CBDF-DCB4-49B3-9545-3B753FD6E01C}" name="Column14255"/>
    <tableColumn id="14349" xr3:uid="{18AAF199-838A-4164-8B67-AD7257D18210}" name="Column14256"/>
    <tableColumn id="14350" xr3:uid="{E889A57B-80AD-47AB-8DE4-521491E026FD}" name="Column14257"/>
    <tableColumn id="14351" xr3:uid="{4F217E97-B8A5-4D54-A369-A3FF5BA18289}" name="Column14258"/>
    <tableColumn id="14352" xr3:uid="{33804BBC-AA11-4E3E-83E1-EA61467D19EA}" name="Column14259"/>
    <tableColumn id="14353" xr3:uid="{8CA577F8-6483-4873-A205-9F94FD37B93D}" name="Column14260"/>
    <tableColumn id="14354" xr3:uid="{129C05E0-DA1E-4AA6-9BEE-263C41470AED}" name="Column14261"/>
    <tableColumn id="14355" xr3:uid="{FD0B00C4-AC23-4481-BFAB-7944B710E3FF}" name="Column14262"/>
    <tableColumn id="14356" xr3:uid="{C0E07303-A1A1-4055-878F-61FA0DAA93D0}" name="Column14263"/>
    <tableColumn id="14357" xr3:uid="{4E5C1B14-DB07-4093-B869-45B74E261DAF}" name="Column14264"/>
    <tableColumn id="14358" xr3:uid="{3F7482D4-2A40-4171-9FA3-B9B803FAB920}" name="Column14265"/>
    <tableColumn id="14359" xr3:uid="{381F0D7A-1F41-4E94-B082-D1D0D4AB72A6}" name="Column14266"/>
    <tableColumn id="14360" xr3:uid="{930F4CAB-18B4-466A-A33C-3CA124D69F2E}" name="Column14267"/>
    <tableColumn id="14361" xr3:uid="{8B46C379-F594-4A4F-84EA-4248CBADA58B}" name="Column14268"/>
    <tableColumn id="14362" xr3:uid="{AA0811DD-C03B-4DFC-9404-93B261277C68}" name="Column14269"/>
    <tableColumn id="14363" xr3:uid="{29EF91A8-DED8-4B35-8B92-52B9673DC2C6}" name="Column14270"/>
    <tableColumn id="14364" xr3:uid="{C401A6FE-B088-4D4A-8FF8-4B69C9EAB511}" name="Column14271"/>
    <tableColumn id="14365" xr3:uid="{4315A6E6-9E56-43D4-A071-344824B3DEAE}" name="Column14272"/>
    <tableColumn id="14366" xr3:uid="{04BEA33C-83B4-477A-B1B2-E5F72906FC37}" name="Column14273"/>
    <tableColumn id="14367" xr3:uid="{AE07AB08-C850-4BB2-AADC-9935643BF718}" name="Column14274"/>
    <tableColumn id="14368" xr3:uid="{BF3A352C-73C5-4AE3-B980-DCF9F60E8368}" name="Column14275"/>
    <tableColumn id="14369" xr3:uid="{12308FD9-2F8D-4474-B3AA-DB7E2BE7044D}" name="Column14276"/>
    <tableColumn id="14370" xr3:uid="{021DCC8C-3CF8-4B0B-8209-1C3FAA29A494}" name="Column14277"/>
    <tableColumn id="14371" xr3:uid="{64F5C18A-49FD-4E93-8FA1-0CB5F0C41E3F}" name="Column14278"/>
    <tableColumn id="14372" xr3:uid="{7EB80714-07D4-4C94-A56A-DBDAF1F67E46}" name="Column14279"/>
    <tableColumn id="14373" xr3:uid="{C29A51B9-21EA-4DB7-838F-EC5F5B5B82A4}" name="Column14280"/>
    <tableColumn id="14374" xr3:uid="{8E15C70D-628A-4EF2-B3E5-C279F934B8B7}" name="Column14281"/>
    <tableColumn id="14375" xr3:uid="{E59977DC-F06E-4D0D-A461-21CA5C023C27}" name="Column14282"/>
    <tableColumn id="14376" xr3:uid="{72990C78-8D8A-4B50-B604-FABAA287A28F}" name="Column14283"/>
    <tableColumn id="14377" xr3:uid="{C84C5BD8-ADD5-4DAC-BD5E-71A2B9AF7870}" name="Column14284"/>
    <tableColumn id="14378" xr3:uid="{DAFE9456-61C8-4CE6-B94A-81EE2119F29E}" name="Column14285"/>
    <tableColumn id="14379" xr3:uid="{ACA7E756-DB8D-41BD-AC1C-72AE4DF2A6C6}" name="Column14286"/>
    <tableColumn id="14380" xr3:uid="{6AEA53F4-78FD-494D-A437-A3D2C1D20D60}" name="Column14287"/>
    <tableColumn id="14381" xr3:uid="{AC24A8BF-23FB-4824-9ADA-9BB83F728065}" name="Column14288"/>
    <tableColumn id="14382" xr3:uid="{5CD2049E-8CD1-4364-9438-BB0689B38AC2}" name="Column14289"/>
    <tableColumn id="14383" xr3:uid="{D31066EF-2E45-437B-88DB-E11B71869FFF}" name="Column14290"/>
    <tableColumn id="14384" xr3:uid="{90127EED-7052-4D92-9255-286B66CD8402}" name="Column14291"/>
    <tableColumn id="14385" xr3:uid="{573DD9A8-474E-4E09-AA4E-FFADF7B11122}" name="Column14292"/>
    <tableColumn id="14386" xr3:uid="{E8A507DE-93A8-49A6-A474-7910DC327F49}" name="Column14293"/>
    <tableColumn id="14387" xr3:uid="{AA1226BA-9C89-415C-A4F0-BAE507260826}" name="Column14294"/>
    <tableColumn id="14388" xr3:uid="{E8A3045D-28FB-46E4-8FD0-F02CA3014672}" name="Column14295"/>
    <tableColumn id="14389" xr3:uid="{2F45A6F4-399F-4C1D-9D39-2CB44A0F72F9}" name="Column14296"/>
    <tableColumn id="14390" xr3:uid="{63EA7574-E933-4732-A413-B0DD5205D254}" name="Column14297"/>
    <tableColumn id="14391" xr3:uid="{BF5A8296-59D0-45BA-BDCE-C3D56AFB9F08}" name="Column14298"/>
    <tableColumn id="14392" xr3:uid="{17B74DAB-6945-4FE1-8533-0FAE6DBF34DF}" name="Column14299"/>
    <tableColumn id="14393" xr3:uid="{2CB5782C-169C-43C0-BDE9-D2C2D3EEE01B}" name="Column14300"/>
    <tableColumn id="14394" xr3:uid="{45C78EE5-D205-44DE-A860-98992A6BF7CB}" name="Column14301"/>
    <tableColumn id="14395" xr3:uid="{B90D6DC8-427F-47DF-B26C-432F339CC169}" name="Column14302"/>
    <tableColumn id="14396" xr3:uid="{03E8F104-6B89-4CD6-AF96-3511D2687BE0}" name="Column14303"/>
    <tableColumn id="14397" xr3:uid="{BDEE7ECE-DF55-4519-A4E6-66C1074452FB}" name="Column14304"/>
    <tableColumn id="14398" xr3:uid="{686CEE5D-5732-4701-A87C-7B60E355BDD4}" name="Column14305"/>
    <tableColumn id="14399" xr3:uid="{65D344B4-8B3A-40A8-B2D0-F596A9C5B7B5}" name="Column14306"/>
    <tableColumn id="14400" xr3:uid="{B63DBE04-0B92-4F2B-A245-0B6945D26C02}" name="Column14307"/>
    <tableColumn id="14401" xr3:uid="{AE919634-716D-40A6-8D82-D1318BDC9C05}" name="Column14308"/>
    <tableColumn id="14402" xr3:uid="{1B23C447-B90B-4EB8-B2C6-BB6BECC044C1}" name="Column14309"/>
    <tableColumn id="14403" xr3:uid="{0FD70332-B4DD-45A3-B64F-5D0E25F50D7C}" name="Column14310"/>
    <tableColumn id="14404" xr3:uid="{C7B8FEF5-84A2-45C8-9CC3-18FD9E92E44D}" name="Column14311"/>
    <tableColumn id="14405" xr3:uid="{9F34741C-958B-479E-A164-EBA813359902}" name="Column14312"/>
    <tableColumn id="14406" xr3:uid="{951A51CD-ECAC-4240-A178-EC6FD89B1E68}" name="Column14313"/>
    <tableColumn id="14407" xr3:uid="{E14C2123-4328-4474-8F20-182482814898}" name="Column14314"/>
    <tableColumn id="14408" xr3:uid="{A8B878DD-100D-477D-B415-B47F72E4459F}" name="Column14315"/>
    <tableColumn id="14409" xr3:uid="{2CC9906B-BC17-4AD5-98DB-B98AE32017EB}" name="Column14316"/>
    <tableColumn id="14410" xr3:uid="{AD00CC6B-E4AE-47F9-8105-04DDC5148D56}" name="Column14317"/>
    <tableColumn id="14411" xr3:uid="{CE613CB7-A602-4127-B3E3-BA883C7623E9}" name="Column14318"/>
    <tableColumn id="14412" xr3:uid="{30B34002-2378-48E8-A0C4-42FF0B853DCF}" name="Column14319"/>
    <tableColumn id="14413" xr3:uid="{5CC00720-9C6F-4604-9102-DC38BB4BB881}" name="Column14320"/>
    <tableColumn id="14414" xr3:uid="{4778A965-ED9D-49A0-8A35-19EDA8556D0F}" name="Column14321"/>
    <tableColumn id="14415" xr3:uid="{CFB04FF2-D70A-4BAD-8C76-A614765C5488}" name="Column14322"/>
    <tableColumn id="14416" xr3:uid="{B35F9B45-1B98-40C0-980A-71EE21AE12BB}" name="Column14323"/>
    <tableColumn id="14417" xr3:uid="{F4048906-BF15-4854-8F6F-DC5DEDC2EB7E}" name="Column14324"/>
    <tableColumn id="14418" xr3:uid="{D7A11E05-719E-4BB0-9238-64B882061E1F}" name="Column14325"/>
    <tableColumn id="14419" xr3:uid="{5ABDFA86-0567-4A41-A5B7-A54F03F5FF06}" name="Column14326"/>
    <tableColumn id="14420" xr3:uid="{F35B42E7-5FBF-46F7-8B8A-F0FF40689D06}" name="Column14327"/>
    <tableColumn id="14421" xr3:uid="{932D7504-D261-4215-AA40-C718C9A32B7E}" name="Column14328"/>
    <tableColumn id="14422" xr3:uid="{3E5F57C5-AE7F-472A-B94B-DAEB40149847}" name="Column14329"/>
    <tableColumn id="14423" xr3:uid="{DAD383B3-D433-4E43-9AFA-4370E1C8B35A}" name="Column14330"/>
    <tableColumn id="14424" xr3:uid="{8A77AC29-CC78-467D-B040-D13622FD8E72}" name="Column14331"/>
    <tableColumn id="14425" xr3:uid="{B426754A-A6EF-4CD4-8290-A69BFA46AFE7}" name="Column14332"/>
    <tableColumn id="14426" xr3:uid="{4B66B4EA-BD3C-46FA-A662-DE2A0CFFCE13}" name="Column14333"/>
    <tableColumn id="14427" xr3:uid="{D6306FE3-CD37-4864-AD6E-D4AFF054E3EE}" name="Column14334"/>
    <tableColumn id="14428" xr3:uid="{C18631AF-6E0D-4A8C-B183-841B2947C350}" name="Column14335"/>
    <tableColumn id="14429" xr3:uid="{8CDC5820-BF82-494F-AC06-F0AE43FDDD34}" name="Column14336"/>
    <tableColumn id="14430" xr3:uid="{34A21073-E46F-49AE-B707-EB4F874A959B}" name="Column14337"/>
    <tableColumn id="14431" xr3:uid="{4430620B-27F2-4DF3-854D-CF945C785463}" name="Column14338"/>
    <tableColumn id="14432" xr3:uid="{D38905DA-9950-4DF0-997F-2C4E7A38B0E6}" name="Column14339"/>
    <tableColumn id="14433" xr3:uid="{0CD9A97B-875A-49FA-B32D-DDD30999C5E8}" name="Column14340"/>
    <tableColumn id="14434" xr3:uid="{912CAF69-99C1-462D-89A6-7B3A65173620}" name="Column14341"/>
    <tableColumn id="14435" xr3:uid="{1673B99B-5CE5-4C33-8ED6-B9EE944F22C0}" name="Column14342"/>
    <tableColumn id="14436" xr3:uid="{437847B9-E5E2-4EC5-B8AF-E44A2854E23F}" name="Column14343"/>
    <tableColumn id="14437" xr3:uid="{5D6639A4-1A01-4BE9-BB41-83D3B3037B18}" name="Column14344"/>
    <tableColumn id="14438" xr3:uid="{4C14F130-4B79-42D5-B293-4EB11BAEA6AF}" name="Column14345"/>
    <tableColumn id="14439" xr3:uid="{F48E0759-FAD6-430F-AD5C-ECD3D60A9F73}" name="Column14346"/>
    <tableColumn id="14440" xr3:uid="{C1BB1F94-131B-4C90-ACFE-0019BED9BE63}" name="Column14347"/>
    <tableColumn id="14441" xr3:uid="{AC1D35E3-F6BF-49AB-80DA-46F241DDBD89}" name="Column14348"/>
    <tableColumn id="14442" xr3:uid="{75379C63-BA3C-4025-AE81-187EE809CE43}" name="Column14349"/>
    <tableColumn id="14443" xr3:uid="{08951C4F-87F1-4801-8C83-96AD201E06F8}" name="Column14350"/>
    <tableColumn id="14444" xr3:uid="{8935ADF2-4BEB-45FE-9A9E-14ACC01B9C7F}" name="Column14351"/>
    <tableColumn id="14445" xr3:uid="{64B6F550-4678-414F-917B-0C67C9137DBB}" name="Column14352"/>
    <tableColumn id="14446" xr3:uid="{704E120A-F4F2-4FDA-8B5E-5B4A96F6CA6D}" name="Column14353"/>
    <tableColumn id="14447" xr3:uid="{2FE160DB-BEFC-4C4D-8C35-DA62BA0AD8EA}" name="Column14354"/>
    <tableColumn id="14448" xr3:uid="{11498DA6-1EB9-4163-9F91-9A4ABFDFD577}" name="Column14355"/>
    <tableColumn id="14449" xr3:uid="{D13992FD-6A71-4A8A-B1E6-6A2ABD1139C8}" name="Column14356"/>
    <tableColumn id="14450" xr3:uid="{0416311E-3426-4AF6-B180-BE4265D992EF}" name="Column14357"/>
    <tableColumn id="14451" xr3:uid="{F6397E44-F92B-433B-B9AA-38B0F66D21D3}" name="Column14358"/>
    <tableColumn id="14452" xr3:uid="{2821D431-18DC-4CDB-8B09-069A82CECB87}" name="Column14359"/>
    <tableColumn id="14453" xr3:uid="{992A78F4-E60B-4936-9CF4-F19D639187CF}" name="Column14360"/>
    <tableColumn id="14454" xr3:uid="{B5B7E486-7490-4DD7-9F02-F2D54FB5C0FC}" name="Column14361"/>
    <tableColumn id="14455" xr3:uid="{0255455A-EEF4-419C-8B35-835F6190F823}" name="Column14362"/>
    <tableColumn id="14456" xr3:uid="{6C1F7B57-E6EF-49B4-845A-BADBF7CF59C6}" name="Column14363"/>
    <tableColumn id="14457" xr3:uid="{C836C630-19DA-4AB4-A882-E54935F1787E}" name="Column14364"/>
    <tableColumn id="14458" xr3:uid="{D8D401B1-D05B-4AFA-BB8D-519143138028}" name="Column14365"/>
    <tableColumn id="14459" xr3:uid="{40A03CFD-D58F-4E89-B58F-1C1C829375A7}" name="Column14366"/>
    <tableColumn id="14460" xr3:uid="{258430AB-A676-4FF5-AE15-D1BF9B14FEF6}" name="Column14367"/>
    <tableColumn id="14461" xr3:uid="{C7A2AA06-33C9-4D19-8958-C43DC2D9C65A}" name="Column14368"/>
    <tableColumn id="14462" xr3:uid="{B865C308-98C6-417F-9FEA-ADF44438F3D4}" name="Column14369"/>
    <tableColumn id="14463" xr3:uid="{533BCAB0-67D6-4A4B-9C47-78584BF93AE1}" name="Column14370"/>
    <tableColumn id="14464" xr3:uid="{8448DA91-5D30-4FC0-A1E0-1B501D5B7302}" name="Column14371"/>
    <tableColumn id="14465" xr3:uid="{162950EE-8143-4BAD-86F9-79C3A1690BEE}" name="Column14372"/>
    <tableColumn id="14466" xr3:uid="{DD1E9B33-62E7-40F8-ADA9-9912A1828952}" name="Column14373"/>
    <tableColumn id="14467" xr3:uid="{1EE4103C-80F3-40FC-8039-885024861390}" name="Column14374"/>
    <tableColumn id="14468" xr3:uid="{85942B96-9B3B-4D1A-BBC0-69D2FF83E587}" name="Column14375"/>
    <tableColumn id="14469" xr3:uid="{3FBB5EF2-1283-48B7-BFEC-B6489EC68A94}" name="Column14376"/>
    <tableColumn id="14470" xr3:uid="{2EC95EBB-DD3F-4813-B084-DA2FCB395AD8}" name="Column14377"/>
    <tableColumn id="14471" xr3:uid="{19E4AD9C-7E85-4167-8842-DB1FD21BAFA8}" name="Column14378"/>
    <tableColumn id="14472" xr3:uid="{266F6422-A0E6-46CE-B398-586234FCC8C8}" name="Column14379"/>
    <tableColumn id="14473" xr3:uid="{D9264965-6D74-47D8-A546-7B67D865B1B1}" name="Column14380"/>
    <tableColumn id="14474" xr3:uid="{579B9A99-F44E-40F9-BF24-562FE67FB18F}" name="Column14381"/>
    <tableColumn id="14475" xr3:uid="{5C4249C1-3C8B-497B-B465-D19F13E19CBB}" name="Column14382"/>
    <tableColumn id="14476" xr3:uid="{51FD59C0-D360-4010-AB7A-1478A66CEEF6}" name="Column14383"/>
    <tableColumn id="14477" xr3:uid="{D7C09D30-D726-46A4-9D0E-54ABD5E444A8}" name="Column14384"/>
    <tableColumn id="14478" xr3:uid="{C4F61CA9-CD6C-4357-B6FE-312DDD32266E}" name="Column14385"/>
    <tableColumn id="14479" xr3:uid="{2DE8F20E-4F8C-4F53-B9A7-2CB0A4A64EC3}" name="Column14386"/>
    <tableColumn id="14480" xr3:uid="{FF172E03-FFE3-4F3C-8099-D6E3C30AAFAB}" name="Column14387"/>
    <tableColumn id="14481" xr3:uid="{4090C71B-1EFD-4483-9624-B6D5C4FE7ECB}" name="Column14388"/>
    <tableColumn id="14482" xr3:uid="{37FE3A99-3FC3-4370-8416-F3A6C3C94EC9}" name="Column14389"/>
    <tableColumn id="14483" xr3:uid="{4747765A-CE7D-437B-BE8A-EE524778862E}" name="Column14390"/>
    <tableColumn id="14484" xr3:uid="{7CE1B4FD-135B-4246-BAFF-794EEDCC78F2}" name="Column14391"/>
    <tableColumn id="14485" xr3:uid="{1EF430E2-636C-4469-8B65-EC43F17728DF}" name="Column14392"/>
    <tableColumn id="14486" xr3:uid="{E6FB71EB-E8D0-47AB-B176-7FF023F4D7AB}" name="Column14393"/>
    <tableColumn id="14487" xr3:uid="{E5F605A8-33FA-4EFE-9359-F4915802D367}" name="Column14394"/>
    <tableColumn id="14488" xr3:uid="{37F2325E-76B1-41E2-8B51-8118CE4FC749}" name="Column14395"/>
    <tableColumn id="14489" xr3:uid="{1AB0671F-3E63-4055-B660-1B052D365D77}" name="Column14396"/>
    <tableColumn id="14490" xr3:uid="{37CFEAA3-735D-43D8-9646-DF7D824FB125}" name="Column14397"/>
    <tableColumn id="14491" xr3:uid="{FFAECFAE-1B22-4E60-8596-28B39C209F83}" name="Column14398"/>
    <tableColumn id="14492" xr3:uid="{C5583ECA-1C22-4CC5-AF4B-DFF98B29497D}" name="Column14399"/>
    <tableColumn id="14493" xr3:uid="{E8D53940-0138-4487-BE37-EAD2CAE7EF71}" name="Column14400"/>
    <tableColumn id="14494" xr3:uid="{0181352A-4D41-49C6-BCE2-318A67EFF3EE}" name="Column14401"/>
    <tableColumn id="14495" xr3:uid="{A188A533-ACE5-4EC8-872A-B1DC284E5817}" name="Column14402"/>
    <tableColumn id="14496" xr3:uid="{3968EDE0-A8F3-4B1A-83A9-00417E0C4B02}" name="Column14403"/>
    <tableColumn id="14497" xr3:uid="{5651A88C-7359-4753-9C85-8AB185F2F5BF}" name="Column14404"/>
    <tableColumn id="14498" xr3:uid="{B0E080B8-E471-4172-BB2E-6E908F759696}" name="Column14405"/>
    <tableColumn id="14499" xr3:uid="{695DB59B-44C8-45F0-AEE0-DF548716FB51}" name="Column14406"/>
    <tableColumn id="14500" xr3:uid="{A69D8855-6190-4D90-A491-A8C0A0584C69}" name="Column14407"/>
    <tableColumn id="14501" xr3:uid="{3034053D-E67F-4B09-8E8B-972BE8BF67F0}" name="Column14408"/>
    <tableColumn id="14502" xr3:uid="{E24F8DEC-1F41-43ED-AA48-8E2BE66937D3}" name="Column14409"/>
    <tableColumn id="14503" xr3:uid="{99CDA623-2F9B-4664-8840-302BC1033AC9}" name="Column14410"/>
    <tableColumn id="14504" xr3:uid="{50702DB6-6D32-44D9-AE12-78CF84D26588}" name="Column14411"/>
    <tableColumn id="14505" xr3:uid="{EEAA1884-8D4A-4760-8B2B-07129DE5C9D1}" name="Column14412"/>
    <tableColumn id="14506" xr3:uid="{4C307D41-91D5-485F-A015-48DAFFBCA8A0}" name="Column14413"/>
    <tableColumn id="14507" xr3:uid="{9CE5CAFE-957D-4AD0-8CF7-548E926B56E6}" name="Column14414"/>
    <tableColumn id="14508" xr3:uid="{9458FE1C-0132-4E37-B2BC-3EF3F632B2D8}" name="Column14415"/>
    <tableColumn id="14509" xr3:uid="{0EE262B0-19B3-4C02-91E2-823681B1BD70}" name="Column14416"/>
    <tableColumn id="14510" xr3:uid="{528B1734-7EA4-40A6-A6B3-5FB3559D07A6}" name="Column14417"/>
    <tableColumn id="14511" xr3:uid="{2E83D16B-4DB7-40C4-BB77-C3D2BB23ADA9}" name="Column14418"/>
    <tableColumn id="14512" xr3:uid="{D21DE5BE-48F0-494F-8FF8-4C8D66C0066B}" name="Column14419"/>
    <tableColumn id="14513" xr3:uid="{BD1106F7-FC4D-42C4-9FDC-F9FB7B8A04BE}" name="Column14420"/>
    <tableColumn id="14514" xr3:uid="{C333C0FD-A560-4E14-99D8-91A9C71575AC}" name="Column14421"/>
    <tableColumn id="14515" xr3:uid="{29448B7D-0993-4283-94DF-A3939453E29D}" name="Column14422"/>
    <tableColumn id="14516" xr3:uid="{B628D911-8E4F-4476-BE20-F4C5975BED0C}" name="Column14423"/>
    <tableColumn id="14517" xr3:uid="{4318E035-9B12-46AF-9E48-694FCB09338E}" name="Column14424"/>
    <tableColumn id="14518" xr3:uid="{83EC735B-97A5-4E10-BA2F-23B0BF3AC6E3}" name="Column14425"/>
    <tableColumn id="14519" xr3:uid="{BEB51972-E15E-40EF-84BA-EA9861F47685}" name="Column14426"/>
    <tableColumn id="14520" xr3:uid="{AAB25B35-DE6D-4FC0-A768-F2DB9D752EEF}" name="Column14427"/>
    <tableColumn id="14521" xr3:uid="{B24BFBC9-E4BE-4638-BFC6-B523E1274B23}" name="Column14428"/>
    <tableColumn id="14522" xr3:uid="{F4E57AD0-0064-4C39-95D2-18C1ADD9C01D}" name="Column14429"/>
    <tableColumn id="14523" xr3:uid="{8E1252C3-6BF5-470F-A422-7BB1A38FB7E8}" name="Column14430"/>
    <tableColumn id="14524" xr3:uid="{35BF1D23-2C81-491D-B479-737FC59884A5}" name="Column14431"/>
    <tableColumn id="14525" xr3:uid="{C40067F7-FAC1-48C5-92EC-B2107041F63A}" name="Column14432"/>
    <tableColumn id="14526" xr3:uid="{8D02276F-B072-4C4A-9CFF-DE8D0FBA4C4E}" name="Column14433"/>
    <tableColumn id="14527" xr3:uid="{349E47B5-6ED2-43A6-94F9-E4C8319A7CB1}" name="Column14434"/>
    <tableColumn id="14528" xr3:uid="{A1BC36A5-B9F8-4F53-B41B-155F72CAF46D}" name="Column14435"/>
    <tableColumn id="14529" xr3:uid="{F42AD3A7-5F8E-4A44-BE0F-4DBE6C9C48D4}" name="Column14436"/>
    <tableColumn id="14530" xr3:uid="{706B5CF7-C4EF-4BC4-908E-E0C274C784DC}" name="Column14437"/>
    <tableColumn id="14531" xr3:uid="{8ABA0246-9EBC-4900-80EF-4AC0887B663D}" name="Column14438"/>
    <tableColumn id="14532" xr3:uid="{B39CEE48-8F5A-468A-8B15-3A0B7381E9FD}" name="Column14439"/>
    <tableColumn id="14533" xr3:uid="{23F7E2B3-EF74-478D-A9B6-BF59B8F17121}" name="Column14440"/>
    <tableColumn id="14534" xr3:uid="{269B8407-2D9B-4994-BA77-6086D892EE82}" name="Column14441"/>
    <tableColumn id="14535" xr3:uid="{B264934C-F8E1-40BF-BE66-8F9772476CA1}" name="Column14442"/>
    <tableColumn id="14536" xr3:uid="{776E0BE7-F654-43B0-A1C1-85EC47972A6C}" name="Column14443"/>
    <tableColumn id="14537" xr3:uid="{B1638836-B038-4451-A813-77F645B0785D}" name="Column14444"/>
    <tableColumn id="14538" xr3:uid="{13C26EDB-6FEA-4D88-8C2D-A1EFAEF22ED1}" name="Column14445"/>
    <tableColumn id="14539" xr3:uid="{61F95A70-D1DF-4EBB-ADC9-7D93F601B56D}" name="Column14446"/>
    <tableColumn id="14540" xr3:uid="{C1F000BA-4F98-4B65-8A6C-750B42DC33F0}" name="Column14447"/>
    <tableColumn id="14541" xr3:uid="{0C14CB3D-42E1-4B5E-8D06-1A36C09E4689}" name="Column14448"/>
    <tableColumn id="14542" xr3:uid="{FE9FBE8A-F560-420A-8894-AE3100430FAE}" name="Column14449"/>
    <tableColumn id="14543" xr3:uid="{0D8A9516-454B-42A3-8022-E617343FFEEC}" name="Column14450"/>
    <tableColumn id="14544" xr3:uid="{D070045B-696D-49F6-9C14-649AFF6F15FE}" name="Column14451"/>
    <tableColumn id="14545" xr3:uid="{7F7A0488-EECD-4C21-8832-04A16A2F37A5}" name="Column14452"/>
    <tableColumn id="14546" xr3:uid="{E3BD5D76-763E-4659-B824-A957C52AC9D5}" name="Column14453"/>
    <tableColumn id="14547" xr3:uid="{25BDF049-17F9-4A8F-83D5-A640BA002486}" name="Column14454"/>
    <tableColumn id="14548" xr3:uid="{563A1430-5309-45A7-A6CC-B2F592C3A6D0}" name="Column14455"/>
    <tableColumn id="14549" xr3:uid="{68D5424C-F425-434E-A918-DC01BD5EBA33}" name="Column14456"/>
    <tableColumn id="14550" xr3:uid="{EF69CF6B-B272-4E63-86E3-9FA8AF441E51}" name="Column14457"/>
    <tableColumn id="14551" xr3:uid="{EF9583DF-EBD6-4880-B3E9-C8AA49927EA4}" name="Column14458"/>
    <tableColumn id="14552" xr3:uid="{8FB2FBEE-D1C8-4903-8256-8BD92B11B2BD}" name="Column14459"/>
    <tableColumn id="14553" xr3:uid="{7E3A5C82-8354-4FC7-8E65-D56660E9D340}" name="Column14460"/>
    <tableColumn id="14554" xr3:uid="{93AC0907-3D76-4926-B9AC-21C3237E1C1F}" name="Column14461"/>
    <tableColumn id="14555" xr3:uid="{78150F15-FBCA-4987-B539-76536825E645}" name="Column14462"/>
    <tableColumn id="14556" xr3:uid="{B6066848-69DA-48B1-A28F-30A490710231}" name="Column14463"/>
    <tableColumn id="14557" xr3:uid="{95CB756B-7778-4B52-8CC9-2C9980B821FE}" name="Column14464"/>
    <tableColumn id="14558" xr3:uid="{1E4ACF42-4B66-4EC8-90DA-37FD1E80569B}" name="Column14465"/>
    <tableColumn id="14559" xr3:uid="{5CFBE8E0-66CF-4043-A1FB-A46F66A665B3}" name="Column14466"/>
    <tableColumn id="14560" xr3:uid="{85B38B5D-6D14-4383-859D-5CD6373A04AF}" name="Column14467"/>
    <tableColumn id="14561" xr3:uid="{18013F4C-B98C-4621-8A69-470A5C00ED86}" name="Column14468"/>
    <tableColumn id="14562" xr3:uid="{1AA9F93B-AA96-49C5-B6F4-49C3EEAFB77A}" name="Column14469"/>
    <tableColumn id="14563" xr3:uid="{AE186170-6E63-4A55-9B27-94C42C7D837D}" name="Column14470"/>
    <tableColumn id="14564" xr3:uid="{B0A81664-06B1-44DA-9977-70E624EE4C4D}" name="Column14471"/>
    <tableColumn id="14565" xr3:uid="{FD7C4FD9-D6DD-4902-8525-1B05EDCBBADE}" name="Column14472"/>
    <tableColumn id="14566" xr3:uid="{409726F2-5AEA-4E52-BED9-05C2011176D3}" name="Column14473"/>
    <tableColumn id="14567" xr3:uid="{F1AB37CE-6EC5-4C2A-9E24-DA750B22281B}" name="Column14474"/>
    <tableColumn id="14568" xr3:uid="{752200A4-86E8-4294-A48C-1229C5B4BB8D}" name="Column14475"/>
    <tableColumn id="14569" xr3:uid="{C6986413-B0DF-4F80-8D9B-6D5010189DC7}" name="Column14476"/>
    <tableColumn id="14570" xr3:uid="{D75C8402-7BB0-4665-B99A-F40AA88FC34E}" name="Column14477"/>
    <tableColumn id="14571" xr3:uid="{12C5FE7D-73C7-4D2F-865C-8F589004202A}" name="Column14478"/>
    <tableColumn id="14572" xr3:uid="{94911B5B-4AB9-4841-9123-D1C8424C1A11}" name="Column14479"/>
    <tableColumn id="14573" xr3:uid="{B2734045-E92E-4FFE-83FB-E121EBEA2885}" name="Column14480"/>
    <tableColumn id="14574" xr3:uid="{DB2B544A-4240-48DB-A34A-E7E1660BAF14}" name="Column14481"/>
    <tableColumn id="14575" xr3:uid="{7C0BB04E-3C7E-463A-989A-9402B798F6D7}" name="Column14482"/>
    <tableColumn id="14576" xr3:uid="{7A594B6F-673A-4A9B-82AE-685A3C4CE8FA}" name="Column14483"/>
    <tableColumn id="14577" xr3:uid="{05557F12-6920-422A-818E-74535FDC5049}" name="Column14484"/>
    <tableColumn id="14578" xr3:uid="{48F6DBD1-70FD-49DF-A6B7-6AE0F66D3C65}" name="Column14485"/>
    <tableColumn id="14579" xr3:uid="{9E25CF44-E124-4E0B-B5A2-F054F3503A0A}" name="Column14486"/>
    <tableColumn id="14580" xr3:uid="{E2F23AEA-30B6-43F6-88F0-7AB568706ACD}" name="Column14487"/>
    <tableColumn id="14581" xr3:uid="{8AD7EB3C-BFA2-4CEC-BCC3-E1C336C92A47}" name="Column14488"/>
    <tableColumn id="14582" xr3:uid="{307AB44E-AA6B-48EF-B0B4-60AE00EBDB76}" name="Column14489"/>
    <tableColumn id="14583" xr3:uid="{378E6918-E627-4007-B298-AD1EDF747ABE}" name="Column14490"/>
    <tableColumn id="14584" xr3:uid="{55E42536-F12E-49DE-9F02-CE2117178CA7}" name="Column14491"/>
    <tableColumn id="14585" xr3:uid="{92BA7EFE-D0FD-46E0-8DBB-AAAADF3FC03D}" name="Column14492"/>
    <tableColumn id="14586" xr3:uid="{6E68F487-4AAD-46C6-B7EE-56F6010410AB}" name="Column14493"/>
    <tableColumn id="14587" xr3:uid="{F739732F-3990-4726-908C-C4F9548E64EA}" name="Column14494"/>
    <tableColumn id="14588" xr3:uid="{50C7929A-D02C-4685-B1C1-D382C300826A}" name="Column14495"/>
    <tableColumn id="14589" xr3:uid="{AAE414D7-DDAC-4E09-A2C8-9B5B21746B94}" name="Column14496"/>
    <tableColumn id="14590" xr3:uid="{8D08F332-6BDB-45BF-9F63-C9C4C24C3369}" name="Column14497"/>
    <tableColumn id="14591" xr3:uid="{29ADFF90-36AE-43D2-9FB4-8B24DD7B16EF}" name="Column14498"/>
    <tableColumn id="14592" xr3:uid="{214B5F04-067F-437F-8DD7-75BFA33FF981}" name="Column14499"/>
    <tableColumn id="14593" xr3:uid="{9679FCD0-D15D-4614-8377-4D42C2E0A8FC}" name="Column14500"/>
    <tableColumn id="14594" xr3:uid="{A670173A-51B4-4242-88BD-B8A20C66106C}" name="Column14501"/>
    <tableColumn id="14595" xr3:uid="{314876C0-FE2F-42AA-A475-1D70588E4897}" name="Column14502"/>
    <tableColumn id="14596" xr3:uid="{8FB2BFED-ABAD-4EA3-9AE2-23EDE4D395DC}" name="Column14503"/>
    <tableColumn id="14597" xr3:uid="{84900DB8-0E7C-4D81-A146-3DD9FDC37010}" name="Column14504"/>
    <tableColumn id="14598" xr3:uid="{B72F2CCA-05C9-4DEA-8A1F-67EF089CF181}" name="Column14505"/>
    <tableColumn id="14599" xr3:uid="{24DB2F9C-209C-4A13-B093-91E4AC450DD9}" name="Column14506"/>
    <tableColumn id="14600" xr3:uid="{5A6FF722-E0B0-46F5-862C-2463D07A885A}" name="Column14507"/>
    <tableColumn id="14601" xr3:uid="{D2C0E3A9-E19E-47ED-AB6B-02F15979F3CE}" name="Column14508"/>
    <tableColumn id="14602" xr3:uid="{B20677CF-8C8E-4D9E-841F-2B993FCF6ED0}" name="Column14509"/>
    <tableColumn id="14603" xr3:uid="{321D63DE-5714-40AD-9D3F-150D69606340}" name="Column14510"/>
    <tableColumn id="14604" xr3:uid="{14848CE0-D7EB-4AEB-BCD3-6DA6DC42376E}" name="Column14511"/>
    <tableColumn id="14605" xr3:uid="{E832C095-C50B-4091-8353-9C3946FB2139}" name="Column14512"/>
    <tableColumn id="14606" xr3:uid="{D5B8BAF9-C71E-48B1-B969-8B80910274ED}" name="Column14513"/>
    <tableColumn id="14607" xr3:uid="{7C4C675A-BEEB-4F4C-B58C-AC36B7A8D351}" name="Column14514"/>
    <tableColumn id="14608" xr3:uid="{8E80D034-D04C-4D63-A07A-949EFCD62D0E}" name="Column14515"/>
    <tableColumn id="14609" xr3:uid="{241096F3-9580-49F4-8DE8-194539E2D982}" name="Column14516"/>
    <tableColumn id="14610" xr3:uid="{114C8C0E-ABAA-4E23-80AD-9307978C2B53}" name="Column14517"/>
    <tableColumn id="14611" xr3:uid="{F07CB345-651B-45A4-BF2F-B3F336935DFD}" name="Column14518"/>
    <tableColumn id="14612" xr3:uid="{E62B1CE2-553A-474F-B405-FB3B82512172}" name="Column14519"/>
    <tableColumn id="14613" xr3:uid="{3151A022-9759-4B5D-B759-8766CD3BB6F0}" name="Column14520"/>
    <tableColumn id="14614" xr3:uid="{BDAF9265-13F4-48DC-ACF9-ED62734DB736}" name="Column14521"/>
    <tableColumn id="14615" xr3:uid="{EA9BDE4B-66F2-4153-A560-BE36CFD410A3}" name="Column14522"/>
    <tableColumn id="14616" xr3:uid="{02AFBAE1-080F-43A0-AC4D-A9521DF3034A}" name="Column14523"/>
    <tableColumn id="14617" xr3:uid="{FD86C355-92C1-4983-9BD3-3DACE6CA1788}" name="Column14524"/>
    <tableColumn id="14618" xr3:uid="{8557ED8C-344C-4D80-B8C5-F6099C98706F}" name="Column14525"/>
    <tableColumn id="14619" xr3:uid="{102F66B6-CD61-4CA0-A9B5-2F5E4CB42599}" name="Column14526"/>
    <tableColumn id="14620" xr3:uid="{65F626C5-C89D-4D1C-BF11-F34930D820A4}" name="Column14527"/>
    <tableColumn id="14621" xr3:uid="{BF7393A9-06D1-49FD-8D7C-25354B337EDE}" name="Column14528"/>
    <tableColumn id="14622" xr3:uid="{9A442F2A-B768-449A-B229-6A1379B2E46C}" name="Column14529"/>
    <tableColumn id="14623" xr3:uid="{17B08DCB-A0DD-4E91-9988-9B90FD7E839B}" name="Column14530"/>
    <tableColumn id="14624" xr3:uid="{805D8A4B-4EE8-49FE-A05F-0B1F8747D376}" name="Column14531"/>
    <tableColumn id="14625" xr3:uid="{9597BA8A-B145-4865-9F66-CA901C8501EE}" name="Column14532"/>
    <tableColumn id="14626" xr3:uid="{6323A5A3-F855-47E5-B14B-6BCCDA5AA5C6}" name="Column14533"/>
    <tableColumn id="14627" xr3:uid="{A6807B9A-1C06-4B87-BCBF-F94CEC7161F8}" name="Column14534"/>
    <tableColumn id="14628" xr3:uid="{A813EEF7-20BC-4E7C-BCFB-FFAB44FB89FC}" name="Column14535"/>
    <tableColumn id="14629" xr3:uid="{2406EBC4-45BE-4369-A1F9-50BE659BEABD}" name="Column14536"/>
    <tableColumn id="14630" xr3:uid="{B51C5284-B0CD-456D-B95E-3A075C5193AB}" name="Column14537"/>
    <tableColumn id="14631" xr3:uid="{8B7C96DC-B2F1-449E-99B2-BC93CF6EB80E}" name="Column14538"/>
    <tableColumn id="14632" xr3:uid="{63EDF6E5-740F-470A-852E-7DB40D3AF4DB}" name="Column14539"/>
    <tableColumn id="14633" xr3:uid="{1578C194-59A9-46B2-BCC9-7384034072C1}" name="Column14540"/>
    <tableColumn id="14634" xr3:uid="{2335F564-5BD6-4049-A6BA-0B71AC9FDFDF}" name="Column14541"/>
    <tableColumn id="14635" xr3:uid="{46C420BE-3326-4069-8FB8-D08194442393}" name="Column14542"/>
    <tableColumn id="14636" xr3:uid="{896A3534-5B2C-496B-A393-B4308FDC2CE1}" name="Column14543"/>
    <tableColumn id="14637" xr3:uid="{7A1693A2-56A8-4FD6-880C-E09BAF1C1EDF}" name="Column14544"/>
    <tableColumn id="14638" xr3:uid="{C64DC9A9-403C-483A-8775-D2DC208D1482}" name="Column14545"/>
    <tableColumn id="14639" xr3:uid="{8C598EEF-0FC0-45A8-84FF-3C168DA10105}" name="Column14546"/>
    <tableColumn id="14640" xr3:uid="{0383023B-1410-492B-95CD-983DD02F2A1D}" name="Column14547"/>
    <tableColumn id="14641" xr3:uid="{4AEADE6B-DDF2-49A8-A1EA-CA654558BB4F}" name="Column14548"/>
    <tableColumn id="14642" xr3:uid="{3B0EC8DF-7969-454E-BC31-D316D284BB7D}" name="Column14549"/>
    <tableColumn id="14643" xr3:uid="{D48338FD-2FD5-4AD7-9B38-76A83B47C40E}" name="Column14550"/>
    <tableColumn id="14644" xr3:uid="{00765041-653E-4BAE-8015-631CD633C4DB}" name="Column14551"/>
    <tableColumn id="14645" xr3:uid="{D55F68CF-E9E6-4E78-BD9D-53EF5C043D45}" name="Column14552"/>
    <tableColumn id="14646" xr3:uid="{C273793C-CD2B-4186-B5FC-815215F16A26}" name="Column14553"/>
    <tableColumn id="14647" xr3:uid="{B1267B8F-1405-46CA-BFD9-2D2FDF201DC2}" name="Column14554"/>
    <tableColumn id="14648" xr3:uid="{97D95E76-2BB1-404B-9795-30DEEECA03F8}" name="Column14555"/>
    <tableColumn id="14649" xr3:uid="{2BDE7B3C-F954-492C-9938-A67ADFA1C80A}" name="Column14556"/>
    <tableColumn id="14650" xr3:uid="{3D2E390D-F8C4-409F-BBB2-166C7711EBAE}" name="Column14557"/>
    <tableColumn id="14651" xr3:uid="{C0F36FE0-F323-4801-A11B-BEEFAC09DD51}" name="Column14558"/>
    <tableColumn id="14652" xr3:uid="{0B1AB9E9-55C1-47C7-AA4E-356115DCD43D}" name="Column14559"/>
    <tableColumn id="14653" xr3:uid="{E86ECE83-9643-421C-A9A2-B963291BFEBF}" name="Column14560"/>
    <tableColumn id="14654" xr3:uid="{FDEE94C6-B655-4E56-AA39-23312CC8375B}" name="Column14561"/>
    <tableColumn id="14655" xr3:uid="{C6EC72FA-D42E-4284-9AE2-D1B61125F0F1}" name="Column14562"/>
    <tableColumn id="14656" xr3:uid="{9874BFB6-37EF-41C7-90D3-1DA52D3C7F2B}" name="Column14563"/>
    <tableColumn id="14657" xr3:uid="{C031640B-8B8E-4131-8003-D4D378378DF5}" name="Column14564"/>
    <tableColumn id="14658" xr3:uid="{38A8B03D-D040-424B-83F9-CD17DD2AA522}" name="Column14565"/>
    <tableColumn id="14659" xr3:uid="{5A1F6C8E-FD90-4ECE-9F24-5122B7F6B3A9}" name="Column14566"/>
    <tableColumn id="14660" xr3:uid="{C0E4A482-A490-4B6A-836E-0D999A167064}" name="Column14567"/>
    <tableColumn id="14661" xr3:uid="{5D906A76-2C24-43CD-92A1-9F29C7F5CAAD}" name="Column14568"/>
    <tableColumn id="14662" xr3:uid="{AA1D2911-619B-493A-8563-F333CFEB4BA3}" name="Column14569"/>
    <tableColumn id="14663" xr3:uid="{BE990BA1-665D-4320-BEA4-10855F081B62}" name="Column14570"/>
    <tableColumn id="14664" xr3:uid="{C3EB4B98-A3A7-477F-8B90-C3C8593B6082}" name="Column14571"/>
    <tableColumn id="14665" xr3:uid="{93816025-CA01-4E35-A2B8-780BB59BBA6F}" name="Column14572"/>
    <tableColumn id="14666" xr3:uid="{CA11E383-63F2-43E1-A5C8-C3A0B7BBA969}" name="Column14573"/>
    <tableColumn id="14667" xr3:uid="{13668ED5-9BF5-4C31-8E29-1EED6BFC580F}" name="Column14574"/>
    <tableColumn id="14668" xr3:uid="{DD969FA0-02E9-42AC-95E0-C46E82C2CA4C}" name="Column14575"/>
    <tableColumn id="14669" xr3:uid="{0A0973E4-8CF5-4995-9C74-FF2AC1E37B56}" name="Column14576"/>
    <tableColumn id="14670" xr3:uid="{AC932F7C-A6BA-490E-B6F9-C39CC9713469}" name="Column14577"/>
    <tableColumn id="14671" xr3:uid="{49FBA4DA-2622-47AE-A0BD-D83F96E4FEC7}" name="Column14578"/>
    <tableColumn id="14672" xr3:uid="{5DEE827D-E479-49EE-A4C1-84D55D78328C}" name="Column14579"/>
    <tableColumn id="14673" xr3:uid="{52FB2ADA-8F8A-445C-9ADA-188A9B9376F6}" name="Column14580"/>
    <tableColumn id="14674" xr3:uid="{20EA42D1-B6A0-4C3B-8B5D-3A3265B22732}" name="Column14581"/>
    <tableColumn id="14675" xr3:uid="{985B54F6-5F8F-440D-BD93-DF6220F60EAC}" name="Column14582"/>
    <tableColumn id="14676" xr3:uid="{E8BB41E1-22D7-48F6-94E1-1B151F5D4BB4}" name="Column14583"/>
    <tableColumn id="14677" xr3:uid="{BBB144BF-40EC-4777-B26C-65C7C85F0CD6}" name="Column14584"/>
    <tableColumn id="14678" xr3:uid="{135F849E-F0DA-42AC-94C0-43329436A7E5}" name="Column14585"/>
    <tableColumn id="14679" xr3:uid="{6DB80FED-8DC3-4E41-AF97-6EE546B38EE2}" name="Column14586"/>
    <tableColumn id="14680" xr3:uid="{E5FEA7F4-1CCF-4F2C-9FBA-2B5AAAACD3ED}" name="Column14587"/>
    <tableColumn id="14681" xr3:uid="{C88CF6A3-E997-4D31-8BA7-80A3FE51D1F6}" name="Column14588"/>
    <tableColumn id="14682" xr3:uid="{D7B029A5-1E25-45DC-A961-1DE1F3FB0D3D}" name="Column14589"/>
    <tableColumn id="14683" xr3:uid="{9E8CDD6D-6C6C-4B97-A85A-3C10B2694C45}" name="Column14590"/>
    <tableColumn id="14684" xr3:uid="{0F34E829-E215-40E9-8F0B-D7C73BBC87DE}" name="Column14591"/>
    <tableColumn id="14685" xr3:uid="{D4B05993-CD27-447F-807F-220D6BC64CF0}" name="Column14592"/>
    <tableColumn id="14686" xr3:uid="{59D412F4-3918-4C17-8FB6-6C32C6ED7275}" name="Column14593"/>
    <tableColumn id="14687" xr3:uid="{BA3EF053-2232-4868-9406-19336BC1439F}" name="Column14594"/>
    <tableColumn id="14688" xr3:uid="{4E4E50B3-2F80-406C-B1F6-633E9D6156B5}" name="Column14595"/>
    <tableColumn id="14689" xr3:uid="{5E306972-5E41-42CE-9C86-04715F0F30FA}" name="Column14596"/>
    <tableColumn id="14690" xr3:uid="{9217C3D6-0CE3-4573-8319-0ABF6FD3168C}" name="Column14597"/>
    <tableColumn id="14691" xr3:uid="{8B0CDE69-94B6-467C-91F7-4732883B6BB7}" name="Column14598"/>
    <tableColumn id="14692" xr3:uid="{302E6ED7-364E-47A9-AE1D-CD2F53992739}" name="Column14599"/>
    <tableColumn id="14693" xr3:uid="{FE576A8C-DF6E-4884-9345-5138FF9EA90B}" name="Column14600"/>
    <tableColumn id="14694" xr3:uid="{798361BE-6D7C-4262-80D0-2FDDFDB27816}" name="Column14601"/>
    <tableColumn id="14695" xr3:uid="{3095F016-A0C1-48E0-A11F-41DA3F3B0563}" name="Column14602"/>
    <tableColumn id="14696" xr3:uid="{8A9B34FA-48F7-4185-910A-B1E2BE8D0A5C}" name="Column14603"/>
    <tableColumn id="14697" xr3:uid="{4230FABC-661D-4E5C-838D-C3C0E84BF9A9}" name="Column14604"/>
    <tableColumn id="14698" xr3:uid="{E35B4CD4-A6A9-4685-9D77-FCD416348883}" name="Column14605"/>
    <tableColumn id="14699" xr3:uid="{E83B6DF6-DD41-4D73-8FCE-E73E55DEAA21}" name="Column14606"/>
    <tableColumn id="14700" xr3:uid="{EFEE7CED-9C75-4AED-9F7E-3F21A35B50D5}" name="Column14607"/>
    <tableColumn id="14701" xr3:uid="{51219341-9531-4478-B221-4F498AFB7184}" name="Column14608"/>
    <tableColumn id="14702" xr3:uid="{1447C134-0334-449E-B6C7-35A6CF6D266B}" name="Column14609"/>
    <tableColumn id="14703" xr3:uid="{9937D94C-5C73-4024-95DE-D20A63002EA9}" name="Column14610"/>
    <tableColumn id="14704" xr3:uid="{421ECEE3-D100-4884-9057-D6CB3655D305}" name="Column14611"/>
    <tableColumn id="14705" xr3:uid="{DF0DB0AA-B405-4848-89FD-FA65C99E9799}" name="Column14612"/>
    <tableColumn id="14706" xr3:uid="{08A7BE81-EB52-4BE0-84C5-1084D2BD65FE}" name="Column14613"/>
    <tableColumn id="14707" xr3:uid="{D4B1FCBF-893B-455F-86DE-2B71436BB08F}" name="Column14614"/>
    <tableColumn id="14708" xr3:uid="{39953B03-B078-4016-A2EE-FA79F2BFF8EF}" name="Column14615"/>
    <tableColumn id="14709" xr3:uid="{12EECEDA-9747-4637-8471-B33EB6F1CD9C}" name="Column14616"/>
    <tableColumn id="14710" xr3:uid="{F8C69035-CE22-4D20-A389-727EFE3F2BFF}" name="Column14617"/>
    <tableColumn id="14711" xr3:uid="{DB277DAF-79B4-4D99-B07A-013BE337EBC7}" name="Column14618"/>
    <tableColumn id="14712" xr3:uid="{7D1B3E40-DC1E-4F21-A5BC-32E275330F71}" name="Column14619"/>
    <tableColumn id="14713" xr3:uid="{0831034E-84FF-4A06-B748-CFF187900C31}" name="Column14620"/>
    <tableColumn id="14714" xr3:uid="{3E89D4A2-9222-4CE6-9D52-B2822C102805}" name="Column14621"/>
    <tableColumn id="14715" xr3:uid="{F99DA4B8-52A9-4302-9677-53076C258577}" name="Column14622"/>
    <tableColumn id="14716" xr3:uid="{1CC93095-AE22-4F21-AD01-4CB7E4ACFBF0}" name="Column14623"/>
    <tableColumn id="14717" xr3:uid="{5D383B09-EB46-4195-92D3-84F5BA4EE94E}" name="Column14624"/>
    <tableColumn id="14718" xr3:uid="{8DE23FE7-204E-48B7-B762-6965452A1C28}" name="Column14625"/>
    <tableColumn id="14719" xr3:uid="{6ED39B22-46B4-4D8C-B4CC-B4E4DCCFD6F8}" name="Column14626"/>
    <tableColumn id="14720" xr3:uid="{CB85431E-4DC9-4829-980E-1008D3C962C2}" name="Column14627"/>
    <tableColumn id="14721" xr3:uid="{AB1EF560-9D21-4983-91FA-92D4677D23EC}" name="Column14628"/>
    <tableColumn id="14722" xr3:uid="{CEED4CF4-BCA1-4FAF-8A45-F091430A318C}" name="Column14629"/>
    <tableColumn id="14723" xr3:uid="{DF6F48B9-1306-4119-AA9B-1C65289AC165}" name="Column14630"/>
    <tableColumn id="14724" xr3:uid="{3F44CCFC-0F77-4C58-9A8B-C34D61A5B10C}" name="Column14631"/>
    <tableColumn id="14725" xr3:uid="{AA436467-7AC1-4A16-9163-552E19837CE5}" name="Column14632"/>
    <tableColumn id="14726" xr3:uid="{168BEF0C-E668-4682-9277-1A5D8923A0D1}" name="Column14633"/>
    <tableColumn id="14727" xr3:uid="{4FBCED54-C41B-4200-82E1-AD827172100E}" name="Column14634"/>
    <tableColumn id="14728" xr3:uid="{B188D09F-F4C7-46F1-A52A-57BFF0219BE5}" name="Column14635"/>
    <tableColumn id="14729" xr3:uid="{C7C563AF-02B2-469F-A994-8F4BD9149A3B}" name="Column14636"/>
    <tableColumn id="14730" xr3:uid="{4C5EC006-50F3-4572-AABD-BEBD46A8B739}" name="Column14637"/>
    <tableColumn id="14731" xr3:uid="{F3259ABB-ABD1-45F4-9F18-8E676B733851}" name="Column14638"/>
    <tableColumn id="14732" xr3:uid="{C7391E4D-B98C-4720-B98B-DE338E9ECB15}" name="Column14639"/>
    <tableColumn id="14733" xr3:uid="{9D7F52FB-DC53-473B-B573-C82D1975A3B2}" name="Column14640"/>
    <tableColumn id="14734" xr3:uid="{5ECF03D8-A938-4D44-988F-ECE69CECD681}" name="Column14641"/>
    <tableColumn id="14735" xr3:uid="{5F6D27C6-B05A-4AB7-BACD-9CF57A1871C6}" name="Column14642"/>
    <tableColumn id="14736" xr3:uid="{D915AF26-4ABE-455D-BC4C-740557670F97}" name="Column14643"/>
    <tableColumn id="14737" xr3:uid="{C36F1E17-CE6F-4F34-912F-97E9D3452E08}" name="Column14644"/>
    <tableColumn id="14738" xr3:uid="{30E9B720-219B-4FE9-9311-133C087E31C5}" name="Column14645"/>
    <tableColumn id="14739" xr3:uid="{0AF3F5B0-4C34-46F6-93C1-CEAF98578B6A}" name="Column14646"/>
    <tableColumn id="14740" xr3:uid="{A7936FEA-B463-431D-A5C4-3A4FF898F707}" name="Column14647"/>
    <tableColumn id="14741" xr3:uid="{8F7C6516-30CB-4E37-A1E9-BC844232B400}" name="Column14648"/>
    <tableColumn id="14742" xr3:uid="{4A5B341C-B6AE-4A41-918C-801E1F20DDBC}" name="Column14649"/>
    <tableColumn id="14743" xr3:uid="{0DBBB04B-7D56-47D6-91C7-8ABBC076B7BA}" name="Column14650"/>
    <tableColumn id="14744" xr3:uid="{C10B9E78-3EE4-4AC7-A0A0-CF84501D0C5E}" name="Column14651"/>
    <tableColumn id="14745" xr3:uid="{D3D897BF-E804-46B4-B4E9-0393FDD63D56}" name="Column14652"/>
    <tableColumn id="14746" xr3:uid="{FAE5D787-4B05-474E-A28C-A0077632A4EC}" name="Column14653"/>
    <tableColumn id="14747" xr3:uid="{3D268F3D-0162-4E53-B3A8-68CBD5680BEA}" name="Column14654"/>
    <tableColumn id="14748" xr3:uid="{1197D5D9-6B40-41F7-8B9E-1FC4323EA522}" name="Column14655"/>
    <tableColumn id="14749" xr3:uid="{F08E9C31-5966-4910-8043-57FF36326915}" name="Column14656"/>
    <tableColumn id="14750" xr3:uid="{FBC661BA-C90A-4B52-A3E5-9992042D5851}" name="Column14657"/>
    <tableColumn id="14751" xr3:uid="{4DBA1C07-01AA-44D5-949D-FDC1C9A0972E}" name="Column14658"/>
    <tableColumn id="14752" xr3:uid="{128BE5E6-CA2F-4F49-AE36-3142D9C02788}" name="Column14659"/>
    <tableColumn id="14753" xr3:uid="{69287378-1CD7-47A6-A222-8757B0BCA29B}" name="Column14660"/>
    <tableColumn id="14754" xr3:uid="{C0329DB1-8C7A-4D68-AA6E-336262C33835}" name="Column14661"/>
    <tableColumn id="14755" xr3:uid="{505AB275-6A2E-4E11-BCC1-FDB8B1CF1F77}" name="Column14662"/>
    <tableColumn id="14756" xr3:uid="{9D651E72-A82B-4954-80F8-408BFBF5DEA8}" name="Column14663"/>
    <tableColumn id="14757" xr3:uid="{B2935E8F-7E4B-49CF-B08C-024B1C3E7DF8}" name="Column14664"/>
    <tableColumn id="14758" xr3:uid="{43F35779-7EED-4713-9B87-C49D4A702319}" name="Column14665"/>
    <tableColumn id="14759" xr3:uid="{A9DCE5A8-AE93-4936-909D-3643704AB4DA}" name="Column14666"/>
    <tableColumn id="14760" xr3:uid="{5355A1E1-0A69-41D3-87D6-57447AA6E4DC}" name="Column14667"/>
    <tableColumn id="14761" xr3:uid="{CCD7F24F-642F-4292-913C-73918B7ABB53}" name="Column14668"/>
    <tableColumn id="14762" xr3:uid="{6AD7218F-0D36-4B30-9291-57F224D71011}" name="Column14669"/>
    <tableColumn id="14763" xr3:uid="{9F95B86D-AF82-474C-B379-477865C46CAD}" name="Column14670"/>
    <tableColumn id="14764" xr3:uid="{852B7BCD-BB60-4614-B65D-3FD3DA0607E1}" name="Column14671"/>
    <tableColumn id="14765" xr3:uid="{304530C9-F42D-446D-AF17-3E5FE9034664}" name="Column14672"/>
    <tableColumn id="14766" xr3:uid="{BCEFDD6B-C4DA-4DF9-A49F-0EE5E432C134}" name="Column14673"/>
    <tableColumn id="14767" xr3:uid="{B670C605-6DB0-4700-9575-A6252E6FC596}" name="Column14674"/>
    <tableColumn id="14768" xr3:uid="{2307C204-D964-4E65-923B-9064AD2CBC57}" name="Column14675"/>
    <tableColumn id="14769" xr3:uid="{0021A97E-74C9-4BBB-88AA-5588C0F57236}" name="Column14676"/>
    <tableColumn id="14770" xr3:uid="{2E42BDA4-8E0C-4799-BCB0-E35CC8F90F6B}" name="Column14677"/>
    <tableColumn id="14771" xr3:uid="{42808925-9310-4109-95E6-2518210B2744}" name="Column14678"/>
    <tableColumn id="14772" xr3:uid="{F61F947E-6BC4-4D9E-9682-7F1C58F6EE50}" name="Column14679"/>
    <tableColumn id="14773" xr3:uid="{8449ABE0-F97E-4F95-B51F-9CA5F058FDA0}" name="Column14680"/>
    <tableColumn id="14774" xr3:uid="{6525CF8B-913C-4684-BF13-1525CCB0FAD4}" name="Column14681"/>
    <tableColumn id="14775" xr3:uid="{CEB2FFC4-5782-4CE2-B147-2373E7EC6F54}" name="Column14682"/>
    <tableColumn id="14776" xr3:uid="{6DBDB0EB-F046-4197-B9C9-85ED624CC4FB}" name="Column14683"/>
    <tableColumn id="14777" xr3:uid="{2040749D-610A-4D7E-9965-AECF0869E39D}" name="Column14684"/>
    <tableColumn id="14778" xr3:uid="{724439AF-D3E7-49E0-93DD-9B14D10B2A91}" name="Column14685"/>
    <tableColumn id="14779" xr3:uid="{F2B54D80-DA85-4288-A66F-324429D927B2}" name="Column14686"/>
    <tableColumn id="14780" xr3:uid="{12425621-632A-4AA6-B7B3-EE6F411ED9B6}" name="Column14687"/>
    <tableColumn id="14781" xr3:uid="{D0BB27BB-5F3A-4F22-8CE6-6C0AC703D297}" name="Column14688"/>
    <tableColumn id="14782" xr3:uid="{F4B8BB24-4FAD-4D45-80E4-45072CABE013}" name="Column14689"/>
    <tableColumn id="14783" xr3:uid="{CA197904-4880-4ED2-BD33-FE4785D5E017}" name="Column14690"/>
    <tableColumn id="14784" xr3:uid="{01C6C681-477E-4CAE-A50F-0B4C70D6BFBB}" name="Column14691"/>
    <tableColumn id="14785" xr3:uid="{1503FF9A-E53E-4BF7-B288-BBE41FBB29AF}" name="Column14692"/>
    <tableColumn id="14786" xr3:uid="{FFA9C831-F6C2-4142-8906-7EB0D1879E11}" name="Column14693"/>
    <tableColumn id="14787" xr3:uid="{96E6CA24-12C7-44DC-9EDE-D2F8E95C695F}" name="Column14694"/>
    <tableColumn id="14788" xr3:uid="{61366ECE-7C3C-4D6B-BC36-1BEF58EFA9CE}" name="Column14695"/>
    <tableColumn id="14789" xr3:uid="{5CBE3464-AB48-4720-8071-7857BD91DE35}" name="Column14696"/>
    <tableColumn id="14790" xr3:uid="{0AE4E6EC-0D60-4675-AA8E-ECBB118910DC}" name="Column14697"/>
    <tableColumn id="14791" xr3:uid="{84DF4DA8-BD75-49FE-B5F9-5AE7432F0ADB}" name="Column14698"/>
    <tableColumn id="14792" xr3:uid="{F95F7CDB-4A34-4E15-A350-C6F461090434}" name="Column14699"/>
    <tableColumn id="14793" xr3:uid="{E29CFC97-C64A-42BF-9EF4-C83C4D6243B6}" name="Column14700"/>
    <tableColumn id="14794" xr3:uid="{33915EF1-DBCD-48D7-B4AC-C337FF9345BB}" name="Column14701"/>
    <tableColumn id="14795" xr3:uid="{962F7A50-762E-4832-86EC-394070740C2F}" name="Column14702"/>
    <tableColumn id="14796" xr3:uid="{AB1DAC7E-3A4A-4264-8FEB-4090D02647A1}" name="Column14703"/>
    <tableColumn id="14797" xr3:uid="{0E96634A-EC83-4C2A-AD88-4E55EC3E6886}" name="Column14704"/>
    <tableColumn id="14798" xr3:uid="{46285EBE-5C0A-46F9-8944-9020AA21148B}" name="Column14705"/>
    <tableColumn id="14799" xr3:uid="{61FB862B-E168-43ED-B2AF-35B62E8EE615}" name="Column14706"/>
    <tableColumn id="14800" xr3:uid="{A938D897-0315-45A1-BD74-F21620AB6B4B}" name="Column14707"/>
    <tableColumn id="14801" xr3:uid="{FAFE72BB-4DC4-42F9-A14D-FE7CAA8EA8BD}" name="Column14708"/>
    <tableColumn id="14802" xr3:uid="{A1810CBA-9CA8-417D-8B1E-1123344C0397}" name="Column14709"/>
    <tableColumn id="14803" xr3:uid="{18E12E8A-79A7-4354-99F3-48E3EFC60143}" name="Column14710"/>
    <tableColumn id="14804" xr3:uid="{13EB13BB-0D53-4027-A662-9FA3C93B9851}" name="Column14711"/>
    <tableColumn id="14805" xr3:uid="{FED13A44-5102-47C3-9044-670311367D62}" name="Column14712"/>
    <tableColumn id="14806" xr3:uid="{DE0B787A-56DC-4F43-933F-1FA0DF130F65}" name="Column14713"/>
    <tableColumn id="14807" xr3:uid="{A44905D0-D767-4851-AD43-0DE006F5E726}" name="Column14714"/>
    <tableColumn id="14808" xr3:uid="{C28DF266-D133-4D78-A51F-A0B908BCA099}" name="Column14715"/>
    <tableColumn id="14809" xr3:uid="{B53C6252-E917-41A6-9071-340CA59A2839}" name="Column14716"/>
    <tableColumn id="14810" xr3:uid="{167798FA-F87C-4D37-A609-EC50AE0A064B}" name="Column14717"/>
    <tableColumn id="14811" xr3:uid="{180DAE12-D582-4FA4-8A8C-0235798C7468}" name="Column14718"/>
    <tableColumn id="14812" xr3:uid="{E147B10E-4622-4848-A106-C95B9C577F47}" name="Column14719"/>
    <tableColumn id="14813" xr3:uid="{17E62FBC-F206-4F82-99DA-2580332923C4}" name="Column14720"/>
    <tableColumn id="14814" xr3:uid="{DEDE527E-D23E-48CF-B72B-3F4F66B2A560}" name="Column14721"/>
    <tableColumn id="14815" xr3:uid="{1520F717-6B6D-4166-8A5A-B4D0C3416A84}" name="Column14722"/>
    <tableColumn id="14816" xr3:uid="{7A6A3166-2109-48D0-883F-34C3ED2C8846}" name="Column14723"/>
    <tableColumn id="14817" xr3:uid="{68EADD98-4A08-4065-8517-BD3AF17432CF}" name="Column14724"/>
    <tableColumn id="14818" xr3:uid="{E249CABD-A35A-4FF4-AB60-188B7D0D0023}" name="Column14725"/>
    <tableColumn id="14819" xr3:uid="{59F2CC30-5392-4A83-B059-49F30EDC9828}" name="Column14726"/>
    <tableColumn id="14820" xr3:uid="{C132F1C9-FBA3-49BA-A83B-C2A8198484CA}" name="Column14727"/>
    <tableColumn id="14821" xr3:uid="{0AF6672E-33A6-43E8-8637-E2689B3E88C1}" name="Column14728"/>
    <tableColumn id="14822" xr3:uid="{9A148E7A-8A7F-48CF-B82C-84ADCA8EF462}" name="Column14729"/>
    <tableColumn id="14823" xr3:uid="{C52C281C-518E-4DE7-B3EC-97B33460F7F1}" name="Column14730"/>
    <tableColumn id="14824" xr3:uid="{EF629220-0F4F-4C1A-8BDC-284618F4EA13}" name="Column14731"/>
    <tableColumn id="14825" xr3:uid="{35D1500B-5E57-4FCB-A5DF-E84623DCF5D4}" name="Column14732"/>
    <tableColumn id="14826" xr3:uid="{DFCFB687-640D-4E56-BF9B-025653313645}" name="Column14733"/>
    <tableColumn id="14827" xr3:uid="{FB533CEB-680C-4D32-AE91-3C7AFF6315AE}" name="Column14734"/>
    <tableColumn id="14828" xr3:uid="{9CA0F039-7C22-41F5-B80D-20DE0F99CAAB}" name="Column14735"/>
    <tableColumn id="14829" xr3:uid="{7D44652B-E6AB-40FA-B8A1-B49DD9102516}" name="Column14736"/>
    <tableColumn id="14830" xr3:uid="{FA63C269-8373-4EEA-BD51-9660AB2CE8BD}" name="Column14737"/>
    <tableColumn id="14831" xr3:uid="{9372598C-6A90-45AB-8502-6FFED12FD188}" name="Column14738"/>
    <tableColumn id="14832" xr3:uid="{956EF862-7F2E-4F68-8074-9765C966DCC8}" name="Column14739"/>
    <tableColumn id="14833" xr3:uid="{17D136B9-85E1-468F-AE5E-3807D54805CD}" name="Column14740"/>
    <tableColumn id="14834" xr3:uid="{863C0D7A-3E7C-438D-ACBE-CBF30D5B2907}" name="Column14741"/>
    <tableColumn id="14835" xr3:uid="{47479527-6FDC-452C-A576-EC4B12F06402}" name="Column14742"/>
    <tableColumn id="14836" xr3:uid="{A8B5BFEB-91D3-489C-8A8D-71B5DED47205}" name="Column14743"/>
    <tableColumn id="14837" xr3:uid="{FF7FC5AA-8323-42BD-825D-3BB723FC0B19}" name="Column14744"/>
    <tableColumn id="14838" xr3:uid="{91533CA2-C940-40AC-AC84-A7318A6AA3DB}" name="Column14745"/>
    <tableColumn id="14839" xr3:uid="{B1EC8076-6458-477E-86FC-A3AF3DEF1093}" name="Column14746"/>
    <tableColumn id="14840" xr3:uid="{6C355EDA-B7F9-4235-88C8-FC0BD74B335C}" name="Column14747"/>
    <tableColumn id="14841" xr3:uid="{1A1D0354-3E42-4897-8275-E89F2C673530}" name="Column14748"/>
    <tableColumn id="14842" xr3:uid="{DEDF89AB-4152-4ACA-AFAB-52D9DE63188F}" name="Column14749"/>
    <tableColumn id="14843" xr3:uid="{8B09F504-303A-42EC-B174-7DEEC2D8D2BF}" name="Column14750"/>
    <tableColumn id="14844" xr3:uid="{A9B23DFD-22CB-4194-9AD5-CB3EB92755F9}" name="Column14751"/>
    <tableColumn id="14845" xr3:uid="{F0746C3F-1AD0-4080-94C5-47BC687B9199}" name="Column14752"/>
    <tableColumn id="14846" xr3:uid="{DDD89F4A-0E4E-474A-A2F4-1F804EF3B2C9}" name="Column14753"/>
    <tableColumn id="14847" xr3:uid="{C0CD789D-AF64-4FDD-B0A8-33B4C724DA52}" name="Column14754"/>
    <tableColumn id="14848" xr3:uid="{36302EE9-8FAE-4556-98E2-4E6768D38712}" name="Column14755"/>
    <tableColumn id="14849" xr3:uid="{C306607F-6E50-419E-B0E1-58987CD6ABC7}" name="Column14756"/>
    <tableColumn id="14850" xr3:uid="{61A2AF65-8A0B-4723-B10D-41B992CC12BE}" name="Column14757"/>
    <tableColumn id="14851" xr3:uid="{A24A1311-86C0-4603-9C92-3185607161D8}" name="Column14758"/>
    <tableColumn id="14852" xr3:uid="{4BB1549A-692E-4A23-B89D-B218456E82AA}" name="Column14759"/>
    <tableColumn id="14853" xr3:uid="{A0628229-FB73-4C56-A931-71878BF3F675}" name="Column14760"/>
    <tableColumn id="14854" xr3:uid="{27257E9A-CB14-4D2E-880E-0142E2515E70}" name="Column14761"/>
    <tableColumn id="14855" xr3:uid="{73FF257D-04DC-4C41-AECF-19CC4FF57E88}" name="Column14762"/>
    <tableColumn id="14856" xr3:uid="{E04EF1F1-8A44-4D89-ADE9-03D0E360346B}" name="Column14763"/>
    <tableColumn id="14857" xr3:uid="{CBE84ECA-E254-4F43-88D5-74638B5D8831}" name="Column14764"/>
    <tableColumn id="14858" xr3:uid="{2DA047F8-8482-48C1-9701-F3DD9165C44C}" name="Column14765"/>
    <tableColumn id="14859" xr3:uid="{F5C2BA9E-A887-4FF7-A2A8-DC6A6F6E1BA2}" name="Column14766"/>
    <tableColumn id="14860" xr3:uid="{FE54DC3C-8194-405D-8461-F8183A6E066B}" name="Column14767"/>
    <tableColumn id="14861" xr3:uid="{81DD6D61-DE73-4FE4-B8AA-944C7F696C3B}" name="Column14768"/>
    <tableColumn id="14862" xr3:uid="{F55B7DB1-B4F5-4180-954D-2AEB32B63538}" name="Column14769"/>
    <tableColumn id="14863" xr3:uid="{4CDBBB1D-7927-448B-A63A-D2E822B8C90E}" name="Column14770"/>
    <tableColumn id="14864" xr3:uid="{9BC14C22-A700-4BCE-9339-66BE96A56BFD}" name="Column14771"/>
    <tableColumn id="14865" xr3:uid="{8D62FF92-8762-4165-9579-FF6572827CF6}" name="Column14772"/>
    <tableColumn id="14866" xr3:uid="{7035CB19-0998-49E8-90ED-711868196B27}" name="Column14773"/>
    <tableColumn id="14867" xr3:uid="{40EA6112-B2EE-4A27-BD2F-1687E102020A}" name="Column14774"/>
    <tableColumn id="14868" xr3:uid="{2F576102-C3E8-4BA4-B483-78EDAA72FC8F}" name="Column14775"/>
    <tableColumn id="14869" xr3:uid="{795DCC20-6FF1-4471-8198-4FD4DA494B38}" name="Column14776"/>
    <tableColumn id="14870" xr3:uid="{EAD1C555-5599-41DA-A8B3-F13D14C0FE17}" name="Column14777"/>
    <tableColumn id="14871" xr3:uid="{D5A081BC-FF13-49C6-BC5B-4226BB4AB317}" name="Column14778"/>
    <tableColumn id="14872" xr3:uid="{4FC59872-BE65-4381-9DA2-F077B32E276C}" name="Column14779"/>
    <tableColumn id="14873" xr3:uid="{5712A601-1422-4F6B-BA29-0B20DC44A861}" name="Column14780"/>
    <tableColumn id="14874" xr3:uid="{3F33FAAA-6B49-4841-84EA-58AC6ACD64F1}" name="Column14781"/>
    <tableColumn id="14875" xr3:uid="{163A4C77-BC61-4714-8FA3-59D1643179EB}" name="Column14782"/>
    <tableColumn id="14876" xr3:uid="{351324AA-CD13-4E51-9667-D3C60AE13482}" name="Column14783"/>
    <tableColumn id="14877" xr3:uid="{66ADA88E-AB29-4C67-828B-432CC19DA83F}" name="Column14784"/>
    <tableColumn id="14878" xr3:uid="{758448F3-B24E-470A-A674-4C9173F3CA57}" name="Column14785"/>
    <tableColumn id="14879" xr3:uid="{8542D134-FF4A-4621-A33C-E808BC623D2B}" name="Column14786"/>
    <tableColumn id="14880" xr3:uid="{F0C18B09-243E-4866-8FD3-581AE7FA1A64}" name="Column14787"/>
    <tableColumn id="14881" xr3:uid="{D4EBC63F-C987-4537-BE5B-40E5D5927219}" name="Column14788"/>
    <tableColumn id="14882" xr3:uid="{0E142E87-40FD-476E-9541-A3CD03ACBA88}" name="Column14789"/>
    <tableColumn id="14883" xr3:uid="{1F357024-894F-46D4-B599-8D4A2C309A10}" name="Column14790"/>
    <tableColumn id="14884" xr3:uid="{915A9D1E-C3CD-4347-B97C-A2E119FE865A}" name="Column14791"/>
    <tableColumn id="14885" xr3:uid="{0CAD1640-5DF6-4908-BDC6-2E2F7F7109F5}" name="Column14792"/>
    <tableColumn id="14886" xr3:uid="{330F4341-6CD2-429B-9F7C-935662186785}" name="Column14793"/>
    <tableColumn id="14887" xr3:uid="{CAA0DF4F-D273-4261-9580-4695FC0C24F6}" name="Column14794"/>
    <tableColumn id="14888" xr3:uid="{5FDB905D-B6A0-43A0-8160-13964385A1EC}" name="Column14795"/>
    <tableColumn id="14889" xr3:uid="{B3CA8792-7158-49A5-9AEF-2BB4B93D6D2B}" name="Column14796"/>
    <tableColumn id="14890" xr3:uid="{84FCE2E7-965E-4924-88D1-AA5817506706}" name="Column14797"/>
    <tableColumn id="14891" xr3:uid="{277DAE61-5394-44D4-9313-337FF779D7EE}" name="Column14798"/>
    <tableColumn id="14892" xr3:uid="{E90124CD-AD37-4C13-871D-CC79C4598F7A}" name="Column14799"/>
    <tableColumn id="14893" xr3:uid="{862CE0FE-5A95-43F0-A32B-68603F628526}" name="Column14800"/>
    <tableColumn id="14894" xr3:uid="{FAA3E3E3-F40A-4920-816F-12CD627E1E19}" name="Column14801"/>
    <tableColumn id="14895" xr3:uid="{A5A005C0-6DA2-4007-B5B9-924DA8DCCF46}" name="Column14802"/>
    <tableColumn id="14896" xr3:uid="{3653C5A7-C51E-46F9-B600-A03144CD03EC}" name="Column14803"/>
    <tableColumn id="14897" xr3:uid="{E671AAD4-DA01-4CA8-8264-9826206679DF}" name="Column14804"/>
    <tableColumn id="14898" xr3:uid="{CB3758B0-4BAF-4D71-BB98-036A6654B1DB}" name="Column14805"/>
    <tableColumn id="14899" xr3:uid="{11046A62-73E1-44B8-A802-0F91AE18B498}" name="Column14806"/>
    <tableColumn id="14900" xr3:uid="{1B6E3BE8-F257-4366-A159-8D8D02824ACB}" name="Column14807"/>
    <tableColumn id="14901" xr3:uid="{5A85590B-8C36-4DF8-8343-DBB9C6813426}" name="Column14808"/>
    <tableColumn id="14902" xr3:uid="{6541A503-C0D4-4735-AA9B-923A98F91F9B}" name="Column14809"/>
    <tableColumn id="14903" xr3:uid="{30CBD698-93BB-4E17-87E2-3B6EF42CD46B}" name="Column14810"/>
    <tableColumn id="14904" xr3:uid="{0D55EDC7-F2E3-4018-8FFA-ECCBF6A80BF7}" name="Column14811"/>
    <tableColumn id="14905" xr3:uid="{3EEE93C0-9E7D-4524-8F2E-5FA923088613}" name="Column14812"/>
    <tableColumn id="14906" xr3:uid="{E565F52C-B74B-40FC-AE1E-26B3F924A190}" name="Column14813"/>
    <tableColumn id="14907" xr3:uid="{9A21810C-C073-4E62-A738-18D840639975}" name="Column14814"/>
    <tableColumn id="14908" xr3:uid="{3EDE4E82-185C-4F07-B71F-188435E31123}" name="Column14815"/>
    <tableColumn id="14909" xr3:uid="{B3C7296F-39C5-41FE-A5D7-A50E9E391125}" name="Column14816"/>
    <tableColumn id="14910" xr3:uid="{B0F110ED-71D6-47C5-88DE-10EAE7888885}" name="Column14817"/>
    <tableColumn id="14911" xr3:uid="{50260190-AA74-4813-9539-68094A39B5AD}" name="Column14818"/>
    <tableColumn id="14912" xr3:uid="{615F5EEC-061B-4339-A68F-58E76F4B659E}" name="Column14819"/>
    <tableColumn id="14913" xr3:uid="{2F240CB4-C306-4D0B-A8EF-694475E44202}" name="Column14820"/>
    <tableColumn id="14914" xr3:uid="{CDC5A9A4-668E-43F3-ACC4-6A63A258A8CB}" name="Column14821"/>
    <tableColumn id="14915" xr3:uid="{CFD04B69-B5A9-46EE-8998-62868674140D}" name="Column14822"/>
    <tableColumn id="14916" xr3:uid="{63C2F2C7-30C4-4F46-9039-DC4E64D99912}" name="Column14823"/>
    <tableColumn id="14917" xr3:uid="{AE8300D9-470F-4F95-9C9D-4525BD31B79C}" name="Column14824"/>
    <tableColumn id="14918" xr3:uid="{5BA71F61-E9E9-42F6-96AB-189CDE28EFBF}" name="Column14825"/>
    <tableColumn id="14919" xr3:uid="{BD6E1324-D5B9-4EDA-8052-E190122FD94F}" name="Column14826"/>
    <tableColumn id="14920" xr3:uid="{3D4D2EEA-5D5A-44B7-B89A-35E6D386B7CC}" name="Column14827"/>
    <tableColumn id="14921" xr3:uid="{62AFF72E-E513-4102-9FCB-C32B591271CF}" name="Column14828"/>
    <tableColumn id="14922" xr3:uid="{2B836DF4-30F5-4555-9BF0-901A228A554A}" name="Column14829"/>
    <tableColumn id="14923" xr3:uid="{E099DE0A-B2F0-4A0F-9326-1BD080DFAEFC}" name="Column14830"/>
    <tableColumn id="14924" xr3:uid="{D6F32EBA-98DC-472A-9AB7-475CF5FABCE7}" name="Column14831"/>
    <tableColumn id="14925" xr3:uid="{3CB9E3E2-9B9F-461D-8FE3-9492520D0266}" name="Column14832"/>
    <tableColumn id="14926" xr3:uid="{6B521CB4-8DF0-4ABC-B371-4CB21FC95C56}" name="Column14833"/>
    <tableColumn id="14927" xr3:uid="{0DBAFF01-21EA-44A5-B7AB-744E9DF2C1D1}" name="Column14834"/>
    <tableColumn id="14928" xr3:uid="{CB72C018-CC4E-4A52-952B-C58716739239}" name="Column14835"/>
    <tableColumn id="14929" xr3:uid="{F065C396-2CA1-4390-9C46-DA24BB686719}" name="Column14836"/>
    <tableColumn id="14930" xr3:uid="{68044543-7907-4552-94C5-F4AD846E27C6}" name="Column14837"/>
    <tableColumn id="14931" xr3:uid="{8EFA93E8-B841-492D-A6CA-BB88EEC7E193}" name="Column14838"/>
    <tableColumn id="14932" xr3:uid="{E05AF39F-0836-4DF8-95A7-FDF9113532B3}" name="Column14839"/>
    <tableColumn id="14933" xr3:uid="{830F6E0C-F943-4F5B-A175-81F0EF41098A}" name="Column14840"/>
    <tableColumn id="14934" xr3:uid="{A5249044-F9D3-4FDF-86DC-650DC83649E4}" name="Column14841"/>
    <tableColumn id="14935" xr3:uid="{2498ADC4-F074-4FFF-8342-9F519AD8EE60}" name="Column14842"/>
    <tableColumn id="14936" xr3:uid="{438C5A61-9734-4F52-A525-71990A45DDC7}" name="Column14843"/>
    <tableColumn id="14937" xr3:uid="{ACAB4ECD-EF62-4EC9-9DF2-8816B8DD2447}" name="Column14844"/>
    <tableColumn id="14938" xr3:uid="{4EB9DA4D-5D16-4879-BEF2-BA23844BF04E}" name="Column14845"/>
    <tableColumn id="14939" xr3:uid="{B30035A5-D6D6-42EC-85EE-9D93D06E4E8F}" name="Column14846"/>
    <tableColumn id="14940" xr3:uid="{D149E40E-5027-4DBD-8F9A-D648EC3E46A3}" name="Column14847"/>
    <tableColumn id="14941" xr3:uid="{ECFAB436-C3A8-47D8-BF58-5DEEB80E800F}" name="Column14848"/>
    <tableColumn id="14942" xr3:uid="{7B580D8E-E4BD-4D7A-8AED-8BC39324FE95}" name="Column14849"/>
    <tableColumn id="14943" xr3:uid="{EEAB8A7B-57F5-4758-9B6A-A945B3CC665A}" name="Column14850"/>
    <tableColumn id="14944" xr3:uid="{77DBDDEB-B1B6-4667-8E90-329823BE56BD}" name="Column14851"/>
    <tableColumn id="14945" xr3:uid="{4AD6F06E-A653-4E35-8D1B-C8C2C07EFFDA}" name="Column14852"/>
    <tableColumn id="14946" xr3:uid="{1A32FBE4-C0EA-4669-80D7-669DC89C1F7E}" name="Column14853"/>
    <tableColumn id="14947" xr3:uid="{9C793B89-F265-467C-B396-E55BC67D3A8B}" name="Column14854"/>
    <tableColumn id="14948" xr3:uid="{F0C97B80-06B4-42F7-8138-D6539B90DE6B}" name="Column14855"/>
    <tableColumn id="14949" xr3:uid="{E364870C-1C63-4C01-B1C5-EA1A60F8E30D}" name="Column14856"/>
    <tableColumn id="14950" xr3:uid="{63B15B71-E8FA-4825-B435-3E72A10A976C}" name="Column14857"/>
    <tableColumn id="14951" xr3:uid="{0DCF9C48-8363-4993-A96B-BDE398242DC5}" name="Column14858"/>
    <tableColumn id="14952" xr3:uid="{A33E3CC7-0794-4781-8AE6-94D0CE5E5682}" name="Column14859"/>
    <tableColumn id="14953" xr3:uid="{F7AC9E48-77A7-46BA-ADAB-0FB1A7FEBCBE}" name="Column14860"/>
    <tableColumn id="14954" xr3:uid="{F0D86746-1A78-4696-B6F9-DA73BCAC5D73}" name="Column14861"/>
    <tableColumn id="14955" xr3:uid="{709A80C7-1009-4508-9807-E7983A7067BC}" name="Column14862"/>
    <tableColumn id="14956" xr3:uid="{CF1ED7B2-EE82-4D64-88CC-2817409277C2}" name="Column14863"/>
    <tableColumn id="14957" xr3:uid="{74BBA41C-AF41-46CE-84BE-9656ED2875B3}" name="Column14864"/>
    <tableColumn id="14958" xr3:uid="{02BFE7DD-A888-4B61-87D2-E17CCF7C61ED}" name="Column14865"/>
    <tableColumn id="14959" xr3:uid="{5FA4D773-C5AC-4E75-8B27-5B1E3A916FEC}" name="Column14866"/>
    <tableColumn id="14960" xr3:uid="{8A747482-ADBD-46FA-834B-773F1258F93E}" name="Column14867"/>
    <tableColumn id="14961" xr3:uid="{C4088F66-3CAB-49A3-A0CA-223C2B88252A}" name="Column14868"/>
    <tableColumn id="14962" xr3:uid="{FE86112F-D970-44AE-A891-3A4D6DBC794D}" name="Column14869"/>
    <tableColumn id="14963" xr3:uid="{715BB032-4887-4CD1-B68F-601C4CF203CE}" name="Column14870"/>
    <tableColumn id="14964" xr3:uid="{1A3174C9-5B9C-45FF-A956-B3B71537796F}" name="Column14871"/>
    <tableColumn id="14965" xr3:uid="{313A8341-88BC-4524-A022-C315624310B9}" name="Column14872"/>
    <tableColumn id="14966" xr3:uid="{B1ABB6D0-A564-4998-86D4-530CC589D8A4}" name="Column14873"/>
    <tableColumn id="14967" xr3:uid="{CC307DCE-DBD5-42A4-8F63-DC20C5BC0A39}" name="Column14874"/>
    <tableColumn id="14968" xr3:uid="{732A05D9-2A72-4D47-BAB6-861B1E4A1C5B}" name="Column14875"/>
    <tableColumn id="14969" xr3:uid="{AE090659-431B-492B-927C-61F070D29B39}" name="Column14876"/>
    <tableColumn id="14970" xr3:uid="{52033297-31F2-4239-A0EF-9D22B384DA45}" name="Column14877"/>
    <tableColumn id="14971" xr3:uid="{104DC286-75B0-49F6-8EA3-B370FF7F5DD9}" name="Column14878"/>
    <tableColumn id="14972" xr3:uid="{00A2C247-C286-4F07-B54B-E93EDA515D63}" name="Column14879"/>
    <tableColumn id="14973" xr3:uid="{B0F93A66-3D4A-46E5-9748-8ECEB1CC6E5F}" name="Column14880"/>
    <tableColumn id="14974" xr3:uid="{C47294AD-E14D-4427-85FE-589E000E14BD}" name="Column14881"/>
    <tableColumn id="14975" xr3:uid="{D295482D-F66D-4E9A-AE45-B7B275C58F09}" name="Column14882"/>
    <tableColumn id="14976" xr3:uid="{266AFC26-16BC-48E4-B5FF-A9B6D7F5C14C}" name="Column14883"/>
    <tableColumn id="14977" xr3:uid="{DFCED8DF-5B42-4D22-9DB1-7D3938D9C4A3}" name="Column14884"/>
    <tableColumn id="14978" xr3:uid="{FA6F446A-F062-4F11-B0F2-4D79EBB80025}" name="Column14885"/>
    <tableColumn id="14979" xr3:uid="{BF58FD80-988C-4F7B-BE3D-55E01DC60044}" name="Column14886"/>
    <tableColumn id="14980" xr3:uid="{E39EDB87-8143-4CBE-BFC1-131E9771FF2F}" name="Column14887"/>
    <tableColumn id="14981" xr3:uid="{9EE70105-8CB3-40A0-9222-357AD832F8F6}" name="Column14888"/>
    <tableColumn id="14982" xr3:uid="{C3873563-4424-444C-8A21-82920DFA67CF}" name="Column14889"/>
    <tableColumn id="14983" xr3:uid="{E47A3C93-64CC-418D-AD9B-B0426EBA7371}" name="Column14890"/>
    <tableColumn id="14984" xr3:uid="{1DB0C737-2155-45AA-82D6-975C2A9E0909}" name="Column14891"/>
    <tableColumn id="14985" xr3:uid="{8F025CDD-4495-4F71-A99D-A3F627CB12BB}" name="Column14892"/>
    <tableColumn id="14986" xr3:uid="{02BDFACD-0BB7-4463-88B1-ABDC310328B7}" name="Column14893"/>
    <tableColumn id="14987" xr3:uid="{5F76927C-519F-4343-B454-CBD37660EEE3}" name="Column14894"/>
    <tableColumn id="14988" xr3:uid="{9A93A23C-FDA8-4E0E-800C-257188B0D1F9}" name="Column14895"/>
    <tableColumn id="14989" xr3:uid="{28D594DC-5CB7-4259-9D90-938260D6C5BA}" name="Column14896"/>
    <tableColumn id="14990" xr3:uid="{1194ECAE-A51E-4085-873C-807008F03377}" name="Column14897"/>
    <tableColumn id="14991" xr3:uid="{68AC2C02-A277-4686-BAF7-FC83C9D12205}" name="Column14898"/>
    <tableColumn id="14992" xr3:uid="{24136B5B-4F14-4689-BA91-6CEB93766E3B}" name="Column14899"/>
    <tableColumn id="14993" xr3:uid="{EBBED0CE-C42E-4D5D-974D-0613FA33A1A4}" name="Column14900"/>
    <tableColumn id="14994" xr3:uid="{6CC2ED7B-9997-483D-A4FF-321C63577EFF}" name="Column14901"/>
    <tableColumn id="14995" xr3:uid="{13CFEE00-9BEE-4A6D-BC8C-2D00C93E8BB0}" name="Column14902"/>
    <tableColumn id="14996" xr3:uid="{74912FB2-DBB7-4F4B-9A01-2815483768B4}" name="Column14903"/>
    <tableColumn id="14997" xr3:uid="{28020E46-AA91-41C5-8951-450497DB05CA}" name="Column14904"/>
    <tableColumn id="14998" xr3:uid="{368E8AD4-4941-49FE-BD3B-50B8A1435761}" name="Column14905"/>
    <tableColumn id="14999" xr3:uid="{A4C52A61-FF67-406D-B3D0-5DD621EDDB94}" name="Column14906"/>
    <tableColumn id="15000" xr3:uid="{71313C42-6776-4B14-8C97-83714383337C}" name="Column14907"/>
    <tableColumn id="15001" xr3:uid="{FC70F0A5-8709-4BA2-B7C9-5DED039A7234}" name="Column14908"/>
    <tableColumn id="15002" xr3:uid="{3EB51AAF-6D8B-4B72-8EF8-26C0C588E94C}" name="Column14909"/>
    <tableColumn id="15003" xr3:uid="{E27997A0-65C9-4399-B242-6D8E1F73DD14}" name="Column14910"/>
    <tableColumn id="15004" xr3:uid="{544944A2-977F-414E-AEE9-9D3C818AEE08}" name="Column14911"/>
    <tableColumn id="15005" xr3:uid="{2360763F-8B6E-42DA-9167-6D47759B12AC}" name="Column14912"/>
    <tableColumn id="15006" xr3:uid="{1A121335-6FED-42D5-94C5-338B01101227}" name="Column14913"/>
    <tableColumn id="15007" xr3:uid="{064DFFDC-2E3B-4825-9888-4D51491E0D85}" name="Column14914"/>
    <tableColumn id="15008" xr3:uid="{182889D9-37CE-41A2-AE85-3E447C0E8090}" name="Column14915"/>
    <tableColumn id="15009" xr3:uid="{46C31DF0-5763-479A-A39C-6D05D4147299}" name="Column14916"/>
    <tableColumn id="15010" xr3:uid="{172D60E9-0DD1-46E4-9B4D-DCC88F19BEEA}" name="Column14917"/>
    <tableColumn id="15011" xr3:uid="{0F7ABA19-A00A-4172-8312-B59531F65D40}" name="Column14918"/>
    <tableColumn id="15012" xr3:uid="{67B69B5C-F7D9-4A8D-BD6B-B4C11509EA83}" name="Column14919"/>
    <tableColumn id="15013" xr3:uid="{A72A74CB-5298-4EB8-BD2C-AC182E29BA5A}" name="Column14920"/>
    <tableColumn id="15014" xr3:uid="{BE8A6AB8-1609-48BA-A9EB-DC9E37F90BD9}" name="Column14921"/>
    <tableColumn id="15015" xr3:uid="{48CFD0ED-5BDD-4ED4-9559-649FEEFC29AA}" name="Column14922"/>
    <tableColumn id="15016" xr3:uid="{8593E778-E497-43C6-8093-8E781C85322A}" name="Column14923"/>
    <tableColumn id="15017" xr3:uid="{2D85F1AB-54F5-4B47-AB79-2949F59629C8}" name="Column14924"/>
    <tableColumn id="15018" xr3:uid="{CF26C093-D684-427B-BCA8-448464212E39}" name="Column14925"/>
    <tableColumn id="15019" xr3:uid="{C08F250D-CFAB-400F-B9B8-4C3E6D7BB14E}" name="Column14926"/>
    <tableColumn id="15020" xr3:uid="{1E727668-E92A-44EE-88A9-7BC940A954CA}" name="Column14927"/>
    <tableColumn id="15021" xr3:uid="{9A7DB9E2-2CFF-4A10-B620-DA55FBC47BA2}" name="Column14928"/>
    <tableColumn id="15022" xr3:uid="{4FDE0EC7-2BA1-41F0-A2A4-74C938963C38}" name="Column14929"/>
    <tableColumn id="15023" xr3:uid="{BF524034-D499-499D-BCFD-68914527747E}" name="Column14930"/>
    <tableColumn id="15024" xr3:uid="{FB0D0B7E-29D5-4D87-8457-F66D7F56351C}" name="Column14931"/>
    <tableColumn id="15025" xr3:uid="{FE29DFE5-184A-4EF6-A165-5A6C7A665495}" name="Column14932"/>
    <tableColumn id="15026" xr3:uid="{A8E25F02-2887-4305-98A1-DEC66421E5BA}" name="Column14933"/>
    <tableColumn id="15027" xr3:uid="{2E1728E3-44B4-4FBF-9182-97609D4784C0}" name="Column14934"/>
    <tableColumn id="15028" xr3:uid="{A501C23B-E4E7-4BCD-AA9B-C8EA769F1633}" name="Column14935"/>
    <tableColumn id="15029" xr3:uid="{823DF9C8-4E38-4616-B65B-1B78D1FA660C}" name="Column14936"/>
    <tableColumn id="15030" xr3:uid="{412026E6-03EB-4989-A188-16789E3D9A5F}" name="Column14937"/>
    <tableColumn id="15031" xr3:uid="{ECD5BEF1-3CE3-4672-9BCA-D0E39D10D1D0}" name="Column14938"/>
    <tableColumn id="15032" xr3:uid="{F8463E2B-6868-4666-A720-F39E52C0B5FD}" name="Column14939"/>
    <tableColumn id="15033" xr3:uid="{D10D7025-4CB2-4219-9E2B-59D11D25D327}" name="Column14940"/>
    <tableColumn id="15034" xr3:uid="{B9EE2AE2-2901-4A8B-AEED-44ACB06100C0}" name="Column14941"/>
    <tableColumn id="15035" xr3:uid="{83A80ACB-0C59-4229-908C-E52364FBDFBF}" name="Column14942"/>
    <tableColumn id="15036" xr3:uid="{88B3A83F-877D-409B-AA71-FCC031C32CA0}" name="Column14943"/>
    <tableColumn id="15037" xr3:uid="{740D714D-AB53-4DAF-B858-49B23A541EFA}" name="Column14944"/>
    <tableColumn id="15038" xr3:uid="{BDECA61F-0235-482B-B52D-E89491856F52}" name="Column14945"/>
    <tableColumn id="15039" xr3:uid="{7B8501BA-804B-48B7-953D-25275602A412}" name="Column14946"/>
    <tableColumn id="15040" xr3:uid="{3E682707-142D-4E93-B5D0-EAAE5102BB99}" name="Column14947"/>
    <tableColumn id="15041" xr3:uid="{C658601A-6387-4744-A919-44EC8A1ADD7E}" name="Column14948"/>
    <tableColumn id="15042" xr3:uid="{0981510C-967C-463B-8CE1-85641CEA7BB1}" name="Column14949"/>
    <tableColumn id="15043" xr3:uid="{C90B0566-F58D-45A7-83DB-0941246A36BF}" name="Column14950"/>
    <tableColumn id="15044" xr3:uid="{007E654F-7E0A-4795-9116-E887335BAB39}" name="Column14951"/>
    <tableColumn id="15045" xr3:uid="{45BD51FE-BEE1-4C93-873E-C879537B9718}" name="Column14952"/>
    <tableColumn id="15046" xr3:uid="{F8221E36-E015-4600-949A-3BFE2B223629}" name="Column14953"/>
    <tableColumn id="15047" xr3:uid="{E3480147-3373-4BB1-BA4E-697255DEFC3D}" name="Column14954"/>
    <tableColumn id="15048" xr3:uid="{962D5242-BBBD-4247-AD01-F36D03C1BACD}" name="Column14955"/>
    <tableColumn id="15049" xr3:uid="{F7654809-6B86-47A6-8067-BD65207E832A}" name="Column14956"/>
    <tableColumn id="15050" xr3:uid="{FBF7E438-CB96-4EB4-BDAB-60FFA3BD6547}" name="Column14957"/>
    <tableColumn id="15051" xr3:uid="{179047FE-A769-4AFC-BBA2-977A0830CB15}" name="Column14958"/>
    <tableColumn id="15052" xr3:uid="{55B452C2-3756-4091-96BD-71E6F4656798}" name="Column14959"/>
    <tableColumn id="15053" xr3:uid="{3BBF6901-E2AB-4D95-AE23-B38ABB136292}" name="Column14960"/>
    <tableColumn id="15054" xr3:uid="{B4B16A60-F125-498D-B486-0999FC794E57}" name="Column14961"/>
    <tableColumn id="15055" xr3:uid="{AE40F6CD-5B59-4271-AC41-F446FF472C27}" name="Column14962"/>
    <tableColumn id="15056" xr3:uid="{29C70AF0-C39C-41C4-BEC1-FF0405BC5508}" name="Column14963"/>
    <tableColumn id="15057" xr3:uid="{BF708A07-BB8C-423C-8656-402FDF0B7A9B}" name="Column14964"/>
    <tableColumn id="15058" xr3:uid="{64CFC02C-BC61-45E1-8896-DC04648D61E9}" name="Column14965"/>
    <tableColumn id="15059" xr3:uid="{2938BE49-F2A2-4B7B-894B-84E10FFD65F8}" name="Column14966"/>
    <tableColumn id="15060" xr3:uid="{FE7D81AD-826B-4B9A-A1EE-946E0B50806A}" name="Column14967"/>
    <tableColumn id="15061" xr3:uid="{DA5988E5-6543-4683-B643-E98517BB7F4D}" name="Column14968"/>
    <tableColumn id="15062" xr3:uid="{2662209E-A6D4-443D-BD00-F10E86B8B638}" name="Column14969"/>
    <tableColumn id="15063" xr3:uid="{0A94D54B-F267-4661-B68F-411F89FE7A5B}" name="Column14970"/>
    <tableColumn id="15064" xr3:uid="{98D4E842-945E-4E8B-A98A-056A080FF5B6}" name="Column14971"/>
    <tableColumn id="15065" xr3:uid="{1CD05434-FD58-4272-9F0E-BD6FFB4FAC17}" name="Column14972"/>
    <tableColumn id="15066" xr3:uid="{FF865864-D3F9-49F5-827B-5603F10E817A}" name="Column14973"/>
    <tableColumn id="15067" xr3:uid="{B862F9D7-63B0-4FBA-9B24-7B74ECF1ED98}" name="Column14974"/>
    <tableColumn id="15068" xr3:uid="{A33DC86F-27EC-4210-B532-73BF823EA331}" name="Column14975"/>
    <tableColumn id="15069" xr3:uid="{62446794-03D0-4574-8E1F-683573B3FEAA}" name="Column14976"/>
    <tableColumn id="15070" xr3:uid="{7B9C4E11-165A-4D08-BB0C-A6E9EA89F594}" name="Column14977"/>
    <tableColumn id="15071" xr3:uid="{463E3234-1883-48C2-9BF9-98A1919C74CE}" name="Column14978"/>
    <tableColumn id="15072" xr3:uid="{DFD8D37C-2EE1-402D-BBE6-8DCEFD0DDCF5}" name="Column14979"/>
    <tableColumn id="15073" xr3:uid="{4597D945-E8D8-492F-948A-41B92875EE13}" name="Column14980"/>
    <tableColumn id="15074" xr3:uid="{4822D7D5-50D8-4022-8087-408E54BE282D}" name="Column14981"/>
    <tableColumn id="15075" xr3:uid="{AA58F97D-4BF7-45DE-B2DA-7A41E67D821A}" name="Column14982"/>
    <tableColumn id="15076" xr3:uid="{554FEB84-7EBE-46A7-875D-970DA59B2F3E}" name="Column14983"/>
    <tableColumn id="15077" xr3:uid="{C8E2D4D5-7B75-4F6C-9F1A-35F532C0E2CB}" name="Column14984"/>
    <tableColumn id="15078" xr3:uid="{B2A1D312-BE04-46B9-8271-CD9B40A142D2}" name="Column14985"/>
    <tableColumn id="15079" xr3:uid="{1AC47804-139C-439F-9765-1A18CE245791}" name="Column14986"/>
    <tableColumn id="15080" xr3:uid="{F10E660D-677B-41C4-B45C-3B3508632196}" name="Column14987"/>
    <tableColumn id="15081" xr3:uid="{40A2613F-E525-4415-9172-9312420060A3}" name="Column14988"/>
    <tableColumn id="15082" xr3:uid="{F3647FEB-6C0B-4796-A516-5B758262F4F8}" name="Column14989"/>
    <tableColumn id="15083" xr3:uid="{595D60E8-050C-461F-86BF-C2FE4AEF6211}" name="Column14990"/>
    <tableColumn id="15084" xr3:uid="{5AB6461D-ADA6-4FCF-AAA3-E2C9CD12385A}" name="Column14991"/>
    <tableColumn id="15085" xr3:uid="{C14D58A5-CC78-4CB0-804C-155955D6B38C}" name="Column14992"/>
    <tableColumn id="15086" xr3:uid="{3C018A00-E1C5-4DD2-92AD-09D6B41B2B4B}" name="Column14993"/>
    <tableColumn id="15087" xr3:uid="{46FCDA96-8151-4832-ACAE-68E2B74A7FE0}" name="Column14994"/>
    <tableColumn id="15088" xr3:uid="{C1D4DECB-4954-4F0E-B4AE-FA88ED5E7BD0}" name="Column14995"/>
    <tableColumn id="15089" xr3:uid="{8C41CCAC-FA55-4F14-91B7-6F6ECA50EB70}" name="Column14996"/>
    <tableColumn id="15090" xr3:uid="{72D61257-06D6-46D6-B384-C589E57F4766}" name="Column14997"/>
    <tableColumn id="15091" xr3:uid="{3523B48C-CB70-4059-887D-AD01E8E03849}" name="Column14998"/>
    <tableColumn id="15092" xr3:uid="{4A01E674-29C0-4BED-9C5A-4BDD95D71D44}" name="Column14999"/>
    <tableColumn id="15093" xr3:uid="{657D307B-D89E-4AA8-9AF0-DFEF88D62E2E}" name="Column15000"/>
    <tableColumn id="15094" xr3:uid="{F95DB1FA-66BB-4365-B618-9B6A726F71FE}" name="Column15001"/>
    <tableColumn id="15095" xr3:uid="{55376C82-386C-4148-8251-17D19E47F81F}" name="Column15002"/>
    <tableColumn id="15096" xr3:uid="{12270BCB-1FD7-4F54-B4EA-FBFB9F614B5D}" name="Column15003"/>
    <tableColumn id="15097" xr3:uid="{F5C711A0-7180-402D-A2FF-0E876D839A33}" name="Column15004"/>
    <tableColumn id="15098" xr3:uid="{36C0F661-081B-4DBA-9492-3E9DC0796EE7}" name="Column15005"/>
    <tableColumn id="15099" xr3:uid="{AA698492-1C2B-43E3-9AB4-49E0E858DE2A}" name="Column15006"/>
    <tableColumn id="15100" xr3:uid="{CE5038EE-4FFB-40AE-B987-4E4DB975EA74}" name="Column15007"/>
    <tableColumn id="15101" xr3:uid="{BC5EB486-AD41-49EA-938F-671528640E82}" name="Column15008"/>
    <tableColumn id="15102" xr3:uid="{5B4E1CCE-AD3C-40DA-BA7E-2339750218A6}" name="Column15009"/>
    <tableColumn id="15103" xr3:uid="{C42F249F-A1BD-4025-8D61-3251FEAA37FF}" name="Column15010"/>
    <tableColumn id="15104" xr3:uid="{F95CC7BF-970F-4CDB-958F-1A3AB5C2C325}" name="Column15011"/>
    <tableColumn id="15105" xr3:uid="{E46AADB6-BC86-463F-B8D4-EF674E1A42B7}" name="Column15012"/>
    <tableColumn id="15106" xr3:uid="{C0DA90BF-BBED-4222-805B-9CCDC0C9A497}" name="Column15013"/>
    <tableColumn id="15107" xr3:uid="{FA996AB3-DBBF-4E06-95CE-DD8D9727CA05}" name="Column15014"/>
    <tableColumn id="15108" xr3:uid="{73189CDE-6320-4EFC-9386-4AAA70D5916F}" name="Column15015"/>
    <tableColumn id="15109" xr3:uid="{836D7F22-338A-4B43-9727-F0A79CA23331}" name="Column15016"/>
    <tableColumn id="15110" xr3:uid="{AA420C8B-B920-4113-998C-4AA23545CC88}" name="Column15017"/>
    <tableColumn id="15111" xr3:uid="{2E48F437-CE7F-4987-9CCB-8D0B02E32B13}" name="Column15018"/>
    <tableColumn id="15112" xr3:uid="{54F5F579-FD65-48D4-9557-EEF037CE3C8A}" name="Column15019"/>
    <tableColumn id="15113" xr3:uid="{57B4CD63-F155-4CE3-A05F-F8126569646E}" name="Column15020"/>
    <tableColumn id="15114" xr3:uid="{834C69AD-5B22-4743-B9FB-C074461B78A1}" name="Column15021"/>
    <tableColumn id="15115" xr3:uid="{B0888BA1-787B-450F-B642-46F3A75D4CAA}" name="Column15022"/>
    <tableColumn id="15116" xr3:uid="{DB92D389-47CF-4783-97AE-17B80D8D0C2B}" name="Column15023"/>
    <tableColumn id="15117" xr3:uid="{A6B503D8-096C-45D8-A38A-6AC90037D610}" name="Column15024"/>
    <tableColumn id="15118" xr3:uid="{38F387EE-6792-4584-93F9-24097320A0D6}" name="Column15025"/>
    <tableColumn id="15119" xr3:uid="{E088EEE9-A209-490E-A72F-38063B506B82}" name="Column15026"/>
    <tableColumn id="15120" xr3:uid="{77E5D14E-89E9-4240-880D-46A4B2AF708F}" name="Column15027"/>
    <tableColumn id="15121" xr3:uid="{BC0AA423-DD27-4388-8FAE-A15E60ABC3CE}" name="Column15028"/>
    <tableColumn id="15122" xr3:uid="{C13FEA61-BDB8-46C3-BEEB-0FD1012D2864}" name="Column15029"/>
    <tableColumn id="15123" xr3:uid="{29018822-66CC-4CB1-A3BA-926409A593D0}" name="Column15030"/>
    <tableColumn id="15124" xr3:uid="{3124B343-94F6-4D33-BBAF-E4351D9BCB68}" name="Column15031"/>
    <tableColumn id="15125" xr3:uid="{751464BA-35B2-465E-B24A-9B6BC086C3AE}" name="Column15032"/>
    <tableColumn id="15126" xr3:uid="{45F4E320-D865-4B25-977B-03A5C9563FF8}" name="Column15033"/>
    <tableColumn id="15127" xr3:uid="{9928B0E3-3B77-4FD6-B28F-5CE24A47E6C2}" name="Column15034"/>
    <tableColumn id="15128" xr3:uid="{4D6107CB-5FB9-4DBF-B661-9465822AAB52}" name="Column15035"/>
    <tableColumn id="15129" xr3:uid="{F1887ACC-4B8E-4F1E-9D5D-F71F90C889C4}" name="Column15036"/>
    <tableColumn id="15130" xr3:uid="{3A1DFDCA-36D5-4B1D-BB9C-F0FDDB355B06}" name="Column15037"/>
    <tableColumn id="15131" xr3:uid="{73740841-8F86-4121-87E3-2B2CB82F47FD}" name="Column15038"/>
    <tableColumn id="15132" xr3:uid="{5BC1DB32-4CBE-43CC-824D-FC85B3B9FE1A}" name="Column15039"/>
    <tableColumn id="15133" xr3:uid="{A9D855BB-F45B-4BC4-9740-DB2DC5576D83}" name="Column15040"/>
    <tableColumn id="15134" xr3:uid="{2CF03557-ABB5-4F82-8B4F-3CA70BFF0637}" name="Column15041"/>
    <tableColumn id="15135" xr3:uid="{2057AB3D-B726-4BCE-A736-1830D4166034}" name="Column15042"/>
    <tableColumn id="15136" xr3:uid="{92A97847-D7A2-4243-AF74-43C5DC82E066}" name="Column15043"/>
    <tableColumn id="15137" xr3:uid="{AF040B60-37A7-482D-86E8-0418F8FF3090}" name="Column15044"/>
    <tableColumn id="15138" xr3:uid="{8152EDCE-A0DB-4DAB-B154-A268A90ABF4F}" name="Column15045"/>
    <tableColumn id="15139" xr3:uid="{476CCE85-C595-478E-BF83-8ABECCCB4BBE}" name="Column15046"/>
    <tableColumn id="15140" xr3:uid="{A8F2EE59-B470-4459-871D-F76089331774}" name="Column15047"/>
    <tableColumn id="15141" xr3:uid="{93F75823-775B-4FAB-BFB0-01ACCD868A67}" name="Column15048"/>
    <tableColumn id="15142" xr3:uid="{E77F2D45-966B-4889-A232-7B9D47AC763E}" name="Column15049"/>
    <tableColumn id="15143" xr3:uid="{B0AF1A60-CE1D-433F-85C6-5DC31BE4E2A6}" name="Column15050"/>
    <tableColumn id="15144" xr3:uid="{D29ABFA0-94C9-47AE-B69E-6FDAC7B4AB5A}" name="Column15051"/>
    <tableColumn id="15145" xr3:uid="{4435AD53-6505-4FF0-82F2-915503C58800}" name="Column15052"/>
    <tableColumn id="15146" xr3:uid="{FDC18319-17DF-4556-A745-6FD8A93682B2}" name="Column15053"/>
    <tableColumn id="15147" xr3:uid="{CCACEF09-C9AC-407B-8054-CB011FFF5510}" name="Column15054"/>
    <tableColumn id="15148" xr3:uid="{E3B376A5-2705-4FF5-A702-37DB405462B3}" name="Column15055"/>
    <tableColumn id="15149" xr3:uid="{D7732A51-1F00-4310-8C37-B9D2D1ECD8A6}" name="Column15056"/>
    <tableColumn id="15150" xr3:uid="{35973A44-54A0-43D4-B7C4-F431AB795E9E}" name="Column15057"/>
    <tableColumn id="15151" xr3:uid="{69A6E6C5-8606-4182-A769-9C6641FF737F}" name="Column15058"/>
    <tableColumn id="15152" xr3:uid="{5C5148C8-9E25-4DEF-A055-21BD2C419964}" name="Column15059"/>
    <tableColumn id="15153" xr3:uid="{02A45086-0AD3-451A-AAE8-AC5017EBD687}" name="Column15060"/>
    <tableColumn id="15154" xr3:uid="{52C3D2B6-0FA1-4D7F-AD8A-668BE6C1C4F5}" name="Column15061"/>
    <tableColumn id="15155" xr3:uid="{4DC06967-A8C7-4CE4-8285-45F90D89F156}" name="Column15062"/>
    <tableColumn id="15156" xr3:uid="{CFAE948D-7F19-4893-8FA6-771F9B54779D}" name="Column15063"/>
    <tableColumn id="15157" xr3:uid="{81DD19DA-D27C-474C-A505-662BA5AA508E}" name="Column15064"/>
    <tableColumn id="15158" xr3:uid="{F6EB6136-D5AF-4113-A993-05AB17B86272}" name="Column15065"/>
    <tableColumn id="15159" xr3:uid="{498B1C65-E049-4427-8AD7-53C87756E3F0}" name="Column15066"/>
    <tableColumn id="15160" xr3:uid="{D4FCC3FF-9656-4149-85A4-FC24344E1CA1}" name="Column15067"/>
    <tableColumn id="15161" xr3:uid="{68046B34-A426-4759-B847-66C6E95DB63D}" name="Column15068"/>
    <tableColumn id="15162" xr3:uid="{B13626F6-D13A-4E6D-BBD7-543482F7DB6E}" name="Column15069"/>
    <tableColumn id="15163" xr3:uid="{228950B8-A2EF-4660-83D3-4A14ABBC3FD8}" name="Column15070"/>
    <tableColumn id="15164" xr3:uid="{0A2F3E33-CFE9-495B-95BA-CE7173C73D69}" name="Column15071"/>
    <tableColumn id="15165" xr3:uid="{9E2AE059-8E7D-4C5E-97CB-13B80A2D3A05}" name="Column15072"/>
    <tableColumn id="15166" xr3:uid="{DD6C7DEC-BB2D-44FF-88C6-979826052FE3}" name="Column15073"/>
    <tableColumn id="15167" xr3:uid="{568249D2-D6B2-4062-8077-6A69C7E83CA8}" name="Column15074"/>
    <tableColumn id="15168" xr3:uid="{6022FFF6-72B5-4C8C-B537-189DA83F41F8}" name="Column15075"/>
    <tableColumn id="15169" xr3:uid="{923F5E1F-F241-4395-9AFF-E5DD3DDA0098}" name="Column15076"/>
    <tableColumn id="15170" xr3:uid="{FA65219A-4736-465F-940C-46300E7BB6B4}" name="Column15077"/>
    <tableColumn id="15171" xr3:uid="{C3CD6951-AF92-46FF-8A30-23394EE3286D}" name="Column15078"/>
    <tableColumn id="15172" xr3:uid="{976F83EA-D20E-4DA9-A0B7-26D29DC7BB2C}" name="Column15079"/>
    <tableColumn id="15173" xr3:uid="{5C89D6FE-A428-41AA-B2AF-DA18966D95DE}" name="Column15080"/>
    <tableColumn id="15174" xr3:uid="{C3E5F97B-1AE2-4DCB-AFDB-D287473BEA63}" name="Column15081"/>
    <tableColumn id="15175" xr3:uid="{5C84B4AF-B09A-4B6C-944F-33B637B1EA5E}" name="Column15082"/>
    <tableColumn id="15176" xr3:uid="{0679CE7F-CD7F-4960-8C3C-9F7EF8F5D3B8}" name="Column15083"/>
    <tableColumn id="15177" xr3:uid="{C9FBE2ED-DB7E-4C4B-AD61-B5E7C7350197}" name="Column15084"/>
    <tableColumn id="15178" xr3:uid="{7AD32DDC-9549-4A98-A771-20FA34E24675}" name="Column15085"/>
    <tableColumn id="15179" xr3:uid="{5E1BA63E-3747-4369-8593-FC0E75EAFF57}" name="Column15086"/>
    <tableColumn id="15180" xr3:uid="{87CE609E-8395-4624-B8B6-2166C4F99E7D}" name="Column15087"/>
    <tableColumn id="15181" xr3:uid="{CC4F4FA7-4959-44C7-8FCF-D33CF2CA2F5C}" name="Column15088"/>
    <tableColumn id="15182" xr3:uid="{F0AD5C8F-7A7B-4DB6-B758-EC863AC36689}" name="Column15089"/>
    <tableColumn id="15183" xr3:uid="{EACB430F-F7EF-4672-BB68-5482DBCBA703}" name="Column15090"/>
    <tableColumn id="15184" xr3:uid="{8EB7A707-5620-4755-8D43-03B9766D622D}" name="Column15091"/>
    <tableColumn id="15185" xr3:uid="{ACC2D65A-B7FB-4449-8398-1EBE45AB930B}" name="Column15092"/>
    <tableColumn id="15186" xr3:uid="{A4BB7E3B-DFCC-4F7B-8A09-7E7A53CB7635}" name="Column15093"/>
    <tableColumn id="15187" xr3:uid="{537048D6-04A6-4C8A-AC56-DFD288DE67FD}" name="Column15094"/>
    <tableColumn id="15188" xr3:uid="{F7767DFF-4D1D-4C9D-BE97-9C2D742EBD98}" name="Column15095"/>
    <tableColumn id="15189" xr3:uid="{734628AF-1241-42EB-8DA8-1A0A4475FF81}" name="Column15096"/>
    <tableColumn id="15190" xr3:uid="{73A63565-4554-44D5-87C1-8AE36A17E744}" name="Column15097"/>
    <tableColumn id="15191" xr3:uid="{47A52682-C642-4975-8E15-3AED67E19EE1}" name="Column15098"/>
    <tableColumn id="15192" xr3:uid="{13E36C94-BB29-48F2-A151-8787B32EE006}" name="Column15099"/>
    <tableColumn id="15193" xr3:uid="{4A70DAA0-0DBF-4E0D-A67D-13D5B0BC1B9C}" name="Column15100"/>
    <tableColumn id="15194" xr3:uid="{CE801EFB-934B-4538-8FA5-8728F86BB665}" name="Column15101"/>
    <tableColumn id="15195" xr3:uid="{86BA03F8-1711-484D-B425-E4AB281AB677}" name="Column15102"/>
    <tableColumn id="15196" xr3:uid="{67857F69-8A40-4D61-9A57-758BC6717551}" name="Column15103"/>
    <tableColumn id="15197" xr3:uid="{28C20701-3545-435D-911A-21BE5A1315E2}" name="Column15104"/>
    <tableColumn id="15198" xr3:uid="{A4CAF9AE-F808-4407-A5E7-08E3C1B8AC64}" name="Column15105"/>
    <tableColumn id="15199" xr3:uid="{E2EE045B-D927-4F6B-B4B9-C97571C8F1D7}" name="Column15106"/>
    <tableColumn id="15200" xr3:uid="{40206F69-9AD2-4AC8-A0E3-E37E2E26E573}" name="Column15107"/>
    <tableColumn id="15201" xr3:uid="{BFA4C6DC-5AC7-4F51-96E9-893AD36C44C5}" name="Column15108"/>
    <tableColumn id="15202" xr3:uid="{DCA6DBCB-7BCA-4EBC-B268-FE903E39BA52}" name="Column15109"/>
    <tableColumn id="15203" xr3:uid="{DA732FCB-D0DD-4DB6-A55D-E9C0B5994CC9}" name="Column15110"/>
    <tableColumn id="15204" xr3:uid="{92F60B12-47C1-4512-81DB-E50534870C96}" name="Column15111"/>
    <tableColumn id="15205" xr3:uid="{E16A445E-3A49-41D9-94DB-7FDF0186361D}" name="Column15112"/>
    <tableColumn id="15206" xr3:uid="{F1FB0205-1181-42D3-9E4D-C5702298AA50}" name="Column15113"/>
    <tableColumn id="15207" xr3:uid="{684E5C99-1B2B-4243-8F89-A7DAC5F80E79}" name="Column15114"/>
    <tableColumn id="15208" xr3:uid="{D4FD14A7-997F-43EB-B8F3-C281610F4345}" name="Column15115"/>
    <tableColumn id="15209" xr3:uid="{F030A634-280B-41E8-BB80-4A53B3ECF123}" name="Column15116"/>
    <tableColumn id="15210" xr3:uid="{518845B2-F255-4C94-81B8-20FB8DB91037}" name="Column15117"/>
    <tableColumn id="15211" xr3:uid="{2BC7CD85-6223-43F9-A65E-06F388B24A07}" name="Column15118"/>
    <tableColumn id="15212" xr3:uid="{6BC26020-214C-4527-AB63-2F0FB6672366}" name="Column15119"/>
    <tableColumn id="15213" xr3:uid="{C7D2DC5D-13DE-4176-9D21-2644065E9864}" name="Column15120"/>
    <tableColumn id="15214" xr3:uid="{4B90E27F-D09C-430F-9CD9-8454EBCC5A35}" name="Column15121"/>
    <tableColumn id="15215" xr3:uid="{E0474D06-F3E0-4E83-8FB2-63FE753ED910}" name="Column15122"/>
    <tableColumn id="15216" xr3:uid="{4ECEC151-D3F6-44BE-B246-6854F8046166}" name="Column15123"/>
    <tableColumn id="15217" xr3:uid="{6E62CA31-5FC0-4359-BE0F-5F91988C306B}" name="Column15124"/>
    <tableColumn id="15218" xr3:uid="{06466BDD-9F00-4BAB-9273-49994C489EF9}" name="Column15125"/>
    <tableColumn id="15219" xr3:uid="{3573ACB9-59C4-43DE-B724-0123E6DD6602}" name="Column15126"/>
    <tableColumn id="15220" xr3:uid="{414E6D3F-0114-4495-ABE6-1AB0E6ED7AC6}" name="Column15127"/>
    <tableColumn id="15221" xr3:uid="{548E4725-AC4A-4211-A0A7-4CCCA327CC71}" name="Column15128"/>
    <tableColumn id="15222" xr3:uid="{4706AFDB-250F-423E-835C-A31B44CD95BA}" name="Column15129"/>
    <tableColumn id="15223" xr3:uid="{A6482CF8-D317-45C5-ACCF-E9F0B27724D7}" name="Column15130"/>
    <tableColumn id="15224" xr3:uid="{0C7B1315-B356-452E-8B43-B72C2AB0258A}" name="Column15131"/>
    <tableColumn id="15225" xr3:uid="{EBEED3DF-F984-4188-A4A7-FCA3A302E3E5}" name="Column15132"/>
    <tableColumn id="15226" xr3:uid="{DBF27D7F-FF72-4EF3-954B-6DBA79CD1E61}" name="Column15133"/>
    <tableColumn id="15227" xr3:uid="{79DA31F7-0757-43D9-A353-3995AA3CE8FD}" name="Column15134"/>
    <tableColumn id="15228" xr3:uid="{AE2071D6-AC27-447C-A2C6-F0AD15FB366F}" name="Column15135"/>
    <tableColumn id="15229" xr3:uid="{D831798F-5BFB-4487-A050-55853C9E8B7E}" name="Column15136"/>
    <tableColumn id="15230" xr3:uid="{51051954-0453-414D-B376-9213077CBA0D}" name="Column15137"/>
    <tableColumn id="15231" xr3:uid="{FCD7879E-7036-4639-B5F7-579C4CEF1923}" name="Column15138"/>
    <tableColumn id="15232" xr3:uid="{5A65E8FC-21DA-457E-A08E-D756AD5C393F}" name="Column15139"/>
    <tableColumn id="15233" xr3:uid="{3EB0D2DB-7146-49E6-BF45-3D1C5709C212}" name="Column15140"/>
    <tableColumn id="15234" xr3:uid="{C8CE5E25-896D-4612-89F4-C3F039E5AE85}" name="Column15141"/>
    <tableColumn id="15235" xr3:uid="{A4720C58-9D79-463C-A221-C2A8567545C2}" name="Column15142"/>
    <tableColumn id="15236" xr3:uid="{6973A054-D62D-48FF-82BC-DF57BF4B4AED}" name="Column15143"/>
    <tableColumn id="15237" xr3:uid="{6FE96E67-3F02-4F96-8BEB-F3F661C57143}" name="Column15144"/>
    <tableColumn id="15238" xr3:uid="{68C93B77-9A22-496E-9EF4-AC68F04DCEAE}" name="Column15145"/>
    <tableColumn id="15239" xr3:uid="{A5EA0D3D-065A-451C-B015-322D398F16C9}" name="Column15146"/>
    <tableColumn id="15240" xr3:uid="{6866EF38-A473-4F52-9488-89ACC99D8A21}" name="Column15147"/>
    <tableColumn id="15241" xr3:uid="{62806BEE-1239-4C35-B825-005A2FFAEABE}" name="Column15148"/>
    <tableColumn id="15242" xr3:uid="{9A0EB0FD-8DD9-4A78-9298-D0FCEC34D4CF}" name="Column15149"/>
    <tableColumn id="15243" xr3:uid="{9690F47C-283D-4BD5-83D9-967F8209FEBF}" name="Column15150"/>
    <tableColumn id="15244" xr3:uid="{76EBE8A4-AFAB-4407-AF62-09FBAD506BEF}" name="Column15151"/>
    <tableColumn id="15245" xr3:uid="{C5B923A6-92F2-49A2-9EF6-340733187112}" name="Column15152"/>
    <tableColumn id="15246" xr3:uid="{70406980-37AA-4B92-8DF2-CACC8B6C9886}" name="Column15153"/>
    <tableColumn id="15247" xr3:uid="{4C61CC79-B12E-45DA-8A1B-53427B9B468F}" name="Column15154"/>
    <tableColumn id="15248" xr3:uid="{8CD64CE2-C5FF-4C99-8F36-902FE0092A16}" name="Column15155"/>
    <tableColumn id="15249" xr3:uid="{BA1DB486-CED3-48A6-9799-5C6135F8FB37}" name="Column15156"/>
    <tableColumn id="15250" xr3:uid="{107B1A4D-1DCF-4783-8A68-14A80A756BE3}" name="Column15157"/>
    <tableColumn id="15251" xr3:uid="{941D69F8-9987-4587-B1D8-C80ECA3B24CB}" name="Column15158"/>
    <tableColumn id="15252" xr3:uid="{80C7124E-0FE9-4AF4-8338-8BFD6147E8CF}" name="Column15159"/>
    <tableColumn id="15253" xr3:uid="{1A9FE7CC-312A-4567-9A15-99655ABFFF07}" name="Column15160"/>
    <tableColumn id="15254" xr3:uid="{D14FBEE6-0ED4-4AF5-9662-288ED5C84764}" name="Column15161"/>
    <tableColumn id="15255" xr3:uid="{3CFD2A16-A5FB-4E5F-96F1-D54FE247B02A}" name="Column15162"/>
    <tableColumn id="15256" xr3:uid="{23519205-11E6-4724-964E-5F5343E151D6}" name="Column15163"/>
    <tableColumn id="15257" xr3:uid="{6F55DA2F-302E-4661-9C50-9ACEEB60883B}" name="Column15164"/>
    <tableColumn id="15258" xr3:uid="{E1B3BCF9-4EE4-4C5C-B027-B9A571EBE208}" name="Column15165"/>
    <tableColumn id="15259" xr3:uid="{B38FC24E-02A5-40B6-BB0F-D9446F659B2F}" name="Column15166"/>
    <tableColumn id="15260" xr3:uid="{704A2930-39F5-4A44-B5D4-6F424EB07013}" name="Column15167"/>
    <tableColumn id="15261" xr3:uid="{78480FE7-F5BA-4DC1-A26A-62CDDDC8038D}" name="Column15168"/>
    <tableColumn id="15262" xr3:uid="{89A00B88-0188-49A3-9525-46BB1C47E909}" name="Column15169"/>
    <tableColumn id="15263" xr3:uid="{144D29F0-D717-4603-8F91-E946CFE4E6DA}" name="Column15170"/>
    <tableColumn id="15264" xr3:uid="{3EFC2448-3081-417D-A3F4-4CA82DFA535F}" name="Column15171"/>
    <tableColumn id="15265" xr3:uid="{461C050E-0D6E-487C-91B2-93D41C08C08F}" name="Column15172"/>
    <tableColumn id="15266" xr3:uid="{AB1290BB-B449-4DE5-A7E9-9D226D9CBEAE}" name="Column15173"/>
    <tableColumn id="15267" xr3:uid="{429C8F1B-A2FD-4E71-A46E-99366624535A}" name="Column15174"/>
    <tableColumn id="15268" xr3:uid="{6C48275B-46C4-4417-8782-67CFAA81BFF1}" name="Column15175"/>
    <tableColumn id="15269" xr3:uid="{D9CA522C-7F5F-4B86-B712-ECD799CD2F2E}" name="Column15176"/>
    <tableColumn id="15270" xr3:uid="{D3D51B9F-388E-4E68-9233-65370E412736}" name="Column15177"/>
    <tableColumn id="15271" xr3:uid="{7D3FD853-01D7-439E-9FD1-75FB33B1666E}" name="Column15178"/>
    <tableColumn id="15272" xr3:uid="{8F2C2C11-B736-4F18-96EE-6E27AC3BD6A2}" name="Column15179"/>
    <tableColumn id="15273" xr3:uid="{34CC7D8B-9FB8-45CA-BA87-B59304A8A4C1}" name="Column15180"/>
    <tableColumn id="15274" xr3:uid="{35D14255-ED55-4847-B415-49959B3128C7}" name="Column15181"/>
    <tableColumn id="15275" xr3:uid="{9C060A28-D42D-41DF-9B8F-81B4E4A7E3F1}" name="Column15182"/>
    <tableColumn id="15276" xr3:uid="{F042A3D3-89E4-412A-B87C-D6EB0129C988}" name="Column15183"/>
    <tableColumn id="15277" xr3:uid="{1E1AA9BE-5F51-4096-B71E-9076B4F017CC}" name="Column15184"/>
    <tableColumn id="15278" xr3:uid="{0D5F47C3-1BE6-429B-ABAA-394DB13321E0}" name="Column15185"/>
    <tableColumn id="15279" xr3:uid="{09660544-88BB-42FA-8AA8-DAC18EB49882}" name="Column15186"/>
    <tableColumn id="15280" xr3:uid="{92394B4F-8BAE-4BE0-84E2-D08701932D45}" name="Column15187"/>
    <tableColumn id="15281" xr3:uid="{A88321C7-D22C-4A76-BC76-5EC93CCA6118}" name="Column15188"/>
    <tableColumn id="15282" xr3:uid="{5B974AEC-D7B9-40DB-8104-A286B967B75B}" name="Column15189"/>
    <tableColumn id="15283" xr3:uid="{888518E3-42AF-462D-B8AB-D65CB162F17A}" name="Column15190"/>
    <tableColumn id="15284" xr3:uid="{869A789E-DDC8-44CE-A9B5-0788F763F189}" name="Column15191"/>
    <tableColumn id="15285" xr3:uid="{F0F477A6-DBBD-4481-A11B-C674E58AD55B}" name="Column15192"/>
    <tableColumn id="15286" xr3:uid="{7B377B13-5C19-41AC-9C46-3657C1784E14}" name="Column15193"/>
    <tableColumn id="15287" xr3:uid="{29E0D9FA-FE7C-4CCD-94DA-88C76505AA9E}" name="Column15194"/>
    <tableColumn id="15288" xr3:uid="{DACBC9FB-6432-4C1C-8640-4D4938944055}" name="Column15195"/>
    <tableColumn id="15289" xr3:uid="{C6F5ADA5-FC3C-4A1F-862D-DA500066DB16}" name="Column15196"/>
    <tableColumn id="15290" xr3:uid="{BB22B83E-8078-4E0A-BB84-0FE4B977C203}" name="Column15197"/>
    <tableColumn id="15291" xr3:uid="{7D098559-C636-45E8-A280-B391B5DF6D71}" name="Column15198"/>
    <tableColumn id="15292" xr3:uid="{E31FBACF-F240-4DDD-8191-B63CD887AD18}" name="Column15199"/>
    <tableColumn id="15293" xr3:uid="{6A936BD0-1E99-49C5-BF96-DA4DCC0982F1}" name="Column15200"/>
    <tableColumn id="15294" xr3:uid="{75F28EEA-564F-4EC2-999B-890F59FE9182}" name="Column15201"/>
    <tableColumn id="15295" xr3:uid="{F985A8AD-43DA-4C31-B3AE-0E5871543D05}" name="Column15202"/>
    <tableColumn id="15296" xr3:uid="{FA04CC0F-C6C1-44FA-9E22-D2E00F911803}" name="Column15203"/>
    <tableColumn id="15297" xr3:uid="{95654B41-FD26-462A-B99B-27C443D368A5}" name="Column15204"/>
    <tableColumn id="15298" xr3:uid="{074027D3-EAF3-43A1-8D4D-6AF98E79069C}" name="Column15205"/>
    <tableColumn id="15299" xr3:uid="{7A416542-CC03-4552-9FFC-64C18B398520}" name="Column15206"/>
    <tableColumn id="15300" xr3:uid="{98702377-8CB9-49EA-8C6E-56837F1B6035}" name="Column15207"/>
    <tableColumn id="15301" xr3:uid="{F7E9798E-BA15-4DB5-815A-207034B8F611}" name="Column15208"/>
    <tableColumn id="15302" xr3:uid="{B229CE11-0CD8-4197-AFA6-CDDD54D19C3B}" name="Column15209"/>
    <tableColumn id="15303" xr3:uid="{F7EC57C5-F73B-41FB-BA26-98FE0F0558F0}" name="Column15210"/>
    <tableColumn id="15304" xr3:uid="{572D5308-5EDA-4383-816D-4BAA862B183A}" name="Column15211"/>
    <tableColumn id="15305" xr3:uid="{D4A4E0B5-CBA0-4783-AFCA-CB64E875B33E}" name="Column15212"/>
    <tableColumn id="15306" xr3:uid="{96A976A6-9788-44E1-8979-281D7333357B}" name="Column15213"/>
    <tableColumn id="15307" xr3:uid="{1DB8AAE8-C699-4675-A055-B3BC4A890F72}" name="Column15214"/>
    <tableColumn id="15308" xr3:uid="{FE390E42-2708-42AD-89E4-4BB18406E72A}" name="Column15215"/>
    <tableColumn id="15309" xr3:uid="{1793D6D4-9574-4AF7-8D34-F694CD7C66F2}" name="Column15216"/>
    <tableColumn id="15310" xr3:uid="{F820A82B-F34E-4D93-8348-2E9E676EDFAB}" name="Column15217"/>
    <tableColumn id="15311" xr3:uid="{6F914B01-D5DA-420C-8416-6608FC5169E4}" name="Column15218"/>
    <tableColumn id="15312" xr3:uid="{51717338-D48C-469D-94BE-2CF70ACFD4B7}" name="Column15219"/>
    <tableColumn id="15313" xr3:uid="{12AC0EE2-E3EB-4A80-A12B-1B501ECA2F02}" name="Column15220"/>
    <tableColumn id="15314" xr3:uid="{4476A31C-845D-4F9D-ACE3-C3109ABB7505}" name="Column15221"/>
    <tableColumn id="15315" xr3:uid="{445B69D9-866B-4156-9947-C2D2FBE52D9F}" name="Column15222"/>
    <tableColumn id="15316" xr3:uid="{5F8B996B-D7A5-403F-85D2-03430B109776}" name="Column15223"/>
    <tableColumn id="15317" xr3:uid="{8C2685C5-76A5-4F13-848D-703229357879}" name="Column15224"/>
    <tableColumn id="15318" xr3:uid="{4781BB7B-4616-4A9A-A71C-D0754E5203C6}" name="Column15225"/>
    <tableColumn id="15319" xr3:uid="{769879AF-C3F3-409B-9268-667A9B7DCF4A}" name="Column15226"/>
    <tableColumn id="15320" xr3:uid="{AE92A542-ACF9-443A-9DDA-803E6C7CD197}" name="Column15227"/>
    <tableColumn id="15321" xr3:uid="{C0E81958-C619-4326-A4FC-5FA025248209}" name="Column15228"/>
    <tableColumn id="15322" xr3:uid="{54073686-B26F-449A-A84D-A6BD9ADA11A1}" name="Column15229"/>
    <tableColumn id="15323" xr3:uid="{40D68E8A-2862-45B9-8C40-3F140927EA93}" name="Column15230"/>
    <tableColumn id="15324" xr3:uid="{457B1EEF-F311-4DBF-8391-72E9EC64ACE1}" name="Column15231"/>
    <tableColumn id="15325" xr3:uid="{456279F5-F20C-4A87-8E3D-8A412DCD9446}" name="Column15232"/>
    <tableColumn id="15326" xr3:uid="{E5F9E3E7-F3F5-486E-BDE2-E0BA1CBBEB83}" name="Column15233"/>
    <tableColumn id="15327" xr3:uid="{E4A5A163-8425-428C-906C-B003AFD36B4B}" name="Column15234"/>
    <tableColumn id="15328" xr3:uid="{E96A0349-EAAB-480C-9937-4B8FC92F9084}" name="Column15235"/>
    <tableColumn id="15329" xr3:uid="{D0925D59-5D15-4192-BDC9-DEA110F6C097}" name="Column15236"/>
    <tableColumn id="15330" xr3:uid="{12CA9F5E-B1E2-4A95-85CA-3694665C3507}" name="Column15237"/>
    <tableColumn id="15331" xr3:uid="{74FEEE9D-3153-4CA5-8C6B-F45BBC5BE9D5}" name="Column15238"/>
    <tableColumn id="15332" xr3:uid="{1EB205EE-92B3-48CD-B482-8AC464C7B091}" name="Column15239"/>
    <tableColumn id="15333" xr3:uid="{F14D1578-A742-40B3-A1A8-7CF152B0E3C6}" name="Column15240"/>
    <tableColumn id="15334" xr3:uid="{C7AFF895-2CC4-4A9F-89F3-2704365F1B9A}" name="Column15241"/>
    <tableColumn id="15335" xr3:uid="{84875CCD-9A65-4A0D-9C90-74A42228CCA5}" name="Column15242"/>
    <tableColumn id="15336" xr3:uid="{6E0AC18C-F71C-404D-91A8-76DEC72E6549}" name="Column15243"/>
    <tableColumn id="15337" xr3:uid="{4AF428D4-2423-4E00-B91F-971395D71540}" name="Column15244"/>
    <tableColumn id="15338" xr3:uid="{FEFF7336-2835-46CA-AEB2-20692A8ACD96}" name="Column15245"/>
    <tableColumn id="15339" xr3:uid="{4C3CFAAE-2B31-4E18-AE5C-599C0E9B3572}" name="Column15246"/>
    <tableColumn id="15340" xr3:uid="{C0612913-349C-4906-AA35-D5EEDB6F8E15}" name="Column15247"/>
    <tableColumn id="15341" xr3:uid="{255E14CF-9757-43E6-A8C7-70B2EB8A7781}" name="Column15248"/>
    <tableColumn id="15342" xr3:uid="{FDE469DD-F0D1-4F3D-9648-54F02543F7DA}" name="Column15249"/>
    <tableColumn id="15343" xr3:uid="{ABC2F9AC-7EE6-4DFD-AEED-5EE844741AE2}" name="Column15250"/>
    <tableColumn id="15344" xr3:uid="{B2D918CA-FB8A-434F-938D-9183BFBDA476}" name="Column15251"/>
    <tableColumn id="15345" xr3:uid="{8BFFA78D-09E6-4E4D-8E49-6E1570671B68}" name="Column15252"/>
    <tableColumn id="15346" xr3:uid="{8CC1339F-415D-4F75-946F-FB6F53EEAB3D}" name="Column15253"/>
    <tableColumn id="15347" xr3:uid="{B88D4E86-6F15-43DF-852C-1EF73A6B6EA7}" name="Column15254"/>
    <tableColumn id="15348" xr3:uid="{DE94E0B0-46A8-4742-BDF1-8389D08F49D3}" name="Column15255"/>
    <tableColumn id="15349" xr3:uid="{C884418D-4F5B-4A9F-AE45-09C5DDCCC5CA}" name="Column15256"/>
    <tableColumn id="15350" xr3:uid="{6E353C80-C574-4466-A085-423B37402C89}" name="Column15257"/>
    <tableColumn id="15351" xr3:uid="{F0E2A3C4-3087-4CC3-A440-109EB7B2CA75}" name="Column15258"/>
    <tableColumn id="15352" xr3:uid="{512B8547-D694-457A-AA2E-2043C9FDA0D7}" name="Column15259"/>
    <tableColumn id="15353" xr3:uid="{0CA13B16-EBB1-4540-AA79-9CE711A7E35F}" name="Column15260"/>
    <tableColumn id="15354" xr3:uid="{852C0D39-85EF-481A-A2E6-344C6CED3C5F}" name="Column15261"/>
    <tableColumn id="15355" xr3:uid="{077FF397-8B2A-41F2-9B87-86CD8E6396F1}" name="Column15262"/>
    <tableColumn id="15356" xr3:uid="{43FF914E-1D17-4F7C-A46B-03C22C647D2A}" name="Column15263"/>
    <tableColumn id="15357" xr3:uid="{3F95A6EC-E206-4C6C-958B-7751BA2D0232}" name="Column15264"/>
    <tableColumn id="15358" xr3:uid="{6CEE55A4-7F14-4233-888D-AC7FF2E56DBA}" name="Column15265"/>
    <tableColumn id="15359" xr3:uid="{C1D82398-3CCE-4A1A-BBEB-0B8F49412A6A}" name="Column15266"/>
    <tableColumn id="15360" xr3:uid="{4F096E06-30B2-47D3-AA24-67E86B57DCDB}" name="Column15267"/>
    <tableColumn id="15361" xr3:uid="{E4B76C54-FD16-4AB7-B143-2D896D21869B}" name="Column15268"/>
    <tableColumn id="15362" xr3:uid="{15C8EF0F-3492-4CB7-B73B-E190366875B1}" name="Column15269"/>
    <tableColumn id="15363" xr3:uid="{F59A8FB5-ED1A-45AF-9DAC-8AC8786949F7}" name="Column15270"/>
    <tableColumn id="15364" xr3:uid="{648DE077-51A5-4673-AA9F-5FC78014BF75}" name="Column15271"/>
    <tableColumn id="15365" xr3:uid="{8369E4BD-876F-4715-9854-4CA811883AE9}" name="Column15272"/>
    <tableColumn id="15366" xr3:uid="{66FF6650-DE8E-4DC3-8919-5BED9D74E489}" name="Column15273"/>
    <tableColumn id="15367" xr3:uid="{DD5C1B43-1CC4-403B-BED4-BB45A0E94BE4}" name="Column15274"/>
    <tableColumn id="15368" xr3:uid="{6D677A13-6CFA-42E0-BD04-4121D0A6D025}" name="Column15275"/>
    <tableColumn id="15369" xr3:uid="{00851D1D-B9B1-4E61-82AE-F171C80C0164}" name="Column15276"/>
    <tableColumn id="15370" xr3:uid="{C826057A-1AC6-41CA-90EB-DA7D47E1F98E}" name="Column15277"/>
    <tableColumn id="15371" xr3:uid="{787B41D8-503A-4346-9872-0BFA6C8EDC8C}" name="Column15278"/>
    <tableColumn id="15372" xr3:uid="{13E4DC4A-4338-4207-B5E5-8AF091B54575}" name="Column15279"/>
    <tableColumn id="15373" xr3:uid="{744223E8-60F3-4BBD-960D-ACC03DFC40DD}" name="Column15280"/>
    <tableColumn id="15374" xr3:uid="{8957F5F4-03D3-4A9E-8B16-F2F1F8CD9D4B}" name="Column15281"/>
    <tableColumn id="15375" xr3:uid="{6C52B242-C033-4567-AE12-CAA22CFC2B17}" name="Column15282"/>
    <tableColumn id="15376" xr3:uid="{20F49D55-CCB9-4C17-A72F-138A18F173C7}" name="Column15283"/>
    <tableColumn id="15377" xr3:uid="{37B36918-B34B-4125-B6CC-BADCA812CD71}" name="Column15284"/>
    <tableColumn id="15378" xr3:uid="{4EA7D45A-F2D9-40F7-8F56-2AFD28265EAD}" name="Column15285"/>
    <tableColumn id="15379" xr3:uid="{D124FCCD-F08C-477A-B2DD-481787E28D00}" name="Column15286"/>
    <tableColumn id="15380" xr3:uid="{1B866846-559B-43F0-ACB8-74693C2C42A9}" name="Column15287"/>
    <tableColumn id="15381" xr3:uid="{B69DAE04-C39F-47DA-B6FC-0A6CA09C2957}" name="Column15288"/>
    <tableColumn id="15382" xr3:uid="{20A313E6-8965-438D-AAED-958A3ABA1D64}" name="Column15289"/>
    <tableColumn id="15383" xr3:uid="{F7DE11CF-DDF5-4F05-B1B1-07B98899C9F5}" name="Column15290"/>
    <tableColumn id="15384" xr3:uid="{1B6C31AD-DB77-4D13-BEA6-0D1277F81BAD}" name="Column15291"/>
    <tableColumn id="15385" xr3:uid="{07AEA1EE-D2A2-426C-B62C-501F6A06B3AD}" name="Column15292"/>
    <tableColumn id="15386" xr3:uid="{A08739DD-441B-4CF6-BE5F-F21870FD460E}" name="Column15293"/>
    <tableColumn id="15387" xr3:uid="{0D438A83-D425-466C-9FD8-8C31D5F9F69C}" name="Column15294"/>
    <tableColumn id="15388" xr3:uid="{2E4A8657-E9B3-43DC-B870-5E39A7CD1A55}" name="Column15295"/>
    <tableColumn id="15389" xr3:uid="{779D765E-7459-4D7E-9B5A-DAA0F1179048}" name="Column15296"/>
    <tableColumn id="15390" xr3:uid="{96B3808D-6164-4747-A4DD-9E904CD62A08}" name="Column15297"/>
    <tableColumn id="15391" xr3:uid="{6990A7F1-7701-4A6C-BCC2-8464629B63AD}" name="Column15298"/>
    <tableColumn id="15392" xr3:uid="{7E8493DE-2D5D-478D-8D1F-8F5059D89FC1}" name="Column15299"/>
    <tableColumn id="15393" xr3:uid="{4919A732-4DB2-4F8D-80B5-9A91F79F2C62}" name="Column15300"/>
    <tableColumn id="15394" xr3:uid="{CA4F7BDE-9D33-4241-A9D7-11A1F8AF0699}" name="Column15301"/>
    <tableColumn id="15395" xr3:uid="{63B956CE-E140-481B-9073-6720F010B68C}" name="Column15302"/>
    <tableColumn id="15396" xr3:uid="{4F4B871F-C119-425D-A3C2-EFDDAE004558}" name="Column15303"/>
    <tableColumn id="15397" xr3:uid="{36D4CE55-8673-4AFF-8A0E-42C0C562C410}" name="Column15304"/>
    <tableColumn id="15398" xr3:uid="{914A046C-E559-4CEA-B57F-EAE2B4629EF6}" name="Column15305"/>
    <tableColumn id="15399" xr3:uid="{6994AA62-45FA-4571-9DBA-07DBDC38572B}" name="Column15306"/>
    <tableColumn id="15400" xr3:uid="{4A4FF841-4859-46F8-B308-5A969F845FB0}" name="Column15307"/>
    <tableColumn id="15401" xr3:uid="{71CD20CE-5AC9-4020-A58E-B82A821F731D}" name="Column15308"/>
    <tableColumn id="15402" xr3:uid="{81C0B051-E24F-4887-9B14-7F1AEDB3EFF0}" name="Column15309"/>
    <tableColumn id="15403" xr3:uid="{AE08917E-4B03-49D5-AAB8-3B3EC4CD74F1}" name="Column15310"/>
    <tableColumn id="15404" xr3:uid="{17FE1198-ABA4-4705-931D-05937248012A}" name="Column15311"/>
    <tableColumn id="15405" xr3:uid="{0C13EB1B-CA64-4B80-BB87-AF62A2665DAA}" name="Column15312"/>
    <tableColumn id="15406" xr3:uid="{B505156A-7D18-4EF7-BFDA-63ADD795DCB4}" name="Column15313"/>
    <tableColumn id="15407" xr3:uid="{FE37C059-1D82-430A-8552-3754A09F7C79}" name="Column15314"/>
    <tableColumn id="15408" xr3:uid="{1EA90485-5DA4-4253-8862-38F05F93543B}" name="Column15315"/>
    <tableColumn id="15409" xr3:uid="{903F92C6-8544-46DC-ADF3-E5E25184B9DA}" name="Column15316"/>
    <tableColumn id="15410" xr3:uid="{E8E9C549-1DCE-4915-B02D-F0F798640B19}" name="Column15317"/>
    <tableColumn id="15411" xr3:uid="{A2E1CFB4-9391-4F37-AD7B-C5F5A46085F0}" name="Column15318"/>
    <tableColumn id="15412" xr3:uid="{F49621B7-ADF2-4DF7-999C-363662178A36}" name="Column15319"/>
    <tableColumn id="15413" xr3:uid="{E787B79F-1B19-4194-BC55-1715FE10CF16}" name="Column15320"/>
    <tableColumn id="15414" xr3:uid="{4407BB53-DC02-429F-8C6C-9EE1157415B2}" name="Column15321"/>
    <tableColumn id="15415" xr3:uid="{7C493789-0444-4910-A859-1675B3DC3334}" name="Column15322"/>
    <tableColumn id="15416" xr3:uid="{F7A813FD-B51B-4E8B-9467-A543F9FE2725}" name="Column15323"/>
    <tableColumn id="15417" xr3:uid="{FFFED7E5-6E3D-46C8-A7E6-4EACF7BD4953}" name="Column15324"/>
    <tableColumn id="15418" xr3:uid="{E402E020-E831-4931-BD9A-E15D17654F4B}" name="Column15325"/>
    <tableColumn id="15419" xr3:uid="{CCB4CBB9-CB8C-44E3-A805-F6CAC9EC954D}" name="Column15326"/>
    <tableColumn id="15420" xr3:uid="{9604C41F-DAC1-4909-AB3D-EEB2BEACCFE8}" name="Column15327"/>
    <tableColumn id="15421" xr3:uid="{09AA12E4-C7BA-434A-B806-5A7DAA858888}" name="Column15328"/>
    <tableColumn id="15422" xr3:uid="{266276D5-568F-4BA7-B8DD-1944A66519EA}" name="Column15329"/>
    <tableColumn id="15423" xr3:uid="{00096274-F0C9-41E6-8EB7-9789D6351897}" name="Column15330"/>
    <tableColumn id="15424" xr3:uid="{AA6B18CA-BA8C-4FFB-B027-521A187EBE2E}" name="Column15331"/>
    <tableColumn id="15425" xr3:uid="{B8413C2F-07E0-46CF-A56F-7EB694D9729B}" name="Column15332"/>
    <tableColumn id="15426" xr3:uid="{7EF53A1E-D8A5-4D80-913C-227D32B3BDEA}" name="Column15333"/>
    <tableColumn id="15427" xr3:uid="{21ED5617-B6A3-42E0-8796-F2B20B5022C1}" name="Column15334"/>
    <tableColumn id="15428" xr3:uid="{160A6313-615A-4666-AB57-C7EB723ABEF4}" name="Column15335"/>
    <tableColumn id="15429" xr3:uid="{69D240BA-68C2-49D9-8653-409797C595A6}" name="Column15336"/>
    <tableColumn id="15430" xr3:uid="{38DC1A42-F006-4C37-A9D7-1DD292438584}" name="Column15337"/>
    <tableColumn id="15431" xr3:uid="{1952277B-6101-462F-A93C-9D0F0DE9A781}" name="Column15338"/>
    <tableColumn id="15432" xr3:uid="{503FCD12-8C0A-41EF-AD3C-17F6DDA1A28C}" name="Column15339"/>
    <tableColumn id="15433" xr3:uid="{EF54A8CD-CD30-4521-96C1-63B446744D55}" name="Column15340"/>
    <tableColumn id="15434" xr3:uid="{EB8D4B54-F28B-4B43-8B1E-07E3271F1CC8}" name="Column15341"/>
    <tableColumn id="15435" xr3:uid="{3AAF682E-F946-4B19-B849-625753CB10C6}" name="Column15342"/>
    <tableColumn id="15436" xr3:uid="{ACAFEF7C-30BD-46BA-A87C-611320C710D1}" name="Column15343"/>
    <tableColumn id="15437" xr3:uid="{F799D838-CCAA-4D8A-8063-954DEEE8E5ED}" name="Column15344"/>
    <tableColumn id="15438" xr3:uid="{6E170D8F-2CD0-4F7A-906F-24FCA787C9CD}" name="Column15345"/>
    <tableColumn id="15439" xr3:uid="{69B587C1-B39A-4B11-A23D-21AB192328AB}" name="Column15346"/>
    <tableColumn id="15440" xr3:uid="{ABAE86CF-781E-4355-A744-252D9B61EE6D}" name="Column15347"/>
    <tableColumn id="15441" xr3:uid="{6CED5E30-F050-4AE1-BDFE-1218303E66C7}" name="Column15348"/>
    <tableColumn id="15442" xr3:uid="{3FA2E326-A82C-4A92-AD38-77F1583275CC}" name="Column15349"/>
    <tableColumn id="15443" xr3:uid="{0938358E-8FCE-4201-BB53-8DFBF2A798B9}" name="Column15350"/>
    <tableColumn id="15444" xr3:uid="{4F4BAA69-396D-41FE-858D-E99C5CF8B343}" name="Column15351"/>
    <tableColumn id="15445" xr3:uid="{B08CA3C1-8ABE-4809-B7FC-0FA8CAF98898}" name="Column15352"/>
    <tableColumn id="15446" xr3:uid="{B6975873-49D6-4D16-AED6-201C74653BBD}" name="Column15353"/>
    <tableColumn id="15447" xr3:uid="{F4385BFE-D0D4-4C03-B85F-6E23BBA11841}" name="Column15354"/>
    <tableColumn id="15448" xr3:uid="{9EB1A84F-5510-4A5C-9100-F10500F84542}" name="Column15355"/>
    <tableColumn id="15449" xr3:uid="{39360786-5227-4F8B-806E-8A3E94A2F35F}" name="Column15356"/>
    <tableColumn id="15450" xr3:uid="{847D6F97-7749-48B3-8F0F-5FB48DD25E9C}" name="Column15357"/>
    <tableColumn id="15451" xr3:uid="{7678AB62-1133-4E64-9E8E-23C8D39CE174}" name="Column15358"/>
    <tableColumn id="15452" xr3:uid="{6EA40605-043A-4E9F-933A-A51C3B6D7711}" name="Column15359"/>
    <tableColumn id="15453" xr3:uid="{7E5FF8EB-0E90-4486-9692-201D22E35595}" name="Column15360"/>
    <tableColumn id="15454" xr3:uid="{88DEF8B2-DD1F-4D3B-8B26-4FD212A90A72}" name="Column15361"/>
    <tableColumn id="15455" xr3:uid="{A39DC5BB-18D3-4746-A436-484795D1BC5B}" name="Column15362"/>
    <tableColumn id="15456" xr3:uid="{15D69C8E-0B23-4833-9CB2-6CFD358B99A6}" name="Column15363"/>
    <tableColumn id="15457" xr3:uid="{3F8C8EC2-FC24-41AD-BE10-259D346D4FEF}" name="Column15364"/>
    <tableColumn id="15458" xr3:uid="{128B413D-E9F9-42D7-B914-DF10BA4CD7ED}" name="Column15365"/>
    <tableColumn id="15459" xr3:uid="{B5C6E531-0AE7-452F-AC1F-C45B1CB667E2}" name="Column15366"/>
    <tableColumn id="15460" xr3:uid="{294302C6-88F7-4C6E-B004-4A8675A37612}" name="Column15367"/>
    <tableColumn id="15461" xr3:uid="{ABC2D372-B3E2-435D-A098-B7B523A6B29B}" name="Column15368"/>
    <tableColumn id="15462" xr3:uid="{2F7E9E4B-A812-428F-9296-8B593C3883B2}" name="Column15369"/>
    <tableColumn id="15463" xr3:uid="{503DC20D-CC3F-4494-9B9F-7FA9DFD2216F}" name="Column15370"/>
    <tableColumn id="15464" xr3:uid="{6D7CE5B1-E727-47EC-97D9-665D52C42083}" name="Column15371"/>
    <tableColumn id="15465" xr3:uid="{3B292478-70B9-4D4F-B27A-B9500EAB0A71}" name="Column15372"/>
    <tableColumn id="15466" xr3:uid="{BA760D57-5799-4DCF-895A-98886FF63434}" name="Column15373"/>
    <tableColumn id="15467" xr3:uid="{47F14F7B-AC55-4C71-AABC-9B72584766F8}" name="Column15374"/>
    <tableColumn id="15468" xr3:uid="{831685FC-CC53-47B8-B947-DE12832B9FAF}" name="Column15375"/>
    <tableColumn id="15469" xr3:uid="{EFE5985D-8310-42BE-AD58-0790FC366841}" name="Column15376"/>
    <tableColumn id="15470" xr3:uid="{6771500E-F60F-496B-95EE-A010AE306DCB}" name="Column15377"/>
    <tableColumn id="15471" xr3:uid="{DA627FD1-62D6-4F82-8DD3-CA113F28CE2A}" name="Column15378"/>
    <tableColumn id="15472" xr3:uid="{4CA5E7FB-391B-48C7-AA6C-FA37AABEF831}" name="Column15379"/>
    <tableColumn id="15473" xr3:uid="{3CD42D4F-7E95-483B-9984-BF3EB90E427A}" name="Column15380"/>
    <tableColumn id="15474" xr3:uid="{00018AD7-BF81-4717-B119-D5BD4AC23A02}" name="Column15381"/>
    <tableColumn id="15475" xr3:uid="{732AEBE4-587D-4AC8-8C0A-7DCFE8DD4AA9}" name="Column15382"/>
    <tableColumn id="15476" xr3:uid="{00AFE197-B09F-42CE-B3D5-F2FFAB9CA048}" name="Column15383"/>
    <tableColumn id="15477" xr3:uid="{FF73E4D1-46CA-4555-BE3B-98C45A3FDA41}" name="Column15384"/>
    <tableColumn id="15478" xr3:uid="{FD392631-9980-4FC6-9F80-CAA8E68790B6}" name="Column15385"/>
    <tableColumn id="15479" xr3:uid="{0E0FA9CE-73A9-4D47-8868-C821F14CC79F}" name="Column15386"/>
    <tableColumn id="15480" xr3:uid="{9C75FFB5-A028-4923-99E6-994790039881}" name="Column15387"/>
    <tableColumn id="15481" xr3:uid="{D8447E1C-4D42-44FB-9A3B-38A3A560A5DC}" name="Column15388"/>
    <tableColumn id="15482" xr3:uid="{38F4D0B8-6383-48A7-964D-08CF3EE8C0C9}" name="Column15389"/>
    <tableColumn id="15483" xr3:uid="{431C763A-CAE4-49B4-9DE7-ECC7F89539C9}" name="Column15390"/>
    <tableColumn id="15484" xr3:uid="{F9A83739-2BA3-4133-BC69-D3F23176BA57}" name="Column15391"/>
    <tableColumn id="15485" xr3:uid="{701ED3B8-D66C-4D1F-AF9E-02C10FCD5D08}" name="Column15392"/>
    <tableColumn id="15486" xr3:uid="{ED871AA4-BC40-4EB7-AB89-E94E335FE0BE}" name="Column15393"/>
    <tableColumn id="15487" xr3:uid="{90BB34A3-5BFC-4F3A-9B23-EA09312584DB}" name="Column15394"/>
    <tableColumn id="15488" xr3:uid="{171DB9AB-E805-446A-9285-166F30582630}" name="Column15395"/>
    <tableColumn id="15489" xr3:uid="{3359BEEF-7194-408F-B1EE-4E5DFB96C41A}" name="Column15396"/>
    <tableColumn id="15490" xr3:uid="{1E7F4099-0867-4E90-B31C-926C43DB688A}" name="Column15397"/>
    <tableColumn id="15491" xr3:uid="{95675E01-36E6-4E43-8B38-2DA15A7D0A2B}" name="Column15398"/>
    <tableColumn id="15492" xr3:uid="{7E7FD83F-5AB6-43BF-9B91-80B3359419E4}" name="Column15399"/>
    <tableColumn id="15493" xr3:uid="{62AEB816-514B-4201-BB1E-AA354A2A457D}" name="Column15400"/>
    <tableColumn id="15494" xr3:uid="{B978B741-1AED-4F2F-8571-2065241BB959}" name="Column15401"/>
    <tableColumn id="15495" xr3:uid="{A0AA4A3F-5101-4812-87D3-B9C6BDD423FB}" name="Column15402"/>
    <tableColumn id="15496" xr3:uid="{A9F6FFFC-0154-4EEB-AC15-D6F7E6868211}" name="Column15403"/>
    <tableColumn id="15497" xr3:uid="{00C695C9-6C94-44DE-BA15-FFAB9E65389D}" name="Column15404"/>
    <tableColumn id="15498" xr3:uid="{CD2C69CF-D8EB-4521-9CBD-84AD7B1872EA}" name="Column15405"/>
    <tableColumn id="15499" xr3:uid="{84082CF1-B46A-4336-B520-4113A9EE72A3}" name="Column15406"/>
    <tableColumn id="15500" xr3:uid="{DD73A3E5-6A6C-4AEF-809F-BE0E4EEC19BB}" name="Column15407"/>
    <tableColumn id="15501" xr3:uid="{3A4F1E1C-1575-4179-BDD8-F2AB2F7B6598}" name="Column15408"/>
    <tableColumn id="15502" xr3:uid="{BCD32C68-F4A8-4997-86EA-8302F18779B3}" name="Column15409"/>
    <tableColumn id="15503" xr3:uid="{E1BE9148-9661-41C9-91BE-0F6E1D866DDC}" name="Column15410"/>
    <tableColumn id="15504" xr3:uid="{001F2544-BA46-402B-895F-1685E8D5C348}" name="Column15411"/>
    <tableColumn id="15505" xr3:uid="{719A78E2-6210-45A1-8809-AF167DBF813D}" name="Column15412"/>
    <tableColumn id="15506" xr3:uid="{0D68380A-F97A-4140-9B27-5A23E8F15306}" name="Column15413"/>
    <tableColumn id="15507" xr3:uid="{637DBE19-2593-4D4B-A9BD-B8B267B98452}" name="Column15414"/>
    <tableColumn id="15508" xr3:uid="{CF66FAAB-89BD-437A-BE32-4E091E35E847}" name="Column15415"/>
    <tableColumn id="15509" xr3:uid="{7CEB1C30-5D01-4652-91A4-7074024817E8}" name="Column15416"/>
    <tableColumn id="15510" xr3:uid="{5BB78A82-F1FA-4103-AE80-6C643579439C}" name="Column15417"/>
    <tableColumn id="15511" xr3:uid="{97E0C5C4-EFEB-4AF3-B6FB-D9500D0C57A7}" name="Column15418"/>
    <tableColumn id="15512" xr3:uid="{EF56D073-124A-4FAC-8CAC-D3B8F609AB61}" name="Column15419"/>
    <tableColumn id="15513" xr3:uid="{5EB916DD-7B78-4DA0-A84E-005EF7654903}" name="Column15420"/>
    <tableColumn id="15514" xr3:uid="{AC3F96A7-FD4F-4A3B-97B7-6D07D60194DA}" name="Column15421"/>
    <tableColumn id="15515" xr3:uid="{7C86E5F4-96E0-4AF4-9EB1-3E211662B0E0}" name="Column15422"/>
    <tableColumn id="15516" xr3:uid="{B2D17B28-8671-430C-966A-06F94E3431E5}" name="Column15423"/>
    <tableColumn id="15517" xr3:uid="{0DA39FAB-437D-42E9-BA2D-2A59F99A20D8}" name="Column15424"/>
    <tableColumn id="15518" xr3:uid="{B1ACD578-8036-41B3-94DB-33D252AAF8DC}" name="Column15425"/>
    <tableColumn id="15519" xr3:uid="{8FBD21C0-AA0A-4583-BC59-D1F4BCFC0759}" name="Column15426"/>
    <tableColumn id="15520" xr3:uid="{B0D6B5E0-3C3E-42B6-ADB0-3CC72E16A3B1}" name="Column15427"/>
    <tableColumn id="15521" xr3:uid="{D9F64EA3-15E4-4F24-89DC-9CC455ED1C58}" name="Column15428"/>
    <tableColumn id="15522" xr3:uid="{06FAA5F9-4B95-403A-9F7B-DE7C51271094}" name="Column15429"/>
    <tableColumn id="15523" xr3:uid="{26476229-3542-4D4A-B1F5-55780426A529}" name="Column15430"/>
    <tableColumn id="15524" xr3:uid="{B61EC48C-825D-4463-B479-326BA1181233}" name="Column15431"/>
    <tableColumn id="15525" xr3:uid="{2871AD23-4820-4225-AD3A-17107CA097FF}" name="Column15432"/>
    <tableColumn id="15526" xr3:uid="{29A71E09-A645-421B-80A1-FFFFFDB10866}" name="Column15433"/>
    <tableColumn id="15527" xr3:uid="{388A28A9-6363-4B78-A79C-ABAC162ECDD6}" name="Column15434"/>
    <tableColumn id="15528" xr3:uid="{65B08942-94A2-4F40-AF3B-14D001B8EA24}" name="Column15435"/>
    <tableColumn id="15529" xr3:uid="{4A754DDC-44EB-4C0F-A097-CA1A3A63F63F}" name="Column15436"/>
    <tableColumn id="15530" xr3:uid="{EB82BFC5-8FE1-4599-B086-2C4DABDD1745}" name="Column15437"/>
    <tableColumn id="15531" xr3:uid="{93E50677-C227-441A-91FB-CF83ED39E796}" name="Column15438"/>
    <tableColumn id="15532" xr3:uid="{B0258D1A-BC0B-4535-9A54-5A123D930DA5}" name="Column15439"/>
    <tableColumn id="15533" xr3:uid="{67B9873C-6B75-49C5-A96F-31A9F4382BC1}" name="Column15440"/>
    <tableColumn id="15534" xr3:uid="{BBD4B2D1-5155-4198-A587-4D1030566562}" name="Column15441"/>
    <tableColumn id="15535" xr3:uid="{EBC17D71-13D3-42F9-B40F-3D29EC9BC0E9}" name="Column15442"/>
    <tableColumn id="15536" xr3:uid="{A32CEA2A-6519-483B-A99F-08F0E8D8AEE0}" name="Column15443"/>
    <tableColumn id="15537" xr3:uid="{DB1E54D6-525C-4F66-B0D8-58D36480AA67}" name="Column15444"/>
    <tableColumn id="15538" xr3:uid="{8B9B3660-C317-4F8E-8764-C83C00F8A478}" name="Column15445"/>
    <tableColumn id="15539" xr3:uid="{29AB5208-B80C-4180-BED1-C8A130A901F1}" name="Column15446"/>
    <tableColumn id="15540" xr3:uid="{A9D42C84-272F-4496-A3D8-1E003CB88548}" name="Column15447"/>
    <tableColumn id="15541" xr3:uid="{BD1A2CC4-A1B8-4FA4-BC56-EDC0076E6DD0}" name="Column15448"/>
    <tableColumn id="15542" xr3:uid="{3E0C187E-32C3-4794-94D0-83494103C666}" name="Column15449"/>
    <tableColumn id="15543" xr3:uid="{198DAF18-841A-4E78-A6CF-DA1A9CCB6715}" name="Column15450"/>
    <tableColumn id="15544" xr3:uid="{E9DA0BD9-4C48-48E3-B589-E02EB03D5713}" name="Column15451"/>
    <tableColumn id="15545" xr3:uid="{56CABD30-E5C3-4FFB-B77E-1F86EA6621BE}" name="Column15452"/>
    <tableColumn id="15546" xr3:uid="{210DBA24-5074-4B84-A2B9-90D92178A8B0}" name="Column15453"/>
    <tableColumn id="15547" xr3:uid="{D6BBB90C-33A5-424E-85CA-55512D87908E}" name="Column15454"/>
    <tableColumn id="15548" xr3:uid="{9FD90EA6-ED7F-4260-8C4B-F92D05046ABF}" name="Column15455"/>
    <tableColumn id="15549" xr3:uid="{BE4994DD-A394-4B65-B618-901854A99A5D}" name="Column15456"/>
    <tableColumn id="15550" xr3:uid="{E4D48AB2-B25B-4964-ADA8-4BE14E036B39}" name="Column15457"/>
    <tableColumn id="15551" xr3:uid="{F4832B7C-9B8E-47FA-A1E2-EA494E4EE099}" name="Column15458"/>
    <tableColumn id="15552" xr3:uid="{D6431061-9D1E-4FCE-9898-7F3FAD519571}" name="Column15459"/>
    <tableColumn id="15553" xr3:uid="{D11D3373-9EDE-4A24-8C6D-579DA54B04FA}" name="Column15460"/>
    <tableColumn id="15554" xr3:uid="{DD4CC581-D25F-4ABD-B551-4AEFA4F66F54}" name="Column15461"/>
    <tableColumn id="15555" xr3:uid="{69EFF3DB-058D-4646-B349-5DF9907E4013}" name="Column15462"/>
    <tableColumn id="15556" xr3:uid="{E586A6FB-3CF0-4003-ADAD-0247E8673287}" name="Column15463"/>
    <tableColumn id="15557" xr3:uid="{A677A21D-BACB-4ED7-AF06-3C7C49A5C40D}" name="Column15464"/>
    <tableColumn id="15558" xr3:uid="{265AF8AC-ADF1-421A-A8D8-1790E2856833}" name="Column15465"/>
    <tableColumn id="15559" xr3:uid="{D3209C8C-CCAA-4216-AFAC-A12502EB1EA5}" name="Column15466"/>
    <tableColumn id="15560" xr3:uid="{4702371C-CD08-4182-8DEF-E7E3CBF2DAF5}" name="Column15467"/>
    <tableColumn id="15561" xr3:uid="{BA93EDA3-6098-470A-9C82-619B312DAB76}" name="Column15468"/>
    <tableColumn id="15562" xr3:uid="{46930C7F-79B7-4B30-929E-1134BF4F3EC8}" name="Column15469"/>
    <tableColumn id="15563" xr3:uid="{1461A552-07D9-481D-8370-23BE89B3B9B1}" name="Column15470"/>
    <tableColumn id="15564" xr3:uid="{FE7C8FB5-7797-46E1-BCDF-73FCDE0FC758}" name="Column15471"/>
    <tableColumn id="15565" xr3:uid="{9CC45FA0-0C64-4F5B-A82D-EE9E3A3545E9}" name="Column15472"/>
    <tableColumn id="15566" xr3:uid="{010F282C-08B1-4705-AD86-48F973A2BC68}" name="Column15473"/>
    <tableColumn id="15567" xr3:uid="{EA1D6B1C-767C-4465-9BAB-AB1F483D256C}" name="Column15474"/>
    <tableColumn id="15568" xr3:uid="{0E7D7A6C-49F2-4673-883D-492F6290038F}" name="Column15475"/>
    <tableColumn id="15569" xr3:uid="{A363479D-2B03-4D93-AE90-706100356B3C}" name="Column15476"/>
    <tableColumn id="15570" xr3:uid="{6A5971BE-46D4-4B10-AA4E-A39206DE2E2B}" name="Column15477"/>
    <tableColumn id="15571" xr3:uid="{69BE86C6-2875-47EF-95FF-66B577C2675A}" name="Column15478"/>
    <tableColumn id="15572" xr3:uid="{9AB28867-968C-47B7-AC63-59E5DDA7D43B}" name="Column15479"/>
    <tableColumn id="15573" xr3:uid="{85AB0908-71DD-4E4F-B8FA-DE7D6CC051DC}" name="Column15480"/>
    <tableColumn id="15574" xr3:uid="{5C9048F8-076F-4900-B79D-C750E4E16E0B}" name="Column15481"/>
    <tableColumn id="15575" xr3:uid="{6909413E-B38D-47F3-83AE-735F17212B39}" name="Column15482"/>
    <tableColumn id="15576" xr3:uid="{359CA7F0-5405-4A9B-B311-6A7BBBE3A034}" name="Column15483"/>
    <tableColumn id="15577" xr3:uid="{04751900-E5DD-4297-BD27-2D6C35F7D745}" name="Column15484"/>
    <tableColumn id="15578" xr3:uid="{B613E394-BE12-4C07-AA2A-57F3783C9F3B}" name="Column15485"/>
    <tableColumn id="15579" xr3:uid="{874C277B-97F9-410B-BB78-368E7F2889AF}" name="Column15486"/>
    <tableColumn id="15580" xr3:uid="{35E35E79-3FEA-4C18-9498-53BCEF842622}" name="Column15487"/>
    <tableColumn id="15581" xr3:uid="{1A75CDAE-F339-4D54-9D2D-BF96C0C95A61}" name="Column15488"/>
    <tableColumn id="15582" xr3:uid="{A21E9796-BB2E-4953-A588-9B0CFE7FDEB2}" name="Column15489"/>
    <tableColumn id="15583" xr3:uid="{0779D3A2-F180-4DB2-8D5E-1E7CDB234849}" name="Column15490"/>
    <tableColumn id="15584" xr3:uid="{40FB1AD0-B3F8-4E7C-B96C-173636EC1D7D}" name="Column15491"/>
    <tableColumn id="15585" xr3:uid="{20B3B86E-871F-4A30-A288-2FC014EC1083}" name="Column15492"/>
    <tableColumn id="15586" xr3:uid="{06D63C98-C0E0-42BC-801A-0376F19FA4DB}" name="Column15493"/>
    <tableColumn id="15587" xr3:uid="{6B61B5A7-D6C9-4B83-A84A-0D18BDAC90A2}" name="Column15494"/>
    <tableColumn id="15588" xr3:uid="{D54B35C0-F1E7-4C44-8100-3808A35FEB1C}" name="Column15495"/>
    <tableColumn id="15589" xr3:uid="{02F9ED18-2198-4E25-B73F-D1E89020C580}" name="Column15496"/>
    <tableColumn id="15590" xr3:uid="{FD5C6EFE-BCA2-4329-99C1-8C72514463D2}" name="Column15497"/>
    <tableColumn id="15591" xr3:uid="{C67C8143-EE2D-4166-A5DE-843D4DA39643}" name="Column15498"/>
    <tableColumn id="15592" xr3:uid="{C242373F-4400-4E23-B5AD-1CCD01A6638D}" name="Column15499"/>
    <tableColumn id="15593" xr3:uid="{D414A333-2D72-4D53-93B1-C9C08C6E1918}" name="Column15500"/>
    <tableColumn id="15594" xr3:uid="{7C392658-D9D9-4AC9-B37B-4D8D718C8F2B}" name="Column15501"/>
    <tableColumn id="15595" xr3:uid="{31605087-0BAB-4D28-AB88-3ACCE4467E9A}" name="Column15502"/>
    <tableColumn id="15596" xr3:uid="{687D2F8F-5A6A-4CBF-8A8A-8C3C362A208E}" name="Column15503"/>
    <tableColumn id="15597" xr3:uid="{0A41C21B-D6BC-4905-BDBA-3B73BF47A937}" name="Column15504"/>
    <tableColumn id="15598" xr3:uid="{C32DED94-B692-435C-AD41-EA0EA8F2AAE9}" name="Column15505"/>
    <tableColumn id="15599" xr3:uid="{FE983A5E-EAEC-458D-BC41-7513250CC756}" name="Column15506"/>
    <tableColumn id="15600" xr3:uid="{A6D57763-2EDC-4CF1-AA6B-5CCAA1A3C768}" name="Column15507"/>
    <tableColumn id="15601" xr3:uid="{52F78591-ED11-480D-AD6B-B5DEB871DC20}" name="Column15508"/>
    <tableColumn id="15602" xr3:uid="{40A9D7CA-4120-403D-8DAC-F68CB69B2FC1}" name="Column15509"/>
    <tableColumn id="15603" xr3:uid="{151E1638-CB33-45D8-80B0-E9519BBC572E}" name="Column15510"/>
    <tableColumn id="15604" xr3:uid="{2BB5865B-F718-450C-A7C4-ADAD147A709D}" name="Column15511"/>
    <tableColumn id="15605" xr3:uid="{677C39BC-F487-4C81-88AE-C14200506AAE}" name="Column15512"/>
    <tableColumn id="15606" xr3:uid="{34AFE7B7-46CC-4D99-ADA4-E2EC62905FF8}" name="Column15513"/>
    <tableColumn id="15607" xr3:uid="{275A84A1-6112-4207-BFB9-A37D0D6BFBC5}" name="Column15514"/>
    <tableColumn id="15608" xr3:uid="{4D2C7C28-725E-488B-A6C1-5D5CD7D32A24}" name="Column15515"/>
    <tableColumn id="15609" xr3:uid="{45492764-BF5E-4AC5-AC2F-151C7AD927D1}" name="Column15516"/>
    <tableColumn id="15610" xr3:uid="{5B2E782B-39FD-46A6-A9D3-DAF3EEC5EA53}" name="Column15517"/>
    <tableColumn id="15611" xr3:uid="{D07957FA-86BE-4B3C-8A99-7ACDE84EC531}" name="Column15518"/>
    <tableColumn id="15612" xr3:uid="{D20CF7C9-9C85-4A43-91D2-36A86AA405BA}" name="Column15519"/>
    <tableColumn id="15613" xr3:uid="{0D568314-8380-4301-AA8F-03D460BB3253}" name="Column15520"/>
    <tableColumn id="15614" xr3:uid="{4ADCE451-B3A2-4F1B-8498-77199C23D508}" name="Column15521"/>
    <tableColumn id="15615" xr3:uid="{60361E71-1110-4651-AEDE-F937736685C2}" name="Column15522"/>
    <tableColumn id="15616" xr3:uid="{7F4911B5-B033-4922-97A8-756983983905}" name="Column15523"/>
    <tableColumn id="15617" xr3:uid="{2DDA0286-B76B-4E49-B5DB-5C989034E540}" name="Column15524"/>
    <tableColumn id="15618" xr3:uid="{7458F3D1-D377-4A3C-8173-87B9BD414C6A}" name="Column15525"/>
    <tableColumn id="15619" xr3:uid="{3CCBE42E-BF0D-4694-B83C-181C2DED888E}" name="Column15526"/>
    <tableColumn id="15620" xr3:uid="{67AE2889-8DB4-47F3-8BB0-FB8613C7A878}" name="Column15527"/>
    <tableColumn id="15621" xr3:uid="{8A2E2C16-BECF-419E-9050-AA40462163A6}" name="Column15528"/>
    <tableColumn id="15622" xr3:uid="{8E485616-054D-4AE9-B633-B8FD6051E780}" name="Column15529"/>
    <tableColumn id="15623" xr3:uid="{946E78FA-8D17-45E7-AC9A-E052CBEA4766}" name="Column15530"/>
    <tableColumn id="15624" xr3:uid="{D7EA21C8-B8A6-42BA-8771-38EC6AAC1AE2}" name="Column15531"/>
    <tableColumn id="15625" xr3:uid="{A9977D4D-C1C5-4DF6-A741-39B461510632}" name="Column15532"/>
    <tableColumn id="15626" xr3:uid="{F3D2FDB8-04BD-4408-BF65-3F1387FD64BC}" name="Column15533"/>
    <tableColumn id="15627" xr3:uid="{F98196EB-711C-437F-A5BC-B2285875D8EE}" name="Column15534"/>
    <tableColumn id="15628" xr3:uid="{39736C34-EC54-48AF-95B5-9471CC7A4BDC}" name="Column15535"/>
    <tableColumn id="15629" xr3:uid="{64D280B6-BDE2-44F0-B2BF-CE5CEA570CD8}" name="Column15536"/>
    <tableColumn id="15630" xr3:uid="{B61E1FB2-A6A2-4BB8-8D40-B783CD1CFAEA}" name="Column15537"/>
    <tableColumn id="15631" xr3:uid="{5B641465-B23F-4979-8648-3181AD6864EF}" name="Column15538"/>
    <tableColumn id="15632" xr3:uid="{7E56214C-7DC0-4706-8B92-8C9F3B13CB3A}" name="Column15539"/>
    <tableColumn id="15633" xr3:uid="{6FBFCBED-D4A4-4497-AF46-5196C28E7AE6}" name="Column15540"/>
    <tableColumn id="15634" xr3:uid="{CB0DABEB-4CB6-4AC1-A90D-7ED66118489E}" name="Column15541"/>
    <tableColumn id="15635" xr3:uid="{C03E9815-0694-4656-BAFC-0C63B0D19B95}" name="Column15542"/>
    <tableColumn id="15636" xr3:uid="{461AEDBD-9E71-43F2-92F2-1536ECE9D67A}" name="Column15543"/>
    <tableColumn id="15637" xr3:uid="{670D9AC0-5895-4EC6-9734-6154C52B1BDF}" name="Column15544"/>
    <tableColumn id="15638" xr3:uid="{F67EAC90-4356-4F8A-AF02-C344A737FC86}" name="Column15545"/>
    <tableColumn id="15639" xr3:uid="{A3E1474C-6AD5-4FBD-9D16-CE9849CF83D0}" name="Column15546"/>
    <tableColumn id="15640" xr3:uid="{09FA802F-8751-48B1-9C31-D78208D702E3}" name="Column15547"/>
    <tableColumn id="15641" xr3:uid="{D94BA9FD-ED9F-4027-8F45-0929C259B9F0}" name="Column15548"/>
    <tableColumn id="15642" xr3:uid="{1458B865-37CC-40FC-A5AD-5129AB62FDC0}" name="Column15549"/>
    <tableColumn id="15643" xr3:uid="{4BFAABE1-06EF-45B2-90A3-61E2A9F6336F}" name="Column15550"/>
    <tableColumn id="15644" xr3:uid="{756B9D9B-76B2-48A6-95D0-CACCA1F51B6A}" name="Column15551"/>
    <tableColumn id="15645" xr3:uid="{5568CBC9-B25B-4008-AE5B-A85347F93FFB}" name="Column15552"/>
    <tableColumn id="15646" xr3:uid="{E2ACAB2A-D17A-40D5-8424-070B0F014FF1}" name="Column15553"/>
    <tableColumn id="15647" xr3:uid="{BF911913-DA30-4051-9EEA-5C02278F6C70}" name="Column15554"/>
    <tableColumn id="15648" xr3:uid="{18C6EDA4-8BA7-4E2E-9B3D-0D3E9FD989A4}" name="Column15555"/>
    <tableColumn id="15649" xr3:uid="{C5D8979B-4067-44EC-9D36-EDFF7159D020}" name="Column15556"/>
    <tableColumn id="15650" xr3:uid="{8D1C7794-A349-4E61-A934-90690DAB60C0}" name="Column15557"/>
    <tableColumn id="15651" xr3:uid="{0EA88B0E-C737-471F-A026-054BC9CF19E4}" name="Column15558"/>
    <tableColumn id="15652" xr3:uid="{E5AFEA9A-9AF2-4590-80C3-7AB00E61517A}" name="Column15559"/>
    <tableColumn id="15653" xr3:uid="{79762E00-EC35-48E8-9C2E-65936A1D15A6}" name="Column15560"/>
    <tableColumn id="15654" xr3:uid="{43C3F396-18BA-4EC4-9382-2AA3A22CC9DE}" name="Column15561"/>
    <tableColumn id="15655" xr3:uid="{F88E132E-AF93-42BF-B559-CAC92A30FCB9}" name="Column15562"/>
    <tableColumn id="15656" xr3:uid="{7DE4FAE9-C640-4C0F-9FCA-A76EA66C81DF}" name="Column15563"/>
    <tableColumn id="15657" xr3:uid="{7A7518A6-B624-42EF-8CD2-E0198DDDF558}" name="Column15564"/>
    <tableColumn id="15658" xr3:uid="{999324FD-3B53-44AF-88E0-DD52EC63673E}" name="Column15565"/>
    <tableColumn id="15659" xr3:uid="{CA696243-75A3-4852-97CE-D7D6261C96E4}" name="Column15566"/>
    <tableColumn id="15660" xr3:uid="{453F88C6-F6D9-403E-A917-EA9937B3ABEC}" name="Column15567"/>
    <tableColumn id="15661" xr3:uid="{A843536E-CB88-4449-A519-A4ADD4F9747F}" name="Column15568"/>
    <tableColumn id="15662" xr3:uid="{5B647689-8CBA-4A0D-BF44-E2936AC4D09B}" name="Column15569"/>
    <tableColumn id="15663" xr3:uid="{3C4E719B-15CB-4813-B506-A60A0EE2AA28}" name="Column15570"/>
    <tableColumn id="15664" xr3:uid="{19C0632F-D520-4ED9-9AF1-161BE8F60CA4}" name="Column15571"/>
    <tableColumn id="15665" xr3:uid="{EC31F719-874A-486E-AD6A-6940FF39734F}" name="Column15572"/>
    <tableColumn id="15666" xr3:uid="{946F94B8-0FE2-4D94-A9DF-8F4F4B4383B8}" name="Column15573"/>
    <tableColumn id="15667" xr3:uid="{712CE3F3-8C83-49F4-96CC-7D4929C523DF}" name="Column15574"/>
    <tableColumn id="15668" xr3:uid="{364D9A6A-4F00-436D-973C-5C325330E370}" name="Column15575"/>
    <tableColumn id="15669" xr3:uid="{AA4496C1-9D66-4B5A-9CC8-D894F531BD1E}" name="Column15576"/>
    <tableColumn id="15670" xr3:uid="{FB7B14E6-A9F0-4FBE-A0F8-4596A1F367C8}" name="Column15577"/>
    <tableColumn id="15671" xr3:uid="{2554619E-3676-4B99-8A6D-98E05105F4C0}" name="Column15578"/>
    <tableColumn id="15672" xr3:uid="{510C7E7A-AC7F-41CD-B650-DA18E9A5A5FB}" name="Column15579"/>
    <tableColumn id="15673" xr3:uid="{3C4C840E-8CBC-49EE-891D-E34C7353D5D7}" name="Column15580"/>
    <tableColumn id="15674" xr3:uid="{A4AB9C1B-44F1-48F4-98A9-4E1EAA3727BA}" name="Column15581"/>
    <tableColumn id="15675" xr3:uid="{9A961FEF-4C62-466C-8285-33FB2A113B1D}" name="Column15582"/>
    <tableColumn id="15676" xr3:uid="{A719D81A-F2F2-49A1-9ED9-C5ADA6FE5A0D}" name="Column15583"/>
    <tableColumn id="15677" xr3:uid="{484A9851-8AFF-4908-B01D-6265A50F22D8}" name="Column15584"/>
    <tableColumn id="15678" xr3:uid="{16AACB63-E329-449A-8669-44EA238F6E2E}" name="Column15585"/>
    <tableColumn id="15679" xr3:uid="{7118EE99-90FF-4C55-9DD9-21E6401A10FA}" name="Column15586"/>
    <tableColumn id="15680" xr3:uid="{9BD4EE45-3570-440D-A8B2-B850CC706594}" name="Column15587"/>
    <tableColumn id="15681" xr3:uid="{B7AA766A-4BF7-425C-BBB0-64767EDF3B16}" name="Column15588"/>
    <tableColumn id="15682" xr3:uid="{B631447B-A38A-4695-8E6A-7D986A895EBA}" name="Column15589"/>
    <tableColumn id="15683" xr3:uid="{9FA7F6FE-0C91-4191-A82D-DED696149C56}" name="Column15590"/>
    <tableColumn id="15684" xr3:uid="{E5781413-7222-450B-8EE5-56D2D57AFA11}" name="Column15591"/>
    <tableColumn id="15685" xr3:uid="{9D389703-6D7C-4093-8107-DD1F7B154621}" name="Column15592"/>
    <tableColumn id="15686" xr3:uid="{4910B038-E2A1-4BDD-B240-F797B09D09D1}" name="Column15593"/>
    <tableColumn id="15687" xr3:uid="{71A5D96F-6420-4BFF-A912-FA7A16413715}" name="Column15594"/>
    <tableColumn id="15688" xr3:uid="{5E4B93B7-BB69-41FB-98D8-6EAB3C3355CB}" name="Column15595"/>
    <tableColumn id="15689" xr3:uid="{89ECBEA3-BFA4-484F-99BC-3E2091E632DE}" name="Column15596"/>
    <tableColumn id="15690" xr3:uid="{0E4FF800-77E7-4263-A616-3CC39AFB2F1E}" name="Column15597"/>
    <tableColumn id="15691" xr3:uid="{8AE9AE59-4CA8-4727-8C49-34AD4946967B}" name="Column15598"/>
    <tableColumn id="15692" xr3:uid="{BA99C9E8-1027-426F-8BAF-D2C6D51D5054}" name="Column15599"/>
    <tableColumn id="15693" xr3:uid="{1DFED10C-9030-45F4-A8C2-7A963025DF55}" name="Column15600"/>
    <tableColumn id="15694" xr3:uid="{17FFF481-411F-4066-A8A0-12B2F9CABA32}" name="Column15601"/>
    <tableColumn id="15695" xr3:uid="{5A48BC7A-2EC4-44E0-9ABD-B7AC7B5F09A0}" name="Column15602"/>
    <tableColumn id="15696" xr3:uid="{7A135F7C-6B48-453F-A0C9-A6FD6C840B5F}" name="Column15603"/>
    <tableColumn id="15697" xr3:uid="{421DD4E7-3CDD-4B1B-B8E1-859A5EB0BB2F}" name="Column15604"/>
    <tableColumn id="15698" xr3:uid="{6BC43552-F0C8-48F8-AA21-697758193552}" name="Column15605"/>
    <tableColumn id="15699" xr3:uid="{44365002-7DA1-4C4E-95B9-39311413CF31}" name="Column15606"/>
    <tableColumn id="15700" xr3:uid="{8B7D5F1A-6AAF-43B5-9BA7-D87D540D6824}" name="Column15607"/>
    <tableColumn id="15701" xr3:uid="{B507C1F1-73B8-4095-948D-40C6C95D391A}" name="Column15608"/>
    <tableColumn id="15702" xr3:uid="{C85B1094-2B8A-4DBA-A382-EDFE68F0AF22}" name="Column15609"/>
    <tableColumn id="15703" xr3:uid="{38E1A0EF-D384-48C6-A9D4-6A781C2E9081}" name="Column15610"/>
    <tableColumn id="15704" xr3:uid="{4495BF78-33FE-4289-85C7-D621EEBEA387}" name="Column15611"/>
    <tableColumn id="15705" xr3:uid="{D37B4237-AB27-4735-9E79-32D8465B0FDC}" name="Column15612"/>
    <tableColumn id="15706" xr3:uid="{D480CEA0-362E-4B9B-A053-148B625D3CBC}" name="Column15613"/>
    <tableColumn id="15707" xr3:uid="{21C197BF-969B-40F2-8A4E-30B46ADF1765}" name="Column15614"/>
    <tableColumn id="15708" xr3:uid="{ACC0590F-3E86-492E-93A6-A2ED51514CFE}" name="Column15615"/>
    <tableColumn id="15709" xr3:uid="{62AB12E2-DF96-4106-81C5-C200C03BDAB2}" name="Column15616"/>
    <tableColumn id="15710" xr3:uid="{FBE5A51A-58B6-4968-AC36-EC4B42512B7F}" name="Column15617"/>
    <tableColumn id="15711" xr3:uid="{CDEC2F79-79C7-4677-8DAE-3631B036665B}" name="Column15618"/>
    <tableColumn id="15712" xr3:uid="{C0EA254D-E030-4923-A0F0-01FA93372FBF}" name="Column15619"/>
    <tableColumn id="15713" xr3:uid="{1E236960-0762-4924-8336-4938A03C64AA}" name="Column15620"/>
    <tableColumn id="15714" xr3:uid="{907243A7-9ECC-4D09-AFB5-76DCB4BC91AE}" name="Column15621"/>
    <tableColumn id="15715" xr3:uid="{03203FFF-D0ED-4B9B-85A4-D02390768A51}" name="Column15622"/>
    <tableColumn id="15716" xr3:uid="{BA0DACB3-53B6-4EB5-B05B-311015253A16}" name="Column15623"/>
    <tableColumn id="15717" xr3:uid="{02166189-5B6F-49FE-BE32-7CDE47CEED9C}" name="Column15624"/>
    <tableColumn id="15718" xr3:uid="{2261D495-A797-45AF-A0D5-070B70D3B752}" name="Column15625"/>
    <tableColumn id="15719" xr3:uid="{D1D5F960-AFF6-493C-A3CD-D5BC1087B899}" name="Column15626"/>
    <tableColumn id="15720" xr3:uid="{57496BAC-0CB8-423E-AD0D-EFF07229D5AD}" name="Column15627"/>
    <tableColumn id="15721" xr3:uid="{D6D46EF8-CC8F-499E-8AB4-A9CC0B2C5EA7}" name="Column15628"/>
    <tableColumn id="15722" xr3:uid="{FA894551-77D6-4E28-B02C-B1FEC0C2B8BF}" name="Column15629"/>
    <tableColumn id="15723" xr3:uid="{3449BA9E-618F-47BF-932C-C5EC5EBD5893}" name="Column15630"/>
    <tableColumn id="15724" xr3:uid="{3117E927-3C11-4E30-9333-B1675D64F32C}" name="Column15631"/>
    <tableColumn id="15725" xr3:uid="{E28B18D3-5BB1-424F-A4CE-4A5CC36745D2}" name="Column15632"/>
    <tableColumn id="15726" xr3:uid="{BB8998AB-A16C-4C6A-8951-9A11D5D8B375}" name="Column15633"/>
    <tableColumn id="15727" xr3:uid="{696FC34F-764C-4A57-9CE1-C26FDF6CD40B}" name="Column15634"/>
    <tableColumn id="15728" xr3:uid="{7B0DE5AC-7921-4B1F-9381-5281038977A5}" name="Column15635"/>
    <tableColumn id="15729" xr3:uid="{9CBB4FEA-E0C2-472F-A14B-F939907B47FA}" name="Column15636"/>
    <tableColumn id="15730" xr3:uid="{EA1D4DE0-3CE0-43BB-8223-0EC9DF05E75E}" name="Column15637"/>
    <tableColumn id="15731" xr3:uid="{78DF8AA6-EDB3-496F-91AF-B63D4646AB72}" name="Column15638"/>
    <tableColumn id="15732" xr3:uid="{23B01DBA-402D-48AE-8EAF-069AAB02D0C6}" name="Column15639"/>
    <tableColumn id="15733" xr3:uid="{E17CF54A-D301-4200-93A4-9EC392A1451A}" name="Column15640"/>
    <tableColumn id="15734" xr3:uid="{6B47E634-64C3-4A2D-B225-5CAA95AF6F61}" name="Column15641"/>
    <tableColumn id="15735" xr3:uid="{9838F603-F697-4A43-89A1-993D074E6429}" name="Column15642"/>
    <tableColumn id="15736" xr3:uid="{C51B9136-E7C7-47BD-858A-6C21791908F0}" name="Column15643"/>
    <tableColumn id="15737" xr3:uid="{8D1879F5-09C2-4325-800B-10BBB1B59BB7}" name="Column15644"/>
    <tableColumn id="15738" xr3:uid="{A98CCDC0-A1B6-4671-8C9E-EF9F4625A19C}" name="Column15645"/>
    <tableColumn id="15739" xr3:uid="{70830865-17C7-4698-AD4A-29BB50D01E90}" name="Column15646"/>
    <tableColumn id="15740" xr3:uid="{6582EB75-9BA2-405D-BD6F-CDDFFF8F4FA4}" name="Column15647"/>
    <tableColumn id="15741" xr3:uid="{78D2AB74-CF09-4C9F-B1E6-F4747B6762F1}" name="Column15648"/>
    <tableColumn id="15742" xr3:uid="{B596C27A-68BF-4C19-8A25-868B30863407}" name="Column15649"/>
    <tableColumn id="15743" xr3:uid="{0A93200C-A8D0-4D06-A3FF-0A49D85E61A8}" name="Column15650"/>
    <tableColumn id="15744" xr3:uid="{F50AD8EB-5B18-4433-AEAB-E19397021650}" name="Column15651"/>
    <tableColumn id="15745" xr3:uid="{4A808613-E929-46BF-A47D-5323A07148B8}" name="Column15652"/>
    <tableColumn id="15746" xr3:uid="{770D6ED2-ED57-4F99-B382-3F62F18094C5}" name="Column15653"/>
    <tableColumn id="15747" xr3:uid="{BE51D458-1F20-4FF8-9C9E-11263A160629}" name="Column15654"/>
    <tableColumn id="15748" xr3:uid="{B1733283-6AE9-41FE-ABA9-D24AA1306920}" name="Column15655"/>
    <tableColumn id="15749" xr3:uid="{813CC140-8C73-438B-903D-0D5D4D56534A}" name="Column15656"/>
    <tableColumn id="15750" xr3:uid="{64CEC8A4-C82B-4029-9F87-AC85077F97EF}" name="Column15657"/>
    <tableColumn id="15751" xr3:uid="{4BF5DE98-1EA6-4061-A248-7886814FAD54}" name="Column15658"/>
    <tableColumn id="15752" xr3:uid="{FAA08D18-728E-4319-8861-74715016E61C}" name="Column15659"/>
    <tableColumn id="15753" xr3:uid="{39867471-EC46-418B-A24A-C4DD88FBB939}" name="Column15660"/>
    <tableColumn id="15754" xr3:uid="{6A5556C3-713D-498D-8B9D-367B4728E3D3}" name="Column15661"/>
    <tableColumn id="15755" xr3:uid="{BB816AFD-5DE8-4752-A0E6-691AB942C2E9}" name="Column15662"/>
    <tableColumn id="15756" xr3:uid="{1046A999-31DA-4D2B-B701-244ECAF1BE52}" name="Column15663"/>
    <tableColumn id="15757" xr3:uid="{060B30C7-AF28-44F6-A432-7DD69845EA37}" name="Column15664"/>
    <tableColumn id="15758" xr3:uid="{E07C586F-404B-447C-9670-B3D104FE11C7}" name="Column15665"/>
    <tableColumn id="15759" xr3:uid="{FF4046AE-652A-4C66-B5B4-0A5C2C5F7D6D}" name="Column15666"/>
    <tableColumn id="15760" xr3:uid="{3782B31D-8C98-49C2-9B9B-FB69EDA0BB9B}" name="Column15667"/>
    <tableColumn id="15761" xr3:uid="{2E111A82-1EAB-4EF0-826E-5DA3D1833DCD}" name="Column15668"/>
    <tableColumn id="15762" xr3:uid="{E59BEEFB-79BC-484A-891C-EE3DC24E0F88}" name="Column15669"/>
    <tableColumn id="15763" xr3:uid="{6B9F7168-C33F-4AE2-B088-9F9A41D52F1D}" name="Column15670"/>
    <tableColumn id="15764" xr3:uid="{EABB1184-7313-46C0-AC3D-62DD4FBFCA72}" name="Column15671"/>
    <tableColumn id="15765" xr3:uid="{B3B9AD13-299F-4E20-A60A-537F5B7DA346}" name="Column15672"/>
    <tableColumn id="15766" xr3:uid="{E68FEF0B-E410-4934-99B1-D9036428FD94}" name="Column15673"/>
    <tableColumn id="15767" xr3:uid="{33A1409F-1DAC-4F46-90ED-CE4BA041FF55}" name="Column15674"/>
    <tableColumn id="15768" xr3:uid="{FADED317-33E1-458A-9981-C491EA0F7E2E}" name="Column15675"/>
    <tableColumn id="15769" xr3:uid="{F0012D8D-CB76-415D-8E79-CB3E1D6A2072}" name="Column15676"/>
    <tableColumn id="15770" xr3:uid="{EA3E81FD-6FBA-4185-A205-333CE4C27C4C}" name="Column15677"/>
    <tableColumn id="15771" xr3:uid="{12CFA794-83D7-4B5C-9BD2-EF1B00DB38C1}" name="Column15678"/>
    <tableColumn id="15772" xr3:uid="{7697710A-88C3-4C4C-AA45-A8D03EE18A2F}" name="Column15679"/>
    <tableColumn id="15773" xr3:uid="{72C1C2E2-12FC-48BD-9B84-3DD53F5F547A}" name="Column15680"/>
    <tableColumn id="15774" xr3:uid="{91A775AB-7A18-494A-A6FE-96523B8948F7}" name="Column15681"/>
    <tableColumn id="15775" xr3:uid="{D4CE7DF5-0541-4E61-92C1-9BC2D7BC78EF}" name="Column15682"/>
    <tableColumn id="15776" xr3:uid="{68F2F728-D03D-4513-92CB-FDDE2B9A762B}" name="Column15683"/>
    <tableColumn id="15777" xr3:uid="{2E7AEE12-B401-4883-BA66-AA890611A953}" name="Column15684"/>
    <tableColumn id="15778" xr3:uid="{14CFDC1A-8186-418E-A6C8-08708F504B30}" name="Column15685"/>
    <tableColumn id="15779" xr3:uid="{73EDDDE2-6849-4582-9BD3-1A414F8B8367}" name="Column15686"/>
    <tableColumn id="15780" xr3:uid="{8E8B778C-634A-4E10-B7D1-49CAD07D2C03}" name="Column15687"/>
    <tableColumn id="15781" xr3:uid="{276E996F-18F9-4769-9485-4DC077EB30E4}" name="Column15688"/>
    <tableColumn id="15782" xr3:uid="{F334CDDC-EBB2-451E-B882-0D77EE8B0E4B}" name="Column15689"/>
    <tableColumn id="15783" xr3:uid="{147AA4D2-DC37-4930-8825-DBFEC1E36646}" name="Column15690"/>
    <tableColumn id="15784" xr3:uid="{C4F57088-19CA-4FE4-BCED-C7E8567FF306}" name="Column15691"/>
    <tableColumn id="15785" xr3:uid="{EAD1FFE6-51E6-4E77-9998-7C896B21CD99}" name="Column15692"/>
    <tableColumn id="15786" xr3:uid="{F41C6319-2F83-4341-BD7B-8B5299AF45C7}" name="Column15693"/>
    <tableColumn id="15787" xr3:uid="{E06CEA78-FA62-45F8-B4A4-0855343BD70A}" name="Column15694"/>
    <tableColumn id="15788" xr3:uid="{F254C304-1BA3-4A15-9862-39C3693C970F}" name="Column15695"/>
    <tableColumn id="15789" xr3:uid="{86911833-D412-4FA1-B0E6-0AD3A2A00019}" name="Column15696"/>
    <tableColumn id="15790" xr3:uid="{DE61F398-E7D3-4AB6-BF18-7717934CF6DD}" name="Column15697"/>
    <tableColumn id="15791" xr3:uid="{8C688908-9DDE-4606-86E7-70289B583BB8}" name="Column15698"/>
    <tableColumn id="15792" xr3:uid="{5A99513E-EA10-4F6D-8730-A3C663B9FCF3}" name="Column15699"/>
    <tableColumn id="15793" xr3:uid="{7127C529-3AC2-4FB7-B1E7-A8A679CF419F}" name="Column15700"/>
    <tableColumn id="15794" xr3:uid="{EBC49FC7-596F-4C64-AEB7-7C6D244ABB45}" name="Column15701"/>
    <tableColumn id="15795" xr3:uid="{AC1FC02E-64FD-4C22-94C5-C7EF38AD29C3}" name="Column15702"/>
    <tableColumn id="15796" xr3:uid="{FC8D5040-5F1E-4326-A834-945E9497FA62}" name="Column15703"/>
    <tableColumn id="15797" xr3:uid="{C8D515C0-DE6B-4AAF-8166-15C6D4753300}" name="Column15704"/>
    <tableColumn id="15798" xr3:uid="{B3D0A334-A7CF-4FDD-B3B9-91A43C21F6DD}" name="Column15705"/>
    <tableColumn id="15799" xr3:uid="{EA56EDB5-79F0-4EC1-8110-62F476F915DD}" name="Column15706"/>
    <tableColumn id="15800" xr3:uid="{C3F06D63-45D6-4D5B-95B5-E80D28D7D1F5}" name="Column15707"/>
    <tableColumn id="15801" xr3:uid="{AB714BD4-B2CD-4DEB-9457-A0DD996532C8}" name="Column15708"/>
    <tableColumn id="15802" xr3:uid="{40D70081-0DF8-40CA-AECF-CF9E36F21EA4}" name="Column15709"/>
    <tableColumn id="15803" xr3:uid="{95A3696A-B6E0-4612-B3A6-3E955B3E9C34}" name="Column15710"/>
    <tableColumn id="15804" xr3:uid="{48683C0B-599F-4239-8D20-F376215B8C00}" name="Column15711"/>
    <tableColumn id="15805" xr3:uid="{2E444621-0879-48C7-A6B8-5244CD93B834}" name="Column15712"/>
    <tableColumn id="15806" xr3:uid="{3C4A6CDF-656A-4EE3-A8B0-A724BFB6FE57}" name="Column15713"/>
    <tableColumn id="15807" xr3:uid="{38F8C049-3846-4581-B0D7-0B3D3C651985}" name="Column15714"/>
    <tableColumn id="15808" xr3:uid="{8A5BE06B-EC0A-4853-9486-DD943CA98892}" name="Column15715"/>
    <tableColumn id="15809" xr3:uid="{18A34C57-1948-4BE7-952F-BA48010A1834}" name="Column15716"/>
    <tableColumn id="15810" xr3:uid="{FE3E1356-668A-47CC-85F2-07B6B1CDD76D}" name="Column15717"/>
    <tableColumn id="15811" xr3:uid="{E1E5B718-EE4D-40EA-B843-5737085364AB}" name="Column15718"/>
    <tableColumn id="15812" xr3:uid="{D2A14643-950D-4486-961D-60C87C3CD4AD}" name="Column15719"/>
    <tableColumn id="15813" xr3:uid="{A06F05B9-B418-45A9-AAB7-461C3D2D5C39}" name="Column15720"/>
    <tableColumn id="15814" xr3:uid="{D201A36B-495E-457F-9AE3-A98E4BA85F31}" name="Column15721"/>
    <tableColumn id="15815" xr3:uid="{9DAFAC65-FAE3-43D9-B37A-FD4A768DFD8A}" name="Column15722"/>
    <tableColumn id="15816" xr3:uid="{67F87E7B-18F7-43FF-81B4-C0B25B0D5CC1}" name="Column15723"/>
    <tableColumn id="15817" xr3:uid="{2DC248C2-5CC3-4C91-A57E-A2DAB398018D}" name="Column15724"/>
    <tableColumn id="15818" xr3:uid="{872E2776-A9F2-4934-B39F-B1E6F7407BD4}" name="Column15725"/>
    <tableColumn id="15819" xr3:uid="{8FB8E5A2-50F9-4DFF-8D32-79687C8F16CC}" name="Column15726"/>
    <tableColumn id="15820" xr3:uid="{BC76AB6A-39EA-47B6-A0F4-5E6904260C4E}" name="Column15727"/>
    <tableColumn id="15821" xr3:uid="{ADBD9433-BF01-4E14-9104-8D9B898B7740}" name="Column15728"/>
    <tableColumn id="15822" xr3:uid="{9BEEDB20-8F4B-46C6-99BA-536D448FE1B8}" name="Column15729"/>
    <tableColumn id="15823" xr3:uid="{6F8ABF72-5DAE-4B98-A020-8794040E1127}" name="Column15730"/>
    <tableColumn id="15824" xr3:uid="{BC454E91-B0BF-4B55-92F9-F474ABAD681A}" name="Column15731"/>
    <tableColumn id="15825" xr3:uid="{2920DDA9-0E0A-4FDC-8523-6D8B9F0537BE}" name="Column15732"/>
    <tableColumn id="15826" xr3:uid="{E19E1DE3-4621-4255-AE0D-D1E0106F352F}" name="Column15733"/>
    <tableColumn id="15827" xr3:uid="{D22F0E8C-CCC3-44A7-AE16-422A838A1F00}" name="Column15734"/>
    <tableColumn id="15828" xr3:uid="{DB2D7FFD-3F27-491D-926C-400C623AF0CB}" name="Column15735"/>
    <tableColumn id="15829" xr3:uid="{194FAF71-ED86-4499-8383-B8891664C143}" name="Column15736"/>
    <tableColumn id="15830" xr3:uid="{3ED9DFA9-5D7E-4DA5-B15E-C92A9E882068}" name="Column15737"/>
    <tableColumn id="15831" xr3:uid="{B6473EA0-7499-49A1-86A5-B4EFDFBDCE79}" name="Column15738"/>
    <tableColumn id="15832" xr3:uid="{F8BB4053-A236-4E82-821D-5ED1BFF000A7}" name="Column15739"/>
    <tableColumn id="15833" xr3:uid="{9183976A-93F3-426E-AC8D-76CAE31345AA}" name="Column15740"/>
    <tableColumn id="15834" xr3:uid="{5BE566F3-A356-4162-BC4B-97087D89226A}" name="Column15741"/>
    <tableColumn id="15835" xr3:uid="{50C22116-2F8A-43A5-A2AC-86B6F7D793FB}" name="Column15742"/>
    <tableColumn id="15836" xr3:uid="{1A1A1919-4CDF-4E51-A2A4-9C80C3AC938C}" name="Column15743"/>
    <tableColumn id="15837" xr3:uid="{5AAC15B8-33E2-4156-9C2D-DA318A2C7345}" name="Column15744"/>
    <tableColumn id="15838" xr3:uid="{50474A6C-4F2D-4C75-B6AE-80F9484CB638}" name="Column15745"/>
    <tableColumn id="15839" xr3:uid="{146830C5-6C5A-45DA-92DE-311FF3A8FB27}" name="Column15746"/>
    <tableColumn id="15840" xr3:uid="{A8CC8FC7-48A1-4FA4-8626-984694254A1E}" name="Column15747"/>
    <tableColumn id="15841" xr3:uid="{3F41B368-C8E4-43B3-A1F6-4E8141BBD2BC}" name="Column15748"/>
    <tableColumn id="15842" xr3:uid="{E2BD348D-D97A-4ACE-9777-44F178CF08C6}" name="Column15749"/>
    <tableColumn id="15843" xr3:uid="{810F8069-F5B7-49D0-95DF-80084803DF06}" name="Column15750"/>
    <tableColumn id="15844" xr3:uid="{11940A11-1DC9-444F-A7D4-32FBECF48490}" name="Column15751"/>
    <tableColumn id="15845" xr3:uid="{C389AF70-0EA8-4174-8DD1-1476DF003134}" name="Column15752"/>
    <tableColumn id="15846" xr3:uid="{00E2CB60-3F94-403C-9302-33E0E7EB6F56}" name="Column15753"/>
    <tableColumn id="15847" xr3:uid="{7738EBF2-8218-4620-A409-136C1CBE2E01}" name="Column15754"/>
    <tableColumn id="15848" xr3:uid="{F22E81AD-B9AE-4220-B08C-5F25182517A9}" name="Column15755"/>
    <tableColumn id="15849" xr3:uid="{3BE3D3B6-3BE3-44CC-A140-71BC954D639E}" name="Column15756"/>
    <tableColumn id="15850" xr3:uid="{B101E271-6BE1-4D01-9839-5BBC52D10120}" name="Column15757"/>
    <tableColumn id="15851" xr3:uid="{BCEACA00-FCB7-43D3-BEA9-1613C889CC25}" name="Column15758"/>
    <tableColumn id="15852" xr3:uid="{47DF790B-84F0-43E0-8EC9-F53CAC4DACFD}" name="Column15759"/>
    <tableColumn id="15853" xr3:uid="{799394CB-8121-4351-858D-04A899F1044D}" name="Column15760"/>
    <tableColumn id="15854" xr3:uid="{A0DB7580-9F18-403F-A0FB-C83970C7DC60}" name="Column15761"/>
    <tableColumn id="15855" xr3:uid="{C9A309B9-E243-4047-A5C9-7F5AC39EB0C5}" name="Column15762"/>
    <tableColumn id="15856" xr3:uid="{E05ADF73-5AA6-4817-8BAE-DADAABD30B43}" name="Column15763"/>
    <tableColumn id="15857" xr3:uid="{5518B075-0AE7-4046-AB71-2C5D98FDB03D}" name="Column15764"/>
    <tableColumn id="15858" xr3:uid="{CC6DD32E-B93B-4345-933B-7112759D7CE8}" name="Column15765"/>
    <tableColumn id="15859" xr3:uid="{896FC707-4A44-4545-801A-720EAF046206}" name="Column15766"/>
    <tableColumn id="15860" xr3:uid="{FF7DE1C2-0745-4F74-AF6A-84236FA3AAB0}" name="Column15767"/>
    <tableColumn id="15861" xr3:uid="{BC1481A7-75E0-4C65-8D0B-26DB6E9F00AD}" name="Column15768"/>
    <tableColumn id="15862" xr3:uid="{3E130151-EBE7-4C4C-8912-3DB95EDCE272}" name="Column15769"/>
    <tableColumn id="15863" xr3:uid="{912D09BC-6ACE-4D2A-B373-D25D2BB9D1ED}" name="Column15770"/>
    <tableColumn id="15864" xr3:uid="{45E19610-F0F9-4CA9-B824-E478236A5DC0}" name="Column15771"/>
    <tableColumn id="15865" xr3:uid="{B23B7D78-E366-41B9-BCD6-327D59630C2E}" name="Column15772"/>
    <tableColumn id="15866" xr3:uid="{79D4F69E-B572-4B3D-86F9-DF34E99D5180}" name="Column15773"/>
    <tableColumn id="15867" xr3:uid="{C3E6200E-9258-463C-BFFA-C9729F6EB9E1}" name="Column15774"/>
    <tableColumn id="15868" xr3:uid="{1FC99D12-AA5D-4DB6-BC38-6003BA86C771}" name="Column15775"/>
    <tableColumn id="15869" xr3:uid="{3C8D9B3B-F3EB-4644-BF0D-56FBF3DCA263}" name="Column15776"/>
    <tableColumn id="15870" xr3:uid="{D41B9923-142E-45DA-B6AD-69D3DDBA5825}" name="Column15777"/>
    <tableColumn id="15871" xr3:uid="{B0FD4000-899B-4E3E-97A5-EC09FD53A1DD}" name="Column15778"/>
    <tableColumn id="15872" xr3:uid="{F4C9E028-16EE-4BD6-8649-99ABD69236EC}" name="Column15779"/>
    <tableColumn id="15873" xr3:uid="{66EC65CB-081A-4E81-93F0-897D43133F35}" name="Column15780"/>
    <tableColumn id="15874" xr3:uid="{F50D5D2F-6B76-4B3D-8EC9-2A5BF29E0C42}" name="Column15781"/>
    <tableColumn id="15875" xr3:uid="{328D5279-F495-4391-A627-F09E0D6E8350}" name="Column15782"/>
    <tableColumn id="15876" xr3:uid="{BD76EBB3-9150-4385-972A-EB8AF78937C0}" name="Column15783"/>
    <tableColumn id="15877" xr3:uid="{E677E41A-2B22-4A1B-B7E5-719676D8AB80}" name="Column15784"/>
    <tableColumn id="15878" xr3:uid="{82DF4D77-97FE-4C45-A032-0125786B264E}" name="Column15785"/>
    <tableColumn id="15879" xr3:uid="{7DC3BCD3-3169-46A8-BC75-BCD789C42D36}" name="Column15786"/>
    <tableColumn id="15880" xr3:uid="{E66C3BA8-7D0A-4071-B8E5-6D2B77F8ADDE}" name="Column15787"/>
    <tableColumn id="15881" xr3:uid="{1AEF4C8F-442C-4873-AAF6-6C69243BC208}" name="Column15788"/>
    <tableColumn id="15882" xr3:uid="{4774E25D-2AD3-4CF6-ADB8-06971A3C532F}" name="Column15789"/>
    <tableColumn id="15883" xr3:uid="{7F964515-A95D-4642-BECD-C7A60809E4C8}" name="Column15790"/>
    <tableColumn id="15884" xr3:uid="{BF870AF4-DFBD-4222-AF17-218122DE03F1}" name="Column15791"/>
    <tableColumn id="15885" xr3:uid="{319CB093-89DF-4DDC-A414-F47C689B62C6}" name="Column15792"/>
    <tableColumn id="15886" xr3:uid="{AC678B7B-5B27-4C3C-8198-0BD9E07BB43E}" name="Column15793"/>
    <tableColumn id="15887" xr3:uid="{BE8D8F2B-C251-4FF8-833D-C2C0B64F7DE0}" name="Column15794"/>
    <tableColumn id="15888" xr3:uid="{B2CC6D72-5B2F-4939-A835-ED6CB43FA9F8}" name="Column15795"/>
    <tableColumn id="15889" xr3:uid="{D07EE120-B1BC-4E95-A049-6E1B6CEDB504}" name="Column15796"/>
    <tableColumn id="15890" xr3:uid="{091B576D-087F-40FA-B55B-7FD46DD0959F}" name="Column15797"/>
    <tableColumn id="15891" xr3:uid="{6F20CB79-1B43-4C53-B8A9-5C4A18FFBF14}" name="Column15798"/>
    <tableColumn id="15892" xr3:uid="{A9D7EE80-83D9-430A-90BD-C557EAC81325}" name="Column15799"/>
    <tableColumn id="15893" xr3:uid="{A4015AC7-90C1-4EC3-AC03-62702726D1F7}" name="Column15800"/>
    <tableColumn id="15894" xr3:uid="{7DD6DC4C-D184-4872-86B5-3B4EECD4693C}" name="Column15801"/>
    <tableColumn id="15895" xr3:uid="{08BBB44B-F819-4A1F-BD62-CC9594246593}" name="Column15802"/>
    <tableColumn id="15896" xr3:uid="{811FC26B-FCAF-41D0-B428-895C5F608E10}" name="Column15803"/>
    <tableColumn id="15897" xr3:uid="{57F0F17B-47B0-458E-A10B-9288A4D6BA0B}" name="Column15804"/>
    <tableColumn id="15898" xr3:uid="{61E7AB8F-2A03-496D-A747-FEF8E0208600}" name="Column15805"/>
    <tableColumn id="15899" xr3:uid="{FCD7CC63-FE16-4F1A-8FD1-B924BCD22464}" name="Column15806"/>
    <tableColumn id="15900" xr3:uid="{0158B564-63C9-4F4A-99E7-08A350BC836E}" name="Column15807"/>
    <tableColumn id="15901" xr3:uid="{D68BF81F-3C6F-43DD-B001-82504151CDEF}" name="Column15808"/>
    <tableColumn id="15902" xr3:uid="{AAA5744C-9CAA-414C-BE1A-0289E25122CA}" name="Column15809"/>
    <tableColumn id="15903" xr3:uid="{C4E0BEFB-FB4A-447F-BC37-CC1AE341C879}" name="Column15810"/>
    <tableColumn id="15904" xr3:uid="{CCB29832-42C3-4C83-8585-6418CDB620F6}" name="Column15811"/>
    <tableColumn id="15905" xr3:uid="{293D76F8-EF12-4826-AD77-90BC0FEF2804}" name="Column15812"/>
    <tableColumn id="15906" xr3:uid="{534B245D-1F35-441B-9081-B1CE5E9B42D5}" name="Column15813"/>
    <tableColumn id="15907" xr3:uid="{D98C2466-6253-4E73-90A7-E312946DBDC5}" name="Column15814"/>
    <tableColumn id="15908" xr3:uid="{06BA5BB0-060A-4367-99B0-2B2E477C9568}" name="Column15815"/>
    <tableColumn id="15909" xr3:uid="{01659436-9405-403C-89D9-7A0E9D34FF52}" name="Column15816"/>
    <tableColumn id="15910" xr3:uid="{8BF37070-D6BC-45EC-ADC0-C07497CE52CD}" name="Column15817"/>
    <tableColumn id="15911" xr3:uid="{450CC165-88AF-43C9-BBB3-4099CCCBA823}" name="Column15818"/>
    <tableColumn id="15912" xr3:uid="{88B146B8-7DF3-43E2-8657-AB4B806E66C5}" name="Column15819"/>
    <tableColumn id="15913" xr3:uid="{5CCD2618-18A0-4487-860B-9A1AD5DB88B5}" name="Column15820"/>
    <tableColumn id="15914" xr3:uid="{83AE85C8-BD20-4E59-A6EE-660B9DC0C888}" name="Column15821"/>
    <tableColumn id="15915" xr3:uid="{7700964A-AF22-4646-BC13-B4206BA695B0}" name="Column15822"/>
    <tableColumn id="15916" xr3:uid="{F2EE6F27-C667-404A-AE85-FCAB2008E1C5}" name="Column15823"/>
    <tableColumn id="15917" xr3:uid="{0C815CED-456E-4019-8303-404E70325A7B}" name="Column15824"/>
    <tableColumn id="15918" xr3:uid="{4984A19B-32CF-4F06-B7D6-A702E6668479}" name="Column15825"/>
    <tableColumn id="15919" xr3:uid="{CE83430D-5DE4-430B-B330-B2E0917D058A}" name="Column15826"/>
    <tableColumn id="15920" xr3:uid="{1288255C-7D0D-4F4E-89F4-43A16C0B6471}" name="Column15827"/>
    <tableColumn id="15921" xr3:uid="{40F20404-2C3E-4642-AB8A-FE15F32CC2A9}" name="Column15828"/>
    <tableColumn id="15922" xr3:uid="{4FCE4A4B-B809-41CC-A40C-23BCAFCAA333}" name="Column15829"/>
    <tableColumn id="15923" xr3:uid="{777FF6B1-75ED-44A0-A0C5-4B6DDC6D45A7}" name="Column15830"/>
    <tableColumn id="15924" xr3:uid="{503AE423-BB8E-4729-9F0E-6A0271E29BCB}" name="Column15831"/>
    <tableColumn id="15925" xr3:uid="{00F2541B-213D-4E7F-87D1-987C65AFB5E2}" name="Column15832"/>
    <tableColumn id="15926" xr3:uid="{1E43098A-3C6F-41A8-8704-A36F6F9BB0C9}" name="Column15833"/>
    <tableColumn id="15927" xr3:uid="{9C64126B-887F-4757-8629-D85F1DF79928}" name="Column15834"/>
    <tableColumn id="15928" xr3:uid="{6283888C-3EB6-4EDB-84DF-CAB5B6586686}" name="Column15835"/>
    <tableColumn id="15929" xr3:uid="{A91C01EA-F835-4279-8039-72BCA3A162E9}" name="Column15836"/>
    <tableColumn id="15930" xr3:uid="{A63259D2-7F03-4AA9-95FC-0AC4FE658583}" name="Column15837"/>
    <tableColumn id="15931" xr3:uid="{9B42A4F9-FFA7-4642-A07F-936D70CBA859}" name="Column15838"/>
    <tableColumn id="15932" xr3:uid="{8AF4795C-4B0B-4582-A2B8-DA1DC4250283}" name="Column15839"/>
    <tableColumn id="15933" xr3:uid="{36D0056E-FA3A-4EB0-BEA2-8CADCDCBA715}" name="Column15840"/>
    <tableColumn id="15934" xr3:uid="{ACE91ED3-D2B2-451B-AF2B-FA19E3A773B9}" name="Column15841"/>
    <tableColumn id="15935" xr3:uid="{9021967A-EAEC-419F-ABE1-1AEA0B6C607B}" name="Column15842"/>
    <tableColumn id="15936" xr3:uid="{28BFAE62-B834-41A2-A8F5-09966026AD97}" name="Column15843"/>
    <tableColumn id="15937" xr3:uid="{36F891E6-AEC2-42A3-AF71-918A5FE4033D}" name="Column15844"/>
    <tableColumn id="15938" xr3:uid="{70F06E46-8111-41C9-B460-3B70F1345C3B}" name="Column15845"/>
    <tableColumn id="15939" xr3:uid="{17058974-0943-4CE3-9207-D3C3BDD55240}" name="Column15846"/>
    <tableColumn id="15940" xr3:uid="{ADC2C4F8-C604-4EDF-AE63-3E9DEFDBF5CE}" name="Column15847"/>
    <tableColumn id="15941" xr3:uid="{DC0B9E9A-ED4A-44D6-BC57-FB7A512A8A47}" name="Column15848"/>
    <tableColumn id="15942" xr3:uid="{21428414-0AB4-4480-9B78-736AFCECF7B6}" name="Column15849"/>
    <tableColumn id="15943" xr3:uid="{7698CF9F-75AF-4DF5-9632-522EACC4D142}" name="Column15850"/>
    <tableColumn id="15944" xr3:uid="{8A45AC67-BFD7-4507-96AC-83E649FF61EA}" name="Column15851"/>
    <tableColumn id="15945" xr3:uid="{9C3A2DC6-3302-4FB7-A774-E4E7C3B61D06}" name="Column15852"/>
    <tableColumn id="15946" xr3:uid="{DBC4AA31-341A-4967-BEAC-5184CB36342F}" name="Column15853"/>
    <tableColumn id="15947" xr3:uid="{E1B5A62F-3801-4637-9C3C-F4AD20B675F6}" name="Column15854"/>
    <tableColumn id="15948" xr3:uid="{652D09E2-1405-4DB0-ABA0-1FCDE5642C1B}" name="Column15855"/>
    <tableColumn id="15949" xr3:uid="{2CFF4F0A-AEEF-4115-92BA-D8420019ED25}" name="Column15856"/>
    <tableColumn id="15950" xr3:uid="{2764BD82-5F65-4DC8-8133-4089DC31F857}" name="Column15857"/>
    <tableColumn id="15951" xr3:uid="{77AB1303-26B9-48DB-AAC6-FC6C7743AA07}" name="Column15858"/>
    <tableColumn id="15952" xr3:uid="{1D9C81DF-A774-46D6-B20D-7775B9E90828}" name="Column15859"/>
    <tableColumn id="15953" xr3:uid="{C793090F-E5E3-4D88-8999-CF3969DEA88E}" name="Column15860"/>
    <tableColumn id="15954" xr3:uid="{98A540B7-A014-4C59-8E66-376FE30518B3}" name="Column15861"/>
    <tableColumn id="15955" xr3:uid="{53713E36-E7A0-4938-BB37-0C6305B7D573}" name="Column15862"/>
    <tableColumn id="15956" xr3:uid="{ECFC0717-4C13-406B-8686-A6476CE75F79}" name="Column15863"/>
    <tableColumn id="15957" xr3:uid="{C64E9BD5-C136-4539-BF6F-8595A549F06F}" name="Column15864"/>
    <tableColumn id="15958" xr3:uid="{4CE1F22B-C729-4996-847A-0B4406BA215D}" name="Column15865"/>
    <tableColumn id="15959" xr3:uid="{A0955A06-8B09-42BD-9632-E4878BD89338}" name="Column15866"/>
    <tableColumn id="15960" xr3:uid="{BEF9CFA6-20F8-4994-B8C5-E578BE72A07E}" name="Column15867"/>
    <tableColumn id="15961" xr3:uid="{9E8C2B26-BE6B-4FD4-886D-69C2E92D1835}" name="Column15868"/>
    <tableColumn id="15962" xr3:uid="{E1D5A6E5-F29C-4063-8412-5F7DE1D6AF53}" name="Column15869"/>
    <tableColumn id="15963" xr3:uid="{5D6B3CB7-3638-46D8-9645-0441C068C9DD}" name="Column15870"/>
    <tableColumn id="15964" xr3:uid="{07268A49-7D12-4115-8358-19D52A661727}" name="Column15871"/>
    <tableColumn id="15965" xr3:uid="{4586143F-D335-4E5E-889A-A3EA09C613DA}" name="Column15872"/>
    <tableColumn id="15966" xr3:uid="{4165C022-4E02-4317-A2D3-8C4D3770F068}" name="Column15873"/>
    <tableColumn id="15967" xr3:uid="{3C2EA0C5-2FDF-4F3F-A06B-2573C2DEA4C4}" name="Column15874"/>
    <tableColumn id="15968" xr3:uid="{3EEFC9AC-A7F5-4796-8658-EBBF68156830}" name="Column15875"/>
    <tableColumn id="15969" xr3:uid="{91308602-D9B2-4299-8890-142354B90A5C}" name="Column15876"/>
    <tableColumn id="15970" xr3:uid="{D593F17F-8909-42C0-89AC-4436B9C980DF}" name="Column15877"/>
    <tableColumn id="15971" xr3:uid="{867FEC89-0932-49F1-935B-28C4E59111C3}" name="Column15878"/>
    <tableColumn id="15972" xr3:uid="{2E4320A0-F6BD-4C1E-B103-AEC90C81A7C8}" name="Column15879"/>
    <tableColumn id="15973" xr3:uid="{7A79634E-C6F3-4182-9D61-82C52F768282}" name="Column15880"/>
    <tableColumn id="15974" xr3:uid="{BFC3EF97-00B0-4E02-A684-4CAE4635549A}" name="Column15881"/>
    <tableColumn id="15975" xr3:uid="{5A61B0C6-A319-4C48-AACD-97D3857A60DF}" name="Column15882"/>
    <tableColumn id="15976" xr3:uid="{1C00E0E8-44E5-45E9-A7B8-0B9287755A75}" name="Column15883"/>
    <tableColumn id="15977" xr3:uid="{876F37F9-E8A6-4F70-B656-1F2E0A28236A}" name="Column15884"/>
    <tableColumn id="15978" xr3:uid="{36C478E1-5B55-445C-A322-56B6A02E13E7}" name="Column15885"/>
    <tableColumn id="15979" xr3:uid="{2C976A08-683A-457E-83DB-DAA7A23E250B}" name="Column15886"/>
    <tableColumn id="15980" xr3:uid="{B3355F52-26C3-411B-A73B-0F2D3B89FE2E}" name="Column15887"/>
    <tableColumn id="15981" xr3:uid="{BEB21240-FE4F-40F6-85F5-3790A1588309}" name="Column15888"/>
    <tableColumn id="15982" xr3:uid="{EAF741FD-51A8-4687-818B-E62EC66BB2D4}" name="Column15889"/>
    <tableColumn id="15983" xr3:uid="{883FC031-09D8-4926-A513-89DAFAC389C3}" name="Column15890"/>
    <tableColumn id="15984" xr3:uid="{2C20EE7B-D1C9-47C7-AFB4-4925FF35B8FC}" name="Column15891"/>
    <tableColumn id="15985" xr3:uid="{35749889-C858-4E4C-B1EA-4EA4596FE485}" name="Column15892"/>
    <tableColumn id="15986" xr3:uid="{8AA4DB44-BE53-4B5B-8DF5-B4B532C5068E}" name="Column15893"/>
    <tableColumn id="15987" xr3:uid="{7383B058-EEC4-4C65-B3C4-51B4624375A5}" name="Column15894"/>
    <tableColumn id="15988" xr3:uid="{68A0BAD2-68C8-476D-8D0C-D92CADB88526}" name="Column15895"/>
    <tableColumn id="15989" xr3:uid="{50954E8F-6544-4E70-8600-AD546B7F6CAD}" name="Column15896"/>
    <tableColumn id="15990" xr3:uid="{EE019763-5482-45EB-9F80-80CF3596D952}" name="Column15897"/>
    <tableColumn id="15991" xr3:uid="{1D1E33DD-227E-416E-8C0F-077878F66ECF}" name="Column15898"/>
    <tableColumn id="15992" xr3:uid="{9FAB3BA0-EDD7-4D8F-8807-1E754439FB76}" name="Column15899"/>
    <tableColumn id="15993" xr3:uid="{7DBDDE6E-0B2A-4200-8EC6-E0421F0F74C5}" name="Column15900"/>
    <tableColumn id="15994" xr3:uid="{0BA4CF2F-C88E-41F6-816F-8D0526B907CD}" name="Column15901"/>
    <tableColumn id="15995" xr3:uid="{66936FBB-5C8A-4FB8-9002-F3C0E95DECB8}" name="Column15902"/>
    <tableColumn id="15996" xr3:uid="{41827F5A-BFC2-4464-B473-E344380B8954}" name="Column15903"/>
    <tableColumn id="15997" xr3:uid="{7A4D3BBE-4420-4EF0-B9B9-719CE7D7F401}" name="Column15904"/>
    <tableColumn id="15998" xr3:uid="{52A3054B-51FA-4164-9E73-9301A6659AE1}" name="Column15905"/>
    <tableColumn id="15999" xr3:uid="{A594ADF8-8C93-47BA-9BD9-4258B06DE661}" name="Column15906"/>
    <tableColumn id="16000" xr3:uid="{AA3D5945-5D88-484C-B942-C81F32B5FE09}" name="Column15907"/>
    <tableColumn id="16001" xr3:uid="{9D533716-7ABF-4DB6-8290-33FA525ABF57}" name="Column15908"/>
    <tableColumn id="16002" xr3:uid="{81BF6A0F-93AD-4A5F-868D-D08E4B5ACE96}" name="Column15909"/>
    <tableColumn id="16003" xr3:uid="{2F38F6BD-F673-4607-890B-B610AE04C966}" name="Column15910"/>
    <tableColumn id="16004" xr3:uid="{15F58AEC-6BFE-4C59-97F5-DEBF7CE9BB99}" name="Column15911"/>
    <tableColumn id="16005" xr3:uid="{2BCE16FE-23CD-4243-89A0-621A0F27D671}" name="Column15912"/>
    <tableColumn id="16006" xr3:uid="{83DE3F47-6CE5-48F3-807E-69DA81353033}" name="Column15913"/>
    <tableColumn id="16007" xr3:uid="{C190F8BD-5818-4B13-9F0F-05489F2B188A}" name="Column15914"/>
    <tableColumn id="16008" xr3:uid="{74C89716-2768-4052-B0DB-275B804CD268}" name="Column15915"/>
    <tableColumn id="16009" xr3:uid="{EBD5E901-27DA-4F44-9A02-E30F6BFCC6A0}" name="Column15916"/>
    <tableColumn id="16010" xr3:uid="{2D8D5C74-1525-4B16-AD6C-9A65382173DC}" name="Column15917"/>
    <tableColumn id="16011" xr3:uid="{51BB3D41-0059-4557-BCCE-CE02F3DEC628}" name="Column15918"/>
    <tableColumn id="16012" xr3:uid="{C4BE3F7A-DD1D-4C80-9C4D-816CBF86A7D8}" name="Column15919"/>
    <tableColumn id="16013" xr3:uid="{82B3F8C8-055A-4AEB-AFC0-805AEDB0974B}" name="Column15920"/>
    <tableColumn id="16014" xr3:uid="{9EC277B8-AA80-4D6B-BEFB-052FAB4B0DE9}" name="Column15921"/>
    <tableColumn id="16015" xr3:uid="{05817CBC-C48B-44D7-9847-72A15C1E1BE6}" name="Column15922"/>
    <tableColumn id="16016" xr3:uid="{276A407D-D6ED-46D8-B2A7-B880799F854D}" name="Column15923"/>
    <tableColumn id="16017" xr3:uid="{8F328079-0E18-4BBA-B3A9-D2E252841F8A}" name="Column15924"/>
    <tableColumn id="16018" xr3:uid="{7D965B10-7956-41A7-9528-2DEFE70925CE}" name="Column15925"/>
    <tableColumn id="16019" xr3:uid="{58BBA91F-C5CE-4466-808B-6F56C4FFFDFD}" name="Column15926"/>
    <tableColumn id="16020" xr3:uid="{3262D3F0-FECA-42C1-BFE7-18E029522E8A}" name="Column15927"/>
    <tableColumn id="16021" xr3:uid="{C9B999E1-6552-4ECF-B9EA-C81A1AAFCA12}" name="Column15928"/>
    <tableColumn id="16022" xr3:uid="{EB6F8466-B8D7-4F0F-8CAE-EE08F9463441}" name="Column15929"/>
    <tableColumn id="16023" xr3:uid="{079DD42D-BDBA-4CB3-A2E7-FED943228A47}" name="Column15930"/>
    <tableColumn id="16024" xr3:uid="{F547E2A8-3946-4CCB-871D-010B95A9E754}" name="Column15931"/>
    <tableColumn id="16025" xr3:uid="{DDFBF047-8D5F-43F8-BA02-CD78116760EC}" name="Column15932"/>
    <tableColumn id="16026" xr3:uid="{AB19B920-12E5-4328-948D-56954EC1CA21}" name="Column15933"/>
    <tableColumn id="16027" xr3:uid="{D63BE364-4343-4278-86F9-C276D219574F}" name="Column15934"/>
    <tableColumn id="16028" xr3:uid="{AEF1A14B-93C0-4388-9AC4-81B2A695C8B8}" name="Column15935"/>
    <tableColumn id="16029" xr3:uid="{5D8FA470-87A7-4B11-A3F3-2CE4703C7786}" name="Column15936"/>
    <tableColumn id="16030" xr3:uid="{238DD7C9-A995-4839-BFF3-4B0A016CD153}" name="Column15937"/>
    <tableColumn id="16031" xr3:uid="{6C80F3C6-F3E8-41C3-B27F-A0D5A926387F}" name="Column15938"/>
    <tableColumn id="16032" xr3:uid="{3C96679E-1018-4170-B212-65BB0BE886FD}" name="Column15939"/>
    <tableColumn id="16033" xr3:uid="{36F79B84-DC87-4F15-8F37-FAC195753F70}" name="Column15940"/>
    <tableColumn id="16034" xr3:uid="{E2AA06F3-A565-42C2-9703-75E874F2A92F}" name="Column15941"/>
    <tableColumn id="16035" xr3:uid="{158D4E91-29D9-41A7-9BAB-231EED0528B9}" name="Column15942"/>
    <tableColumn id="16036" xr3:uid="{00BE42A8-B301-40FF-BC68-5D48FF2538AC}" name="Column15943"/>
    <tableColumn id="16037" xr3:uid="{5BCCD115-8838-4AD6-81B4-5E0784669043}" name="Column15944"/>
    <tableColumn id="16038" xr3:uid="{BFBFEFA9-B8F7-4789-9980-A900CC4E40B3}" name="Column15945"/>
    <tableColumn id="16039" xr3:uid="{71C0FAE9-1D22-4F9D-9D72-3CE3B14EBC3B}" name="Column15946"/>
    <tableColumn id="16040" xr3:uid="{1D16FB33-60BF-44EF-929F-11F47AD86FD5}" name="Column15947"/>
    <tableColumn id="16041" xr3:uid="{47B81FFF-0D1F-4626-870B-198C7C903140}" name="Column15948"/>
    <tableColumn id="16042" xr3:uid="{4AA910EB-AE2F-4B36-87F1-F076A1AD990D}" name="Column15949"/>
    <tableColumn id="16043" xr3:uid="{FEA06BEE-2262-4ED8-8C67-0BAD3A9764E7}" name="Column15950"/>
    <tableColumn id="16044" xr3:uid="{C817756B-DEF5-40FD-9F9E-F81D6CC28B4B}" name="Column15951"/>
    <tableColumn id="16045" xr3:uid="{0CDFECEC-2F14-4C51-A42B-567F1BF3FE74}" name="Column15952"/>
    <tableColumn id="16046" xr3:uid="{98B23550-EFAD-4E18-925A-9F3A77319662}" name="Column15953"/>
    <tableColumn id="16047" xr3:uid="{337B8D44-E2F5-47D9-9E3B-85AE756D415B}" name="Column15954"/>
    <tableColumn id="16048" xr3:uid="{05D7B0A9-FB77-4487-9617-AE2416A3799A}" name="Column15955"/>
    <tableColumn id="16049" xr3:uid="{831F90D1-C50C-49B8-ABAE-3BED139237E1}" name="Column15956"/>
    <tableColumn id="16050" xr3:uid="{1C343F04-9AF4-4D96-BCB6-BE0304AA5A4C}" name="Column15957"/>
    <tableColumn id="16051" xr3:uid="{E775FE28-8142-4BB1-8A0B-1D875AC1697F}" name="Column15958"/>
    <tableColumn id="16052" xr3:uid="{A3D83715-4C4A-4E85-9602-C9EC61903280}" name="Column15959"/>
    <tableColumn id="16053" xr3:uid="{90D79916-EACA-4F77-B89E-24D1DBC7FDE7}" name="Column15960"/>
    <tableColumn id="16054" xr3:uid="{AE2C38B9-7A46-4D0D-889E-94B8F02ACFD7}" name="Column15961"/>
    <tableColumn id="16055" xr3:uid="{F6C460EF-927E-4B30-ADB1-E17FBB115F6A}" name="Column15962"/>
    <tableColumn id="16056" xr3:uid="{271E9629-DD60-4F3D-A0EC-24B637170565}" name="Column15963"/>
    <tableColumn id="16057" xr3:uid="{787DFDCD-FFBE-44CE-BCE6-64E4E5A4D402}" name="Column15964"/>
    <tableColumn id="16058" xr3:uid="{4A9D6C1A-777C-46BD-B29C-3E5DF0C9E088}" name="Column15965"/>
    <tableColumn id="16059" xr3:uid="{39F53F22-43CF-4C46-ABAD-DA6512A8BE37}" name="Column15966"/>
    <tableColumn id="16060" xr3:uid="{FB2CBE61-64A0-443A-AE24-4610B727A833}" name="Column15967"/>
    <tableColumn id="16061" xr3:uid="{9D4743D3-12E8-4CE6-9239-090D77653A95}" name="Column15968"/>
    <tableColumn id="16062" xr3:uid="{32AB9109-B234-4CA4-8A61-C2E4A9D5F232}" name="Column15969"/>
    <tableColumn id="16063" xr3:uid="{1C7EA241-CD10-49EC-AFEB-D4B92C5F39B8}" name="Column15970"/>
    <tableColumn id="16064" xr3:uid="{FE0BF192-8DAF-4A5F-ADCC-85CEB7FBF0BA}" name="Column15971"/>
    <tableColumn id="16065" xr3:uid="{F958C02C-B4EE-4776-91DE-8F52301CFD3B}" name="Column15972"/>
    <tableColumn id="16066" xr3:uid="{D8DA7F8F-D630-42F9-9E22-5D953DA3516B}" name="Column15973"/>
    <tableColumn id="16067" xr3:uid="{C3A81F64-A80D-4314-B83F-488D1C5822AF}" name="Column15974"/>
    <tableColumn id="16068" xr3:uid="{76D9060D-3D72-48E6-8A75-5D6F4FB73090}" name="Column15975"/>
    <tableColumn id="16069" xr3:uid="{CF3B2110-9EB0-4B5E-9F01-031C7E852C9D}" name="Column15976"/>
    <tableColumn id="16070" xr3:uid="{7578A7FA-39F1-46BD-B53A-DBEAAD7FDA35}" name="Column15977"/>
    <tableColumn id="16071" xr3:uid="{E10AC254-5AB2-46C0-BC0E-83CF469490A3}" name="Column15978"/>
    <tableColumn id="16072" xr3:uid="{D45B2635-7851-4A78-8BC2-A97E15CCA541}" name="Column15979"/>
    <tableColumn id="16073" xr3:uid="{70AA62D0-8269-48EA-AB1E-C8A4926E26C1}" name="Column15980"/>
    <tableColumn id="16074" xr3:uid="{CF1BD98B-A177-4F18-8920-A9F378CF5EA5}" name="Column15981"/>
    <tableColumn id="16075" xr3:uid="{F289E48E-E4DF-4982-8030-C8B10B30E095}" name="Column15982"/>
    <tableColumn id="16076" xr3:uid="{9E7C498E-C7B3-4367-8FF9-254458B2E70E}" name="Column15983"/>
    <tableColumn id="16077" xr3:uid="{4CC64972-A185-4DA5-8057-BFC5CB52070B}" name="Column15984"/>
    <tableColumn id="16078" xr3:uid="{6B66BEB2-573F-4D72-9E0A-48CAFDB800AD}" name="Column15985"/>
    <tableColumn id="16079" xr3:uid="{88076C39-0935-40BE-BF34-08FAEF4826F5}" name="Column15986"/>
    <tableColumn id="16080" xr3:uid="{52AA35BF-EB9E-463E-8CA8-CD370D596209}" name="Column15987"/>
    <tableColumn id="16081" xr3:uid="{8440BB2B-558E-4E86-B5A9-0C3FCA0A2873}" name="Column15988"/>
    <tableColumn id="16082" xr3:uid="{3E99E71F-A07B-46F1-9E14-832B515F467B}" name="Column15989"/>
    <tableColumn id="16083" xr3:uid="{0A177AD7-980C-4FB5-B2AC-3E909597066A}" name="Column15990"/>
    <tableColumn id="16084" xr3:uid="{C8AD65B9-967E-4788-AD12-AD631A210947}" name="Column15991"/>
    <tableColumn id="16085" xr3:uid="{6F4B8DAD-80B7-445A-81C6-B4865782C2B4}" name="Column15992"/>
    <tableColumn id="16086" xr3:uid="{BC3425FB-AB11-49D8-BCC3-14DD12A3B441}" name="Column15993"/>
    <tableColumn id="16087" xr3:uid="{D7F2C2C5-D415-4468-AF7F-70AC24184ABE}" name="Column15994"/>
    <tableColumn id="16088" xr3:uid="{D897AF5E-8383-4A4A-B0E8-92AE33D95331}" name="Column15995"/>
    <tableColumn id="16089" xr3:uid="{F6F13959-494A-4E13-B32F-C7FCF15F8795}" name="Column15996"/>
    <tableColumn id="16090" xr3:uid="{33E7F4E2-44FC-4079-A456-EF51F4E91BD2}" name="Column15997"/>
    <tableColumn id="16091" xr3:uid="{1D516E05-ABA6-44C0-9451-953B098248D3}" name="Column15998"/>
    <tableColumn id="16092" xr3:uid="{AF94E1D6-7966-4B89-B0E4-9A4139A108DF}" name="Column15999"/>
    <tableColumn id="16093" xr3:uid="{C8064C24-F337-4FCD-BD3C-938DA57532C6}" name="Column16000"/>
    <tableColumn id="16094" xr3:uid="{E8057F8C-31C2-43DF-A6F2-8DC2A9B93139}" name="Column16001"/>
    <tableColumn id="16095" xr3:uid="{5DB3EDDF-A975-42BA-A010-5EC8F077CDD8}" name="Column16002"/>
    <tableColumn id="16096" xr3:uid="{249BDB92-F9F8-4F5D-A474-93FE07D91832}" name="Column16003"/>
    <tableColumn id="16097" xr3:uid="{A293B92B-FB23-4887-8930-BE71AF4B8A5B}" name="Column16004"/>
    <tableColumn id="16098" xr3:uid="{4A2FD952-C922-4D8D-8D07-45B1D888154C}" name="Column16005"/>
    <tableColumn id="16099" xr3:uid="{D9943E47-04A1-4FB2-8015-035D3982C147}" name="Column16006"/>
    <tableColumn id="16100" xr3:uid="{89E5169A-A144-4E18-82CF-838A323C5521}" name="Column16007"/>
    <tableColumn id="16101" xr3:uid="{960351C7-CCA0-403E-A863-3D1B5C0DAE12}" name="Column16008"/>
    <tableColumn id="16102" xr3:uid="{CEC6A4E0-344B-4155-A1FA-0442940433CE}" name="Column16009"/>
    <tableColumn id="16103" xr3:uid="{4280A8F5-D85B-4124-A938-EA68CBC9361A}" name="Column16010"/>
    <tableColumn id="16104" xr3:uid="{F0CDF30C-46C1-495C-8ED2-7B68BC403345}" name="Column16011"/>
    <tableColumn id="16105" xr3:uid="{92F023E5-B17D-4632-82A5-DFD7F8EF285B}" name="Column16012"/>
    <tableColumn id="16106" xr3:uid="{027BF0D2-C6CE-49CF-ADC7-9DC26B325802}" name="Column16013"/>
    <tableColumn id="16107" xr3:uid="{FC8005D6-88C1-4A69-91B3-8554B2520C0D}" name="Column16014"/>
    <tableColumn id="16108" xr3:uid="{F4A0BF5F-5773-463B-BE1A-62F01F2F38CD}" name="Column16015"/>
    <tableColumn id="16109" xr3:uid="{8C13825F-562C-4AA6-B92F-C29B76B41228}" name="Column16016"/>
    <tableColumn id="16110" xr3:uid="{31290484-5380-447B-938A-37B299B8FA99}" name="Column16017"/>
    <tableColumn id="16111" xr3:uid="{515E4357-6A21-4A38-B5B5-A83D52FA47E3}" name="Column16018"/>
    <tableColumn id="16112" xr3:uid="{283F005B-9900-4AC9-BFB5-F57AF8CE2D24}" name="Column16019"/>
    <tableColumn id="16113" xr3:uid="{2B0AFF4D-4489-47D8-8DA4-05EAA1FADF77}" name="Column16020"/>
    <tableColumn id="16114" xr3:uid="{B3FCEED3-F304-4CEF-A9B0-F8C96EC2B7FB}" name="Column16021"/>
    <tableColumn id="16115" xr3:uid="{71390451-F7DA-418B-89EE-500868951BEB}" name="Column16022"/>
    <tableColumn id="16116" xr3:uid="{03AC872D-2571-44F0-95CD-B799403CD960}" name="Column16023"/>
    <tableColumn id="16117" xr3:uid="{082FBE5A-6A76-44D9-82E5-8651E77D80EF}" name="Column16024"/>
    <tableColumn id="16118" xr3:uid="{C5616C51-E212-4575-B8FE-ABD4CD8A0099}" name="Column16025"/>
    <tableColumn id="16119" xr3:uid="{2BE2A204-91E8-4BC9-A3BD-DD11854B7D71}" name="Column16026"/>
    <tableColumn id="16120" xr3:uid="{252DE008-8261-4E23-9770-0EA6D8B21169}" name="Column16027"/>
    <tableColumn id="16121" xr3:uid="{7168B8E9-BD92-4EED-9D8E-702B7089E0B4}" name="Column16028"/>
    <tableColumn id="16122" xr3:uid="{EA3EBBE9-8FC3-46E7-8E57-A834A2AFF322}" name="Column16029"/>
    <tableColumn id="16123" xr3:uid="{9095C6C9-47F4-4D15-AAE6-1DF171B9D78F}" name="Column16030"/>
    <tableColumn id="16124" xr3:uid="{DB2C5BD4-26AD-40AC-959A-515CC40F0F5B}" name="Column16031"/>
    <tableColumn id="16125" xr3:uid="{258438E9-B06A-4E07-841D-A7040905C42C}" name="Column16032"/>
    <tableColumn id="16126" xr3:uid="{F2853891-CA49-4CEB-936D-5086455C159A}" name="Column16033"/>
    <tableColumn id="16127" xr3:uid="{93C33ECD-3C67-4DD2-9E62-108A9E486ED3}" name="Column16034"/>
    <tableColumn id="16128" xr3:uid="{9922715B-D628-45BF-8921-9E31C2F7BDF2}" name="Column16035"/>
    <tableColumn id="16129" xr3:uid="{360DF687-1486-48FF-B77E-4F5EB94B164E}" name="Column16036"/>
    <tableColumn id="16130" xr3:uid="{E7E04FE4-F5E2-4470-9B22-79807D027AED}" name="Column16037"/>
    <tableColumn id="16131" xr3:uid="{0E1C296C-7598-40FC-A590-2FFAD641CD96}" name="Column16038"/>
    <tableColumn id="16132" xr3:uid="{41E444B4-266A-4DCA-9FDB-CDF9F58816D4}" name="Column16039"/>
    <tableColumn id="16133" xr3:uid="{876C2F29-EFBB-48D9-A0E1-FB957D69402D}" name="Column16040"/>
    <tableColumn id="16134" xr3:uid="{9EC49C1B-3FDC-4430-988D-695DE8EE4038}" name="Column16041"/>
    <tableColumn id="16135" xr3:uid="{CD1A55B0-1388-40D1-A85A-98728B80DB5A}" name="Column16042"/>
    <tableColumn id="16136" xr3:uid="{6A0B813E-5CEC-4294-81A0-9B21DBBD2232}" name="Column16043"/>
    <tableColumn id="16137" xr3:uid="{E581282F-E6CA-483E-8DCC-CA5873DCF2BF}" name="Column16044"/>
    <tableColumn id="16138" xr3:uid="{7A1E6470-FE97-4340-9C83-9D5E56B1A12F}" name="Column16045"/>
    <tableColumn id="16139" xr3:uid="{D9CCF716-F2E3-4988-849B-D7E2C7C3C843}" name="Column16046"/>
    <tableColumn id="16140" xr3:uid="{489D7031-3B54-41AA-BD4F-816514944967}" name="Column16047"/>
    <tableColumn id="16141" xr3:uid="{BFB481C0-E7AC-417B-87C1-FAA5FBD8F473}" name="Column16048"/>
    <tableColumn id="16142" xr3:uid="{7BFF7DF3-71DE-4B3F-932E-1F1E9A1876EA}" name="Column16049"/>
    <tableColumn id="16143" xr3:uid="{BAF0CE38-0729-45F3-9864-4B9CD3D7D290}" name="Column16050"/>
    <tableColumn id="16144" xr3:uid="{275D9C15-801F-4D08-8CD7-033BF4BBC575}" name="Column16051"/>
    <tableColumn id="16145" xr3:uid="{C5AE0C05-0635-435F-A30F-FCB5C0251105}" name="Column16052"/>
    <tableColumn id="16146" xr3:uid="{FDA1C757-B222-43F3-9161-399ED3E55CC0}" name="Column16053"/>
    <tableColumn id="16147" xr3:uid="{ADFC3D9F-2444-449E-A107-9B84F7E0A112}" name="Column16054"/>
    <tableColumn id="16148" xr3:uid="{DEABC06A-D93A-41C3-899F-3773C72E0A2C}" name="Column16055"/>
    <tableColumn id="16149" xr3:uid="{D788521F-021B-4A39-ABF4-E37E1E591C3B}" name="Column16056"/>
    <tableColumn id="16150" xr3:uid="{E92EBB19-28CA-4B27-9F46-AB5F94E9C1EF}" name="Column16057"/>
    <tableColumn id="16151" xr3:uid="{A0CCFE66-73CF-4436-B88C-BD766085F362}" name="Column16058"/>
    <tableColumn id="16152" xr3:uid="{D526D26D-243D-4335-A831-B3A90FB8F509}" name="Column16059"/>
    <tableColumn id="16153" xr3:uid="{A8E84BF7-AAF6-497A-8CE9-F5E0A3C327E5}" name="Column16060"/>
    <tableColumn id="16154" xr3:uid="{D950D159-63EF-4298-9B81-003AA96232A5}" name="Column16061"/>
    <tableColumn id="16155" xr3:uid="{2026E2EA-32CD-47FD-A5D7-FC18E4990898}" name="Column16062"/>
    <tableColumn id="16156" xr3:uid="{2FABC58C-DCAD-4846-95A2-B3D7DBFF8A0B}" name="Column16063"/>
    <tableColumn id="16157" xr3:uid="{251409F6-937A-4FB8-9BE1-AC93EB865124}" name="Column16064"/>
    <tableColumn id="16158" xr3:uid="{BD1B5BB3-77E3-4233-AB5A-95F5F3C80B20}" name="Column16065"/>
    <tableColumn id="16159" xr3:uid="{6C53A557-DEDE-4264-8DD3-125AEC3FBC1F}" name="Column16066"/>
    <tableColumn id="16160" xr3:uid="{97F75EE1-83BC-476B-98AC-1850794B6728}" name="Column16067"/>
    <tableColumn id="16161" xr3:uid="{63A0D694-B01C-4876-9E90-C1396F0E4D18}" name="Column16068"/>
    <tableColumn id="16162" xr3:uid="{0AECC617-03E3-42AB-AD19-4BB7FC4A6C30}" name="Column16069"/>
    <tableColumn id="16163" xr3:uid="{7013B133-F346-44E9-AD2D-7CF2D42897FE}" name="Column16070"/>
    <tableColumn id="16164" xr3:uid="{647D21FE-4A89-43AB-86B3-C371162E4313}" name="Column16071"/>
    <tableColumn id="16165" xr3:uid="{5102D9E4-9C35-43F5-8A03-EEF588F09E18}" name="Column16072"/>
    <tableColumn id="16166" xr3:uid="{F9784E7F-CD5B-4647-A52E-D0ADA264454E}" name="Column16073"/>
    <tableColumn id="16167" xr3:uid="{8B1D2CAD-2846-44E3-825A-EC01F63054E6}" name="Column16074"/>
    <tableColumn id="16168" xr3:uid="{271CEE5B-931C-4103-BC2D-5E3BFAC2F7D4}" name="Column16075"/>
    <tableColumn id="16169" xr3:uid="{C994506B-23C2-40D4-992D-D1B99DA7A57D}" name="Column16076"/>
    <tableColumn id="16170" xr3:uid="{B9BEDCE6-7C11-46B9-A00A-5A6E786A1F2C}" name="Column16077"/>
    <tableColumn id="16171" xr3:uid="{3BA6D6AB-3F6E-4810-8358-E99FED96BE7D}" name="Column16078"/>
    <tableColumn id="16172" xr3:uid="{4E918D12-AF71-49D1-B5E9-7DF52435CDAF}" name="Column16079"/>
    <tableColumn id="16173" xr3:uid="{A8E12888-4CD3-42EB-927A-B1E20C054F07}" name="Column16080"/>
    <tableColumn id="16174" xr3:uid="{6F0A22F0-F9AD-4A2C-8940-D815C092F937}" name="Column16081"/>
    <tableColumn id="16175" xr3:uid="{91AE884C-0518-4958-AE41-25D07005F086}" name="Column16082"/>
    <tableColumn id="16176" xr3:uid="{A8CC75B6-9C75-4D9F-B8EE-1E79AFE5AE41}" name="Column16083"/>
    <tableColumn id="16177" xr3:uid="{2E11A49D-8941-449E-856C-E473B2336EAD}" name="Column16084"/>
    <tableColumn id="16178" xr3:uid="{16F69936-9B66-496E-BFD6-9257A853A218}" name="Column16085"/>
    <tableColumn id="16179" xr3:uid="{F2AC5233-B89B-4954-B4B9-A97177EC4DA3}" name="Column16086"/>
    <tableColumn id="16180" xr3:uid="{2C91B5A7-A317-4F7A-B268-02D20BAC79FA}" name="Column16087"/>
    <tableColumn id="16181" xr3:uid="{140DC9F0-37EA-4E5A-BFD8-4C58F3C88F4B}" name="Column16088"/>
    <tableColumn id="16182" xr3:uid="{3D606B0B-7B0C-48C3-8E0C-5123461B2715}" name="Column16089"/>
    <tableColumn id="16183" xr3:uid="{8E13D343-F584-402F-963B-83B1EF3479B5}" name="Column16090"/>
    <tableColumn id="16184" xr3:uid="{FFF7505F-949E-439F-84A6-D7C7EC2953BE}" name="Column16091"/>
    <tableColumn id="16185" xr3:uid="{75C65981-1657-4DBA-9E3E-C28D4B6308F7}" name="Column16092"/>
    <tableColumn id="16186" xr3:uid="{B60E9D56-21CF-4744-ABC8-CC67F0CC95F3}" name="Column16093"/>
    <tableColumn id="16187" xr3:uid="{B5044A55-AF53-401D-B767-415FACB89848}" name="Column16094"/>
    <tableColumn id="16188" xr3:uid="{23764625-741E-4506-B52D-7FE5E30568C8}" name="Column16095"/>
    <tableColumn id="16189" xr3:uid="{6E844C9F-5095-49F5-AB7E-F7DF18B28D13}" name="Column16096"/>
    <tableColumn id="16190" xr3:uid="{EBA50533-E2DC-41B6-B0C8-3375CB1AAD3F}" name="Column16097"/>
    <tableColumn id="16191" xr3:uid="{69EA780A-5114-4203-82CD-0B661131F3AA}" name="Column16098"/>
    <tableColumn id="16192" xr3:uid="{95CFBD80-40BE-43FE-9604-795CED352038}" name="Column16099"/>
    <tableColumn id="16193" xr3:uid="{3484CE7A-5F79-4A93-A2E6-7AA610832937}" name="Column16100"/>
    <tableColumn id="16194" xr3:uid="{C768A738-8F66-4CFE-A50F-E083F8AB4677}" name="Column16101"/>
    <tableColumn id="16195" xr3:uid="{566BBE08-4936-4769-9CC9-83B3878FAEDE}" name="Column16102"/>
    <tableColumn id="16196" xr3:uid="{5C5725AE-BD32-4252-B826-96AC86AD4B84}" name="Column16103"/>
    <tableColumn id="16197" xr3:uid="{0ABA2FD4-902C-4F82-B0A4-3D475D2D6796}" name="Column16104"/>
    <tableColumn id="16198" xr3:uid="{726367AB-84A6-43A3-B92A-618537762101}" name="Column16105"/>
    <tableColumn id="16199" xr3:uid="{60DFFF55-D998-440B-A614-89D3AFA3B658}" name="Column16106"/>
    <tableColumn id="16200" xr3:uid="{A7EE248F-85B2-44DC-A138-DF5E02E63DCB}" name="Column16107"/>
    <tableColumn id="16201" xr3:uid="{21173708-800B-4945-A626-8D4B07746CEE}" name="Column16108"/>
    <tableColumn id="16202" xr3:uid="{8280D5E2-1B3E-46F8-A970-D0E73B18FB59}" name="Column16109"/>
    <tableColumn id="16203" xr3:uid="{AE46278F-4B3A-4884-BA86-B5FB3BC6FFA2}" name="Column16110"/>
    <tableColumn id="16204" xr3:uid="{6B0433A3-2F6E-4291-9436-1B959F9A76C7}" name="Column16111"/>
    <tableColumn id="16205" xr3:uid="{18566F95-D9C8-4DF0-A7AA-1F7F11FC07F2}" name="Column16112"/>
    <tableColumn id="16206" xr3:uid="{4EC5353C-0AB3-4AE4-886F-5BDF8D352F8F}" name="Column16113"/>
    <tableColumn id="16207" xr3:uid="{69C6DE86-89F9-45A0-BBD9-F4A2811F050A}" name="Column16114"/>
    <tableColumn id="16208" xr3:uid="{5BEFA2C4-4983-490B-8187-D92A81DDB46F}" name="Column16115"/>
    <tableColumn id="16209" xr3:uid="{BD795F79-9611-438B-A72A-43303444D023}" name="Column16116"/>
    <tableColumn id="16210" xr3:uid="{F0942108-C1CB-4486-AFB0-6A84F211D836}" name="Column16117"/>
    <tableColumn id="16211" xr3:uid="{BA7893FB-564A-4C27-9DA9-81EEC211A7BD}" name="Column16118"/>
    <tableColumn id="16212" xr3:uid="{0A647F99-6127-437C-8DB8-22AD5A866AB2}" name="Column16119"/>
    <tableColumn id="16213" xr3:uid="{8775F8E1-C63B-4DF7-966C-21F90552BFE8}" name="Column16120"/>
    <tableColumn id="16214" xr3:uid="{635C629D-F76C-409C-9557-0AEEBEDE265C}" name="Column16121"/>
    <tableColumn id="16215" xr3:uid="{8B41CD34-99FD-4073-8161-3F46DD77DDC9}" name="Column16122"/>
    <tableColumn id="16216" xr3:uid="{1435702A-E5C2-40EA-A7FD-BDFAFA6147E3}" name="Column16123"/>
    <tableColumn id="16217" xr3:uid="{DBEC54A2-90FC-4154-B6E7-78F922C8C949}" name="Column16124"/>
    <tableColumn id="16218" xr3:uid="{64027D19-8395-45B6-802A-909F73B6D3DC}" name="Column16125"/>
    <tableColumn id="16219" xr3:uid="{BD455B2D-F927-4941-BA59-641B276FFBF4}" name="Column16126"/>
    <tableColumn id="16220" xr3:uid="{8AF876E1-D5A5-4750-87B8-E2981A672FBF}" name="Column16127"/>
    <tableColumn id="16221" xr3:uid="{751A3BC1-81EF-4E20-9970-F690BDC07DBC}" name="Column16128"/>
    <tableColumn id="16222" xr3:uid="{8DAF1217-0D66-4700-A929-A6482CB51878}" name="Column16129"/>
    <tableColumn id="16223" xr3:uid="{514FC575-E234-464C-A877-2D0C632C303E}" name="Column16130"/>
    <tableColumn id="16224" xr3:uid="{8FDCE291-B5E1-4A92-B4CC-A2FA02DAE4BB}" name="Column16131"/>
    <tableColumn id="16225" xr3:uid="{2FFF9164-3B5F-417D-9165-8358BC16A070}" name="Column16132"/>
    <tableColumn id="16226" xr3:uid="{AC7C3024-E462-419E-92AF-F2ADBE217D8E}" name="Column16133"/>
    <tableColumn id="16227" xr3:uid="{CC337EFB-8D35-4901-BA2F-D2555892555E}" name="Column16134"/>
    <tableColumn id="16228" xr3:uid="{94469AA2-335F-4610-9690-E5BFE5A90F13}" name="Column16135"/>
    <tableColumn id="16229" xr3:uid="{A66F63BC-7C67-46C5-80F9-E46B589F1D9E}" name="Column16136"/>
    <tableColumn id="16230" xr3:uid="{8AA86402-D1B0-482B-8AA6-EF9BEEB2A6BE}" name="Column16137"/>
    <tableColumn id="16231" xr3:uid="{D2145312-E354-4E94-9F10-D6727E02F6F8}" name="Column16138"/>
    <tableColumn id="16232" xr3:uid="{6B0BAC91-4458-4027-A70A-2F6BE2FE52C6}" name="Column16139"/>
    <tableColumn id="16233" xr3:uid="{F8BE873F-1D59-4F1E-BDD9-C12E6DC44A28}" name="Column16140"/>
    <tableColumn id="16234" xr3:uid="{74FCF040-EA52-4801-9164-6FFB61268201}" name="Column16141"/>
    <tableColumn id="16235" xr3:uid="{A7B7F57B-1DFC-4301-9E2B-5D32B20DEB3F}" name="Column16142"/>
    <tableColumn id="16236" xr3:uid="{F005AAEA-FE80-47D3-B386-DA7F3EE46B4E}" name="Column16143"/>
    <tableColumn id="16237" xr3:uid="{3F53E6CB-B2BB-437D-AEE2-1FC3FAE2DA89}" name="Column16144"/>
    <tableColumn id="16238" xr3:uid="{966D678D-2ADA-493F-B368-38F86FA4CDA7}" name="Column16145"/>
    <tableColumn id="16239" xr3:uid="{B352EB61-59F3-4372-9448-F92CC5680146}" name="Column16146"/>
    <tableColumn id="16240" xr3:uid="{D578081C-DAAC-4883-A9FD-4C397EE5C027}" name="Column16147"/>
    <tableColumn id="16241" xr3:uid="{70FF8DDB-3CDC-4E5C-95D4-41B641C1E0DD}" name="Column16148"/>
    <tableColumn id="16242" xr3:uid="{28165575-896D-405B-BECD-F2662C1A71D3}" name="Column16149"/>
    <tableColumn id="16243" xr3:uid="{994BF237-86D0-4E47-9561-4DD025EB733F}" name="Column16150"/>
    <tableColumn id="16244" xr3:uid="{29506774-64A8-4757-8EA7-73F635034BE4}" name="Column16151"/>
    <tableColumn id="16245" xr3:uid="{C1014B25-3227-45C1-8DDC-419BCC833F0F}" name="Column16152"/>
    <tableColumn id="16246" xr3:uid="{CD3E2B48-B76F-40C2-8DBD-0F2493D421F6}" name="Column16153"/>
    <tableColumn id="16247" xr3:uid="{CEA89B8A-8B2C-48D4-92F7-64FED76CFBDB}" name="Column16154"/>
    <tableColumn id="16248" xr3:uid="{B654EAFC-5CB3-45D6-8E55-BA73E6E5B8C2}" name="Column16155"/>
    <tableColumn id="16249" xr3:uid="{9FB91B32-B69D-4FA0-8E39-35D9C1DAD5E4}" name="Column16156"/>
    <tableColumn id="16250" xr3:uid="{CEAFA844-430D-4DF3-9AB6-7AF8172066AC}" name="Column16157"/>
    <tableColumn id="16251" xr3:uid="{D6BCDA99-06E7-4CE3-925C-E804AECA899A}" name="Column16158"/>
    <tableColumn id="16252" xr3:uid="{199EC587-D24E-4202-B312-00BC82B15A40}" name="Column16159"/>
    <tableColumn id="16253" xr3:uid="{3D64B8F4-489F-42F5-8AFD-72BA57FE2D69}" name="Column16160"/>
    <tableColumn id="16254" xr3:uid="{FEA94B1F-1A9E-4D68-9468-039199DBBC64}" name="Column16161"/>
    <tableColumn id="16255" xr3:uid="{2C251D8C-5ABE-44BE-BF0F-16813149B893}" name="Column16162"/>
    <tableColumn id="16256" xr3:uid="{14948F97-E332-4A9A-B7EC-36D9722465A5}" name="Column16163"/>
    <tableColumn id="16257" xr3:uid="{1F1E193C-2628-4AFF-93C4-8F8CC904AAE2}" name="Column16164"/>
    <tableColumn id="16258" xr3:uid="{7E372E46-1CAA-4FE8-835D-D988594E1B64}" name="Column16165"/>
    <tableColumn id="16259" xr3:uid="{001C9354-6526-4E6B-83C7-412763BFEF53}" name="Column16166"/>
    <tableColumn id="16260" xr3:uid="{B3A80980-F9F6-4A25-A817-CA150DB75AB7}" name="Column16167"/>
    <tableColumn id="16261" xr3:uid="{59ABA2EE-5200-4395-9D46-91F726C88FAB}" name="Column16168"/>
    <tableColumn id="16262" xr3:uid="{06F0F3DB-CD0B-4B24-871E-FFDE405A12E8}" name="Column16169"/>
    <tableColumn id="16263" xr3:uid="{1129E71B-D0F3-4A6F-A5C6-6B0FB4E8EB7C}" name="Column16170"/>
    <tableColumn id="16264" xr3:uid="{994F0A58-BFC4-449D-81DC-24FD41A6F8F0}" name="Column16171"/>
    <tableColumn id="16265" xr3:uid="{F1D3028D-7C3E-4303-B19E-F48A1723BA86}" name="Column16172"/>
    <tableColumn id="16266" xr3:uid="{AD232DB1-B3A6-4BEE-8858-358795C8DB87}" name="Column16173"/>
    <tableColumn id="16267" xr3:uid="{A05ED848-93EB-4EA4-BCBE-348B7B04C597}" name="Column16174"/>
    <tableColumn id="16268" xr3:uid="{FA3EAA90-28BE-4E29-8E1F-2E3AF5677ABC}" name="Column16175"/>
    <tableColumn id="16269" xr3:uid="{4CE74958-2D57-421A-93C6-457BDAD03129}" name="Column16176"/>
    <tableColumn id="16270" xr3:uid="{060348D4-DB43-4483-A973-F59778F24BB3}" name="Column16177"/>
    <tableColumn id="16271" xr3:uid="{1754D272-052A-4291-B1EC-1BE692702551}" name="Column16178"/>
    <tableColumn id="16272" xr3:uid="{3B65FB80-0E97-4171-BAA9-BDF584E41EAE}" name="Column16179"/>
    <tableColumn id="16273" xr3:uid="{C9DF0390-CC7F-46E0-91DE-341E7A25EEDF}" name="Column16180"/>
    <tableColumn id="16274" xr3:uid="{C07BE898-E4A5-4DE2-B34F-20822023B0D7}" name="Column16181"/>
    <tableColumn id="16275" xr3:uid="{B3734C5E-29EC-4EA0-AB58-C03A8A63FF50}" name="Column16182"/>
    <tableColumn id="16276" xr3:uid="{A3FE44DB-086A-402A-BB97-FAE411ECE304}" name="Column16183"/>
    <tableColumn id="16277" xr3:uid="{D752220D-96AC-4577-82B1-9CB298A4F777}" name="Column16184"/>
    <tableColumn id="16278" xr3:uid="{93435B08-DD8F-4B72-9F0C-1E948CB89AC2}" name="Column16185"/>
    <tableColumn id="16279" xr3:uid="{361F908F-7F9A-4341-AB04-D03114C255E0}" name="Column16186"/>
    <tableColumn id="16280" xr3:uid="{4E6B03F9-6C0E-4F66-B8D6-2CFE09EE6A19}" name="Column16187"/>
    <tableColumn id="16281" xr3:uid="{654EDC34-DB61-4882-9004-E844B135BE45}" name="Column16188"/>
    <tableColumn id="16282" xr3:uid="{3F56BCB7-5263-4B30-B2FD-662EF80A7AB0}" name="Column16189"/>
    <tableColumn id="16283" xr3:uid="{3260A104-8B6D-4EFD-9678-7B82773EF764}" name="Column16190"/>
    <tableColumn id="16284" xr3:uid="{BD8887B8-D543-4596-9E03-2B0072C42F6C}" name="Column16191"/>
    <tableColumn id="16285" xr3:uid="{E5B02763-F9D0-4151-BB9B-B8EFDBE9A1AD}" name="Column16192"/>
    <tableColumn id="16286" xr3:uid="{23594AE6-C4E7-437E-94A6-97F1F55F52E2}" name="Column16193"/>
    <tableColumn id="16287" xr3:uid="{BBA902A8-BB78-4757-8B02-0B03971A1F19}" name="Column16194"/>
    <tableColumn id="16288" xr3:uid="{A15B745A-6B65-4373-84EC-840E590E1E53}" name="Column16195"/>
    <tableColumn id="16289" xr3:uid="{7538EF85-9E22-4767-8D54-9D6F1EF90390}" name="Column16196"/>
    <tableColumn id="16290" xr3:uid="{F8F3A903-F525-4D4E-BA02-BF642F4195A0}" name="Column16197"/>
    <tableColumn id="16291" xr3:uid="{D601D42C-D33C-48CE-AAEA-45DC3751BBEF}" name="Column16198"/>
    <tableColumn id="16292" xr3:uid="{1FFB9127-ED23-41CA-A2A9-62ECB3CAA967}" name="Column16199"/>
    <tableColumn id="16293" xr3:uid="{270A8877-037F-4897-9629-E9D0AE4F7F96}" name="Column16200"/>
    <tableColumn id="16294" xr3:uid="{7EB573FC-C5B6-4973-84BD-1B05D3D9B4A0}" name="Column16201"/>
    <tableColumn id="16295" xr3:uid="{4FE2ABFE-57C2-4A5A-825F-6A66F6AC1CE4}" name="Column16202"/>
    <tableColumn id="16296" xr3:uid="{86DF9048-170B-40D7-94F5-E51F9CED0BED}" name="Column16203"/>
    <tableColumn id="16297" xr3:uid="{4A3F4573-61DA-4BD6-B90B-6D7F479101A5}" name="Column16204"/>
    <tableColumn id="16298" xr3:uid="{99CB460A-DBF1-4730-93BC-0B694DDCC2A4}" name="Column16205"/>
    <tableColumn id="16299" xr3:uid="{53F1F85D-4B09-41EE-A84D-20EF1FFD8EFD}" name="Column16206"/>
    <tableColumn id="16300" xr3:uid="{A232B80B-D784-44DD-8A22-81A520C2D0D5}" name="Column16207"/>
    <tableColumn id="16301" xr3:uid="{D509D596-7F78-4CDA-BD2A-6BA3497195B0}" name="Column16208"/>
    <tableColumn id="16302" xr3:uid="{6AD732A0-2A48-41B8-863E-2C75F45D3C0B}" name="Column16209"/>
    <tableColumn id="16303" xr3:uid="{E533B276-E8EA-4242-A705-7C899271B3AA}" name="Column16210"/>
    <tableColumn id="16304" xr3:uid="{81E8034A-2357-4ECF-8261-1D6C54A2D417}" name="Column16211"/>
    <tableColumn id="16305" xr3:uid="{D5C491CA-C01E-4101-8430-87C98BA4CAAC}" name="Column16212"/>
    <tableColumn id="16306" xr3:uid="{40A0706C-6741-4F96-8CBD-3F72BDD84B3B}" name="Column16213"/>
    <tableColumn id="16307" xr3:uid="{6C05D94D-B68E-4F83-90B5-266DD71CD126}" name="Column16214"/>
    <tableColumn id="16308" xr3:uid="{20771AF7-AB09-4AEE-9317-51920718345B}" name="Column16215"/>
    <tableColumn id="16309" xr3:uid="{AE89B6B2-983D-4AA2-B402-4D51E07B3E28}" name="Column16216"/>
    <tableColumn id="16310" xr3:uid="{7EFDE0DC-06E3-4C99-AAE4-3E0F1F9925A5}" name="Column16217"/>
    <tableColumn id="16311" xr3:uid="{26F8F241-D1D4-4950-AABB-C6464979DF53}" name="Column16218"/>
    <tableColumn id="16312" xr3:uid="{579EE496-8D8F-4CE0-985F-4FFDA9C79619}" name="Column16219"/>
    <tableColumn id="16313" xr3:uid="{056262E3-9834-4F53-8896-FEB2A66EFD68}" name="Column16220"/>
    <tableColumn id="16314" xr3:uid="{07C9EEE4-B103-4A52-9F6C-B71AC8A91F51}" name="Column16221"/>
    <tableColumn id="16315" xr3:uid="{A790FAAD-EB17-41D9-A15F-87A7F6F8C445}" name="Column16222"/>
    <tableColumn id="16316" xr3:uid="{5AB84BD4-9D5C-4583-9EC2-E52CEF664075}" name="Column16223"/>
    <tableColumn id="16317" xr3:uid="{9BC740D8-960D-4384-AA1E-C8FA518C9B71}" name="Column16224"/>
    <tableColumn id="16318" xr3:uid="{B2BCAB96-3F94-4643-AC93-037AE419F63B}" name="Column16225"/>
    <tableColumn id="16319" xr3:uid="{7F2B8DB1-C228-4C29-9FDE-298AFC16006E}" name="Column16226"/>
    <tableColumn id="16320" xr3:uid="{4C7058D5-3C20-4905-A520-8D381BEEE94D}" name="Column16227"/>
    <tableColumn id="16321" xr3:uid="{E2949014-AF4A-4DB2-9888-2BB0E40834EA}" name="Column16228"/>
    <tableColumn id="16322" xr3:uid="{C2F0111C-8576-42FF-B145-9AC122FB4A6B}" name="Column16229"/>
    <tableColumn id="16323" xr3:uid="{1155BD45-E2B0-4D15-A0D9-8D96E9B75436}" name="Column16230"/>
    <tableColumn id="16324" xr3:uid="{311BDA49-A8F8-4C6A-A981-75045C3CA621}" name="Column16231"/>
    <tableColumn id="16325" xr3:uid="{EF6F4871-F81F-46D5-B359-1FE74EEAEDB9}" name="Column16232"/>
    <tableColumn id="16326" xr3:uid="{D99CC8A6-7CF7-43AD-90B7-F14C77194E8C}" name="Column16233"/>
    <tableColumn id="16327" xr3:uid="{4F18C514-BBC8-453B-9DBC-24DB4DCB34B2}" name="Column16234"/>
    <tableColumn id="16328" xr3:uid="{07373413-13E8-45D3-9E37-3FEF325073AB}" name="Column16235"/>
    <tableColumn id="16329" xr3:uid="{241C0393-3B6C-4191-9C10-1E8CA8984987}" name="Column16236"/>
    <tableColumn id="16330" xr3:uid="{5352722B-EF0E-4745-8FF4-910810C5C0C2}" name="Column16237"/>
    <tableColumn id="16331" xr3:uid="{1A730677-485D-45D2-B7CB-A2205C523ABA}" name="Column16238"/>
    <tableColumn id="16332" xr3:uid="{3A9518A7-F9FF-4DED-BFC0-9F545B64BF43}" name="Column16239"/>
    <tableColumn id="16333" xr3:uid="{697127D2-D09E-4485-AEA8-92D7E1CF0B1C}" name="Column16240"/>
    <tableColumn id="16334" xr3:uid="{9B7CE219-AEB0-4689-8358-1D98E973691A}" name="Column16241"/>
    <tableColumn id="16335" xr3:uid="{FBA3D5AC-5A39-4DA2-904C-E2EDAC6AAE27}" name="Column16242"/>
    <tableColumn id="16336" xr3:uid="{7EAAFB24-932B-4F29-971F-558295A8A796}" name="Column16243"/>
    <tableColumn id="16337" xr3:uid="{EB4867DC-5B36-4D75-8406-EAB6603FCE9C}" name="Column16244"/>
    <tableColumn id="16338" xr3:uid="{875B7F9E-D2CE-4157-B6C7-3D3EB08133B7}" name="Column16245"/>
    <tableColumn id="16339" xr3:uid="{C2875BD2-40F3-45A0-BB1B-AB09189C4432}" name="Column16246"/>
    <tableColumn id="16340" xr3:uid="{CD914960-81E2-427F-B308-21E557A7B7D1}" name="Column16247"/>
    <tableColumn id="16341" xr3:uid="{E929BDF1-4551-4E7C-86D2-3386ACF4C793}" name="Column16248"/>
    <tableColumn id="16342" xr3:uid="{F1776B10-3FF1-4E7E-B40A-2520FCC0BE63}" name="Column16249"/>
    <tableColumn id="16343" xr3:uid="{47E4B76D-257B-44AC-85D4-E72A3A489BEA}" name="Column16250"/>
    <tableColumn id="16344" xr3:uid="{0CD2A77A-192E-41A8-97B2-E7E35339AFD6}" name="Column16251"/>
    <tableColumn id="16345" xr3:uid="{FBB81CD8-8014-4087-8035-5316553AD3E7}" name="Column16252"/>
    <tableColumn id="16346" xr3:uid="{3A4BEE9F-3A06-449F-9F47-4BCD686F74A3}" name="Column16253"/>
    <tableColumn id="16347" xr3:uid="{DD114389-0314-4252-95C7-AA36BF63C2BD}" name="Column16254"/>
    <tableColumn id="16348" xr3:uid="{095DCED1-854C-4C06-91CB-D816C2A97543}" name="Column16255"/>
    <tableColumn id="16349" xr3:uid="{A53226E4-1075-4117-8A82-FBFF811DD47B}" name="Column16256"/>
    <tableColumn id="16350" xr3:uid="{FD83735F-FBC0-4C16-A9BF-CC281F3FE73F}" name="Column16257"/>
    <tableColumn id="16351" xr3:uid="{6380C740-6BAE-48F5-AF3D-2881AD514485}" name="Column16258"/>
    <tableColumn id="16352" xr3:uid="{148DE21E-38B7-49DD-A213-05ACAF31BF0C}" name="Column16259"/>
    <tableColumn id="16353" xr3:uid="{19D1FDBE-63A1-4857-A4A1-99F3F26F5480}" name="Column16260"/>
    <tableColumn id="16354" xr3:uid="{D31553B9-BFDD-4AB5-B1F8-13D48AABCE1A}" name="Column16261"/>
    <tableColumn id="16355" xr3:uid="{52049BE5-ACD6-42E3-97BC-DEF91DA15723}" name="Column16262"/>
    <tableColumn id="16356" xr3:uid="{BD6BB276-EB31-4352-82BF-037E20243B7D}" name="Column16263"/>
    <tableColumn id="16357" xr3:uid="{B36B12FD-07D3-4146-9FCD-1F9F13C7D6F1}" name="Column16264"/>
    <tableColumn id="16358" xr3:uid="{43B96EC8-8D9E-49AD-8DB5-40DB05A3526D}" name="Column16265"/>
    <tableColumn id="16359" xr3:uid="{74AE62A4-0250-41C0-A8A2-CB156B7AA9D1}" name="Column16266"/>
    <tableColumn id="16360" xr3:uid="{3843152F-7D48-4777-B4E7-CACFF42F15D3}" name="Column16267"/>
    <tableColumn id="16361" xr3:uid="{8E05D15F-338C-4FD1-9BD1-16D54D028A06}" name="Column16268"/>
    <tableColumn id="16362" xr3:uid="{F5151437-6F89-451F-BD35-C8E3B7C16811}" name="Column16269"/>
    <tableColumn id="16363" xr3:uid="{06685CE5-86B1-489B-B8D3-0E8DE49E7D0F}" name="Column16270"/>
    <tableColumn id="16364" xr3:uid="{85D12CFD-2CA5-4922-B272-7D0E83864DC9}" name="Column16271"/>
    <tableColumn id="16365" xr3:uid="{CAFED4BE-7CFD-4E24-8354-A3FCD80278CC}" name="Column16272"/>
    <tableColumn id="16366" xr3:uid="{C7F55820-4F1B-48F5-9BEF-48DBCF871B3C}" name="Column16273"/>
    <tableColumn id="16367" xr3:uid="{A239B799-25FE-4882-936D-87710F9F3034}" name="Column16274"/>
    <tableColumn id="16368" xr3:uid="{3C4A2E84-14BC-4CA4-9F07-B85730BE1624}" name="Column16275"/>
    <tableColumn id="16369" xr3:uid="{463B976E-33A4-4B08-8B2F-567EAE137E5C}" name="Column16276"/>
    <tableColumn id="16370" xr3:uid="{D57BDC41-A56D-4D7E-8CFD-525B1C2B3E2D}" name="Column16277"/>
    <tableColumn id="16371" xr3:uid="{1AC60451-C2C2-439A-A9DD-01B404C119B6}" name="Column16278"/>
    <tableColumn id="16372" xr3:uid="{9D840BA9-0344-46E2-83F7-95A3F5AD62B0}" name="Column16279"/>
    <tableColumn id="16373" xr3:uid="{467829D4-C4B0-4A30-AE9D-03EA9E2A3631}" name="Column16280"/>
    <tableColumn id="16374" xr3:uid="{6911DC56-DBF6-4143-88EA-20CC1EE7948B}" name="Column16281"/>
    <tableColumn id="16375" xr3:uid="{C7460C98-A68A-4073-8FF9-8BC864575E59}" name="Column16282"/>
    <tableColumn id="16376" xr3:uid="{D235F867-243A-4855-B486-D021F4FCF090}" name="Column16283"/>
    <tableColumn id="16377" xr3:uid="{DA76CB74-68A4-46DC-B6F1-05BAC0F8C127}" name="Column16284"/>
    <tableColumn id="16378" xr3:uid="{04E7415A-484C-4E41-917F-7D7308EA3C78}" name="Column16285"/>
    <tableColumn id="16379" xr3:uid="{B3FD9C07-3762-4364-BB2A-44BEAC116F50}" name="Column16286"/>
    <tableColumn id="16380" xr3:uid="{9592B835-3B84-42E3-8D6A-793BCA0D2081}" name="Column16287"/>
    <tableColumn id="16381" xr3:uid="{C28938BB-1B3D-4B14-97FE-092126CFBA4F}" name="Column16288"/>
    <tableColumn id="16382" xr3:uid="{3FF4DDA8-0944-4EDB-86C6-62FEC7883E0C}" name="Column16289"/>
    <tableColumn id="16383" xr3:uid="{EB170072-5331-46D7-9F40-C1C537707E11}" name="Column16290"/>
    <tableColumn id="16384" xr3:uid="{0FA08FD2-DE2F-4B68-B8A9-F5EBCEC46F06}" name="Column16291"/>
  </tableColumns>
  <tableStyleInfo name="TableStyleMedium1"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A2CA0C5E-B1BF-4236-AA85-F0C989627BC6}" name="Table86" displayName="Table86" ref="A17:E25" totalsRowShown="0">
  <autoFilter ref="A17:E25" xr:uid="{A2CA0C5E-B1BF-4236-AA85-F0C989627BC6}"/>
  <tableColumns count="5">
    <tableColumn id="1" xr3:uid="{043CCF2E-B982-4673-8514-B6B94ACC1790}" name="Name"/>
    <tableColumn id="2" xr3:uid="{79027D51-40E4-429F-ACAF-5F07D7F373A7}" name="All ages"/>
    <tableColumn id="3" xr3:uid="{8AD37E99-6621-4EB0-9A29-CAE2DAEAED21}" name="Aged 15 and under"/>
    <tableColumn id="4" xr3:uid="{6CE7D150-0619-44AB-ABFE-8E16597BB668}" name="Aged 16-64"/>
    <tableColumn id="5" xr3:uid="{21D035E3-7D81-40EA-85EC-1BF7C16F880F}" name="Aged 65 and over"/>
  </tableColumns>
  <tableStyleInfo name="TableStyleMedium1"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FD037FFE-CA70-459A-AC74-030D9A70AA2C}" name="Table5388" displayName="Table5388" ref="A8:LJ16" totalsRowShown="0" headerRowDxfId="323" dataDxfId="322" headerRowCellStyle="Normal 2">
  <autoFilter ref="A8:LJ16" xr:uid="{FD037FFE-CA70-459A-AC74-030D9A70AA2C}"/>
  <tableColumns count="322">
    <tableColumn id="1" xr3:uid="{1E83D6AC-B113-425F-B417-7689BE3933AE}" name="Origin" dataDxfId="321" dataCellStyle="Normal 2"/>
    <tableColumn id="2" xr3:uid="{D72E6476-E0B2-4A51-9803-457B22EA544F}" name="Hartlepool" dataDxfId="320"/>
    <tableColumn id="3" xr3:uid="{AEF2659D-89F3-4B21-80A8-8EED843CA70A}" name="Middlesbrough" dataDxfId="319"/>
    <tableColumn id="4" xr3:uid="{2EF30A69-6557-49FA-A51A-92E0C34ED81B}" name="Redcar and Cleveland" dataDxfId="318"/>
    <tableColumn id="5" xr3:uid="{BFD313FE-B48D-4548-AFFD-0591DCA7D4A6}" name="Stockton-on-Tees" dataDxfId="317"/>
    <tableColumn id="6" xr3:uid="{13429D0C-AABC-4B3B-A0C5-1D195E1C3B95}" name="Darlington" dataDxfId="316"/>
    <tableColumn id="7" xr3:uid="{AE1D3942-CC78-49DB-841A-25A5498D3C2A}" name="Halton" dataDxfId="315"/>
    <tableColumn id="8" xr3:uid="{D7A5815E-53E7-43B8-914B-34D10AD1E60E}" name="Warrington" dataDxfId="314"/>
    <tableColumn id="9" xr3:uid="{5BF07A77-8C75-4437-A3E8-F498056AED31}" name="Blackburn with Darwen" dataDxfId="313"/>
    <tableColumn id="10" xr3:uid="{9D754497-0269-4A48-9EE2-8F03D74F8B43}" name="Blackpool" dataDxfId="312"/>
    <tableColumn id="11" xr3:uid="{3428C314-3E2E-485E-86A4-D4DCBD1404A5}" name="Kingston upon Hull, City of" dataDxfId="311"/>
    <tableColumn id="12" xr3:uid="{1E93485C-3103-46F3-8CA6-FE4010FE2E77}" name="East Riding of Yorkshire" dataDxfId="310"/>
    <tableColumn id="13" xr3:uid="{56799ADE-5CFE-4A9B-AE8C-83B376B2382C}" name="North East Lincolnshire" dataDxfId="309"/>
    <tableColumn id="14" xr3:uid="{4E69DC01-8282-49D3-9FD5-0BB8AB2BB480}" name="North Lincolnshire" dataDxfId="308"/>
    <tableColumn id="15" xr3:uid="{DDBBEC01-E9EA-4D2E-81DD-F7361FCF4244}" name="York" dataDxfId="307"/>
    <tableColumn id="16" xr3:uid="{DFA2EE8E-4851-4DCB-8A93-86C171F747FF}" name="Derby" dataDxfId="306"/>
    <tableColumn id="17" xr3:uid="{FF003CEE-7D31-456E-918E-E54A773C8961}" name="Leicester" dataDxfId="305"/>
    <tableColumn id="18" xr3:uid="{B9468634-9722-49A0-94A1-D697ADBF0BA6}" name="Rutland" dataDxfId="304"/>
    <tableColumn id="19" xr3:uid="{1FAD01CF-1E0A-44D5-8B13-A0E57DDA8478}" name="Nottingham" dataDxfId="303"/>
    <tableColumn id="20" xr3:uid="{5EEBDCE4-88A3-4818-A345-219B78E6FCA1}" name="Herefordshire, County of" dataDxfId="302"/>
    <tableColumn id="21" xr3:uid="{8D1FC538-5CC5-4536-AEAA-E580094F81B8}" name="Telford and Wrekin" dataDxfId="301"/>
    <tableColumn id="22" xr3:uid="{7BF66034-8894-4F75-B703-4549D93C1ED5}" name="Stoke-on-Trent" dataDxfId="300"/>
    <tableColumn id="23" xr3:uid="{722720C1-4F19-42EF-9552-F233D7D9C8A1}" name="Bath and North East Somerset" dataDxfId="299"/>
    <tableColumn id="24" xr3:uid="{67B0334A-BA63-4C24-B89B-22FF8DEE51ED}" name="Bristol, City of" dataDxfId="298"/>
    <tableColumn id="25" xr3:uid="{97BF240E-4EEB-4FE8-B5ED-A63FC0EC1B1D}" name="North Somerset" dataDxfId="297"/>
    <tableColumn id="26" xr3:uid="{0045725C-C4A9-469B-8845-2802FA807FAF}" name="South Gloucestershire" dataDxfId="296"/>
    <tableColumn id="27" xr3:uid="{5514DCCF-B90E-4F2E-8CE4-181207128396}" name="Plymouth" dataDxfId="295"/>
    <tableColumn id="28" xr3:uid="{5DD904D4-1C3F-4C9B-8456-B2BC90FD4970}" name="Torbay" dataDxfId="294"/>
    <tableColumn id="29" xr3:uid="{CAA6D470-83B1-418E-BA21-47F1668DFC25}" name="Swindon" dataDxfId="293"/>
    <tableColumn id="30" xr3:uid="{37AA501D-4A80-456D-96D0-CF598677733D}" name="Peterborough" dataDxfId="292"/>
    <tableColumn id="31" xr3:uid="{9768560A-05C8-4EA9-9636-14E0700E3CEB}" name="Luton" dataDxfId="291"/>
    <tableColumn id="32" xr3:uid="{EE92FEE5-A9E6-4B40-BC03-AD13E34F6388}" name="Southend-on-Sea" dataDxfId="290"/>
    <tableColumn id="33" xr3:uid="{B0B0B015-1E47-4042-BA32-DAC4CE1CF9A8}" name="Thurrock" dataDxfId="289"/>
    <tableColumn id="34" xr3:uid="{8ADAA4BD-C06A-4CE9-AAAA-48F1B7398B0C}" name="Medway" dataDxfId="288"/>
    <tableColumn id="35" xr3:uid="{17BE4419-F197-49C2-8AFB-032C27B801A6}" name="Bracknell Forest" dataDxfId="287"/>
    <tableColumn id="36" xr3:uid="{C655F5DA-868A-4DE1-BE18-003208785A65}" name="West Berkshire" dataDxfId="286"/>
    <tableColumn id="37" xr3:uid="{E9199A26-F14B-4BC4-A02C-833355CDCB28}" name="Reading" dataDxfId="285"/>
    <tableColumn id="38" xr3:uid="{55C0D4AE-89C6-4394-835F-048C70A2FEC3}" name="Slough" dataDxfId="284"/>
    <tableColumn id="39" xr3:uid="{7AE451A8-B421-4A09-965C-182698F725DC}" name="Windsor and Maidenhead" dataDxfId="283"/>
    <tableColumn id="40" xr3:uid="{A01C384E-5A45-4D4D-94F0-2F605D6A9335}" name="Wokingham" dataDxfId="282"/>
    <tableColumn id="41" xr3:uid="{087EF57A-5243-426C-93FB-0451CAC0FA69}" name="Milton Keynes" dataDxfId="281"/>
    <tableColumn id="42" xr3:uid="{AC014BE0-7ED1-499F-B8F0-0553DD940B83}" name="Brighton and Hove" dataDxfId="280"/>
    <tableColumn id="43" xr3:uid="{E3A78854-A6B7-46E7-8060-05419CB5CA0A}" name="Portsmouth" dataDxfId="279"/>
    <tableColumn id="44" xr3:uid="{A6B603C4-A6DA-4AD4-A4D6-79323E3B1C08}" name="Southampton" dataDxfId="278"/>
    <tableColumn id="45" xr3:uid="{521CBFD6-56F3-493F-BD42-CE2133257310}" name="Isle of Wight" dataDxfId="277"/>
    <tableColumn id="46" xr3:uid="{87867265-DE76-462A-BCC7-406D140242ED}" name="County Durham" dataDxfId="276"/>
    <tableColumn id="47" xr3:uid="{445E9ED3-8942-483B-9584-7828E20E086A}" name="Cheshire East" dataDxfId="275"/>
    <tableColumn id="48" xr3:uid="{972AC014-BF4A-45B4-91D2-05B3761D1FB9}" name="Cheshire West and Chester" dataDxfId="274"/>
    <tableColumn id="49" xr3:uid="{97CB26E9-9BC6-479D-A87C-CE6443E3D053}" name="Shropshire" dataDxfId="273"/>
    <tableColumn id="50" xr3:uid="{45B603F8-E719-4E32-9A00-7F9B7DC06650}" name="Cornwall" dataDxfId="272"/>
    <tableColumn id="51" xr3:uid="{BBC56951-685E-4656-89C8-4B416105FA76}" name="Isles of Scilly" dataDxfId="271"/>
    <tableColumn id="52" xr3:uid="{1B98F4ED-752F-4FE7-860D-AF3D5D014805}" name="Wiltshire" dataDxfId="270"/>
    <tableColumn id="53" xr3:uid="{B598AAF6-5A8C-4161-94E5-075DEFED4BB3}" name="Bedford" dataDxfId="269"/>
    <tableColumn id="54" xr3:uid="{682523CF-8021-4790-94E8-1498A3C8E30A}" name="Central Bedfordshire" dataDxfId="268"/>
    <tableColumn id="55" xr3:uid="{D5FE98C0-33C1-45A3-9F25-8BE69901D5EB}" name="Northumberland" dataDxfId="267"/>
    <tableColumn id="56" xr3:uid="{BDD69F90-3285-44D1-9F03-77E324DC04CB}" name="Bournemouth, Christchurch and Poole" dataDxfId="266"/>
    <tableColumn id="57" xr3:uid="{62EF78DE-9A3E-4BF5-B70A-A1A8E415DB23}" name="Dorset" dataDxfId="265"/>
    <tableColumn id="58" xr3:uid="{742D4D28-250E-4140-9980-61805D4E13E9}" name="Buckinghamshire" dataDxfId="264"/>
    <tableColumn id="59" xr3:uid="{526DB76E-1B1D-4309-8331-62D2A9DED58C}" name="North Northamptonshire" dataDxfId="263"/>
    <tableColumn id="60" xr3:uid="{97827558-6B09-4458-AAAE-1EC1F38E7E0D}" name="West Northamptonshire" dataDxfId="262"/>
    <tableColumn id="61" xr3:uid="{B0C95CA8-408D-4C76-80E9-70965F628D5F}" name="Cumberland" dataDxfId="261"/>
    <tableColumn id="62" xr3:uid="{E2EDFE17-25DA-4828-A43E-D9F21A1E389C}" name="Westmorland and Furness" dataDxfId="260"/>
    <tableColumn id="63" xr3:uid="{532A06BE-DC82-4D27-A3DC-B58DBC112118}" name="North Yorkshire" dataDxfId="259"/>
    <tableColumn id="64" xr3:uid="{FBEA0272-297B-4588-BA9B-4B52189D0AD7}" name="Somerset" dataDxfId="258"/>
    <tableColumn id="65" xr3:uid="{73057157-1C06-4123-820D-6D52532E78D7}" name="Cambridge" dataDxfId="257"/>
    <tableColumn id="66" xr3:uid="{11728B9F-9053-4013-9294-DB02FF60970B}" name="East Cambridgeshire" dataDxfId="256"/>
    <tableColumn id="67" xr3:uid="{1FA0EDC5-A9DC-4F25-B8DE-7DA8507E61A5}" name="Fenland" dataDxfId="255"/>
    <tableColumn id="68" xr3:uid="{2632FF7F-A9FB-4C68-AA46-FDACEEF699FF}" name="Huntingdonshire" dataDxfId="254"/>
    <tableColumn id="69" xr3:uid="{74B4DE42-1140-46FD-83DD-21E7325F52B6}" name="South Cambridgeshire" dataDxfId="253"/>
    <tableColumn id="70" xr3:uid="{A3EC0EEB-9DED-4300-B970-5FBA637A9FEB}" name="Amber Valley" dataDxfId="252"/>
    <tableColumn id="71" xr3:uid="{4C48CFA6-9EFA-4AF2-9716-EBDA91B8B0B4}" name="Bolsover" dataDxfId="251"/>
    <tableColumn id="72" xr3:uid="{6424DDEB-17F8-46C6-BCDD-41395ACBCA50}" name="Chesterfield" dataDxfId="250"/>
    <tableColumn id="73" xr3:uid="{1AC8D572-9808-42E2-B8F4-644727FDD4DB}" name="Derbyshire Dales" dataDxfId="249"/>
    <tableColumn id="74" xr3:uid="{2EDB89DB-2D7C-4BF4-B00B-D75149C6F6A6}" name="Erewash" dataDxfId="248"/>
    <tableColumn id="75" xr3:uid="{D17E1EA8-8920-4D57-8B6D-E34924E9241E}" name="High Peak" dataDxfId="247"/>
    <tableColumn id="76" xr3:uid="{A883000C-8ED1-4278-9782-D271A1B70FE8}" name="North East Derbyshire" dataDxfId="246"/>
    <tableColumn id="77" xr3:uid="{C810CEEB-D405-497B-8A0B-9B9B2BC2ACA7}" name="South Derbyshire" dataDxfId="245"/>
    <tableColumn id="78" xr3:uid="{5A968229-D89E-404D-8922-B56B2F6D4433}" name="East Devon" dataDxfId="244"/>
    <tableColumn id="79" xr3:uid="{58CFE6CD-837D-4DD7-A75E-AF8B161B2684}" name="Exeter" dataDxfId="243"/>
    <tableColumn id="80" xr3:uid="{94048171-46D1-49D3-BF90-A6A51FC3BF67}" name="Mid Devon" dataDxfId="242"/>
    <tableColumn id="81" xr3:uid="{782A5740-91D1-4811-B1BB-511FE13AF1B0}" name="North Devon" dataDxfId="241"/>
    <tableColumn id="82" xr3:uid="{3C752F04-922C-4940-81A3-AD1073A3BF02}" name="South Hams" dataDxfId="240"/>
    <tableColumn id="83" xr3:uid="{48A2BB75-ED07-4612-8C8D-3B8534C96CBA}" name="Teignbridge" dataDxfId="239"/>
    <tableColumn id="84" xr3:uid="{815A5358-109F-440F-972B-18F7A2CF5280}" name="Torridge" dataDxfId="238"/>
    <tableColumn id="85" xr3:uid="{62FBD0E4-DA0D-48DA-AFFC-2A0DFC8A413F}" name="West Devon" dataDxfId="237"/>
    <tableColumn id="86" xr3:uid="{A01BFF60-FBD4-4C42-A349-AC0E14ED7C42}" name="Eastbourne" dataDxfId="236"/>
    <tableColumn id="87" xr3:uid="{010A36B8-7935-41E8-B9B6-C742A433DDBD}" name="Hastings" dataDxfId="235"/>
    <tableColumn id="88" xr3:uid="{D216C804-CBC1-499A-98A1-21F88092B470}" name="Lewes" dataDxfId="234"/>
    <tableColumn id="89" xr3:uid="{D7109308-F534-4BA7-B3B2-4E946BEF74AD}" name="Rother" dataDxfId="233"/>
    <tableColumn id="90" xr3:uid="{DD8443E5-82AE-4EA1-A0FD-A51A16DC2409}" name="Wealden" dataDxfId="232"/>
    <tableColumn id="91" xr3:uid="{A82E842D-D046-4B6A-BCCC-714D6C20C744}" name="Basildon" dataDxfId="231"/>
    <tableColumn id="92" xr3:uid="{1196D256-6645-41E6-B68D-BE71854D514C}" name="Braintree" dataDxfId="230"/>
    <tableColumn id="93" xr3:uid="{41754951-1D8E-4B5F-8119-7A825C984A47}" name="Brentwood" dataDxfId="229"/>
    <tableColumn id="94" xr3:uid="{6C1CD037-3E96-44F5-8CDD-72B31BD1E697}" name="Castle Point" dataDxfId="228"/>
    <tableColumn id="95" xr3:uid="{CB4B36D8-071A-41AC-84AE-4AFCCF6D9666}" name="Chelmsford" dataDxfId="227"/>
    <tableColumn id="96" xr3:uid="{7A5348D0-BA94-4A42-9742-A5E89E4F05A0}" name="Colchester" dataDxfId="226"/>
    <tableColumn id="97" xr3:uid="{2D5CDAD2-A5FE-408C-AAAA-B26C87537AA4}" name="Epping Forest" dataDxfId="225"/>
    <tableColumn id="98" xr3:uid="{A0E71F99-26AA-4F40-B54E-C3CBB55B98E6}" name="Harlow" dataDxfId="224"/>
    <tableColumn id="99" xr3:uid="{09208763-1071-4809-9523-E56DBB9A7BD1}" name="Maldon" dataDxfId="223"/>
    <tableColumn id="100" xr3:uid="{B21D2003-97B1-4E75-97D1-9ABE0806F098}" name="Rochford" dataDxfId="222"/>
    <tableColumn id="101" xr3:uid="{3DD307F3-7337-4370-864A-3B1717CBCC71}" name="Tendring" dataDxfId="221"/>
    <tableColumn id="102" xr3:uid="{B80AD451-414C-4128-B7D3-0310F08818F4}" name="Uttlesford" dataDxfId="220"/>
    <tableColumn id="103" xr3:uid="{41B37AE6-5572-455D-92A2-497A41EA3D7C}" name="Cheltenham" dataDxfId="219"/>
    <tableColumn id="104" xr3:uid="{563939D9-97D1-45E7-9B61-9BDE4EF0318D}" name="Cotswold" dataDxfId="218"/>
    <tableColumn id="105" xr3:uid="{81993D0E-7494-4A65-B52F-BEE13010BF55}" name="Forest of Dean" dataDxfId="217"/>
    <tableColumn id="106" xr3:uid="{271896AB-3E90-45D8-A19B-989E5B5123D2}" name="Gloucester" dataDxfId="216"/>
    <tableColumn id="107" xr3:uid="{A081FD15-4CD0-4102-A9F2-E496E6B17506}" name="Stroud" dataDxfId="215"/>
    <tableColumn id="108" xr3:uid="{C97568D7-1DD4-49F0-A148-2A5EA711C3CB}" name="Tewkesbury" dataDxfId="214"/>
    <tableColumn id="109" xr3:uid="{A176DC2E-2FEF-409B-9F4F-4B5DCD5EA7A4}" name="Basingstoke and Deane" dataDxfId="213"/>
    <tableColumn id="110" xr3:uid="{E26412A6-01CD-4941-ADB6-CE6BDD94153B}" name="East Hampshire" dataDxfId="212"/>
    <tableColumn id="111" xr3:uid="{A21E8C40-5E0C-4912-91B9-394F5E85CC44}" name="Eastleigh" dataDxfId="211"/>
    <tableColumn id="112" xr3:uid="{709AD7C6-1281-4B77-B1F0-5BB8EF91054F}" name="Fareham" dataDxfId="210"/>
    <tableColumn id="113" xr3:uid="{ED2820B3-082C-42F5-8DFC-A623836C16EE}" name="Gosport" dataDxfId="209"/>
    <tableColumn id="114" xr3:uid="{8DEF8FAF-F279-4980-B78E-042BDE47357D}" name="Hart" dataDxfId="208"/>
    <tableColumn id="115" xr3:uid="{D8EBD667-0746-4B90-82CE-24619CEE1C93}" name="Havant" dataDxfId="207"/>
    <tableColumn id="116" xr3:uid="{9AD1A884-91EA-4EF4-B95F-EBBEBA775B5F}" name="New Forest" dataDxfId="206"/>
    <tableColumn id="117" xr3:uid="{0B690A8D-2A68-409F-8682-9032D4DBE533}" name="Rushmoor" dataDxfId="205"/>
    <tableColumn id="118" xr3:uid="{CFF40861-F894-499D-8CD3-FA260A962668}" name="Test Valley" dataDxfId="204"/>
    <tableColumn id="119" xr3:uid="{01140CF5-DB6C-499E-AFCE-851230E1B7D0}" name="Winchester" dataDxfId="203"/>
    <tableColumn id="120" xr3:uid="{E2DFB8CD-1206-4387-ABC2-0A9799F0F703}" name="Broxbourne" dataDxfId="202"/>
    <tableColumn id="121" xr3:uid="{49F8B4CD-6E6C-47FC-B857-C2BD23C04A27}" name="Dacorum" dataDxfId="201"/>
    <tableColumn id="122" xr3:uid="{EF252B31-16A9-4656-AA05-617E6A28E732}" name="Hertsmere" dataDxfId="200"/>
    <tableColumn id="123" xr3:uid="{1312E051-9C4F-4779-86C6-91FA6A8838A5}" name="North Hertfordshire" dataDxfId="199"/>
    <tableColumn id="124" xr3:uid="{D8F86096-8E11-4F61-800A-F7AA0BEBF1EA}" name="Three Rivers" dataDxfId="198"/>
    <tableColumn id="125" xr3:uid="{33E0AF94-194D-467B-9420-134304B918E6}" name="Watford" dataDxfId="197"/>
    <tableColumn id="126" xr3:uid="{2A7B7BBA-FB1E-47DA-9CA4-F820E61EF030}" name="Ashford" dataDxfId="196"/>
    <tableColumn id="127" xr3:uid="{FBB2AFB5-C766-419B-B291-354F77B28AC3}" name="Canterbury" dataDxfId="195"/>
    <tableColumn id="128" xr3:uid="{47661EB6-F3EC-4BDC-90CF-FCD8A1703EF7}" name="Dartford" dataDxfId="194"/>
    <tableColumn id="129" xr3:uid="{2281618B-0A97-4D85-B864-8A75621447FF}" name="Dover" dataDxfId="193"/>
    <tableColumn id="130" xr3:uid="{D92A7ED5-ED0E-42BA-9A18-9757DA88B91F}" name="Gravesham" dataDxfId="192"/>
    <tableColumn id="131" xr3:uid="{BDC916C3-7E0A-47CA-88DF-60D2D978BF8E}" name="Maidstone" dataDxfId="191"/>
    <tableColumn id="132" xr3:uid="{155DC695-F2D3-4890-867C-EDBB7F4E9E17}" name="Sevenoaks" dataDxfId="190"/>
    <tableColumn id="133" xr3:uid="{378A7D59-7977-488F-92A5-9046F592F307}" name="Folkestone and Hythe" dataDxfId="189"/>
    <tableColumn id="134" xr3:uid="{6D5514C8-3DA3-4FD0-920F-7FA5F4A75008}" name="Swale" dataDxfId="188"/>
    <tableColumn id="135" xr3:uid="{5E883CB2-C742-4406-9306-1F520750CA63}" name="Thanet" dataDxfId="187"/>
    <tableColumn id="136" xr3:uid="{7FAF1998-E6E7-4FB2-85A6-7D2BFB26F295}" name="Tonbridge and Malling" dataDxfId="186"/>
    <tableColumn id="137" xr3:uid="{16A15DBF-7407-4CB2-94FD-4726E44CB251}" name="Tunbridge Wells" dataDxfId="185"/>
    <tableColumn id="138" xr3:uid="{3F97E457-1054-4991-A09A-4D3F430209C9}" name="Burnley" dataDxfId="184"/>
    <tableColumn id="139" xr3:uid="{9234E98D-37C7-40EF-B750-94E717EA3697}" name="Chorley" dataDxfId="183"/>
    <tableColumn id="140" xr3:uid="{6B39B7A3-7F67-422C-B3B9-E40C64D4A6D5}" name="Fylde" dataDxfId="182"/>
    <tableColumn id="141" xr3:uid="{FF8C8582-9359-491F-89A3-22B81A2639DC}" name="Hyndburn" dataDxfId="181"/>
    <tableColumn id="142" xr3:uid="{BC872985-8F92-48A4-9ECF-1614494A5A2B}" name="Lancaster" dataDxfId="180"/>
    <tableColumn id="143" xr3:uid="{F9720181-E854-45AC-BB89-1DF5FDD3448C}" name="Pendle" dataDxfId="179"/>
    <tableColumn id="144" xr3:uid="{834C6A10-A71C-40EA-A7AE-9B28CA6981BB}" name="Preston" dataDxfId="178"/>
    <tableColumn id="145" xr3:uid="{224597BD-5673-4232-8DF5-5C05A1390095}" name="Ribble Valley" dataDxfId="177"/>
    <tableColumn id="146" xr3:uid="{91A85A23-4A31-4D8F-AB9F-3886D8FA9EF7}" name="Rossendale" dataDxfId="176"/>
    <tableColumn id="147" xr3:uid="{048A647A-F5EE-4537-A0E0-72E7377338D6}" name="South Ribble" dataDxfId="175"/>
    <tableColumn id="148" xr3:uid="{BF8D7CA6-0BF4-4111-9D67-C5723AFAC4BD}" name="West Lancashire" dataDxfId="174"/>
    <tableColumn id="149" xr3:uid="{BFBC0275-126D-4F86-B76C-BE021F081591}" name="Wyre" dataDxfId="173"/>
    <tableColumn id="150" xr3:uid="{1232C759-0406-4F45-9A33-6E1B3C272733}" name="Blaby" dataDxfId="172"/>
    <tableColumn id="151" xr3:uid="{3C8C22F9-C4B7-46E2-A3DC-6CAB2F3F5770}" name="Charnwood" dataDxfId="171"/>
    <tableColumn id="152" xr3:uid="{EC75CCDD-0C50-4916-B797-E41006D25E19}" name="Harborough" dataDxfId="170"/>
    <tableColumn id="153" xr3:uid="{BA2DF5D8-F0C2-43E7-9FE0-289906F64376}" name="Hinckley and Bosworth" dataDxfId="169"/>
    <tableColumn id="154" xr3:uid="{39C69A44-06DB-4489-8FDE-782534173E05}" name="Melton" dataDxfId="168"/>
    <tableColumn id="155" xr3:uid="{D3E66EEF-B6E3-41FF-B9CC-0DAF6F477B7C}" name="North West Leicestershire" dataDxfId="167"/>
    <tableColumn id="156" xr3:uid="{A7FBB727-1415-48A8-B981-C1C2EF7D96FB}" name="Oadby and Wigston" dataDxfId="166"/>
    <tableColumn id="157" xr3:uid="{E9BCB8B2-2B3A-4AE9-9D31-221822EA7328}" name="Boston" dataDxfId="165"/>
    <tableColumn id="158" xr3:uid="{B0C09299-905C-4F26-B8A2-C61CE6D7490F}" name="East Lindsey" dataDxfId="164"/>
    <tableColumn id="159" xr3:uid="{F4C8A74E-B26C-47B5-AF56-9FD2995B4920}" name="Lincoln" dataDxfId="163"/>
    <tableColumn id="160" xr3:uid="{C024991E-3140-40C9-9987-7E116AF6D385}" name="North Kesteven" dataDxfId="162"/>
    <tableColumn id="161" xr3:uid="{22A845F1-FF94-41EE-98AE-91EE6932FA0A}" name="South Holland" dataDxfId="161"/>
    <tableColumn id="162" xr3:uid="{E2C49137-ADB8-4A66-8E9F-77BA1ECEC42E}" name="South Kesteven" dataDxfId="160"/>
    <tableColumn id="163" xr3:uid="{4FB86BAB-6B0A-43CF-8EA8-CE539DC49056}" name="West Lindsey" dataDxfId="159"/>
    <tableColumn id="164" xr3:uid="{84E3BD76-8C37-4978-9595-8A4FA4F787F9}" name="Breckland" dataDxfId="158"/>
    <tableColumn id="165" xr3:uid="{03440ECD-3443-47BE-8492-8AD2912D1A99}" name="Broadland" dataDxfId="157"/>
    <tableColumn id="166" xr3:uid="{D1579515-CDEE-46E8-A6A0-5F9018B9E332}" name="Great Yarmouth" dataDxfId="156"/>
    <tableColumn id="167" xr3:uid="{355D4FD3-96B6-4689-ABFB-4FCA7A82D2EF}" name="King's Lynn and West Norfolk" dataDxfId="155"/>
    <tableColumn id="168" xr3:uid="{31B71AA1-FFFB-410C-9110-5ED770263611}" name="North Norfolk" dataDxfId="154"/>
    <tableColumn id="169" xr3:uid="{19701430-71BD-474B-B82D-D4D1E36C5312}" name="Norwich" dataDxfId="153"/>
    <tableColumn id="170" xr3:uid="{B08CB15A-AB59-4D20-9BAA-2C0D53E1A7E1}" name="South Norfolk" dataDxfId="152"/>
    <tableColumn id="171" xr3:uid="{71D7035B-CE02-48AA-9078-BD2C870132EE}" name="Ashfield" dataDxfId="151"/>
    <tableColumn id="172" xr3:uid="{AF955CA0-4D4F-471C-B19B-030B77F9EBD8}" name="Bassetlaw" dataDxfId="150"/>
    <tableColumn id="173" xr3:uid="{C4CAC965-FE19-4F58-9E22-A19C72F94829}" name="Broxtowe" dataDxfId="149"/>
    <tableColumn id="174" xr3:uid="{2C980808-ED44-4585-846A-006317E337D6}" name="Gedling" dataDxfId="148"/>
    <tableColumn id="175" xr3:uid="{6A12823A-17C6-4F25-958C-2C9873946761}" name="Mansfield" dataDxfId="147"/>
    <tableColumn id="176" xr3:uid="{ADC12F49-5A47-4696-BFF7-262FA72FB9F5}" name="Newark and Sherwood" dataDxfId="146"/>
    <tableColumn id="177" xr3:uid="{C7A00A9B-E55B-4FDB-AA51-BDFE160C64AF}" name="Rushcliffe" dataDxfId="145"/>
    <tableColumn id="178" xr3:uid="{5760C446-943E-4930-9F5D-E638F6ADEF40}" name="Cherwell" dataDxfId="144"/>
    <tableColumn id="179" xr3:uid="{8E13AF52-613C-4894-BD4B-1437B5887BBB}" name="Oxford" dataDxfId="143"/>
    <tableColumn id="180" xr3:uid="{090EA787-F28E-4450-830F-640470DBF413}" name="South Oxfordshire" dataDxfId="142"/>
    <tableColumn id="181" xr3:uid="{CCE7E374-3427-4BBD-AF78-BF5FCD345D57}" name="Vale of White Horse" dataDxfId="141"/>
    <tableColumn id="182" xr3:uid="{4B68D672-0679-4CB7-9340-DC52DB28B0BB}" name="West Oxfordshire" dataDxfId="140"/>
    <tableColumn id="183" xr3:uid="{4F134EFC-9CD4-4D55-B5D6-A80E73F740CB}" name="Cannock Chase" dataDxfId="139"/>
    <tableColumn id="184" xr3:uid="{494D7396-7FB1-4A09-B938-D77F83B45451}" name="East Staffordshire" dataDxfId="138"/>
    <tableColumn id="185" xr3:uid="{035CF7FE-72C6-4204-BCE6-3CFA30A2C8E4}" name="Lichfield" dataDxfId="137"/>
    <tableColumn id="186" xr3:uid="{9738C076-3C90-44E9-A823-7209BAB1AE49}" name="Newcastle-under-Lyme" dataDxfId="136"/>
    <tableColumn id="187" xr3:uid="{C4733B42-BCB9-4C38-A379-8505AAADA482}" name="South Staffordshire" dataDxfId="135"/>
    <tableColumn id="188" xr3:uid="{573ED922-0B6D-460A-A740-2443DE477A21}" name="Stafford" dataDxfId="134"/>
    <tableColumn id="189" xr3:uid="{FA9CBA42-EFD2-466E-B858-C75E2F88BCA9}" name="Staffordshire Moorlands" dataDxfId="133"/>
    <tableColumn id="190" xr3:uid="{0AA9D5C8-8154-46AA-B11C-86593A542D0E}" name="Tamworth" dataDxfId="132"/>
    <tableColumn id="191" xr3:uid="{5C32A819-A5A5-4E4F-A77B-6FC495AA7D32}" name="Babergh" dataDxfId="131"/>
    <tableColumn id="192" xr3:uid="{EFD33B7D-27BD-4F60-A091-89934A31D1AD}" name="Ipswich" dataDxfId="130"/>
    <tableColumn id="193" xr3:uid="{DD4D5BF2-6A45-44E4-BBB8-E7D985B36874}" name="Mid Suffolk" dataDxfId="129"/>
    <tableColumn id="194" xr3:uid="{418515BA-EF4A-4A85-8752-076EB948E237}" name="Elmbridge" dataDxfId="128"/>
    <tableColumn id="195" xr3:uid="{9B52CF95-506F-4CF3-AF84-EEB7D070478D}" name="Epsom and Ewell" dataDxfId="127"/>
    <tableColumn id="196" xr3:uid="{EF8B4729-1329-4466-8273-9B32114CC6D1}" name="Guildford" dataDxfId="126"/>
    <tableColumn id="197" xr3:uid="{5DB7993C-E032-4261-BB7B-AF3693381812}" name="Mole Valley" dataDxfId="125"/>
    <tableColumn id="198" xr3:uid="{5209F4B4-0482-469B-BCA3-2A1662F8BFC7}" name="Reigate and Banstead" dataDxfId="124"/>
    <tableColumn id="199" xr3:uid="{D12F33A3-C19A-4ACA-B82C-ABA0CDE7AB39}" name="Runnymede" dataDxfId="123"/>
    <tableColumn id="200" xr3:uid="{ECE7A7E4-82BF-4375-96B9-8431C52BD311}" name="Spelthorne" dataDxfId="122"/>
    <tableColumn id="201" xr3:uid="{FDAB09DE-F935-4CB8-BA8F-ED35A9297051}" name="Surrey Heath" dataDxfId="121"/>
    <tableColumn id="202" xr3:uid="{10E5FBF6-27F5-44CC-B3A5-EB9B88E3B28C}" name="Tandridge" dataDxfId="120"/>
    <tableColumn id="203" xr3:uid="{3D413531-A17B-4C44-A0BA-86D2E57D71B3}" name="Waverley" dataDxfId="119"/>
    <tableColumn id="204" xr3:uid="{3BEBFF13-39BD-4476-A1FA-34F18AF40219}" name="Woking" dataDxfId="118"/>
    <tableColumn id="205" xr3:uid="{1DF2EDA6-12C8-46B0-B261-8E323B134DBA}" name="North Warwickshire" dataDxfId="117"/>
    <tableColumn id="206" xr3:uid="{031B698C-C1EC-4444-9263-F7A7D7B64E9F}" name="Nuneaton and Bedworth" dataDxfId="116"/>
    <tableColumn id="207" xr3:uid="{5BF63047-7F91-40BC-8643-ACA8D6151C89}" name="Rugby" dataDxfId="115"/>
    <tableColumn id="208" xr3:uid="{613535E0-E5F3-4EAD-8BB2-957473D461E1}" name="Stratford-on-Avon" dataDxfId="114"/>
    <tableColumn id="209" xr3:uid="{9BA9F247-C024-4DBD-9213-DBC432F2A1F3}" name="Warwick" dataDxfId="113"/>
    <tableColumn id="210" xr3:uid="{E63607FE-8B49-49CF-8171-7B4E02062421}" name="Adur" dataDxfId="112"/>
    <tableColumn id="211" xr3:uid="{6862757C-0F71-4408-BD88-5F8822C66366}" name="Arun" dataDxfId="111"/>
    <tableColumn id="212" xr3:uid="{79C8267D-88F4-4592-861D-5E0E4FB60B26}" name="Chichester" dataDxfId="110"/>
    <tableColumn id="213" xr3:uid="{B5426FC3-39B7-4681-9163-28AAA1851EE4}" name="Crawley" dataDxfId="109"/>
    <tableColumn id="214" xr3:uid="{460C4577-0CCA-4A52-B9EA-C8B868026BE9}" name="Horsham" dataDxfId="108"/>
    <tableColumn id="215" xr3:uid="{510A936B-85EF-404B-A33D-E20569E6B277}" name="Mid Sussex" dataDxfId="107"/>
    <tableColumn id="216" xr3:uid="{652927FA-EB2B-4B72-9061-726BDD4F5B76}" name="Worthing" dataDxfId="106"/>
    <tableColumn id="217" xr3:uid="{6E4F40B0-1D79-42E1-A141-9DA04CBA3ED3}" name="Bromsgrove" dataDxfId="105"/>
    <tableColumn id="218" xr3:uid="{2A7CC513-5F87-40B2-AECC-B0C79F79E21C}" name="Malvern Hills" dataDxfId="104"/>
    <tableColumn id="219" xr3:uid="{802E5BA3-9E5B-4EF5-B0BA-5CC149FA41EE}" name="Redditch" dataDxfId="103"/>
    <tableColumn id="220" xr3:uid="{20AF8A47-B984-4E7B-BFD9-ADD0C1924C5A}" name="Worcester" dataDxfId="102"/>
    <tableColumn id="221" xr3:uid="{E0860966-8BAE-4D80-9BF8-210B7156BDE9}" name="Wychavon" dataDxfId="101"/>
    <tableColumn id="222" xr3:uid="{87108330-83B9-4DFD-891E-C05BBF995DBD}" name="Wyre Forest" dataDxfId="100"/>
    <tableColumn id="223" xr3:uid="{67E32219-A453-4682-BF2D-76B8ABE9C52B}" name="St Albans" dataDxfId="99"/>
    <tableColumn id="224" xr3:uid="{EF60FDCF-16CE-4FC4-A749-06FAEB214D59}" name="Welwyn Hatfield" dataDxfId="98"/>
    <tableColumn id="225" xr3:uid="{83F5E8B1-A18F-421A-B54D-CEC1537E57F5}" name="East Hertfordshire" dataDxfId="97"/>
    <tableColumn id="226" xr3:uid="{1FE1B280-F38F-4435-8552-797F30460192}" name="Stevenage" dataDxfId="96"/>
    <tableColumn id="227" xr3:uid="{5DBD8CDA-34D8-4812-A9C2-8D5A16342CDC}" name="East Suffolk" dataDxfId="95"/>
    <tableColumn id="228" xr3:uid="{CC78FCAF-9434-44FA-B5ED-47F1013B3DE3}" name="West Suffolk" dataDxfId="94"/>
    <tableColumn id="229" xr3:uid="{7840B3B9-C4A3-4C82-B1E2-CDED5AD165E6}" name="Bolton" dataDxfId="93"/>
    <tableColumn id="230" xr3:uid="{A230455D-99AE-4AB8-82FD-AE8F57765C4F}" name="Bury" dataDxfId="92"/>
    <tableColumn id="231" xr3:uid="{171B63AD-643B-4317-88C0-E3419D3B9B53}" name="Manchester" dataDxfId="91"/>
    <tableColumn id="232" xr3:uid="{540E5630-A854-429E-8280-C13292AD9CC5}" name="Oldham" dataDxfId="90"/>
    <tableColumn id="233" xr3:uid="{8BC24E6A-8085-4271-BC5D-5F95F0EBDC77}" name="Rochdale" dataDxfId="89"/>
    <tableColumn id="234" xr3:uid="{5F48A9A7-65A1-4074-A96C-AFE87157F044}" name="Salford" dataDxfId="88"/>
    <tableColumn id="235" xr3:uid="{4D5B307C-0C53-4E62-83A4-6968D6750191}" name="Stockport" dataDxfId="87"/>
    <tableColumn id="236" xr3:uid="{AD29B2ED-763D-4223-A4E5-E6C61013D66A}" name="Tameside" dataDxfId="86"/>
    <tableColumn id="237" xr3:uid="{029C0C16-6F31-46CA-B864-6E9B046B119C}" name="Trafford" dataDxfId="85"/>
    <tableColumn id="238" xr3:uid="{76E72546-5A1E-481C-B4E9-B09F823C706E}" name="Wigan" dataDxfId="84"/>
    <tableColumn id="239" xr3:uid="{0294C124-B59B-48EE-A002-1F1104882099}" name="Knowsley" dataDxfId="83"/>
    <tableColumn id="240" xr3:uid="{F9E913F1-87FB-40FE-AC21-EA12AC8B1517}" name="Liverpool" dataDxfId="82"/>
    <tableColumn id="241" xr3:uid="{1FBFD18A-75D8-49E4-8125-BDD8F7FE946A}" name="St. Helens" dataDxfId="81"/>
    <tableColumn id="242" xr3:uid="{9DF274CA-8094-42E6-AEBB-891A794B6A31}" name="Sefton" dataDxfId="80"/>
    <tableColumn id="243" xr3:uid="{0CFAFE22-0935-4963-B9E9-21CFBE30873F}" name="Wirral" dataDxfId="79"/>
    <tableColumn id="244" xr3:uid="{9C6D7CD0-AACE-4DC3-8A8E-76A4AD54269E}" name="Barnsley" dataDxfId="78"/>
    <tableColumn id="245" xr3:uid="{6FA25DE0-91AB-4B88-B2F3-F6313F441A9C}" name="Doncaster" dataDxfId="77"/>
    <tableColumn id="246" xr3:uid="{AEE77B3F-6AEE-4C1D-B49B-40FCDB08C652}" name="Rotherham" dataDxfId="76"/>
    <tableColumn id="247" xr3:uid="{BA26B352-FAD7-4039-B5CC-F706F1E3A083}" name="Sheffield" dataDxfId="75"/>
    <tableColumn id="248" xr3:uid="{AE1668DA-CA84-453F-AE75-D1ED4A8F328B}" name="Newcastle upon Tyne" dataDxfId="74"/>
    <tableColumn id="249" xr3:uid="{0BE1C75F-2A71-4B2C-A07C-B54CAABEFA17}" name="North Tyneside" dataDxfId="73"/>
    <tableColumn id="250" xr3:uid="{C507355A-CCAC-46A6-BA2B-04270A04864D}" name="South Tyneside" dataDxfId="72"/>
    <tableColumn id="251" xr3:uid="{F00B7630-A358-46F8-8213-2337934019C9}" name="Sunderland" dataDxfId="71"/>
    <tableColumn id="252" xr3:uid="{33E5A7DE-E8F5-4CEE-B934-A5B6363FD9ED}" name="Birmingham" dataDxfId="70"/>
    <tableColumn id="253" xr3:uid="{51D1759B-78DD-40FA-BEFA-8B6BC5DD758A}" name="Coventry" dataDxfId="69"/>
    <tableColumn id="254" xr3:uid="{2F55A24F-2F56-48A4-8B46-6456258DFEF3}" name="Dudley" dataDxfId="68"/>
    <tableColumn id="255" xr3:uid="{CB3D4065-B90F-4002-AF4E-DC9BAB9C9B41}" name="Sandwell" dataDxfId="67"/>
    <tableColumn id="256" xr3:uid="{07EFA1BE-6193-4C35-9DD3-F571CC0FC912}" name="Solihull" dataDxfId="66"/>
    <tableColumn id="257" xr3:uid="{628715A5-FD6C-45F7-86F5-B78846178B54}" name="Walsall" dataDxfId="65"/>
    <tableColumn id="258" xr3:uid="{234A1DE0-07B1-48EA-8EBD-50A77381E418}" name="Wolverhampton" dataDxfId="64"/>
    <tableColumn id="259" xr3:uid="{4895F27E-5B5B-471F-8AF5-9045C983D60F}" name="Bradford" dataDxfId="63"/>
    <tableColumn id="260" xr3:uid="{4B3153B5-FB54-4375-BE14-64F8E075FB7C}" name="Calderdale" dataDxfId="62"/>
    <tableColumn id="261" xr3:uid="{74EFB194-EE05-42CE-945C-94ABF0CD631D}" name="Kirklees" dataDxfId="61"/>
    <tableColumn id="262" xr3:uid="{F40C480D-D70F-467E-905C-F9FFBAA31507}" name="Leeds" dataDxfId="60"/>
    <tableColumn id="263" xr3:uid="{3A334AF3-1DE3-45F8-B11B-E18E2C0C76A2}" name="Wakefield" dataDxfId="59"/>
    <tableColumn id="264" xr3:uid="{7F37F08E-82D2-4AEA-9B6D-F5332769C770}" name="Gateshead" dataDxfId="58"/>
    <tableColumn id="265" xr3:uid="{EDD38DC2-FA2A-43AF-B654-5A40CCBF2825}" name="City of London" dataDxfId="57"/>
    <tableColumn id="266" xr3:uid="{056AECF3-34EF-4857-BF2F-5F752BFDF76D}" name="Barking and Dagenham" dataDxfId="56"/>
    <tableColumn id="267" xr3:uid="{8E7B89DB-E2CD-4D02-936E-C95156C57A72}" name="Barnet" dataDxfId="55"/>
    <tableColumn id="268" xr3:uid="{CE3D17C8-EC57-458B-91BA-D322AA26C705}" name="Bexley" dataDxfId="54"/>
    <tableColumn id="269" xr3:uid="{DB70C5CC-5FFE-42E3-B774-F80B981A4368}" name="Brent" dataDxfId="53"/>
    <tableColumn id="270" xr3:uid="{CEC4CA76-416C-4778-86B8-9BB570619A63}" name="Bromley" dataDxfId="52"/>
    <tableColumn id="271" xr3:uid="{868C7F42-A9C1-4F99-982E-E5A28F4BB812}" name="Camden" dataDxfId="51"/>
    <tableColumn id="272" xr3:uid="{1538E189-E714-414D-A450-3A7BAE4045B1}" name="Croydon" dataDxfId="50"/>
    <tableColumn id="273" xr3:uid="{2F8E8515-1492-4C62-8B23-E81741E3CD1F}" name="Ealing" dataDxfId="49"/>
    <tableColumn id="274" xr3:uid="{DC7F4702-CE1C-4076-BA83-CDFD82626F03}" name="Enfield" dataDxfId="48"/>
    <tableColumn id="275" xr3:uid="{39CB6767-BF8D-42A4-ADCD-642D32F936C5}" name="Greenwich" dataDxfId="47"/>
    <tableColumn id="276" xr3:uid="{CF28E081-B7DB-4AC2-97FD-372AB010DE91}" name="Hackney" dataDxfId="46"/>
    <tableColumn id="277" xr3:uid="{46CF86C4-D1B5-470B-8F32-CCAACB10C3C2}" name="Hammersmith and Fulham" dataDxfId="45"/>
    <tableColumn id="278" xr3:uid="{F65FB796-0652-4FD1-B0B2-57BD6DA54992}" name="Haringey" dataDxfId="44"/>
    <tableColumn id="279" xr3:uid="{79A75E41-2642-4928-9D32-FA284D0CCA03}" name="Harrow" dataDxfId="43"/>
    <tableColumn id="280" xr3:uid="{4FFC9AFC-4168-4812-91F6-C1CFA26F9E26}" name="Havering" dataDxfId="42"/>
    <tableColumn id="281" xr3:uid="{D739D447-C6A8-45C9-B80A-E27F3B5CD3F6}" name="Hillingdon" dataDxfId="41"/>
    <tableColumn id="282" xr3:uid="{EF01D7F6-F899-4E08-B70B-BE4A148CA48A}" name="Hounslow" dataDxfId="40"/>
    <tableColumn id="283" xr3:uid="{9FBC48FA-9A36-4F0F-9760-768B1DF07E81}" name="Islington" dataDxfId="39"/>
    <tableColumn id="284" xr3:uid="{67F2B4BE-F589-482D-AD26-6FF853B07E2B}" name="Kensington and Chelsea" dataDxfId="38"/>
    <tableColumn id="285" xr3:uid="{0E121DD0-7E6E-4109-9454-9F9C764D5436}" name="Kingston upon Thames" dataDxfId="37"/>
    <tableColumn id="286" xr3:uid="{430E2A69-E5AD-4B3D-A27A-C2162AFFB720}" name="Lambeth" dataDxfId="36"/>
    <tableColumn id="287" xr3:uid="{DE5AC3B0-9C08-4AAC-A265-58AE008A43AF}" name="Lewisham" dataDxfId="35"/>
    <tableColumn id="288" xr3:uid="{397E9CD3-63D2-48B0-B32B-60909E760F2C}" name="Merton" dataDxfId="34"/>
    <tableColumn id="289" xr3:uid="{D06543B9-C13C-4D8A-8904-CCB6CDA1DE8E}" name="Newham" dataDxfId="33"/>
    <tableColumn id="290" xr3:uid="{6E9FE22E-CB9A-4946-BF48-0DEA1EC8E6B5}" name="Redbridge" dataDxfId="32"/>
    <tableColumn id="291" xr3:uid="{FD166113-B92B-49D4-BF69-727B1279A5FD}" name="Richmond upon Thames" dataDxfId="31"/>
    <tableColumn id="292" xr3:uid="{BAFE459B-4648-45B8-82CA-A0BFBBAEBF1E}" name="Southwark" dataDxfId="30"/>
    <tableColumn id="293" xr3:uid="{F7FBF1BA-BC99-4A03-821D-D2C03DF33988}" name="Sutton" dataDxfId="29"/>
    <tableColumn id="294" xr3:uid="{4D4B18E9-7CED-4ACF-9D07-8517433A3F92}" name="Tower Hamlets" dataDxfId="28"/>
    <tableColumn id="295" xr3:uid="{AC9F430E-1519-4CA3-8754-D8A70D49B8DF}" name="Waltham Forest" dataDxfId="27"/>
    <tableColumn id="296" xr3:uid="{B29C9984-EC4D-488C-AF6C-E2AF9A6C3ADE}" name="Wandsworth" dataDxfId="26"/>
    <tableColumn id="297" xr3:uid="{541E9700-4352-49F9-9072-18EAF973DC04}" name="Westminster" dataDxfId="25"/>
    <tableColumn id="298" xr3:uid="{17C2796E-B5CF-49E1-94A6-46F1E4D51A8F}" name="Isle of Anglesey" dataDxfId="24"/>
    <tableColumn id="299" xr3:uid="{F7BEE656-F789-4E5A-96EC-A77ECC0EAEE7}" name="Gwynedd" dataDxfId="23"/>
    <tableColumn id="300" xr3:uid="{4B5ECAFB-87BF-489B-AAC2-F7788DBADBFE}" name="Conwy" dataDxfId="22"/>
    <tableColumn id="301" xr3:uid="{684964A5-70D8-4A5A-AF48-89EAAECB5360}" name="Denbighshire" dataDxfId="21"/>
    <tableColumn id="302" xr3:uid="{07278137-1371-49C4-BB53-E490CD5F3401}" name="Flintshire" dataDxfId="20"/>
    <tableColumn id="303" xr3:uid="{E6057BB6-9BBC-45CD-9848-2DE0C9B30526}" name="Wrexham" dataDxfId="19"/>
    <tableColumn id="304" xr3:uid="{5B8C6532-E31D-4F2B-BCBE-6FA4B519F442}" name="Ceredigion" dataDxfId="18"/>
    <tableColumn id="305" xr3:uid="{CABA7B7F-4207-48D5-9AD5-BA665C24A31B}" name="Pembrokeshire" dataDxfId="17"/>
    <tableColumn id="306" xr3:uid="{A7EC868A-AD5E-436E-815D-A7022B20D8A8}" name="Carmarthenshire" dataDxfId="16"/>
    <tableColumn id="307" xr3:uid="{A045CFB5-72D9-4742-8FAC-3AD60F645F34}" name="Swansea" dataDxfId="15"/>
    <tableColumn id="308" xr3:uid="{642B9664-6C49-4EEE-AB0F-1F3D95AC84F8}" name="Neath Port Talbot" dataDxfId="14"/>
    <tableColumn id="309" xr3:uid="{86F10860-3A3B-4A93-9F7B-66BAAA9C77D2}" name="Bridgend" dataDxfId="13"/>
    <tableColumn id="310" xr3:uid="{C6FDB993-011F-4C41-BA96-B429C78FCD40}" name="Vale of Glamorgan" dataDxfId="12"/>
    <tableColumn id="311" xr3:uid="{39CFF0A8-AE3E-4F27-8580-101E96213614}" name="Cardiff" dataDxfId="11"/>
    <tableColumn id="312" xr3:uid="{7B78FA3B-2D1B-4B85-B7C4-B30655102D15}" name="Rhondda Cynon Taf" dataDxfId="10"/>
    <tableColumn id="313" xr3:uid="{56FD318D-9A8A-4C09-8A26-93039F4CB2A9}" name="Caerphilly" dataDxfId="9"/>
    <tableColumn id="314" xr3:uid="{1126DED6-0ECF-4971-A254-5329DAE547E4}" name="Blaenau Gwent" dataDxfId="8"/>
    <tableColumn id="315" xr3:uid="{417046E8-8AE3-40CA-AD91-DF968564C522}" name="Torfaen" dataDxfId="7"/>
    <tableColumn id="316" xr3:uid="{8F11D279-B11F-4792-971F-F4E757E4D718}" name="Monmouthshire" dataDxfId="6"/>
    <tableColumn id="317" xr3:uid="{884672B2-F55D-4E8B-864D-E0A931B8A5DB}" name="Newport" dataDxfId="5"/>
    <tableColumn id="318" xr3:uid="{5BEC1DB7-0398-4467-A1CC-5BB8919F7E37}" name="Powys" dataDxfId="4"/>
    <tableColumn id="319" xr3:uid="{972D4301-4202-4DE1-B820-06212BD64B38}" name="Merthyr Tydfil" dataDxfId="3"/>
    <tableColumn id="320" xr3:uid="{0CE2463E-577A-4D2B-9645-2AE7F1F9C56E}" name="Scotland" dataDxfId="2"/>
    <tableColumn id="321" xr3:uid="{5BAC5E25-1D09-4CBA-A70F-153208322038}" name="Northern Ireland" dataDxfId="1"/>
    <tableColumn id="322" xr3:uid="{1974B03B-7F13-4625-A1D3-384B4973211F}" name="Total" dataDxfId="0"/>
  </tableColumns>
  <tableStyleInfo name="TableStyleMedium1"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72247806-A4FA-48C8-B6A4-491EF64A7F26}" name="Table88" displayName="Table88" ref="A9:LJ17" totalsRowShown="0">
  <autoFilter ref="A9:LJ17" xr:uid="{72247806-A4FA-48C8-B6A4-491EF64A7F26}"/>
  <tableColumns count="322">
    <tableColumn id="1" xr3:uid="{38A30F62-FCB7-40F8-AF8F-BCF6467172C2}" name="Destination"/>
    <tableColumn id="2" xr3:uid="{5428BF38-B769-4F9B-8DAF-BA90E3C2D010}" name="Hartlepool"/>
    <tableColumn id="3" xr3:uid="{1F7D4FFA-2C1C-4880-9D66-26FA49AC1BDB}" name="Middlesbrough"/>
    <tableColumn id="4" xr3:uid="{7AA2AD86-E6F9-46BA-8361-5C0101DEAF22}" name="Redcar and Cleveland"/>
    <tableColumn id="5" xr3:uid="{25DE2776-F526-45B0-9977-03EE8C4B26D8}" name="Stockton-on-Tees"/>
    <tableColumn id="6" xr3:uid="{718F5133-C3C9-48A8-A618-3E38FC571D4B}" name="Darlington"/>
    <tableColumn id="7" xr3:uid="{FBD3F92F-86E4-4586-9FA6-96BBF2FD9B3F}" name="Halton"/>
    <tableColumn id="8" xr3:uid="{D45211D1-29EB-4D84-9DDA-F45B8BCCAE72}" name="Warrington"/>
    <tableColumn id="9" xr3:uid="{6871BCE3-6037-4388-875C-657E99F791FE}" name="Blackburn with Darwen"/>
    <tableColumn id="10" xr3:uid="{D4516858-F19F-4E77-941D-26629E3D9330}" name="Blackpool"/>
    <tableColumn id="11" xr3:uid="{16CDC5C6-9A44-4AE0-9CB2-FC9F436CD8E1}" name="Kingston upon Hull, City of"/>
    <tableColumn id="12" xr3:uid="{0C2413DB-BD2B-4F24-B4B2-9F31EA8F1C2A}" name="East Riding of Yorkshire"/>
    <tableColumn id="13" xr3:uid="{A67FB375-BBD5-490F-B418-943B56A4EEBF}" name="North East Lincolnshire"/>
    <tableColumn id="14" xr3:uid="{176540F9-9F34-4E9B-B456-B7A144F2169E}" name="North Lincolnshire"/>
    <tableColumn id="15" xr3:uid="{415DEE35-E401-4D15-82EF-8E7A8FFC27DB}" name="York"/>
    <tableColumn id="16" xr3:uid="{56E771BE-DD2D-40CB-9729-D77531D5E8DD}" name="Derby"/>
    <tableColumn id="17" xr3:uid="{0E4D0494-862E-408B-9201-351BAE2BE630}" name="Leicester"/>
    <tableColumn id="18" xr3:uid="{ACE1457F-11E9-46F5-B702-FC5C9CD2DD5D}" name="Rutland"/>
    <tableColumn id="19" xr3:uid="{A818C0A4-0BC4-43F0-82E1-708EC1F85FE9}" name="Nottingham"/>
    <tableColumn id="20" xr3:uid="{7FB5B6A5-9C01-440F-A76B-669D26E3A903}" name="Herefordshire, County of"/>
    <tableColumn id="21" xr3:uid="{DE04DB1E-A105-4A5D-BCAC-BA5E8185AAF8}" name="Telford and Wrekin"/>
    <tableColumn id="22" xr3:uid="{39C582FC-6169-4FA2-8EBD-09739C15B915}" name="Stoke-on-Trent"/>
    <tableColumn id="23" xr3:uid="{3FF79F54-BAAA-483E-9FA4-87DC1ADCA18B}" name="Bath and North East Somerset"/>
    <tableColumn id="24" xr3:uid="{122A668C-B527-4FB9-B8A3-0883E0F16D39}" name="Bristol, City of"/>
    <tableColumn id="25" xr3:uid="{B9A461FF-D14C-4C46-BC07-326FC5A195B9}" name="North Somerset"/>
    <tableColumn id="26" xr3:uid="{0D922B5B-B99B-45DE-83A9-40115C5EE0ED}" name="South Gloucestershire"/>
    <tableColumn id="27" xr3:uid="{AF56CFC5-B215-4CF9-830E-EE546EA62FD4}" name="Plymouth"/>
    <tableColumn id="28" xr3:uid="{AC140751-EA0E-4488-AF08-CBA8F5F2D6B4}" name="Torbay"/>
    <tableColumn id="29" xr3:uid="{71BA5129-96F0-471C-93A0-9B1A48228C90}" name="Swindon"/>
    <tableColumn id="30" xr3:uid="{67E1CFE8-F351-4CE7-B7A5-5D3FEB840884}" name="Peterborough"/>
    <tableColumn id="31" xr3:uid="{708A1DF0-28E9-4886-8DF2-8B6BA5297C5C}" name="Luton"/>
    <tableColumn id="32" xr3:uid="{BD934DF5-9ABE-4C58-9084-6971E6C65DCD}" name="Southend-on-Sea"/>
    <tableColumn id="33" xr3:uid="{14DF4630-C779-492D-ABD0-36EC5A652EA4}" name="Thurrock"/>
    <tableColumn id="34" xr3:uid="{4CD29B7B-4578-4EE1-A6AF-F35D89E7F597}" name="Medway"/>
    <tableColumn id="35" xr3:uid="{E28DF126-7D48-401B-8C26-3DB81F8AF2BF}" name="Bracknell Forest"/>
    <tableColumn id="36" xr3:uid="{7AD36A2A-EB3C-46BA-9B12-984B51482AB8}" name="West Berkshire"/>
    <tableColumn id="37" xr3:uid="{6F58A3D9-6596-4E11-A2B8-4FFD200A1E35}" name="Reading"/>
    <tableColumn id="38" xr3:uid="{899B3FDC-A53B-47F4-936D-3285F9E2B667}" name="Slough"/>
    <tableColumn id="39" xr3:uid="{646BB9B2-B97D-404A-BC75-9FFDAF551B55}" name="Windsor and Maidenhead"/>
    <tableColumn id="40" xr3:uid="{A46F4F2F-8E9D-4608-BF67-81EE5A271011}" name="Wokingham"/>
    <tableColumn id="41" xr3:uid="{6358ACE1-137B-48A5-A16E-3F333C8C465A}" name="Milton Keynes"/>
    <tableColumn id="42" xr3:uid="{8748C449-57B2-428C-B65A-D39BB9EC77C4}" name="Brighton and Hove"/>
    <tableColumn id="43" xr3:uid="{87B1039B-E616-4A9B-B173-E7E6B2916FEF}" name="Portsmouth"/>
    <tableColumn id="44" xr3:uid="{24C04CF2-6F13-4BD4-B757-15C8B0866C97}" name="Southampton"/>
    <tableColumn id="45" xr3:uid="{0ED57E2A-B9A1-4E9E-880F-F74ABA550BE5}" name="Isle of Wight"/>
    <tableColumn id="46" xr3:uid="{95FC0663-A6F0-40D4-B694-0CB020FEAF29}" name="County Durham"/>
    <tableColumn id="47" xr3:uid="{AB5D1D50-79E6-42CA-A181-400B514327E7}" name="Cheshire East"/>
    <tableColumn id="48" xr3:uid="{EF8DC584-A552-4D78-ABCE-B340A99C7441}" name="Cheshire West and Chester"/>
    <tableColumn id="49" xr3:uid="{DEBEADC8-3CFA-473B-A1B1-152792DDC086}" name="Shropshire"/>
    <tableColumn id="50" xr3:uid="{F8879BF0-18F2-402F-B19E-6BB5782295FB}" name="Cornwall"/>
    <tableColumn id="51" xr3:uid="{23BD714A-6CD4-466E-9B7D-9798D140DD48}" name="Isles of Scilly"/>
    <tableColumn id="52" xr3:uid="{CB19DA61-4769-42EA-813A-A285614B4189}" name="Wiltshire"/>
    <tableColumn id="53" xr3:uid="{CB5FEF33-6D5B-4774-B34D-E2F4D1616B6C}" name="Bedford"/>
    <tableColumn id="54" xr3:uid="{BF7F5B5B-44E1-4643-A149-101918978947}" name="Central Bedfordshire"/>
    <tableColumn id="55" xr3:uid="{AE368C62-7867-4BB6-A30E-360DAEDBBC3E}" name="Northumberland"/>
    <tableColumn id="56" xr3:uid="{8DD0C0EB-1827-4F2D-B9F9-D345FC38B52C}" name="Bournemouth, Christchurch and Poole"/>
    <tableColumn id="57" xr3:uid="{FCC21E66-9C0A-4DF6-80F5-52FDBFEFC198}" name="Dorset"/>
    <tableColumn id="58" xr3:uid="{2B47B71D-4C4F-478A-8C1E-8369B4605CB2}" name="Buckinghamshire"/>
    <tableColumn id="59" xr3:uid="{C7CB46BD-8A0B-4671-836A-CDC1957337FA}" name="North Northamptonshire"/>
    <tableColumn id="60" xr3:uid="{26401C79-0D8A-4A0B-9096-F96207695E37}" name="West Northamptonshire"/>
    <tableColumn id="61" xr3:uid="{1168280C-FA72-4793-893C-BAA35D90A66A}" name="Cumberland"/>
    <tableColumn id="62" xr3:uid="{30F78A85-B419-42E4-BC30-8A0938D184CE}" name="Westmorland and Furness"/>
    <tableColumn id="63" xr3:uid="{FADF2721-3FF0-4EF3-A100-876C4089E0BD}" name="North Yorkshire"/>
    <tableColumn id="64" xr3:uid="{C9898AFC-952D-47F7-85AA-9F727BEAA6FE}" name="Somerset"/>
    <tableColumn id="65" xr3:uid="{F650D8FD-E14F-4ED4-84FB-126C67DB749A}" name="Cambridge"/>
    <tableColumn id="66" xr3:uid="{0FCBC143-81E3-4073-BE2D-D3E5E0EAD65C}" name="East Cambridgeshire"/>
    <tableColumn id="67" xr3:uid="{2D5D084F-92B0-445D-8E9E-1EE05C22BE8A}" name="Fenland"/>
    <tableColumn id="68" xr3:uid="{EBB8D8DD-4BD4-4A37-916A-BB5CAAFC3F84}" name="Huntingdonshire"/>
    <tableColumn id="69" xr3:uid="{F5FB24AB-282B-4C92-9863-06DD5FD55A9F}" name="South Cambridgeshire"/>
    <tableColumn id="70" xr3:uid="{A6D40229-C697-4BE3-AA3B-4B89AEC47E43}" name="Amber Valley"/>
    <tableColumn id="71" xr3:uid="{71CFF2D3-D5BA-4E40-B82C-9FA95515ECBF}" name="Bolsover"/>
    <tableColumn id="72" xr3:uid="{5C03CF67-2FEE-45A3-A15C-640A80297235}" name="Chesterfield"/>
    <tableColumn id="73" xr3:uid="{B6B00F3E-7A3E-49AB-8EA1-835D7A1B026A}" name="Derbyshire Dales"/>
    <tableColumn id="74" xr3:uid="{0440EF5E-86FD-4151-8867-C591ADB654F8}" name="Erewash"/>
    <tableColumn id="75" xr3:uid="{EED68C1F-DA70-40FD-85E8-2B305053B57F}" name="High Peak"/>
    <tableColumn id="76" xr3:uid="{DD7022AE-BE20-4168-A03A-A9ABD9DE4B5F}" name="North East Derbyshire"/>
    <tableColumn id="77" xr3:uid="{22ADC69D-4AA6-49A0-AECB-93B20FE3688F}" name="South Derbyshire"/>
    <tableColumn id="78" xr3:uid="{C9198BBA-7A9D-4D0D-85D4-3F53B5CEF5C6}" name="East Devon"/>
    <tableColumn id="79" xr3:uid="{6D1B3649-5F2C-4982-BFF1-8DF55285A1A1}" name="Exeter"/>
    <tableColumn id="80" xr3:uid="{F7286091-E627-46D6-A1D4-0A1220BAA65E}" name="Mid Devon"/>
    <tableColumn id="81" xr3:uid="{1B9A74DB-F558-4D16-86A9-9C43E3D7D0EE}" name="North Devon"/>
    <tableColumn id="82" xr3:uid="{A5C8926C-8210-417C-A7BC-1B1F52854458}" name="South Hams"/>
    <tableColumn id="83" xr3:uid="{44135050-2C5C-49F2-BB14-FBFC87AFC8CE}" name="Teignbridge"/>
    <tableColumn id="84" xr3:uid="{5E8245F6-3049-4C47-8ABA-C6B20046B83F}" name="Torridge"/>
    <tableColumn id="85" xr3:uid="{B8B0A7F7-AA64-4D8A-8647-E366FF84303D}" name="West Devon"/>
    <tableColumn id="86" xr3:uid="{24E8AADD-4862-43E0-8FFF-2CD5DC71B084}" name="Eastbourne"/>
    <tableColumn id="87" xr3:uid="{1CCAE11A-07A8-4C40-B190-5C9E4F05B068}" name="Hastings"/>
    <tableColumn id="88" xr3:uid="{7CB11D91-B63F-47A6-9ACB-1E51AE0F142A}" name="Lewes"/>
    <tableColumn id="89" xr3:uid="{2501CE0A-779E-47B3-BF96-598D855CBFF0}" name="Rother"/>
    <tableColumn id="90" xr3:uid="{0774AE25-4EE8-457B-9799-ECE1F87BF3D7}" name="Wealden"/>
    <tableColumn id="91" xr3:uid="{9C1EE35A-B204-46A9-A47C-60E901C3DDA5}" name="Basildon"/>
    <tableColumn id="92" xr3:uid="{3FC0DCF2-A2B9-4E87-ACC2-B3E68E5758D0}" name="Braintree"/>
    <tableColumn id="93" xr3:uid="{A4BEC56E-06A2-4EF2-BF27-0D1C48414799}" name="Brentwood"/>
    <tableColumn id="94" xr3:uid="{091BCF2D-34D7-401E-B33C-606B9FE3BE29}" name="Castle Point"/>
    <tableColumn id="95" xr3:uid="{CF379819-762C-471E-8CB1-2FE823690326}" name="Chelmsford"/>
    <tableColumn id="96" xr3:uid="{8667F46D-959D-46EA-BF32-D91420141347}" name="Colchester"/>
    <tableColumn id="97" xr3:uid="{905FFC16-BBE5-4580-8B7C-43E32F521BC9}" name="Epping Forest"/>
    <tableColumn id="98" xr3:uid="{4B307335-0BF6-461A-80F2-8B21E328ECC3}" name="Harlow"/>
    <tableColumn id="99" xr3:uid="{F7247682-E701-40F0-AF01-B607F1093B6F}" name="Maldon"/>
    <tableColumn id="100" xr3:uid="{9EED651B-F62F-4AB0-8B4C-D3B0F58A5589}" name="Rochford"/>
    <tableColumn id="101" xr3:uid="{EF9F503B-4F47-4225-8F40-C7ACA1E80D31}" name="Tendring"/>
    <tableColumn id="102" xr3:uid="{BB6A9E7B-5B55-4F53-9CA8-3F66D384C6A9}" name="Uttlesford"/>
    <tableColumn id="103" xr3:uid="{D2BD2E19-ECCF-4BE0-98F9-66F5A2AA3D0C}" name="Cheltenham"/>
    <tableColumn id="104" xr3:uid="{D28B296A-A91B-4C6E-97B5-857453C10AF7}" name="Cotswold"/>
    <tableColumn id="105" xr3:uid="{AD43303D-F427-456E-A603-0FC405798BD3}" name="Forest of Dean"/>
    <tableColumn id="106" xr3:uid="{218E756C-FEDF-4588-BB4B-C79932D5EAFB}" name="Gloucester"/>
    <tableColumn id="107" xr3:uid="{8DE3EA95-243C-42C5-B85A-908896244FB6}" name="Stroud"/>
    <tableColumn id="108" xr3:uid="{B29C615F-B74F-41DE-B348-71D24494526E}" name="Tewkesbury"/>
    <tableColumn id="109" xr3:uid="{A9FC4838-70A1-480E-8A38-47A90CBC99B9}" name="Basingstoke and Deane"/>
    <tableColumn id="110" xr3:uid="{EBAF3490-0428-40BB-BDF5-7401250B7869}" name="East Hampshire"/>
    <tableColumn id="111" xr3:uid="{2F4B63AB-C10F-4D18-9AE6-EB874F53F26D}" name="Eastleigh"/>
    <tableColumn id="112" xr3:uid="{499F41CA-CCC6-485F-97EA-885CB87CA382}" name="Fareham"/>
    <tableColumn id="113" xr3:uid="{E890B879-E54D-49E1-A621-EC98FA194F64}" name="Gosport"/>
    <tableColumn id="114" xr3:uid="{B32E3610-3832-44D2-9A65-11A0A07E6CC9}" name="Hart"/>
    <tableColumn id="115" xr3:uid="{74D8F983-B1CF-4B38-95F3-453FA6636260}" name="Havant"/>
    <tableColumn id="116" xr3:uid="{BDA8D360-B650-48C2-9CA0-BADBB238F216}" name="New Forest"/>
    <tableColumn id="117" xr3:uid="{BC9A56C1-C625-4088-98D7-0024DA17858E}" name="Rushmoor"/>
    <tableColumn id="118" xr3:uid="{14DE37AC-41D5-443F-8C56-4E4B379E03ED}" name="Test Valley"/>
    <tableColumn id="119" xr3:uid="{9A9E6B18-0D54-4AB4-BFD9-A1D1D9D631CB}" name="Winchester"/>
    <tableColumn id="120" xr3:uid="{762EE10C-B9C8-4417-8DC4-34DDC48E1554}" name="Broxbourne"/>
    <tableColumn id="121" xr3:uid="{7BFC6F54-5DC9-4E75-834D-5A90E56D09FD}" name="Dacorum"/>
    <tableColumn id="122" xr3:uid="{C94FCE2E-016B-4E1A-82B5-EA0BF4E91126}" name="Hertsmere"/>
    <tableColumn id="123" xr3:uid="{15D198C0-B45C-48AB-8EF1-A569E55EC9F6}" name="North Hertfordshire"/>
    <tableColumn id="124" xr3:uid="{ECB46218-D08E-4BCC-80AE-CF079AB0F1BF}" name="Three Rivers"/>
    <tableColumn id="125" xr3:uid="{D5057F20-1C0B-4D5D-960F-4DF61E8C081B}" name="Watford"/>
    <tableColumn id="126" xr3:uid="{123AA1A1-E144-437D-AB04-00DA73BAD31F}" name="Ashford"/>
    <tableColumn id="127" xr3:uid="{676EB0F6-B72E-4E4A-ABDD-296D185BB70D}" name="Canterbury"/>
    <tableColumn id="128" xr3:uid="{68D5A010-7652-423D-B07C-1F289EEA12A6}" name="Dartford"/>
    <tableColumn id="129" xr3:uid="{76D6CEBE-0C00-449B-A7E8-04CF70923D22}" name="Dover"/>
    <tableColumn id="130" xr3:uid="{E9FB6E88-2C22-44EA-B975-EF3664CC06F4}" name="Gravesham"/>
    <tableColumn id="131" xr3:uid="{5D278305-95BC-4829-A350-443142CC0BBD}" name="Maidstone"/>
    <tableColumn id="132" xr3:uid="{3E06BACC-DDED-4966-B4A5-9721C4F52569}" name="Sevenoaks"/>
    <tableColumn id="133" xr3:uid="{711607CC-5662-4BD6-B5C8-DCCB3BEF4F33}" name="Folkestone and Hythe"/>
    <tableColumn id="134" xr3:uid="{E16BF7A9-0B66-418D-9A7F-06E10D33EDB3}" name="Swale"/>
    <tableColumn id="135" xr3:uid="{C0249D14-DCE1-498C-BE81-E57B30562075}" name="Thanet"/>
    <tableColumn id="136" xr3:uid="{A9C5A222-91FD-42F9-9BF7-F71C14B81A53}" name="Tonbridge and Malling"/>
    <tableColumn id="137" xr3:uid="{5613D1D8-43A7-4A14-9DA6-84C6E530D0B1}" name="Tunbridge Wells"/>
    <tableColumn id="138" xr3:uid="{AE4D81AA-FA72-4A02-80D4-7AAAED6EA7A4}" name="Burnley"/>
    <tableColumn id="139" xr3:uid="{75076B3E-66D7-4FB1-A0BA-C255049EFF9C}" name="Chorley"/>
    <tableColumn id="140" xr3:uid="{87D0ACB1-C312-4731-B665-6BFBB1D931F6}" name="Fylde"/>
    <tableColumn id="141" xr3:uid="{09A03883-2916-4946-863E-0F3E0652BFD7}" name="Hyndburn"/>
    <tableColumn id="142" xr3:uid="{428823C0-95F4-4309-8AEC-8FED39DD9034}" name="Lancaster"/>
    <tableColumn id="143" xr3:uid="{6A3F4AAA-7C0B-4E08-889B-5EB586915E8B}" name="Pendle"/>
    <tableColumn id="144" xr3:uid="{BDEE9628-8F9C-46CA-8684-8DC598B48423}" name="Preston"/>
    <tableColumn id="145" xr3:uid="{62A670B6-06A7-422C-8C6C-31B362E84679}" name="Ribble Valley"/>
    <tableColumn id="146" xr3:uid="{6079D66C-EC67-4BA4-B5A1-4A403A66C5ED}" name="Rossendale"/>
    <tableColumn id="147" xr3:uid="{807BC374-B1D5-4E9C-A5DC-7635FDE14C1E}" name="South Ribble"/>
    <tableColumn id="148" xr3:uid="{2446B823-42EA-475A-942C-043CC7493828}" name="West Lancashire"/>
    <tableColumn id="149" xr3:uid="{5D5F4DF8-0A45-4991-9B47-B95676BF2760}" name="Wyre"/>
    <tableColumn id="150" xr3:uid="{2A963E27-F41B-4C18-8C74-9B1F12793B4C}" name="Blaby"/>
    <tableColumn id="151" xr3:uid="{6EA337CD-845F-4C7C-AADB-3D224C10C226}" name="Charnwood"/>
    <tableColumn id="152" xr3:uid="{476586EB-773D-4E6F-9710-C8EC6DE5D141}" name="Harborough"/>
    <tableColumn id="153" xr3:uid="{A8E6848D-35F6-495B-8783-F4E0379E030B}" name="Hinckley and Bosworth"/>
    <tableColumn id="154" xr3:uid="{3E7C728F-C1DB-4E44-8F30-3AA4398C5FDC}" name="Melton"/>
    <tableColumn id="155" xr3:uid="{80E1130D-40D7-458E-BDA6-D8505F4330EB}" name="North West Leicestershire"/>
    <tableColumn id="156" xr3:uid="{3CFF8C06-889F-4949-A745-4AFD85F10362}" name="Oadby and Wigston"/>
    <tableColumn id="157" xr3:uid="{EFCF00E5-E540-418B-AD52-61CA8C576F52}" name="Boston"/>
    <tableColumn id="158" xr3:uid="{C57C8E8C-EED5-4AB0-A8E3-BEF51A945CFF}" name="East Lindsey"/>
    <tableColumn id="159" xr3:uid="{65A8BD7B-1132-4AB9-8E1F-489D60E36503}" name="Lincoln"/>
    <tableColumn id="160" xr3:uid="{7A3C51A9-0B1F-459C-8952-BB037E8FE87E}" name="North Kesteven"/>
    <tableColumn id="161" xr3:uid="{D8B0A6B2-D7A7-45A3-BCD2-502F5BDC4219}" name="South Holland"/>
    <tableColumn id="162" xr3:uid="{23D68CF0-929E-4052-A4F0-F253304D3DA8}" name="South Kesteven"/>
    <tableColumn id="163" xr3:uid="{4463BCE2-A119-42BB-B989-8A007614100F}" name="West Lindsey"/>
    <tableColumn id="164" xr3:uid="{1174E4AA-EA62-4048-9F4B-0037977FC717}" name="Breckland"/>
    <tableColumn id="165" xr3:uid="{6C910718-E8E4-4FD9-87AA-62DD0FF90A36}" name="Broadland"/>
    <tableColumn id="166" xr3:uid="{5A79262D-DEBD-4707-A550-9D0CE8CB2D25}" name="Great Yarmouth"/>
    <tableColumn id="167" xr3:uid="{75DC0A9E-7CF5-412D-B4DE-908BE8C3C083}" name="King's Lynn and West Norfolk"/>
    <tableColumn id="168" xr3:uid="{C8D1F8F1-8A5A-4CAF-A4C8-1F6DB994D902}" name="North Norfolk"/>
    <tableColumn id="169" xr3:uid="{4E757F32-EBC3-4D44-B48B-027C61A974A3}" name="Norwich"/>
    <tableColumn id="170" xr3:uid="{61A6C535-BC05-4D15-B365-00B6B6D9E422}" name="South Norfolk"/>
    <tableColumn id="171" xr3:uid="{85CC3F79-C32E-4918-A647-AD0B8AAFD9DC}" name="Ashfield"/>
    <tableColumn id="172" xr3:uid="{9C02F5EB-689A-485E-A090-EB8BE5F9E5A3}" name="Bassetlaw"/>
    <tableColumn id="173" xr3:uid="{83EA5A70-7B8D-4B4B-9BC2-BFAA92982F3E}" name="Broxtowe"/>
    <tableColumn id="174" xr3:uid="{0F24142C-FF4E-4850-9EFB-6F72CB91B337}" name="Gedling"/>
    <tableColumn id="175" xr3:uid="{E014265D-9408-4592-A2EE-E510769FF764}" name="Mansfield"/>
    <tableColumn id="176" xr3:uid="{1F06DF9A-1BE8-47A7-83A9-7E76EE10CE7A}" name="Newark and Sherwood"/>
    <tableColumn id="177" xr3:uid="{7DCDF964-DD60-4218-86D9-C608E217A4D6}" name="Rushcliffe"/>
    <tableColumn id="178" xr3:uid="{201A6B30-CF64-4840-B973-29F67B2F6EA1}" name="Cherwell"/>
    <tableColumn id="179" xr3:uid="{0C25C217-89FF-4E5B-B050-C6A187C349F9}" name="Oxford"/>
    <tableColumn id="180" xr3:uid="{C8E3FBFD-036A-4618-86F3-A49DB4F951B9}" name="South Oxfordshire"/>
    <tableColumn id="181" xr3:uid="{9885D6DB-C28D-498B-9959-BA8E49022AE2}" name="Vale of White Horse"/>
    <tableColumn id="182" xr3:uid="{52A95296-961A-4B5F-B0D3-8A7F12A467A0}" name="West Oxfordshire"/>
    <tableColumn id="183" xr3:uid="{767354EE-D682-4146-A280-A4DA8B54E035}" name="Cannock Chase"/>
    <tableColumn id="184" xr3:uid="{701A5CAB-3272-42D1-B8AB-5E3E851ED000}" name="East Staffordshire"/>
    <tableColumn id="185" xr3:uid="{F24C8CFE-5C72-4754-A3BB-9A8A1FBF6D9D}" name="Lichfield"/>
    <tableColumn id="186" xr3:uid="{5717F281-CF8E-4F56-8625-F66FD0D79011}" name="Newcastle-under-Lyme"/>
    <tableColumn id="187" xr3:uid="{C4A5B171-A2B2-4B74-83D9-5D61097605AB}" name="South Staffordshire"/>
    <tableColumn id="188" xr3:uid="{57CFCBE6-179D-4065-B3C0-4CF4B8564B12}" name="Stafford"/>
    <tableColumn id="189" xr3:uid="{8E6C9882-03B9-4BD6-B8E7-0D1D82151C8E}" name="Staffordshire Moorlands"/>
    <tableColumn id="190" xr3:uid="{2CD09613-2BDC-481A-9341-1C10A66DC9D6}" name="Tamworth"/>
    <tableColumn id="191" xr3:uid="{243049A6-DDB3-4289-B55B-8467868FA552}" name="Babergh"/>
    <tableColumn id="192" xr3:uid="{A40960B0-106E-49DE-ACF6-BC4A49FB9D7F}" name="Ipswich"/>
    <tableColumn id="193" xr3:uid="{2D12883A-BF7F-48B7-8920-59D3FCB8E6AA}" name="Mid Suffolk"/>
    <tableColumn id="194" xr3:uid="{A41BA647-BE18-4CEB-94DE-67AB0B05B1A0}" name="Elmbridge"/>
    <tableColumn id="195" xr3:uid="{888C5EC8-0A0B-482C-8501-5DBA90E7F96B}" name="Epsom and Ewell"/>
    <tableColumn id="196" xr3:uid="{B932772A-280B-4AD3-A00C-1DEA7F6461B5}" name="Guildford"/>
    <tableColumn id="197" xr3:uid="{00F82FD8-11A2-4CBC-9A0C-C7D136A7EED2}" name="Mole Valley"/>
    <tableColumn id="198" xr3:uid="{283BE9C7-DEB2-48DE-89FF-303AF3748875}" name="Reigate and Banstead"/>
    <tableColumn id="199" xr3:uid="{3319C6CA-BF8B-4A36-ACB0-7F539430969A}" name="Runnymede"/>
    <tableColumn id="200" xr3:uid="{4FE71C24-694B-45C5-812B-6C7D2FC4DEC1}" name="Spelthorne"/>
    <tableColumn id="201" xr3:uid="{80EBE271-2D85-4067-BE0D-D9850372F9D1}" name="Surrey Heath"/>
    <tableColumn id="202" xr3:uid="{93E3554E-B46B-4A85-8A56-D565E366489F}" name="Tandridge"/>
    <tableColumn id="203" xr3:uid="{79801AA5-5F6B-433E-B3D3-DEB1D0BA9E38}" name="Waverley"/>
    <tableColumn id="204" xr3:uid="{01AD9DEA-B589-4CE5-90E3-45586F6D0DEF}" name="Woking"/>
    <tableColumn id="205" xr3:uid="{F13AA3D7-A53F-4708-AA8D-BCDDDF752FB6}" name="North Warwickshire"/>
    <tableColumn id="206" xr3:uid="{C64237DA-5F8A-4346-AB6B-8CD1CE2311CD}" name="Nuneaton and Bedworth"/>
    <tableColumn id="207" xr3:uid="{6541C8EE-85BD-4CC0-93AF-41CCD216D05B}" name="Rugby"/>
    <tableColumn id="208" xr3:uid="{B76485A0-F25E-4794-8AB5-E97293E752DD}" name="Stratford-on-Avon"/>
    <tableColumn id="209" xr3:uid="{76E5934A-A4B8-4B8A-A3E1-B2E7712D0ACD}" name="Warwick"/>
    <tableColumn id="210" xr3:uid="{CDC85440-8036-4E50-BF2A-1D228F7DF39C}" name="Adur"/>
    <tableColumn id="211" xr3:uid="{39401095-1A21-471B-8F8E-E28109305A25}" name="Arun"/>
    <tableColumn id="212" xr3:uid="{6630C80D-BA8C-4567-B55F-A3A3874E3542}" name="Chichester"/>
    <tableColumn id="213" xr3:uid="{0C1FAB65-8C73-4B82-B5BD-B229F8A7D131}" name="Crawley"/>
    <tableColumn id="214" xr3:uid="{FF8E77D7-5C34-414F-A805-2DFFB4AE3E64}" name="Horsham"/>
    <tableColumn id="215" xr3:uid="{772FB374-09A4-4968-9BFA-0950BB25C6B7}" name="Mid Sussex"/>
    <tableColumn id="216" xr3:uid="{58D5BD94-FDDE-48CE-A0EC-67F1C737AE80}" name="Worthing"/>
    <tableColumn id="217" xr3:uid="{B468367D-E536-4E8C-9368-F381E813CFEC}" name="Bromsgrove"/>
    <tableColumn id="218" xr3:uid="{DA05E442-21AC-4A40-8C81-88695EBBFF13}" name="Malvern Hills"/>
    <tableColumn id="219" xr3:uid="{70E573A0-DE97-4B7C-9570-716FDB36CC52}" name="Redditch"/>
    <tableColumn id="220" xr3:uid="{7A742210-2CE0-4F17-BA91-49E7D132D804}" name="Worcester"/>
    <tableColumn id="221" xr3:uid="{7EE9DBE6-B33F-4B3B-97C5-1E11887AB7D6}" name="Wychavon"/>
    <tableColumn id="222" xr3:uid="{AADFBC7D-E462-41A0-B281-77A69B76E0DF}" name="Wyre Forest"/>
    <tableColumn id="223" xr3:uid="{A0A9DC92-80BB-43C2-98F5-9FCA3AA03165}" name="St Albans"/>
    <tableColumn id="224" xr3:uid="{BAB710BD-4D00-4B63-8BEB-5C9170D50919}" name="Welwyn Hatfield"/>
    <tableColumn id="225" xr3:uid="{1A9BA38E-0839-44F6-8537-776F7B7EB058}" name="East Hertfordshire"/>
    <tableColumn id="226" xr3:uid="{A6FA5723-FE42-40E4-AC06-6DD3D492DB2F}" name="Stevenage"/>
    <tableColumn id="227" xr3:uid="{FB5D7144-E9A1-4B73-BBFE-25C38C8836D5}" name="East Suffolk"/>
    <tableColumn id="228" xr3:uid="{337EB392-B5FD-4CBD-ACB1-1C730008EC34}" name="West Suffolk"/>
    <tableColumn id="229" xr3:uid="{AC556D43-D621-4D2A-8CA2-2772A275DBFF}" name="Bolton"/>
    <tableColumn id="230" xr3:uid="{F73BAC65-D95A-45A7-AC83-A2E44A9DCD76}" name="Bury"/>
    <tableColumn id="231" xr3:uid="{16DF55C2-2818-4AA9-94CD-EE4FD120AEEA}" name="Manchester"/>
    <tableColumn id="232" xr3:uid="{25B58FA5-E984-474F-8F28-345E0A653FCF}" name="Oldham"/>
    <tableColumn id="233" xr3:uid="{4C322D16-FF62-4530-900C-4D8CC9C2B72E}" name="Rochdale"/>
    <tableColumn id="234" xr3:uid="{C9D706CD-9AE2-4973-B816-D4FD823C134D}" name="Salford"/>
    <tableColumn id="235" xr3:uid="{A37EA0A8-458E-4B3F-9F9D-BD819ADE3A7C}" name="Stockport"/>
    <tableColumn id="236" xr3:uid="{38BCC366-9162-4596-80BB-2DF24807C70E}" name="Tameside"/>
    <tableColumn id="237" xr3:uid="{EAB2E18E-4239-4518-9091-50657D056481}" name="Trafford"/>
    <tableColumn id="238" xr3:uid="{788F6D06-69E3-47FA-89FF-2CF36A89EB06}" name="Wigan"/>
    <tableColumn id="239" xr3:uid="{02CB51A6-D145-42D5-867E-7FEAD2390333}" name="Knowsley"/>
    <tableColumn id="240" xr3:uid="{88F3C293-51D6-42CB-B0FD-F8BC96AF3DB6}" name="Liverpool"/>
    <tableColumn id="241" xr3:uid="{1AE9439F-8AB2-4796-B424-41BBBA6260CB}" name="St. Helens"/>
    <tableColumn id="242" xr3:uid="{D8CDE743-4963-445E-AD14-4B607297C413}" name="Sefton"/>
    <tableColumn id="243" xr3:uid="{32E64208-19E9-4BED-9D35-79665D3D2936}" name="Wirral"/>
    <tableColumn id="244" xr3:uid="{717E37ED-CBE2-44B2-812C-870B46EA40EC}" name="Barnsley"/>
    <tableColumn id="245" xr3:uid="{91872654-3816-49BD-A01A-EAF2B05585E1}" name="Doncaster"/>
    <tableColumn id="246" xr3:uid="{3FA273A2-C880-495A-A027-E08140C08652}" name="Rotherham"/>
    <tableColumn id="247" xr3:uid="{037044CA-8953-4899-9F64-9D436931827E}" name="Sheffield"/>
    <tableColumn id="248" xr3:uid="{33E59C4D-98BD-4206-8733-17F37DBC42B5}" name="Newcastle upon Tyne"/>
    <tableColumn id="249" xr3:uid="{E607E29F-A700-4514-9B65-A5EF3D114ED4}" name="North Tyneside"/>
    <tableColumn id="250" xr3:uid="{77533499-295B-4F42-B308-2BDC753828DB}" name="South Tyneside"/>
    <tableColumn id="251" xr3:uid="{235F0682-8CBF-46D2-8A86-DBE45B6CE184}" name="Sunderland"/>
    <tableColumn id="252" xr3:uid="{9FE0B628-3C11-4F55-9E1F-FE4A720BABDE}" name="Birmingham"/>
    <tableColumn id="253" xr3:uid="{CEE4D7C0-A4EB-4339-91A6-57E501F857EE}" name="Coventry"/>
    <tableColumn id="254" xr3:uid="{7A56B5AB-68B0-4634-A4AD-8AB4200E298E}" name="Dudley"/>
    <tableColumn id="255" xr3:uid="{204D07E8-1960-4FC5-A3A2-0417673D7786}" name="Sandwell"/>
    <tableColumn id="256" xr3:uid="{196393CE-972F-44A5-8133-76CF2FA3221E}" name="Solihull"/>
    <tableColumn id="257" xr3:uid="{1C6580CB-3BDE-4328-BD3F-967F61D449C2}" name="Walsall"/>
    <tableColumn id="258" xr3:uid="{8B92A6D7-7A85-408C-BCA9-6B21CF8E813D}" name="Wolverhampton"/>
    <tableColumn id="259" xr3:uid="{56AAF401-7F6C-4CCD-A41D-4798C86F4F98}" name="Bradford"/>
    <tableColumn id="260" xr3:uid="{3AB3800D-50FD-4C4A-BEA4-0101EDAD7294}" name="Calderdale"/>
    <tableColumn id="261" xr3:uid="{844DB74E-701F-4CE7-8992-6AA215AC1E39}" name="Kirklees"/>
    <tableColumn id="262" xr3:uid="{D579F358-9601-43A7-8484-66C1F67A3AF1}" name="Leeds"/>
    <tableColumn id="263" xr3:uid="{E4915855-B7D9-4CDB-8217-C488DF86FBFB}" name="Wakefield"/>
    <tableColumn id="264" xr3:uid="{E5874786-89BC-4CD9-A559-452D199E3FEF}" name="Gateshead"/>
    <tableColumn id="265" xr3:uid="{3DCBAD04-DD88-40A6-9058-E1EE3AB438ED}" name="City of London"/>
    <tableColumn id="266" xr3:uid="{A6C7307C-AC18-4769-B5A5-920CA1E0D181}" name="Barking and Dagenham"/>
    <tableColumn id="267" xr3:uid="{1156339D-025A-4C36-927E-295F5705809B}" name="Barnet"/>
    <tableColumn id="268" xr3:uid="{334AD798-3DD5-405F-9E8B-E78E7BC88440}" name="Bexley"/>
    <tableColumn id="269" xr3:uid="{777B57B8-BD87-484C-8A8E-AACA0EB1BA9C}" name="Brent"/>
    <tableColumn id="270" xr3:uid="{FC356AD7-5548-4036-A646-12AFA8EE4AC9}" name="Bromley"/>
    <tableColumn id="271" xr3:uid="{132B7A1F-9417-4D97-820A-07721359C611}" name="Camden"/>
    <tableColumn id="272" xr3:uid="{FC4CC405-88A0-4758-B4C1-40FEEAC3CB2A}" name="Croydon"/>
    <tableColumn id="273" xr3:uid="{8992D7E2-4014-4106-9A13-0694B7C7EF4C}" name="Ealing"/>
    <tableColumn id="274" xr3:uid="{4194757C-BCC2-4E0E-A7DC-E24008DD5B10}" name="Enfield"/>
    <tableColumn id="275" xr3:uid="{40FCB2BD-4702-4564-AA7C-B488175D7EFC}" name="Greenwich"/>
    <tableColumn id="276" xr3:uid="{CB9D52DD-F83D-4228-B1E2-0C4430AE13AA}" name="Hackney"/>
    <tableColumn id="277" xr3:uid="{B19E5ADB-A938-44D7-B61B-B9461D72EFA7}" name="Hammersmith and Fulham"/>
    <tableColumn id="278" xr3:uid="{C470EC27-C045-4264-9719-DCFEC0449414}" name="Haringey"/>
    <tableColumn id="279" xr3:uid="{D6AB4428-66E5-4858-891F-648C237A57BA}" name="Harrow"/>
    <tableColumn id="280" xr3:uid="{32F3B70B-838C-48E9-A7DC-39B6630689E2}" name="Havering"/>
    <tableColumn id="281" xr3:uid="{81F068D4-2FB7-4E89-A611-BD5889066EDA}" name="Hillingdon"/>
    <tableColumn id="282" xr3:uid="{B0D5993F-6E27-420A-8F2E-6CCA1B5C3C42}" name="Hounslow"/>
    <tableColumn id="283" xr3:uid="{E8EBC47A-9907-465F-A2A9-E2092898DCA0}" name="Islington"/>
    <tableColumn id="284" xr3:uid="{7FEB2AF1-F162-4A1F-9250-537CB0D90E90}" name="Kensington and Chelsea"/>
    <tableColumn id="285" xr3:uid="{6093B2B7-6B19-49ED-ADA9-E327A6BA3DC8}" name="Kingston upon Thames"/>
    <tableColumn id="286" xr3:uid="{287C3071-029B-46CE-81FC-C6F7F022527F}" name="Lambeth"/>
    <tableColumn id="287" xr3:uid="{20DC24A5-3CC5-4A83-BD59-6CC7F015A1EB}" name="Lewisham"/>
    <tableColumn id="288" xr3:uid="{53F08B58-645C-4A3E-BAEA-DABCEF5C623F}" name="Merton"/>
    <tableColumn id="289" xr3:uid="{6407E69B-3BF7-4907-B1EA-8B393C73D6CF}" name="Newham"/>
    <tableColumn id="290" xr3:uid="{986F46F1-F201-4237-BFD1-A4F89A926CE9}" name="Redbridge"/>
    <tableColumn id="291" xr3:uid="{B2AA9726-F85A-4A3E-803F-28F0EB504B10}" name="Richmond upon Thames"/>
    <tableColumn id="292" xr3:uid="{BC16D331-4E9B-4F16-AD97-6E8478B0B3F0}" name="Southwark"/>
    <tableColumn id="293" xr3:uid="{296CD49D-D866-4D82-9385-DADEB0473221}" name="Sutton"/>
    <tableColumn id="294" xr3:uid="{E19FA5AD-8FBB-4690-AD6A-EFBC84E81465}" name="Tower Hamlets"/>
    <tableColumn id="295" xr3:uid="{1437F64F-7C2D-4BF6-8B18-229EA9D66AAD}" name="Waltham Forest"/>
    <tableColumn id="296" xr3:uid="{11ACD0A8-9442-49CD-BC24-6488C0882D07}" name="Wandsworth"/>
    <tableColumn id="297" xr3:uid="{FEA17C75-C793-4E54-A622-E4525252C3D1}" name="Westminster"/>
    <tableColumn id="298" xr3:uid="{AF890CA0-D39F-4593-890B-19310AB86D12}" name="Isle of Anglesey"/>
    <tableColumn id="299" xr3:uid="{92291729-EE58-44F7-9B3F-ACFB76A17214}" name="Gwynedd"/>
    <tableColumn id="300" xr3:uid="{C495134A-37F2-4DAB-BA15-3498E2A2B344}" name="Conwy"/>
    <tableColumn id="301" xr3:uid="{4BB7F86F-51A5-4780-B4F7-81C23A860B69}" name="Denbighshire"/>
    <tableColumn id="302" xr3:uid="{1409C5DA-5453-4428-80A3-5F7086A4E406}" name="Flintshire"/>
    <tableColumn id="303" xr3:uid="{875F9FA5-AB1A-4BCF-A565-E44867984D5E}" name="Wrexham"/>
    <tableColumn id="304" xr3:uid="{DDBE5EE4-CC0D-4552-8CD2-9DB1ADC104A4}" name="Ceredigion"/>
    <tableColumn id="305" xr3:uid="{50722ADF-DFF9-4411-B888-F3261CEB2168}" name="Pembrokeshire"/>
    <tableColumn id="306" xr3:uid="{3F74D6E4-DC00-48B0-A045-B3CB080F5439}" name="Carmarthenshire"/>
    <tableColumn id="307" xr3:uid="{55A1C189-33F1-42C0-AF60-57F41007959E}" name="Swansea"/>
    <tableColumn id="308" xr3:uid="{AF0B119A-D1B0-4C4B-940F-B9F8D5E480C0}" name="Neath Port Talbot"/>
    <tableColumn id="309" xr3:uid="{94B8F32F-F20F-4912-B76B-89181A7BEA00}" name="Bridgend"/>
    <tableColumn id="310" xr3:uid="{D1FE89C1-6EE6-4C7B-9845-CE14A9F45C6F}" name="Vale of Glamorgan"/>
    <tableColumn id="311" xr3:uid="{25205396-ECC6-4B2E-822C-83278727C3DC}" name="Cardiff"/>
    <tableColumn id="312" xr3:uid="{385A27FE-BD3E-46F9-B133-1B96DEBC4277}" name="Rhondda Cynon Taf"/>
    <tableColumn id="313" xr3:uid="{80979169-26A2-46A8-AD81-50B016F3DC11}" name="Caerphilly"/>
    <tableColumn id="314" xr3:uid="{F9013458-F590-4E1E-906C-1F4386562BDE}" name="Blaenau Gwent"/>
    <tableColumn id="315" xr3:uid="{168366F8-794B-4FFB-A8CC-1AC8CD5C5CE8}" name="Torfaen"/>
    <tableColumn id="316" xr3:uid="{E98D46E2-B93D-4D9A-AD0F-CE694A806E1F}" name="Monmouthshire"/>
    <tableColumn id="317" xr3:uid="{9D5BD62E-E857-40C3-A6A4-7E10DC26530B}" name="Newport"/>
    <tableColumn id="318" xr3:uid="{4424F1DE-8B94-4153-A12A-7D595380B11B}" name="Powys"/>
    <tableColumn id="319" xr3:uid="{967D785E-71E5-4FA8-B138-1D132ECCDB4D}" name="Merthyr Tydfil"/>
    <tableColumn id="320" xr3:uid="{E7604C69-027B-4960-9475-115F55EFD0AC}" name="Scotland"/>
    <tableColumn id="321" xr3:uid="{2CCE79F8-F3DA-45F4-9D73-F71B93A89D2F}" name="Northern Ireland"/>
    <tableColumn id="322" xr3:uid="{45FB51DB-4DED-4F24-A90B-120D838D23D7}" name="Total"/>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C09F02D-231D-4826-B861-959E9788361E}" name="Table8" displayName="Table8" ref="A33:E40" totalsRowShown="0">
  <autoFilter ref="A33:E40" xr:uid="{9C09F02D-231D-4826-B861-959E9788361E}"/>
  <tableColumns count="5">
    <tableColumn id="1" xr3:uid="{6AA7E55D-CAEF-48C5-881A-7FABE7EAB25E}" name="Empty Homes Brought Into Use "/>
    <tableColumn id="2" xr3:uid="{BF55E7C0-074C-4897-B5C0-C8BA2D4ABA16}" name="20-21"/>
    <tableColumn id="3" xr3:uid="{094B52D1-5603-4475-9321-511BED681FF2}" name="21-22"/>
    <tableColumn id="4" xr3:uid="{7746E600-A554-42AA-9997-BAC41772998B}" name="22-23"/>
    <tableColumn id="5" xr3:uid="{3F07881C-538F-4C26-B21F-455F1C5A449F}" name="23-24"/>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xml"/><Relationship Id="rId1" Type="http://schemas.openxmlformats.org/officeDocument/2006/relationships/hyperlink" Target="https://www.gov.uk/government/statistical-data-sets/live-tables-on-net-supply-of-housing" TargetMode="External"/></Relationships>
</file>

<file path=xl/worksheets/_rels/sheet1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hyperlink" Target="https://www.google.com/url?sa=t&amp;rct=j&amp;q=&amp;esrc=s&amp;source=web&amp;cd=&amp;ved=2ahUKEwjPxfKp8bCRAxVPVUEAHTTIHX4QFnoECBwQAQ&amp;url=https%3A%2F%2Fwww.ons.gov.uk%2Ffile%3Furi%3D%2Fpeoplepopulationandcommunity%2Fhousing%2Fdatasets%2Fresidentialpropertysalesforadministrativegeographies%2Fyearendingseptember2024%2Fresidentialpropertysalesforadministrativegeographies.xlsx&amp;usg=AOvVaw2B3uTVHNNdnznWvPkwj2NY&amp;opi=89978449"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hyperlink" Target="https://www.ons.gov.uk/peoplepopulationandcommunity/birthsdeathsandmarriages/families/datasets/youngadultslivingwiththeirparents" TargetMode="External"/><Relationship Id="rId4" Type="http://schemas.openxmlformats.org/officeDocument/2006/relationships/table" Target="../tables/table2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hyperlink" Target="https://www.ons.gov.uk/peoplepopulationandcommunity/housing/articles/overcrowdingandunderoccupancybyhouseholdcharacteristicsenglandandwales/census2021" TargetMode="External"/><Relationship Id="rId5" Type="http://schemas.openxmlformats.org/officeDocument/2006/relationships/table" Target="../tables/table30.xml"/><Relationship Id="rId4" Type="http://schemas.openxmlformats.org/officeDocument/2006/relationships/table" Target="../tables/table2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xml"/><Relationship Id="rId1" Type="http://schemas.openxmlformats.org/officeDocument/2006/relationships/hyperlink" Target="https://www.ons.gov.uk/peoplepopulationandcommunity/housing/datasets/housepriceexistingdwellingstoresidencebasedearningsratio" TargetMode="External"/></Relationships>
</file>

<file path=xl/worksheets/_rels/sheet15.xml.rels><?xml version="1.0" encoding="UTF-8" standalone="yes"?>
<Relationships xmlns="http://schemas.openxmlformats.org/package/2006/relationships"><Relationship Id="rId8" Type="http://schemas.openxmlformats.org/officeDocument/2006/relationships/table" Target="../tables/table37.xml"/><Relationship Id="rId3" Type="http://schemas.openxmlformats.org/officeDocument/2006/relationships/table" Target="../tables/table32.xml"/><Relationship Id="rId7" Type="http://schemas.openxmlformats.org/officeDocument/2006/relationships/table" Target="../tables/table36.xml"/><Relationship Id="rId2" Type="http://schemas.openxmlformats.org/officeDocument/2006/relationships/drawing" Target="../drawings/drawing4.xml"/><Relationship Id="rId1" Type="http://schemas.openxmlformats.org/officeDocument/2006/relationships/hyperlink" Target="https://www.ons.gov.uk/peoplepopulationandcommunity/housing/bulletins/privaterentalaffordabilityengland/2024/relateddata" TargetMode="External"/><Relationship Id="rId6" Type="http://schemas.openxmlformats.org/officeDocument/2006/relationships/table" Target="../tables/table35.xml"/><Relationship Id="rId5" Type="http://schemas.openxmlformats.org/officeDocument/2006/relationships/table" Target="../tables/table34.xml"/><Relationship Id="rId4" Type="http://schemas.openxmlformats.org/officeDocument/2006/relationships/table" Target="../tables/table33.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table" Target="../tables/table38.xml"/><Relationship Id="rId1" Type="http://schemas.openxmlformats.org/officeDocument/2006/relationships/hyperlink" Target="https://www.gov.uk/government/statistical-data-sets/local-authority-housing-statistics-data-returns-for-2023-to-2024" TargetMode="External"/></Relationships>
</file>

<file path=xl/worksheets/_rels/sheet17.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hyperlink" Target="https://www.gov.uk/government/statistical-data-sets/live-tables-on-dwelling-stock-including-vacants" TargetMode="External"/></Relationships>
</file>

<file path=xl/worksheets/_rels/sheet18.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hyperlink" Target="https://www.gov.uk/government/statistics/social-housing-lettings-in-england-april-2024-to-march-2025" TargetMode="External"/></Relationships>
</file>

<file path=xl/worksheets/_rels/sheet19.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5.xml"/><Relationship Id="rId1" Type="http://schemas.openxmlformats.org/officeDocument/2006/relationships/hyperlink" Target="https://www.gov.uk/government/statistics/affordable-housing-supply-in-england-2023-to-2024/affordable-housing-supply-in-england-2023-to-2024" TargetMode="External"/><Relationship Id="rId4" Type="http://schemas.openxmlformats.org/officeDocument/2006/relationships/table" Target="../tables/table4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printerSettings" Target="../printerSettings/printerSettings1.bin"/><Relationship Id="rId1" Type="http://schemas.openxmlformats.org/officeDocument/2006/relationships/hyperlink" Target="https://cityobservatory.birmingham.gov.uk/explore/dataset/additional-affordable-homes-provided-as-percentage-of-all-net-additional-homes-wmca/table/?disjunctive.arealabel&amp;disjunctive.areaidentifier&amp;sort=date" TargetMode="External"/></Relationships>
</file>

<file path=xl/worksheets/_rels/sheet21.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table" Target="../tables/table45.xml"/><Relationship Id="rId1" Type="http://schemas.openxmlformats.org/officeDocument/2006/relationships/hyperlink" Target="https://www.gov.uk/government/publications/local-housing-allowance-lha-rates-applicable-from-april-2024-to-march-2025" TargetMode="External"/></Relationships>
</file>

<file path=xl/worksheets/_rels/sheet22.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drawing" Target="../drawings/drawing6.xml"/><Relationship Id="rId1" Type="http://schemas.openxmlformats.org/officeDocument/2006/relationships/hyperlink" Target="https://www.ons.gov.uk/economy/inflationandhttps:/www.ons.gov.uk/economy/inflationandpriceindices/bulletins/privaterentandhousepricesuk/march2026" TargetMode="External"/></Relationships>
</file>

<file path=xl/worksheets/_rels/sheet23.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hyperlink" Target="https://www.gov.uk/government/statistical-data-sets/live-tables-on-homelessness" TargetMode="External"/></Relationships>
</file>

<file path=xl/worksheets/_rels/sheet24.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drawing" Target="../drawings/drawing7.xml"/><Relationship Id="rId1" Type="http://schemas.openxmlformats.org/officeDocument/2006/relationships/hyperlink" Target="https://www.gov.uk/government/statistical-data-sets/tables-on-rough-sleeping" TargetMode="External"/><Relationship Id="rId4" Type="http://schemas.openxmlformats.org/officeDocument/2006/relationships/table" Target="../tables/table50.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drawing" Target="../drawings/drawing8.xml"/><Relationship Id="rId1" Type="http://schemas.openxmlformats.org/officeDocument/2006/relationships/hyperlink" Target="https://view.officeapps.live.com/op/view.aspx?src=https%3A%2F%2Fassets.publishing.service.gov.uk%2Fmedia%2F691338a18c90b927c818ad85%2FLive_Table_600.ods&amp;wdOrigin=BROWSELINK" TargetMode="External"/></Relationships>
</file>

<file path=xl/worksheets/_rels/sheet26.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hyperlink" Target="https://www.gov.uk/government/statistical-data-sets/live-tables-on-planning-application-statistics" TargetMode="External"/></Relationships>
</file>

<file path=xl/worksheets/_rels/sheet27.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hyperlink" Target="https://www.ons.gov.uk/peoplepopulationandcommunity/populationandmigration/populationestimates/datasets/highstreetemploymentlanduseandresidentpopulation" TargetMode="External"/></Relationships>
</file>

<file path=xl/worksheets/_rels/sheet28.xml.rels><?xml version="1.0" encoding="UTF-8" standalone="yes"?>
<Relationships xmlns="http://schemas.openxmlformats.org/package/2006/relationships"><Relationship Id="rId3" Type="http://schemas.openxmlformats.org/officeDocument/2006/relationships/table" Target="../tables/table55.xml"/><Relationship Id="rId2" Type="http://schemas.openxmlformats.org/officeDocument/2006/relationships/drawing" Target="../drawings/drawing9.xml"/><Relationship Id="rId1" Type="http://schemas.openxmlformats.org/officeDocument/2006/relationships/hyperlink" Target="https://www.ons.gov.uk/peoplepopulationandcommunity/populationandmigration/populationestimates/datasets/highstreetemploymentlanduseandresidentpopulation" TargetMode="External"/><Relationship Id="rId4" Type="http://schemas.openxmlformats.org/officeDocument/2006/relationships/table" Target="../tables/table56.xml"/></Relationships>
</file>

<file path=xl/worksheets/_rels/sheet29.xml.rels><?xml version="1.0" encoding="UTF-8" standalone="yes"?>
<Relationships xmlns="http://schemas.openxmlformats.org/package/2006/relationships"><Relationship Id="rId1" Type="http://schemas.openxmlformats.org/officeDocument/2006/relationships/hyperlink" Target="https://www.ons.gov.uk/employmentandlabourmarket/peopleinwork/earningsandworkinghours/datasets/placeofworkbylocalauthorityashetable7"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0.xml.rels><?xml version="1.0" encoding="UTF-8" standalone="yes"?>
<Relationships xmlns="http://schemas.openxmlformats.org/package/2006/relationships"><Relationship Id="rId3" Type="http://schemas.openxmlformats.org/officeDocument/2006/relationships/table" Target="../tables/table58.xml"/><Relationship Id="rId2" Type="http://schemas.openxmlformats.org/officeDocument/2006/relationships/table" Target="../tables/table57.xml"/><Relationship Id="rId1" Type="http://schemas.openxmlformats.org/officeDocument/2006/relationships/hyperlink" Target="https://www.gov.uk/government/statistics/fuel-poverty-detailed-tables-2025-2024-data" TargetMode="External"/></Relationships>
</file>

<file path=xl/worksheets/_rels/sheet31.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hyperlink" Target="https://www.gov.uk/government/statistics/english-housing-survey-local-authority-housing-stock-condition-modelling-2023"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s://www.gov.uk/government/statistical-data-sets/local-authority-housing-statistics-data-returns-for-2023-to-2024" TargetMode="External"/></Relationships>
</file>

<file path=xl/worksheets/_rels/sheet33.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hyperlink" Target="https://www.gov.uk/government/statistical-data-sets/nts03-modal-comparisons" TargetMode="External"/></Relationships>
</file>

<file path=xl/worksheets/_rels/sheet34.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hyperlink" Target="https://experience.arcgis.com/experience/6c4da097addb4e18a1a2819b94d996ec" TargetMode="External"/></Relationships>
</file>

<file path=xl/worksheets/_rels/sheet35.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hyperlink" Target="https://www.gov.uk/government/statistical-data-sets/live-tables-on-energy-performance-of-buildings-certificates"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ivotTable" Target="../pivotTables/pivotTable1.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ivotTable" Target="../pivotTables/pivotTable2.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ivotTable" Target="../pivotTables/pivotTable3.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hyperlink" Target="https://www.ons.gov.uk/peoplepopulationandcommunity/healthandsocialcare/healthandlifeexpectancies/datasets/healthstatelifeexpectancyallagesuk"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hyperlink" Target="https://www.ons.gov.uk/datasets/TS054/editions/2021/versions/1" TargetMode="External"/></Relationships>
</file>

<file path=xl/worksheets/_rels/sheet40.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drawing" Target="../drawings/drawing13.xml"/><Relationship Id="rId1" Type="http://schemas.openxmlformats.org/officeDocument/2006/relationships/hyperlink" Target="https://www.hbf.co.uk/research-insight/broken-ladder/" TargetMode="External"/></Relationships>
</file>

<file path=xl/worksheets/_rels/sheet41.xml.rels><?xml version="1.0" encoding="UTF-8" standalone="yes"?>
<Relationships xmlns="http://schemas.openxmlformats.org/package/2006/relationships"><Relationship Id="rId3" Type="http://schemas.openxmlformats.org/officeDocument/2006/relationships/table" Target="../tables/table66.xml"/><Relationship Id="rId2" Type="http://schemas.openxmlformats.org/officeDocument/2006/relationships/table" Target="../tables/table65.xml"/><Relationship Id="rId1" Type="http://schemas.openxmlformats.org/officeDocument/2006/relationships/hyperlink" Target="https://www.ons.gov.uk/businessindustryandtrade/constructionindustry/datasets/interimconstructionoutputpriceindices/current" TargetMode="External"/></Relationships>
</file>

<file path=xl/worksheets/_rels/sheet42.xml.rels><?xml version="1.0" encoding="UTF-8" standalone="yes"?>
<Relationships xmlns="http://schemas.openxmlformats.org/package/2006/relationships"><Relationship Id="rId3" Type="http://schemas.openxmlformats.org/officeDocument/2006/relationships/table" Target="../tables/table67.xml"/><Relationship Id="rId2" Type="http://schemas.openxmlformats.org/officeDocument/2006/relationships/drawing" Target="../drawings/drawing14.xml"/><Relationship Id="rId1" Type="http://schemas.openxmlformats.org/officeDocument/2006/relationships/hyperlink" Target="https://www.ons.gov.uk/economy/inflationandpriceindices/datasets/ukhousepriceindexmonthlypricestatistics" TargetMode="External"/></Relationships>
</file>

<file path=xl/worksheets/_rels/sheet43.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hyperlink" Target="https://www.ons.gov.uk/economy/inflationandpriceindices/datasets/housepriceindexmonthlyquarterlytables1to19" TargetMode="External"/></Relationships>
</file>

<file path=xl/worksheets/_rels/sheet44.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hyperlink" Target="https://landregistry.data.gov.uk/app/ukhpi/browse?from=2012-12-01&amp;location=http%3A%2F%2Flandregistry.data.gov.uk%2Fid%2Fregion%2Fwest-midlands-region&amp;to=2025-12-01&amp;lang=en" TargetMode="External"/></Relationships>
</file>

<file path=xl/worksheets/_rels/sheet45.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hyperlink" Target="https://www.ons.gov.uk/economy/inflationandpriceindices/datasets/priceindexofprivaterentsukmonthlypricestatistics" TargetMode="External"/></Relationships>
</file>

<file path=xl/worksheets/_rels/sheet46.xml.rels><?xml version="1.0" encoding="UTF-8" standalone="yes"?>
<Relationships xmlns="http://schemas.openxmlformats.org/package/2006/relationships"><Relationship Id="rId3" Type="http://schemas.openxmlformats.org/officeDocument/2006/relationships/table" Target="../tables/table72.xml"/><Relationship Id="rId2" Type="http://schemas.openxmlformats.org/officeDocument/2006/relationships/table" Target="../tables/table71.xml"/><Relationship Id="rId1" Type="http://schemas.openxmlformats.org/officeDocument/2006/relationships/hyperlink" Target="https://www.ons.gov.uk/economy/inflationandpriceindices/bulletins/privaterentandhousepricesuk/november2025" TargetMode="External"/><Relationship Id="rId5" Type="http://schemas.openxmlformats.org/officeDocument/2006/relationships/table" Target="../tables/table74.xml"/><Relationship Id="rId4" Type="http://schemas.openxmlformats.org/officeDocument/2006/relationships/table" Target="../tables/table73.xml"/></Relationships>
</file>

<file path=xl/worksheets/_rels/sheet47.xml.rels><?xml version="1.0" encoding="UTF-8" standalone="yes"?>
<Relationships xmlns="http://schemas.openxmlformats.org/package/2006/relationships"><Relationship Id="rId3" Type="http://schemas.openxmlformats.org/officeDocument/2006/relationships/table" Target="../tables/table76.xml"/><Relationship Id="rId2" Type="http://schemas.openxmlformats.org/officeDocument/2006/relationships/table" Target="../tables/table75.xml"/><Relationship Id="rId1" Type="http://schemas.openxmlformats.org/officeDocument/2006/relationships/hyperlink" Target="https://www.gov.uk/government/statistics/english-housing-survey-local-authority-housing-stock-condition-modelling-2023" TargetMode="External"/></Relationships>
</file>

<file path=xl/worksheets/_rels/sheet48.xml.rels><?xml version="1.0" encoding="UTF-8" standalone="yes"?>
<Relationships xmlns="http://schemas.openxmlformats.org/package/2006/relationships"><Relationship Id="rId2" Type="http://schemas.openxmlformats.org/officeDocument/2006/relationships/table" Target="../tables/table77.xml"/><Relationship Id="rId1" Type="http://schemas.openxmlformats.org/officeDocument/2006/relationships/hyperlink" Target="https://www.gov.uk/government/statistics/english-housing-survey-local-authority-housing-stock-condition-modelling-2023" TargetMode="External"/></Relationships>
</file>

<file path=xl/worksheets/_rels/sheet49.xml.rels><?xml version="1.0" encoding="UTF-8" standalone="yes"?>
<Relationships xmlns="http://schemas.openxmlformats.org/package/2006/relationships"><Relationship Id="rId2" Type="http://schemas.openxmlformats.org/officeDocument/2006/relationships/table" Target="../tables/table78.xml"/><Relationship Id="rId1" Type="http://schemas.openxmlformats.org/officeDocument/2006/relationships/hyperlink" Target="https://view.officeapps.live.com/op/view.aspx?src=https%3A%2F%2Fassets.publishing.service.gov.uk%2Fmedia%2F6911df5dbda892e068aa6413%2FLive_Table_1011.xlsx&amp;wdOrigin=BROWSELINK"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hyperlink" Target="https://www.gov.uk/government/publications/new-homes-bonus-allocation-table-final-local-government-finance-settlement-2025-to-2026" TargetMode="External"/><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_rels/sheet51.xml.rels><?xml version="1.0" encoding="UTF-8" standalone="yes"?>
<Relationships xmlns="http://schemas.openxmlformats.org/package/2006/relationships"><Relationship Id="rId3" Type="http://schemas.openxmlformats.org/officeDocument/2006/relationships/table" Target="../tables/table79.xml"/><Relationship Id="rId2" Type="http://schemas.openxmlformats.org/officeDocument/2006/relationships/drawing" Target="../drawings/drawing15.xml"/><Relationship Id="rId1" Type="http://schemas.openxmlformats.org/officeDocument/2006/relationships/hyperlink" Target="https://www.ons.gov.uk/peoplepopulationandcommunity/populationandmigration/populationestimates/datasets/internalmigrationinenglandandwales" TargetMode="External"/></Relationships>
</file>

<file path=xl/worksheets/_rels/sheet52.xml.rels><?xml version="1.0" encoding="UTF-8" standalone="yes"?>
<Relationships xmlns="http://schemas.openxmlformats.org/package/2006/relationships"><Relationship Id="rId3" Type="http://schemas.openxmlformats.org/officeDocument/2006/relationships/table" Target="../tables/table80.xml"/><Relationship Id="rId2" Type="http://schemas.openxmlformats.org/officeDocument/2006/relationships/drawing" Target="../drawings/drawing16.xml"/><Relationship Id="rId1" Type="http://schemas.openxmlformats.org/officeDocument/2006/relationships/hyperlink" Target="https://www.ons.gov.uk/peoplepopulationandcommunity/populationandmigration/populationestimates/datasets/estimatesofthepopulationforenglandandwales" TargetMode="External"/><Relationship Id="rId4" Type="http://schemas.openxmlformats.org/officeDocument/2006/relationships/table" Target="../tables/table81.xml"/></Relationships>
</file>

<file path=xl/worksheets/_rels/sheet53.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hyperlink" Target="https://www.ons.gov.uk/peoplepopulationandcommunity/populationandmigration/populationestimates/datasets/internalmigrationinenglandandwales" TargetMode="External"/></Relationships>
</file>

<file path=xl/worksheets/_rels/sheet54.xml.rels><?xml version="1.0" encoding="UTF-8" standalone="yes"?>
<Relationships xmlns="http://schemas.openxmlformats.org/package/2006/relationships"><Relationship Id="rId2" Type="http://schemas.openxmlformats.org/officeDocument/2006/relationships/table" Target="../tables/table83.xml"/><Relationship Id="rId1" Type="http://schemas.openxmlformats.org/officeDocument/2006/relationships/hyperlink" Target="https://www.ons.gov.uk/peoplepopulationandcommunity/populationandmigration/populationestimates/datasets/internalmigrationinenglandandwales"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hyperlink" Target="https://www.gov.uk/government/statistical-data-sets/live-tables-on-house-building" TargetMode="External"/><Relationship Id="rId1" Type="http://schemas.openxmlformats.org/officeDocument/2006/relationships/hyperlink" Target="https://www.gov.uk/government/statistical-data-sets/live-tables-on-house-building"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hyperlink" Target="https://www.gov.uk/government/statistical-data-sets/live-tables-on-house-building" TargetMode="External"/><Relationship Id="rId1" Type="http://schemas.openxmlformats.org/officeDocument/2006/relationships/hyperlink" Target="https://www.gov.uk/government/statistical-data-sets/live-tables-on-house-building" TargetMode="External"/></Relationships>
</file>

<file path=xl/worksheets/_rels/sheet8.xml.rels><?xml version="1.0" encoding="UTF-8" standalone="yes"?>
<Relationships xmlns="http://schemas.openxmlformats.org/package/2006/relationships"><Relationship Id="rId8" Type="http://schemas.openxmlformats.org/officeDocument/2006/relationships/table" Target="../tables/table19.xml"/><Relationship Id="rId3" Type="http://schemas.openxmlformats.org/officeDocument/2006/relationships/table" Target="../tables/table14.xml"/><Relationship Id="rId7" Type="http://schemas.openxmlformats.org/officeDocument/2006/relationships/table" Target="../tables/table18.xml"/><Relationship Id="rId2" Type="http://schemas.openxmlformats.org/officeDocument/2006/relationships/table" Target="../tables/table13.xml"/><Relationship Id="rId1" Type="http://schemas.openxmlformats.org/officeDocument/2006/relationships/hyperlink" Target="https://www.gov.uk/government/statistical-data-sets/live-tables-on-affordable-housing-supply" TargetMode="External"/><Relationship Id="rId6" Type="http://schemas.openxmlformats.org/officeDocument/2006/relationships/table" Target="../tables/table17.xml"/><Relationship Id="rId5" Type="http://schemas.openxmlformats.org/officeDocument/2006/relationships/table" Target="../tables/table16.xml"/><Relationship Id="rId4" Type="http://schemas.openxmlformats.org/officeDocument/2006/relationships/table" Target="../tables/table15.xml"/><Relationship Id="rId9" Type="http://schemas.openxmlformats.org/officeDocument/2006/relationships/table" Target="../tables/table20.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hyperlink" Target="https://www.gov.uk/government/statistical-data-sets/live-tables-on-social-housing-s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0188-D10F-43DC-BBFC-24604E3A29E9}">
  <sheetPr>
    <tabColor theme="0" tint="-0.14999847407452621"/>
  </sheetPr>
  <dimension ref="A1:C13"/>
  <sheetViews>
    <sheetView workbookViewId="0">
      <selection activeCell="D15" sqref="D15"/>
    </sheetView>
  </sheetViews>
  <sheetFormatPr defaultRowHeight="14.45"/>
  <cols>
    <col min="1" max="1" width="19.42578125" bestFit="1" customWidth="1"/>
    <col min="2" max="2" width="7.5703125" bestFit="1" customWidth="1"/>
    <col min="3" max="3" width="10.140625" bestFit="1" customWidth="1"/>
  </cols>
  <sheetData>
    <row r="1" spans="1:3" ht="36.950000000000003">
      <c r="A1" s="3"/>
    </row>
    <row r="6" spans="1:3" ht="26.1">
      <c r="A6" s="4" t="s">
        <v>0</v>
      </c>
    </row>
    <row r="8" spans="1:3" ht="15.95">
      <c r="A8" s="83" t="s">
        <v>1</v>
      </c>
    </row>
    <row r="10" spans="1:3" ht="15.95">
      <c r="A10" s="5" t="s">
        <v>2</v>
      </c>
      <c r="B10" s="84"/>
      <c r="C10" s="84"/>
    </row>
    <row r="11" spans="1:3">
      <c r="A11" s="6" t="s">
        <v>3</v>
      </c>
      <c r="B11" t="s">
        <v>4</v>
      </c>
      <c r="C11" t="s">
        <v>5</v>
      </c>
    </row>
    <row r="12" spans="1:3">
      <c r="A12" s="7" t="s">
        <v>6</v>
      </c>
      <c r="B12" s="8">
        <v>45839</v>
      </c>
      <c r="C12">
        <v>1</v>
      </c>
    </row>
    <row r="13" spans="1:3">
      <c r="A13" t="s">
        <v>7</v>
      </c>
      <c r="B13" s="8">
        <v>45962</v>
      </c>
      <c r="C13">
        <v>1.1000000000000001</v>
      </c>
    </row>
  </sheetData>
  <pageMargins left="0.7" right="0.7" top="0.75" bottom="0.75" header="0.3" footer="0.3"/>
  <drawing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466E8-DBCA-4D28-BEB8-4F50F160E341}">
  <sheetPr>
    <tabColor theme="8" tint="0.79998168889431442"/>
  </sheetPr>
  <dimension ref="A1:P15"/>
  <sheetViews>
    <sheetView topLeftCell="A6" zoomScale="75" workbookViewId="0">
      <selection activeCell="N20" sqref="N20"/>
    </sheetView>
  </sheetViews>
  <sheetFormatPr defaultRowHeight="14.45"/>
  <cols>
    <col min="1" max="1" width="15.5703125" customWidth="1"/>
    <col min="2" max="8" width="10.42578125" customWidth="1"/>
    <col min="9" max="12" width="10.140625" customWidth="1"/>
    <col min="13" max="13" width="10.42578125" customWidth="1"/>
    <col min="14" max="16" width="10.140625" customWidth="1"/>
  </cols>
  <sheetData>
    <row r="1" spans="1:16" ht="15" thickTop="1">
      <c r="A1" s="22" t="s">
        <v>199</v>
      </c>
      <c r="B1" s="16"/>
      <c r="C1" s="16"/>
      <c r="D1" s="16"/>
      <c r="E1" s="16"/>
      <c r="F1" s="17"/>
    </row>
    <row r="2" spans="1:16">
      <c r="A2" s="23" t="s">
        <v>200</v>
      </c>
      <c r="B2" s="18"/>
      <c r="C2" s="18"/>
      <c r="D2" s="18"/>
      <c r="E2" s="18"/>
      <c r="F2" s="19"/>
      <c r="I2" s="24" t="s">
        <v>85</v>
      </c>
    </row>
    <row r="3" spans="1:16">
      <c r="A3" s="23" t="s">
        <v>122</v>
      </c>
      <c r="B3" s="18"/>
      <c r="C3" s="18"/>
      <c r="D3" s="18"/>
      <c r="E3" s="18"/>
      <c r="F3" s="19"/>
    </row>
    <row r="4" spans="1:16" ht="15" thickBot="1">
      <c r="A4" s="122" t="s">
        <v>87</v>
      </c>
      <c r="B4" s="20"/>
      <c r="C4" s="20"/>
      <c r="D4" s="20"/>
      <c r="E4" s="20"/>
      <c r="F4" s="21"/>
    </row>
    <row r="5" spans="1:16" ht="15.6" thickTop="1" thickBot="1"/>
    <row r="6" spans="1:16" ht="15.6" thickTop="1" thickBot="1">
      <c r="E6" s="391" t="s">
        <v>124</v>
      </c>
      <c r="F6" s="392"/>
      <c r="G6" s="392"/>
      <c r="H6" s="392"/>
      <c r="I6" s="392"/>
      <c r="J6" s="392"/>
      <c r="K6" s="392"/>
      <c r="L6" s="392"/>
      <c r="M6" s="393"/>
    </row>
    <row r="7" spans="1:16" ht="15" thickTop="1">
      <c r="A7" t="s">
        <v>88</v>
      </c>
      <c r="B7" t="s">
        <v>201</v>
      </c>
      <c r="C7" t="s">
        <v>202</v>
      </c>
      <c r="D7" t="s">
        <v>203</v>
      </c>
      <c r="E7" t="s">
        <v>204</v>
      </c>
      <c r="F7" t="s">
        <v>205</v>
      </c>
      <c r="G7" t="s">
        <v>206</v>
      </c>
      <c r="H7" t="s">
        <v>207</v>
      </c>
      <c r="I7" t="s">
        <v>177</v>
      </c>
      <c r="J7" t="s">
        <v>178</v>
      </c>
      <c r="K7" t="s">
        <v>179</v>
      </c>
      <c r="L7" t="s">
        <v>180</v>
      </c>
      <c r="M7" t="s">
        <v>208</v>
      </c>
      <c r="N7" t="s">
        <v>182</v>
      </c>
      <c r="O7" t="s">
        <v>183</v>
      </c>
      <c r="P7" t="s">
        <v>184</v>
      </c>
    </row>
    <row r="8" spans="1:16">
      <c r="A8" t="s">
        <v>98</v>
      </c>
      <c r="B8" s="34">
        <v>1163</v>
      </c>
      <c r="C8">
        <v>935</v>
      </c>
      <c r="D8" s="34">
        <v>1120</v>
      </c>
      <c r="E8" s="34">
        <v>1346</v>
      </c>
      <c r="F8" s="34">
        <v>1557</v>
      </c>
      <c r="G8" s="34">
        <v>2587</v>
      </c>
      <c r="H8" s="34">
        <v>1499</v>
      </c>
      <c r="I8" s="34">
        <v>2908</v>
      </c>
      <c r="J8" s="34">
        <v>3935</v>
      </c>
      <c r="K8" s="34">
        <v>3543</v>
      </c>
      <c r="L8" s="34">
        <v>3229</v>
      </c>
      <c r="M8" s="34">
        <v>3177</v>
      </c>
      <c r="N8" s="34">
        <v>3062</v>
      </c>
      <c r="O8" s="34">
        <v>4546</v>
      </c>
      <c r="P8" s="34">
        <v>4454</v>
      </c>
    </row>
    <row r="9" spans="1:16">
      <c r="A9" t="s">
        <v>99</v>
      </c>
      <c r="B9">
        <v>759</v>
      </c>
      <c r="C9">
        <v>759</v>
      </c>
      <c r="D9">
        <v>826</v>
      </c>
      <c r="E9">
        <v>936</v>
      </c>
      <c r="F9">
        <v>956</v>
      </c>
      <c r="G9" s="34">
        <v>1253</v>
      </c>
      <c r="H9">
        <v>976</v>
      </c>
      <c r="I9">
        <v>942</v>
      </c>
      <c r="J9" s="34">
        <v>1346</v>
      </c>
      <c r="K9" s="34">
        <v>2088</v>
      </c>
      <c r="L9">
        <v>436</v>
      </c>
      <c r="M9" s="34">
        <v>1851</v>
      </c>
      <c r="N9" s="34">
        <v>1446</v>
      </c>
      <c r="O9" s="34">
        <v>1301</v>
      </c>
      <c r="P9">
        <v>697</v>
      </c>
    </row>
    <row r="10" spans="1:16">
      <c r="A10" t="s">
        <v>100</v>
      </c>
      <c r="B10">
        <v>653</v>
      </c>
      <c r="C10">
        <v>574</v>
      </c>
      <c r="D10">
        <v>698</v>
      </c>
      <c r="E10">
        <v>663</v>
      </c>
      <c r="F10">
        <v>695</v>
      </c>
      <c r="G10">
        <v>479</v>
      </c>
      <c r="H10">
        <v>588</v>
      </c>
      <c r="I10">
        <v>689</v>
      </c>
      <c r="J10">
        <v>730</v>
      </c>
      <c r="K10">
        <v>697</v>
      </c>
      <c r="L10">
        <v>568</v>
      </c>
      <c r="M10">
        <v>219</v>
      </c>
      <c r="N10">
        <v>302</v>
      </c>
      <c r="O10">
        <v>743</v>
      </c>
      <c r="P10">
        <v>686</v>
      </c>
    </row>
    <row r="11" spans="1:16">
      <c r="A11" t="s">
        <v>101</v>
      </c>
      <c r="B11">
        <v>610</v>
      </c>
      <c r="C11">
        <v>701</v>
      </c>
      <c r="D11">
        <v>690</v>
      </c>
      <c r="E11">
        <v>633</v>
      </c>
      <c r="F11" s="34">
        <v>1021</v>
      </c>
      <c r="G11">
        <v>660</v>
      </c>
      <c r="H11">
        <v>983</v>
      </c>
      <c r="I11">
        <v>778</v>
      </c>
      <c r="J11">
        <v>896</v>
      </c>
      <c r="K11">
        <v>569</v>
      </c>
      <c r="L11">
        <v>756</v>
      </c>
      <c r="M11">
        <v>661</v>
      </c>
      <c r="N11">
        <v>340</v>
      </c>
      <c r="O11">
        <v>647</v>
      </c>
      <c r="P11">
        <v>596</v>
      </c>
    </row>
    <row r="12" spans="1:16">
      <c r="A12" t="s">
        <v>102</v>
      </c>
      <c r="B12">
        <v>194</v>
      </c>
      <c r="C12">
        <v>323</v>
      </c>
      <c r="D12">
        <v>391</v>
      </c>
      <c r="E12">
        <v>188</v>
      </c>
      <c r="F12">
        <v>730</v>
      </c>
      <c r="G12">
        <v>742</v>
      </c>
      <c r="H12">
        <v>634</v>
      </c>
      <c r="I12">
        <v>770</v>
      </c>
      <c r="J12">
        <v>853</v>
      </c>
      <c r="K12">
        <v>695</v>
      </c>
      <c r="L12">
        <v>719</v>
      </c>
      <c r="M12">
        <v>756</v>
      </c>
      <c r="N12">
        <v>571</v>
      </c>
      <c r="O12">
        <v>443</v>
      </c>
      <c r="P12">
        <v>292</v>
      </c>
    </row>
    <row r="13" spans="1:16">
      <c r="A13" t="s">
        <v>103</v>
      </c>
      <c r="B13" s="34">
        <v>1026</v>
      </c>
      <c r="C13">
        <v>552</v>
      </c>
      <c r="D13">
        <v>427</v>
      </c>
      <c r="E13">
        <v>731</v>
      </c>
      <c r="F13">
        <v>780</v>
      </c>
      <c r="G13">
        <v>932</v>
      </c>
      <c r="H13">
        <v>481</v>
      </c>
      <c r="I13">
        <v>779</v>
      </c>
      <c r="J13">
        <v>791</v>
      </c>
      <c r="K13">
        <v>636</v>
      </c>
      <c r="L13">
        <v>166</v>
      </c>
      <c r="M13">
        <v>524</v>
      </c>
      <c r="N13">
        <v>453</v>
      </c>
      <c r="O13">
        <v>388</v>
      </c>
      <c r="P13">
        <v>651</v>
      </c>
    </row>
    <row r="14" spans="1:16">
      <c r="A14" t="s">
        <v>104</v>
      </c>
      <c r="B14">
        <v>281</v>
      </c>
      <c r="C14">
        <v>750</v>
      </c>
      <c r="D14">
        <v>501</v>
      </c>
      <c r="E14">
        <v>449</v>
      </c>
      <c r="F14">
        <v>697</v>
      </c>
      <c r="G14">
        <v>583</v>
      </c>
      <c r="H14">
        <v>597</v>
      </c>
      <c r="I14">
        <v>816</v>
      </c>
      <c r="J14">
        <v>712</v>
      </c>
      <c r="K14">
        <v>838</v>
      </c>
      <c r="L14">
        <v>634</v>
      </c>
      <c r="M14" s="34">
        <v>1315</v>
      </c>
      <c r="N14">
        <v>725</v>
      </c>
      <c r="O14">
        <v>722</v>
      </c>
      <c r="P14">
        <v>421</v>
      </c>
    </row>
    <row r="15" spans="1:16">
      <c r="A15" t="s">
        <v>209</v>
      </c>
      <c r="B15" s="34">
        <v>4685</v>
      </c>
      <c r="C15" s="34">
        <v>4593</v>
      </c>
      <c r="D15" s="34">
        <v>4652</v>
      </c>
      <c r="E15" s="34">
        <v>4945</v>
      </c>
      <c r="F15" s="34">
        <v>6435</v>
      </c>
      <c r="G15" s="34">
        <v>7235</v>
      </c>
      <c r="H15" s="34">
        <v>5757</v>
      </c>
      <c r="I15" s="34">
        <v>7681</v>
      </c>
      <c r="J15" s="34">
        <v>9262</v>
      </c>
      <c r="K15" s="34">
        <v>9065</v>
      </c>
      <c r="L15" s="34">
        <v>6507</v>
      </c>
      <c r="M15" s="34">
        <v>8503</v>
      </c>
      <c r="N15" s="34">
        <v>6899</v>
      </c>
      <c r="O15" s="34">
        <v>8790</v>
      </c>
      <c r="P15" s="34">
        <v>7797</v>
      </c>
    </row>
  </sheetData>
  <mergeCells count="1">
    <mergeCell ref="E6:M6"/>
  </mergeCells>
  <hyperlinks>
    <hyperlink ref="I2" location="'Table of Contents'!A1" display="Return to Contents Page" xr:uid="{6EEB3DB9-918E-4109-8E35-B2E0C325D212}"/>
    <hyperlink ref="A4" r:id="rId1" xr:uid="{0E78410D-FB9C-4702-862B-2FE9D5709866}"/>
  </hyperlinks>
  <pageMargins left="0.7" right="0.7" top="0.75" bottom="0.75" header="0.3" footer="0.3"/>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52F8B-B4D9-4193-9B34-D9A229D72DE8}">
  <sheetPr>
    <tabColor theme="7" tint="0.79998168889431442"/>
  </sheetPr>
  <dimension ref="A1:DM23"/>
  <sheetViews>
    <sheetView topLeftCell="DD7" workbookViewId="0">
      <selection activeCell="DK12" sqref="DK12"/>
    </sheetView>
  </sheetViews>
  <sheetFormatPr defaultRowHeight="15" customHeight="1"/>
  <cols>
    <col min="1" max="1" width="31.5703125" bestFit="1" customWidth="1"/>
    <col min="2" max="6" width="11.85546875" bestFit="1" customWidth="1"/>
    <col min="7" max="7" width="10.85546875" bestFit="1" customWidth="1"/>
    <col min="8" max="20" width="11.85546875" bestFit="1" customWidth="1"/>
    <col min="21" max="21" width="10.85546875" bestFit="1" customWidth="1"/>
    <col min="22" max="32" width="11.85546875" bestFit="1" customWidth="1"/>
    <col min="33" max="33" width="10.85546875" bestFit="1" customWidth="1"/>
    <col min="34" max="43" width="11.85546875" bestFit="1" customWidth="1"/>
    <col min="44" max="44" width="10.85546875" bestFit="1" customWidth="1"/>
    <col min="45" max="45" width="11.85546875" bestFit="1" customWidth="1"/>
    <col min="46" max="46" width="10.85546875" bestFit="1" customWidth="1"/>
    <col min="47" max="49" width="11.85546875" bestFit="1" customWidth="1"/>
    <col min="50" max="50" width="10.85546875" bestFit="1" customWidth="1"/>
    <col min="51" max="77" width="11.85546875" bestFit="1" customWidth="1"/>
    <col min="78" max="78" width="10.85546875" bestFit="1" customWidth="1"/>
    <col min="79" max="82" width="11.85546875" bestFit="1" customWidth="1"/>
    <col min="83" max="83" width="10.85546875" bestFit="1" customWidth="1"/>
    <col min="84" max="87" width="11.85546875" bestFit="1" customWidth="1"/>
    <col min="88" max="88" width="10.85546875" bestFit="1" customWidth="1"/>
    <col min="89" max="95" width="11.85546875" bestFit="1" customWidth="1"/>
    <col min="96" max="96" width="10.85546875" bestFit="1" customWidth="1"/>
    <col min="97" max="105" width="11.85546875" bestFit="1" customWidth="1"/>
    <col min="106" max="106" width="10.85546875" bestFit="1" customWidth="1"/>
    <col min="107" max="117" width="11.85546875" bestFit="1" customWidth="1"/>
  </cols>
  <sheetData>
    <row r="1" spans="1:117" thickTop="1">
      <c r="A1" s="22" t="s">
        <v>210</v>
      </c>
      <c r="B1" s="16"/>
      <c r="C1" s="16"/>
      <c r="D1" s="16"/>
      <c r="E1" s="17"/>
    </row>
    <row r="2" spans="1:117" ht="14.45">
      <c r="A2" s="23" t="s">
        <v>211</v>
      </c>
      <c r="B2" s="18"/>
      <c r="C2" s="307"/>
      <c r="D2" s="18"/>
      <c r="E2" s="19"/>
      <c r="G2" s="24" t="s">
        <v>85</v>
      </c>
    </row>
    <row r="3" spans="1:117" ht="14.45">
      <c r="A3" s="23" t="s">
        <v>212</v>
      </c>
      <c r="B3" s="18"/>
      <c r="C3" s="18"/>
      <c r="D3" s="18"/>
      <c r="E3" s="19"/>
    </row>
    <row r="4" spans="1:117" ht="15" customHeight="1" thickBot="1">
      <c r="A4" s="122" t="s">
        <v>87</v>
      </c>
      <c r="B4" s="20"/>
      <c r="C4" s="20"/>
      <c r="D4" s="20"/>
      <c r="E4" s="21"/>
    </row>
    <row r="5" spans="1:117" thickTop="1">
      <c r="A5" s="300"/>
    </row>
    <row r="6" spans="1:117" ht="14.45">
      <c r="A6" t="s">
        <v>213</v>
      </c>
      <c r="B6" t="s">
        <v>214</v>
      </c>
      <c r="C6" t="s">
        <v>215</v>
      </c>
      <c r="D6" t="s">
        <v>216</v>
      </c>
      <c r="E6" t="s">
        <v>217</v>
      </c>
      <c r="F6" t="s">
        <v>218</v>
      </c>
      <c r="G6" t="s">
        <v>219</v>
      </c>
      <c r="H6" t="s">
        <v>220</v>
      </c>
      <c r="I6" t="s">
        <v>221</v>
      </c>
      <c r="J6" t="s">
        <v>222</v>
      </c>
      <c r="K6" t="s">
        <v>223</v>
      </c>
      <c r="L6" t="s">
        <v>224</v>
      </c>
      <c r="M6" t="s">
        <v>225</v>
      </c>
      <c r="N6" t="s">
        <v>226</v>
      </c>
      <c r="O6" t="s">
        <v>227</v>
      </c>
      <c r="P6" t="s">
        <v>228</v>
      </c>
      <c r="Q6" t="s">
        <v>229</v>
      </c>
      <c r="R6" t="s">
        <v>230</v>
      </c>
      <c r="S6" t="s">
        <v>231</v>
      </c>
      <c r="T6" t="s">
        <v>232</v>
      </c>
      <c r="U6" t="s">
        <v>233</v>
      </c>
      <c r="V6" t="s">
        <v>234</v>
      </c>
      <c r="W6" t="s">
        <v>235</v>
      </c>
      <c r="X6" t="s">
        <v>236</v>
      </c>
      <c r="Y6" t="s">
        <v>237</v>
      </c>
      <c r="Z6" t="s">
        <v>238</v>
      </c>
      <c r="AA6" t="s">
        <v>239</v>
      </c>
      <c r="AB6" t="s">
        <v>240</v>
      </c>
      <c r="AC6" t="s">
        <v>241</v>
      </c>
      <c r="AD6" t="s">
        <v>242</v>
      </c>
      <c r="AE6" t="s">
        <v>243</v>
      </c>
      <c r="AF6" t="s">
        <v>244</v>
      </c>
      <c r="AG6" t="s">
        <v>245</v>
      </c>
      <c r="AH6" t="s">
        <v>246</v>
      </c>
      <c r="AI6" t="s">
        <v>247</v>
      </c>
      <c r="AJ6" t="s">
        <v>248</v>
      </c>
      <c r="AK6" t="s">
        <v>249</v>
      </c>
      <c r="AL6" t="s">
        <v>250</v>
      </c>
      <c r="AM6" t="s">
        <v>251</v>
      </c>
      <c r="AN6" t="s">
        <v>252</v>
      </c>
      <c r="AO6" t="s">
        <v>253</v>
      </c>
      <c r="AP6" t="s">
        <v>254</v>
      </c>
      <c r="AQ6" t="s">
        <v>255</v>
      </c>
      <c r="AR6" t="s">
        <v>256</v>
      </c>
      <c r="AS6" t="s">
        <v>257</v>
      </c>
      <c r="AT6" t="s">
        <v>258</v>
      </c>
      <c r="AU6" t="s">
        <v>259</v>
      </c>
      <c r="AV6" t="s">
        <v>260</v>
      </c>
      <c r="AW6" t="s">
        <v>261</v>
      </c>
      <c r="AX6" t="s">
        <v>262</v>
      </c>
      <c r="AY6" t="s">
        <v>263</v>
      </c>
      <c r="AZ6" t="s">
        <v>264</v>
      </c>
      <c r="BA6" t="s">
        <v>265</v>
      </c>
      <c r="BB6" t="s">
        <v>266</v>
      </c>
      <c r="BC6" t="s">
        <v>267</v>
      </c>
      <c r="BD6" t="s">
        <v>268</v>
      </c>
      <c r="BE6" t="s">
        <v>269</v>
      </c>
      <c r="BF6" t="s">
        <v>270</v>
      </c>
      <c r="BG6" t="s">
        <v>271</v>
      </c>
      <c r="BH6" t="s">
        <v>272</v>
      </c>
      <c r="BI6" t="s">
        <v>273</v>
      </c>
      <c r="BJ6" t="s">
        <v>274</v>
      </c>
      <c r="BK6" t="s">
        <v>275</v>
      </c>
      <c r="BL6" t="s">
        <v>276</v>
      </c>
      <c r="BM6" t="s">
        <v>277</v>
      </c>
      <c r="BN6" t="s">
        <v>278</v>
      </c>
      <c r="BO6" t="s">
        <v>279</v>
      </c>
      <c r="BP6" t="s">
        <v>280</v>
      </c>
      <c r="BQ6" t="s">
        <v>281</v>
      </c>
      <c r="BR6" t="s">
        <v>282</v>
      </c>
      <c r="BS6" t="s">
        <v>283</v>
      </c>
      <c r="BT6" t="s">
        <v>284</v>
      </c>
      <c r="BU6" t="s">
        <v>285</v>
      </c>
      <c r="BV6" t="s">
        <v>286</v>
      </c>
      <c r="BW6" t="s">
        <v>287</v>
      </c>
      <c r="BX6" t="s">
        <v>288</v>
      </c>
      <c r="BY6" t="s">
        <v>289</v>
      </c>
      <c r="BZ6" t="s">
        <v>290</v>
      </c>
      <c r="CA6" t="s">
        <v>291</v>
      </c>
      <c r="CB6" t="s">
        <v>292</v>
      </c>
      <c r="CC6" t="s">
        <v>293</v>
      </c>
      <c r="CD6" t="s">
        <v>294</v>
      </c>
      <c r="CE6" t="s">
        <v>295</v>
      </c>
      <c r="CF6" t="s">
        <v>296</v>
      </c>
      <c r="CG6" t="s">
        <v>297</v>
      </c>
      <c r="CH6" t="s">
        <v>298</v>
      </c>
      <c r="CI6" t="s">
        <v>299</v>
      </c>
      <c r="CJ6" t="s">
        <v>300</v>
      </c>
      <c r="CK6" t="s">
        <v>301</v>
      </c>
      <c r="CL6" t="s">
        <v>302</v>
      </c>
      <c r="CM6" t="s">
        <v>303</v>
      </c>
      <c r="CN6" t="s">
        <v>304</v>
      </c>
      <c r="CO6" t="s">
        <v>305</v>
      </c>
      <c r="CP6" t="s">
        <v>306</v>
      </c>
      <c r="CQ6" t="s">
        <v>307</v>
      </c>
      <c r="CR6" t="s">
        <v>308</v>
      </c>
      <c r="CS6" t="s">
        <v>309</v>
      </c>
      <c r="CT6" t="s">
        <v>310</v>
      </c>
      <c r="CU6" t="s">
        <v>311</v>
      </c>
      <c r="CV6" t="s">
        <v>312</v>
      </c>
      <c r="CW6" t="s">
        <v>313</v>
      </c>
      <c r="CX6" t="s">
        <v>314</v>
      </c>
      <c r="CY6" t="s">
        <v>315</v>
      </c>
      <c r="CZ6" t="s">
        <v>316</v>
      </c>
      <c r="DA6" t="s">
        <v>317</v>
      </c>
      <c r="DB6" t="s">
        <v>318</v>
      </c>
      <c r="DC6" t="s">
        <v>319</v>
      </c>
      <c r="DD6" t="s">
        <v>320</v>
      </c>
      <c r="DE6" t="s">
        <v>321</v>
      </c>
      <c r="DF6" t="s">
        <v>322</v>
      </c>
      <c r="DG6" t="s">
        <v>323</v>
      </c>
      <c r="DH6" t="s">
        <v>324</v>
      </c>
      <c r="DI6" t="s">
        <v>325</v>
      </c>
      <c r="DJ6" t="s">
        <v>326</v>
      </c>
      <c r="DK6" t="s">
        <v>327</v>
      </c>
      <c r="DL6" t="s">
        <v>328</v>
      </c>
      <c r="DM6" t="s">
        <v>329</v>
      </c>
    </row>
    <row r="7" spans="1:117" ht="14.45">
      <c r="A7" t="s">
        <v>330</v>
      </c>
      <c r="B7" s="34">
        <v>33979</v>
      </c>
      <c r="C7" s="34">
        <v>34211</v>
      </c>
      <c r="D7" s="34">
        <v>34905</v>
      </c>
      <c r="E7" s="34">
        <v>36662</v>
      </c>
      <c r="F7" s="34">
        <v>38736</v>
      </c>
      <c r="G7" s="34">
        <v>39873</v>
      </c>
      <c r="H7" s="34">
        <v>41518</v>
      </c>
      <c r="I7" s="34">
        <v>42876</v>
      </c>
      <c r="J7" s="34">
        <v>43350</v>
      </c>
      <c r="K7" s="34">
        <v>43069</v>
      </c>
      <c r="L7" s="34">
        <v>42879</v>
      </c>
      <c r="M7" s="34">
        <v>42655</v>
      </c>
      <c r="N7" s="34">
        <v>42136</v>
      </c>
      <c r="O7" s="34">
        <v>42734</v>
      </c>
      <c r="P7" s="34">
        <v>43696</v>
      </c>
      <c r="Q7" s="34">
        <v>45626</v>
      </c>
      <c r="R7" s="34">
        <v>47850</v>
      </c>
      <c r="S7" s="34">
        <v>48958</v>
      </c>
      <c r="T7" s="34">
        <v>50002</v>
      </c>
      <c r="U7" s="34">
        <v>49910</v>
      </c>
      <c r="V7" s="34">
        <v>48856</v>
      </c>
      <c r="W7" s="34">
        <v>48721</v>
      </c>
      <c r="X7" s="34">
        <v>49184</v>
      </c>
      <c r="Y7" s="34">
        <v>50762</v>
      </c>
      <c r="Z7" s="34">
        <v>52919</v>
      </c>
      <c r="AA7" s="34">
        <v>54783</v>
      </c>
      <c r="AB7" s="34">
        <v>57352</v>
      </c>
      <c r="AC7" s="34">
        <v>59731</v>
      </c>
      <c r="AD7" s="34">
        <v>61880</v>
      </c>
      <c r="AE7" s="34">
        <v>62412</v>
      </c>
      <c r="AF7" s="34">
        <v>61343</v>
      </c>
      <c r="AG7" s="34">
        <v>60132</v>
      </c>
      <c r="AH7" s="34">
        <v>60856</v>
      </c>
      <c r="AI7" s="34">
        <v>61878</v>
      </c>
      <c r="AJ7" s="34">
        <v>64045</v>
      </c>
      <c r="AK7" s="34">
        <v>64508</v>
      </c>
      <c r="AL7" s="34">
        <v>60455</v>
      </c>
      <c r="AM7" s="34">
        <v>56528</v>
      </c>
      <c r="AN7" s="34">
        <v>52664</v>
      </c>
      <c r="AO7" s="34">
        <v>50145</v>
      </c>
      <c r="AP7" s="34">
        <v>50544</v>
      </c>
      <c r="AQ7" s="34">
        <v>53519</v>
      </c>
      <c r="AR7" s="34">
        <v>56267</v>
      </c>
      <c r="AS7" s="34">
        <v>58511</v>
      </c>
      <c r="AT7" s="34">
        <v>62123</v>
      </c>
      <c r="AU7" s="34">
        <v>63589</v>
      </c>
      <c r="AV7" s="34">
        <v>63919</v>
      </c>
      <c r="AW7" s="34">
        <v>64545</v>
      </c>
      <c r="AX7" s="34">
        <v>61864</v>
      </c>
      <c r="AY7" s="34">
        <v>56852</v>
      </c>
      <c r="AZ7" s="34">
        <v>49684</v>
      </c>
      <c r="BA7" s="34">
        <v>39492</v>
      </c>
      <c r="BB7" s="34">
        <v>30584</v>
      </c>
      <c r="BC7" s="34">
        <v>25404</v>
      </c>
      <c r="BD7" s="34">
        <v>22177</v>
      </c>
      <c r="BE7" s="34">
        <v>22370</v>
      </c>
      <c r="BF7" s="34">
        <v>24869</v>
      </c>
      <c r="BG7" s="34">
        <v>26265</v>
      </c>
      <c r="BH7" s="34">
        <v>27245</v>
      </c>
      <c r="BI7" s="34">
        <v>27670</v>
      </c>
      <c r="BJ7" s="34">
        <v>26369</v>
      </c>
      <c r="BK7" s="34">
        <v>26205</v>
      </c>
      <c r="BL7" s="34">
        <v>25936</v>
      </c>
      <c r="BM7" s="34">
        <v>25801</v>
      </c>
      <c r="BN7" s="34">
        <v>26059</v>
      </c>
      <c r="BO7" s="34">
        <v>26669</v>
      </c>
      <c r="BP7" s="34">
        <v>26199</v>
      </c>
      <c r="BQ7" s="34">
        <v>25737</v>
      </c>
      <c r="BR7" s="34">
        <v>25454</v>
      </c>
      <c r="BS7" s="34">
        <v>25164</v>
      </c>
      <c r="BT7" s="34">
        <v>26454</v>
      </c>
      <c r="BU7" s="34">
        <v>28080</v>
      </c>
      <c r="BV7" s="34">
        <v>30167</v>
      </c>
      <c r="BW7" s="34">
        <v>32522</v>
      </c>
      <c r="BX7" s="34">
        <v>34556</v>
      </c>
      <c r="BY7" s="34">
        <v>36087</v>
      </c>
      <c r="BZ7" s="34">
        <v>36975</v>
      </c>
      <c r="CA7" s="34">
        <v>36931</v>
      </c>
      <c r="CB7" s="34">
        <v>36904</v>
      </c>
      <c r="CC7" s="34">
        <v>38106</v>
      </c>
      <c r="CD7" s="34">
        <v>39415</v>
      </c>
      <c r="CE7" s="34">
        <v>42888</v>
      </c>
      <c r="CF7" s="34">
        <v>42357</v>
      </c>
      <c r="CG7" s="34">
        <v>42409</v>
      </c>
      <c r="CH7" s="34">
        <v>42156</v>
      </c>
      <c r="CI7" s="34">
        <v>39763</v>
      </c>
      <c r="CJ7" s="34">
        <v>41075</v>
      </c>
      <c r="CK7" s="34">
        <v>41362</v>
      </c>
      <c r="CL7" s="34">
        <v>41543</v>
      </c>
      <c r="CM7" s="34">
        <v>41760</v>
      </c>
      <c r="CN7" s="34">
        <v>41601</v>
      </c>
      <c r="CO7" s="34">
        <v>41080</v>
      </c>
      <c r="CP7" s="34">
        <v>40854</v>
      </c>
      <c r="CQ7" s="34">
        <v>40255</v>
      </c>
      <c r="CR7" s="34">
        <v>40065</v>
      </c>
      <c r="CS7" s="34">
        <v>39680</v>
      </c>
      <c r="CT7" s="34">
        <v>39132</v>
      </c>
      <c r="CU7" s="34">
        <v>39031</v>
      </c>
      <c r="CV7" s="34">
        <v>34548</v>
      </c>
      <c r="CW7" s="34">
        <v>32912</v>
      </c>
      <c r="CX7" s="34">
        <v>34231</v>
      </c>
      <c r="CY7" s="34">
        <v>38159</v>
      </c>
      <c r="CZ7" s="34">
        <v>45761</v>
      </c>
      <c r="DA7" s="34">
        <v>48619</v>
      </c>
      <c r="DB7" s="34">
        <v>46540</v>
      </c>
      <c r="DC7" s="34">
        <v>43237</v>
      </c>
      <c r="DD7" s="34">
        <v>39808</v>
      </c>
      <c r="DE7" s="34">
        <v>38515</v>
      </c>
      <c r="DF7" s="34">
        <v>38806</v>
      </c>
      <c r="DG7" s="34">
        <v>37090</v>
      </c>
      <c r="DH7" s="34">
        <v>34565</v>
      </c>
      <c r="DI7" s="34">
        <v>32313</v>
      </c>
      <c r="DJ7" s="34">
        <v>29665</v>
      </c>
      <c r="DK7" s="34">
        <v>28425</v>
      </c>
      <c r="DL7" s="34">
        <v>27567</v>
      </c>
      <c r="DM7" s="34">
        <v>25338</v>
      </c>
    </row>
    <row r="8" spans="1:117" ht="14.45">
      <c r="A8" t="s">
        <v>331</v>
      </c>
      <c r="B8" s="34">
        <v>15501</v>
      </c>
      <c r="C8" s="34">
        <v>15613</v>
      </c>
      <c r="D8" s="34">
        <v>15635</v>
      </c>
      <c r="E8" s="34">
        <v>16253</v>
      </c>
      <c r="F8" s="34">
        <v>17254</v>
      </c>
      <c r="G8" s="34">
        <v>17757</v>
      </c>
      <c r="H8" s="34">
        <v>18432</v>
      </c>
      <c r="I8" s="34">
        <v>18767</v>
      </c>
      <c r="J8" s="34">
        <v>18755</v>
      </c>
      <c r="K8" s="34">
        <v>18789</v>
      </c>
      <c r="L8" s="34">
        <v>18951</v>
      </c>
      <c r="M8" s="34">
        <v>18990</v>
      </c>
      <c r="N8" s="34">
        <v>19359</v>
      </c>
      <c r="O8" s="34">
        <v>19456</v>
      </c>
      <c r="P8" s="34">
        <v>19713</v>
      </c>
      <c r="Q8" s="34">
        <v>20540</v>
      </c>
      <c r="R8" s="34">
        <v>21148</v>
      </c>
      <c r="S8" s="34">
        <v>21767</v>
      </c>
      <c r="T8" s="34">
        <v>22512</v>
      </c>
      <c r="U8" s="34">
        <v>22500</v>
      </c>
      <c r="V8" s="34">
        <v>22437</v>
      </c>
      <c r="W8" s="34">
        <v>22467</v>
      </c>
      <c r="X8" s="34">
        <v>23042</v>
      </c>
      <c r="Y8" s="34">
        <v>24103</v>
      </c>
      <c r="Z8" s="34">
        <v>25381</v>
      </c>
      <c r="AA8" s="34">
        <v>26558</v>
      </c>
      <c r="AB8" s="34">
        <v>27372</v>
      </c>
      <c r="AC8" s="34">
        <v>27698</v>
      </c>
      <c r="AD8" s="34">
        <v>27846</v>
      </c>
      <c r="AE8" s="34">
        <v>27785</v>
      </c>
      <c r="AF8" s="34">
        <v>27140</v>
      </c>
      <c r="AG8" s="34">
        <v>27406</v>
      </c>
      <c r="AH8" s="34">
        <v>27777</v>
      </c>
      <c r="AI8" s="34">
        <v>27993</v>
      </c>
      <c r="AJ8" s="34">
        <v>28490</v>
      </c>
      <c r="AK8" s="34">
        <v>27760</v>
      </c>
      <c r="AL8" s="34">
        <v>26266</v>
      </c>
      <c r="AM8" s="34">
        <v>24885</v>
      </c>
      <c r="AN8" s="34">
        <v>23981</v>
      </c>
      <c r="AO8" s="34">
        <v>23926</v>
      </c>
      <c r="AP8" s="34">
        <v>24128</v>
      </c>
      <c r="AQ8" s="34">
        <v>25107</v>
      </c>
      <c r="AR8" s="34">
        <v>25793</v>
      </c>
      <c r="AS8" s="34">
        <v>26294</v>
      </c>
      <c r="AT8" s="34">
        <v>27391</v>
      </c>
      <c r="AU8" s="34">
        <v>28064</v>
      </c>
      <c r="AV8" s="34">
        <v>28366</v>
      </c>
      <c r="AW8" s="34">
        <v>28475</v>
      </c>
      <c r="AX8" s="34">
        <v>27527</v>
      </c>
      <c r="AY8" s="34">
        <v>25787</v>
      </c>
      <c r="AZ8" s="34">
        <v>23240</v>
      </c>
      <c r="BA8" s="34">
        <v>19173</v>
      </c>
      <c r="BB8" s="34">
        <v>15468</v>
      </c>
      <c r="BC8" s="34">
        <v>13077</v>
      </c>
      <c r="BD8" s="34">
        <v>11191</v>
      </c>
      <c r="BE8" s="34">
        <v>11029</v>
      </c>
      <c r="BF8" s="34">
        <v>11972</v>
      </c>
      <c r="BG8" s="34">
        <v>12466</v>
      </c>
      <c r="BH8" s="34">
        <v>12823</v>
      </c>
      <c r="BI8" s="34">
        <v>12979</v>
      </c>
      <c r="BJ8" s="34">
        <v>12496</v>
      </c>
      <c r="BK8" s="34">
        <v>12359</v>
      </c>
      <c r="BL8" s="34">
        <v>12388</v>
      </c>
      <c r="BM8" s="34">
        <v>12604</v>
      </c>
      <c r="BN8" s="34">
        <v>12864</v>
      </c>
      <c r="BO8" s="34">
        <v>13317</v>
      </c>
      <c r="BP8" s="34">
        <v>13202</v>
      </c>
      <c r="BQ8" s="34">
        <v>12978</v>
      </c>
      <c r="BR8" s="34">
        <v>12906</v>
      </c>
      <c r="BS8" s="34">
        <v>12917</v>
      </c>
      <c r="BT8" s="34">
        <v>13418</v>
      </c>
      <c r="BU8" s="34">
        <v>14128</v>
      </c>
      <c r="BV8" s="34">
        <v>15237</v>
      </c>
      <c r="BW8" s="34">
        <v>16214</v>
      </c>
      <c r="BX8" s="34">
        <v>17078</v>
      </c>
      <c r="BY8" s="34">
        <v>17852</v>
      </c>
      <c r="BZ8" s="34">
        <v>18021</v>
      </c>
      <c r="CA8" s="34">
        <v>17681</v>
      </c>
      <c r="CB8" s="34">
        <v>17557</v>
      </c>
      <c r="CC8" s="34">
        <v>17704</v>
      </c>
      <c r="CD8" s="34">
        <v>18071</v>
      </c>
      <c r="CE8" s="34">
        <v>19327</v>
      </c>
      <c r="CF8" s="34">
        <v>19048</v>
      </c>
      <c r="CG8" s="34">
        <v>19000</v>
      </c>
      <c r="CH8" s="34">
        <v>18819</v>
      </c>
      <c r="CI8" s="34">
        <v>18221</v>
      </c>
      <c r="CJ8" s="34">
        <v>18829</v>
      </c>
      <c r="CK8" s="34">
        <v>19097</v>
      </c>
      <c r="CL8" s="34">
        <v>19480</v>
      </c>
      <c r="CM8" s="34">
        <v>19450</v>
      </c>
      <c r="CN8" s="34">
        <v>19584</v>
      </c>
      <c r="CO8" s="34">
        <v>19314</v>
      </c>
      <c r="CP8" s="34">
        <v>19314</v>
      </c>
      <c r="CQ8" s="34">
        <v>19433</v>
      </c>
      <c r="CR8" s="34">
        <v>19423</v>
      </c>
      <c r="CS8" s="34">
        <v>19335</v>
      </c>
      <c r="CT8" s="34">
        <v>19241</v>
      </c>
      <c r="CU8" s="34">
        <v>18938</v>
      </c>
      <c r="CV8" s="34">
        <v>16680</v>
      </c>
      <c r="CW8" s="34">
        <v>15972</v>
      </c>
      <c r="CX8" s="34">
        <v>16644</v>
      </c>
      <c r="CY8" s="34">
        <v>18492</v>
      </c>
      <c r="CZ8" s="34">
        <v>21780</v>
      </c>
      <c r="DA8" s="34">
        <v>23294</v>
      </c>
      <c r="DB8" s="34">
        <v>22095</v>
      </c>
      <c r="DC8" s="34">
        <v>20939</v>
      </c>
      <c r="DD8" s="34">
        <v>19903</v>
      </c>
      <c r="DE8" s="34">
        <v>19460</v>
      </c>
      <c r="DF8" s="34">
        <v>19834</v>
      </c>
      <c r="DG8" s="34">
        <v>19243</v>
      </c>
      <c r="DH8" s="34">
        <v>18064</v>
      </c>
      <c r="DI8" s="34">
        <v>17086</v>
      </c>
      <c r="DJ8" s="34">
        <v>15846</v>
      </c>
      <c r="DK8" s="34">
        <v>14886</v>
      </c>
      <c r="DL8" s="34">
        <v>14391</v>
      </c>
      <c r="DM8" s="34">
        <v>13028</v>
      </c>
    </row>
    <row r="9" spans="1:117" ht="14.45">
      <c r="A9" t="s">
        <v>332</v>
      </c>
      <c r="B9" s="34">
        <v>30310</v>
      </c>
      <c r="C9" s="34">
        <v>30158</v>
      </c>
      <c r="D9" s="34">
        <v>30589</v>
      </c>
      <c r="E9" s="34">
        <v>31840</v>
      </c>
      <c r="F9" s="34">
        <v>33919</v>
      </c>
      <c r="G9" s="34">
        <v>34941</v>
      </c>
      <c r="H9" s="34">
        <v>36177</v>
      </c>
      <c r="I9" s="34">
        <v>37398</v>
      </c>
      <c r="J9" s="34">
        <v>37490</v>
      </c>
      <c r="K9" s="34">
        <v>37288</v>
      </c>
      <c r="L9" s="34">
        <v>37375</v>
      </c>
      <c r="M9" s="34">
        <v>37318</v>
      </c>
      <c r="N9" s="34">
        <v>37275</v>
      </c>
      <c r="O9" s="34">
        <v>37664</v>
      </c>
      <c r="P9" s="34">
        <v>38900</v>
      </c>
      <c r="Q9" s="34">
        <v>40299</v>
      </c>
      <c r="R9" s="34">
        <v>42163</v>
      </c>
      <c r="S9" s="34">
        <v>43357</v>
      </c>
      <c r="T9" s="34">
        <v>43570</v>
      </c>
      <c r="U9" s="34">
        <v>43013</v>
      </c>
      <c r="V9" s="34">
        <v>42091</v>
      </c>
      <c r="W9" s="34">
        <v>42106</v>
      </c>
      <c r="X9" s="34">
        <v>42881</v>
      </c>
      <c r="Y9" s="34">
        <v>44844</v>
      </c>
      <c r="Z9" s="34">
        <v>47057</v>
      </c>
      <c r="AA9" s="34">
        <v>49107</v>
      </c>
      <c r="AB9" s="34">
        <v>50816</v>
      </c>
      <c r="AC9" s="34">
        <v>52310</v>
      </c>
      <c r="AD9" s="34">
        <v>53040</v>
      </c>
      <c r="AE9" s="34">
        <v>52281</v>
      </c>
      <c r="AF9" s="34">
        <v>51290</v>
      </c>
      <c r="AG9" s="34">
        <v>50612</v>
      </c>
      <c r="AH9" s="34">
        <v>51589</v>
      </c>
      <c r="AI9" s="34">
        <v>52915</v>
      </c>
      <c r="AJ9" s="34">
        <v>54725</v>
      </c>
      <c r="AK9" s="34">
        <v>54499</v>
      </c>
      <c r="AL9" s="34">
        <v>51016</v>
      </c>
      <c r="AM9" s="34">
        <v>47493</v>
      </c>
      <c r="AN9" s="34">
        <v>44511</v>
      </c>
      <c r="AO9" s="34">
        <v>43309</v>
      </c>
      <c r="AP9" s="34">
        <v>44387</v>
      </c>
      <c r="AQ9" s="34">
        <v>47448</v>
      </c>
      <c r="AR9" s="34">
        <v>50009</v>
      </c>
      <c r="AS9" s="34">
        <v>52234</v>
      </c>
      <c r="AT9" s="34">
        <v>55100</v>
      </c>
      <c r="AU9" s="34">
        <v>56343</v>
      </c>
      <c r="AV9" s="34">
        <v>56337</v>
      </c>
      <c r="AW9" s="34">
        <v>55492</v>
      </c>
      <c r="AX9" s="34">
        <v>52336</v>
      </c>
      <c r="AY9" s="34">
        <v>47483</v>
      </c>
      <c r="AZ9" s="34">
        <v>41290</v>
      </c>
      <c r="BA9" s="34">
        <v>33205</v>
      </c>
      <c r="BB9" s="34">
        <v>26096</v>
      </c>
      <c r="BC9" s="34">
        <v>22275</v>
      </c>
      <c r="BD9" s="34">
        <v>19745</v>
      </c>
      <c r="BE9" s="34">
        <v>20077</v>
      </c>
      <c r="BF9" s="34">
        <v>22079</v>
      </c>
      <c r="BG9" s="34">
        <v>22927</v>
      </c>
      <c r="BH9" s="34">
        <v>23493</v>
      </c>
      <c r="BI9" s="34">
        <v>23303</v>
      </c>
      <c r="BJ9" s="34">
        <v>22032</v>
      </c>
      <c r="BK9" s="34">
        <v>21697</v>
      </c>
      <c r="BL9" s="34">
        <v>21253</v>
      </c>
      <c r="BM9" s="34">
        <v>21302</v>
      </c>
      <c r="BN9" s="34">
        <v>21600</v>
      </c>
      <c r="BO9" s="34">
        <v>22467</v>
      </c>
      <c r="BP9" s="34">
        <v>22545</v>
      </c>
      <c r="BQ9" s="34">
        <v>22281</v>
      </c>
      <c r="BR9" s="34">
        <v>22412</v>
      </c>
      <c r="BS9" s="34">
        <v>22377</v>
      </c>
      <c r="BT9" s="34">
        <v>23174</v>
      </c>
      <c r="BU9" s="34">
        <v>24699</v>
      </c>
      <c r="BV9" s="34">
        <v>26856</v>
      </c>
      <c r="BW9" s="34">
        <v>28821</v>
      </c>
      <c r="BX9" s="34">
        <v>30705</v>
      </c>
      <c r="BY9" s="34">
        <v>32050</v>
      </c>
      <c r="BZ9" s="34">
        <v>32208</v>
      </c>
      <c r="CA9" s="34">
        <v>31672</v>
      </c>
      <c r="CB9" s="34">
        <v>31643</v>
      </c>
      <c r="CC9" s="34">
        <v>31831</v>
      </c>
      <c r="CD9" s="34">
        <v>32811</v>
      </c>
      <c r="CE9" s="34">
        <v>35191</v>
      </c>
      <c r="CF9" s="34">
        <v>34681</v>
      </c>
      <c r="CG9" s="34">
        <v>35083</v>
      </c>
      <c r="CH9" s="34">
        <v>34439</v>
      </c>
      <c r="CI9" s="34">
        <v>33402</v>
      </c>
      <c r="CJ9" s="34">
        <v>34622</v>
      </c>
      <c r="CK9" s="34">
        <v>34665</v>
      </c>
      <c r="CL9" s="34">
        <v>35250</v>
      </c>
      <c r="CM9" s="34">
        <v>35002</v>
      </c>
      <c r="CN9" s="34">
        <v>34667</v>
      </c>
      <c r="CO9" s="34">
        <v>34582</v>
      </c>
      <c r="CP9" s="34">
        <v>34793</v>
      </c>
      <c r="CQ9" s="34">
        <v>35078</v>
      </c>
      <c r="CR9" s="34">
        <v>34998</v>
      </c>
      <c r="CS9" s="34">
        <v>34595</v>
      </c>
      <c r="CT9" s="34">
        <v>34044</v>
      </c>
      <c r="CU9" s="34">
        <v>33180</v>
      </c>
      <c r="CV9" s="34">
        <v>29329</v>
      </c>
      <c r="CW9" s="34">
        <v>27951</v>
      </c>
      <c r="CX9" s="34">
        <v>29335</v>
      </c>
      <c r="CY9" s="34">
        <v>32802</v>
      </c>
      <c r="CZ9" s="34">
        <v>39268</v>
      </c>
      <c r="DA9" s="34">
        <v>42243</v>
      </c>
      <c r="DB9" s="34">
        <v>39820</v>
      </c>
      <c r="DC9" s="34">
        <v>37307</v>
      </c>
      <c r="DD9" s="34">
        <v>34322</v>
      </c>
      <c r="DE9" s="34">
        <v>32710</v>
      </c>
      <c r="DF9" s="34">
        <v>33539</v>
      </c>
      <c r="DG9" s="34">
        <v>32146</v>
      </c>
      <c r="DH9" s="34">
        <v>30445</v>
      </c>
      <c r="DI9" s="34">
        <v>28716</v>
      </c>
      <c r="DJ9" s="34">
        <v>26517</v>
      </c>
      <c r="DK9" s="34">
        <v>25416</v>
      </c>
      <c r="DL9" s="34">
        <v>24659</v>
      </c>
      <c r="DM9" s="34">
        <v>22836</v>
      </c>
    </row>
    <row r="10" spans="1:117" ht="14.45">
      <c r="A10" t="s">
        <v>333</v>
      </c>
      <c r="B10" s="34">
        <v>18262</v>
      </c>
      <c r="C10" s="34">
        <v>18065</v>
      </c>
      <c r="D10" s="34">
        <v>18460</v>
      </c>
      <c r="E10" s="34">
        <v>19477</v>
      </c>
      <c r="F10" s="34">
        <v>20412</v>
      </c>
      <c r="G10" s="34">
        <v>20826</v>
      </c>
      <c r="H10" s="34">
        <v>21265</v>
      </c>
      <c r="I10" s="34">
        <v>21617</v>
      </c>
      <c r="J10" s="34">
        <v>21460</v>
      </c>
      <c r="K10" s="34">
        <v>21621</v>
      </c>
      <c r="L10" s="34">
        <v>22013</v>
      </c>
      <c r="M10" s="34">
        <v>22367</v>
      </c>
      <c r="N10" s="34">
        <v>22926</v>
      </c>
      <c r="O10" s="34">
        <v>23267</v>
      </c>
      <c r="P10" s="34">
        <v>23326</v>
      </c>
      <c r="Q10" s="34">
        <v>24152</v>
      </c>
      <c r="R10" s="34">
        <v>24962</v>
      </c>
      <c r="S10" s="34">
        <v>25795</v>
      </c>
      <c r="T10" s="34">
        <v>26814</v>
      </c>
      <c r="U10" s="34">
        <v>26552</v>
      </c>
      <c r="V10" s="34">
        <v>25713</v>
      </c>
      <c r="W10" s="34">
        <v>25093</v>
      </c>
      <c r="X10" s="34">
        <v>24600</v>
      </c>
      <c r="Y10" s="34">
        <v>25136</v>
      </c>
      <c r="Z10" s="34">
        <v>26200</v>
      </c>
      <c r="AA10" s="34">
        <v>27153</v>
      </c>
      <c r="AB10" s="34">
        <v>28472</v>
      </c>
      <c r="AC10" s="34">
        <v>29394</v>
      </c>
      <c r="AD10" s="34">
        <v>30257</v>
      </c>
      <c r="AE10" s="34">
        <v>30686</v>
      </c>
      <c r="AF10" s="34">
        <v>30833</v>
      </c>
      <c r="AG10" s="34">
        <v>30998</v>
      </c>
      <c r="AH10" s="34">
        <v>32324</v>
      </c>
      <c r="AI10" s="34">
        <v>33093</v>
      </c>
      <c r="AJ10" s="34">
        <v>33697</v>
      </c>
      <c r="AK10" s="34">
        <v>33565</v>
      </c>
      <c r="AL10" s="34">
        <v>31020</v>
      </c>
      <c r="AM10" s="34">
        <v>28481</v>
      </c>
      <c r="AN10" s="34">
        <v>26221</v>
      </c>
      <c r="AO10" s="34">
        <v>24666</v>
      </c>
      <c r="AP10" s="34">
        <v>24418</v>
      </c>
      <c r="AQ10" s="34">
        <v>25714</v>
      </c>
      <c r="AR10" s="34">
        <v>26871</v>
      </c>
      <c r="AS10" s="34">
        <v>28047</v>
      </c>
      <c r="AT10" s="34">
        <v>29661</v>
      </c>
      <c r="AU10" s="34">
        <v>30588</v>
      </c>
      <c r="AV10" s="34">
        <v>31116</v>
      </c>
      <c r="AW10" s="34">
        <v>31094</v>
      </c>
      <c r="AX10" s="34">
        <v>29592</v>
      </c>
      <c r="AY10" s="34">
        <v>27420</v>
      </c>
      <c r="AZ10" s="34">
        <v>24009</v>
      </c>
      <c r="BA10" s="34">
        <v>19471</v>
      </c>
      <c r="BB10" s="34">
        <v>15216</v>
      </c>
      <c r="BC10" s="34">
        <v>12470</v>
      </c>
      <c r="BD10" s="34">
        <v>10553</v>
      </c>
      <c r="BE10" s="34">
        <v>10264</v>
      </c>
      <c r="BF10" s="34">
        <v>11282</v>
      </c>
      <c r="BG10" s="34">
        <v>11756</v>
      </c>
      <c r="BH10" s="34">
        <v>12237</v>
      </c>
      <c r="BI10" s="34">
        <v>12590</v>
      </c>
      <c r="BJ10" s="34">
        <v>12088</v>
      </c>
      <c r="BK10" s="34">
        <v>12166</v>
      </c>
      <c r="BL10" s="34">
        <v>12189</v>
      </c>
      <c r="BM10" s="34">
        <v>12269</v>
      </c>
      <c r="BN10" s="34">
        <v>12728</v>
      </c>
      <c r="BO10" s="34">
        <v>13057</v>
      </c>
      <c r="BP10" s="34">
        <v>12949</v>
      </c>
      <c r="BQ10" s="34">
        <v>12665</v>
      </c>
      <c r="BR10" s="34">
        <v>12438</v>
      </c>
      <c r="BS10" s="34">
        <v>12709</v>
      </c>
      <c r="BT10" s="34">
        <v>13299</v>
      </c>
      <c r="BU10" s="34">
        <v>14430</v>
      </c>
      <c r="BV10" s="34">
        <v>15868</v>
      </c>
      <c r="BW10" s="34">
        <v>16929</v>
      </c>
      <c r="BX10" s="34">
        <v>18077</v>
      </c>
      <c r="BY10" s="34">
        <v>18851</v>
      </c>
      <c r="BZ10" s="34">
        <v>19060</v>
      </c>
      <c r="CA10" s="34">
        <v>18649</v>
      </c>
      <c r="CB10" s="34">
        <v>18557</v>
      </c>
      <c r="CC10" s="34">
        <v>18978</v>
      </c>
      <c r="CD10" s="34">
        <v>19594</v>
      </c>
      <c r="CE10" s="34">
        <v>21233</v>
      </c>
      <c r="CF10" s="34">
        <v>21114</v>
      </c>
      <c r="CG10" s="34">
        <v>21097</v>
      </c>
      <c r="CH10" s="34">
        <v>21002</v>
      </c>
      <c r="CI10" s="34">
        <v>20686</v>
      </c>
      <c r="CJ10" s="34">
        <v>21738</v>
      </c>
      <c r="CK10" s="34">
        <v>22071</v>
      </c>
      <c r="CL10" s="34">
        <v>22464</v>
      </c>
      <c r="CM10" s="34">
        <v>22409</v>
      </c>
      <c r="CN10" s="34">
        <v>22308</v>
      </c>
      <c r="CO10" s="34">
        <v>22052</v>
      </c>
      <c r="CP10" s="34">
        <v>22273</v>
      </c>
      <c r="CQ10" s="34">
        <v>22260</v>
      </c>
      <c r="CR10" s="34">
        <v>21891</v>
      </c>
      <c r="CS10" s="34">
        <v>21787</v>
      </c>
      <c r="CT10" s="34">
        <v>21470</v>
      </c>
      <c r="CU10" s="34">
        <v>20947</v>
      </c>
      <c r="CV10" s="34">
        <v>18576</v>
      </c>
      <c r="CW10" s="34">
        <v>17706</v>
      </c>
      <c r="CX10" s="34">
        <v>18049</v>
      </c>
      <c r="CY10" s="34">
        <v>19794</v>
      </c>
      <c r="CZ10" s="34">
        <v>23470</v>
      </c>
      <c r="DA10" s="34">
        <v>25187</v>
      </c>
      <c r="DB10" s="34">
        <v>24231</v>
      </c>
      <c r="DC10" s="34">
        <v>23158</v>
      </c>
      <c r="DD10" s="34">
        <v>21794</v>
      </c>
      <c r="DE10" s="34">
        <v>20951</v>
      </c>
      <c r="DF10" s="34">
        <v>21327</v>
      </c>
      <c r="DG10" s="34">
        <v>20439</v>
      </c>
      <c r="DH10" s="34">
        <v>19155</v>
      </c>
      <c r="DI10" s="34">
        <v>18123</v>
      </c>
      <c r="DJ10" s="34">
        <v>16790</v>
      </c>
      <c r="DK10" s="34">
        <v>15887</v>
      </c>
      <c r="DL10" s="34">
        <v>15537</v>
      </c>
      <c r="DM10" s="34">
        <v>14292</v>
      </c>
    </row>
    <row r="11" spans="1:117" ht="14.45">
      <c r="A11" t="s">
        <v>334</v>
      </c>
      <c r="B11" s="34">
        <v>8504</v>
      </c>
      <c r="C11" s="34">
        <v>8411</v>
      </c>
      <c r="D11" s="34">
        <v>8816</v>
      </c>
      <c r="E11" s="34">
        <v>9313</v>
      </c>
      <c r="F11" s="34">
        <v>10111</v>
      </c>
      <c r="G11" s="34">
        <v>10464</v>
      </c>
      <c r="H11" s="34">
        <v>10751</v>
      </c>
      <c r="I11" s="34">
        <v>10833</v>
      </c>
      <c r="J11" s="34">
        <v>10720</v>
      </c>
      <c r="K11" s="34">
        <v>10736</v>
      </c>
      <c r="L11" s="34">
        <v>10705</v>
      </c>
      <c r="M11" s="34">
        <v>10710</v>
      </c>
      <c r="N11" s="34">
        <v>10650</v>
      </c>
      <c r="O11" s="34">
        <v>10612</v>
      </c>
      <c r="P11" s="34">
        <v>10709</v>
      </c>
      <c r="Q11" s="34">
        <v>10951</v>
      </c>
      <c r="R11" s="34">
        <v>11565</v>
      </c>
      <c r="S11" s="34">
        <v>12039</v>
      </c>
      <c r="T11" s="34">
        <v>12656</v>
      </c>
      <c r="U11" s="34">
        <v>12788</v>
      </c>
      <c r="V11" s="34">
        <v>12720</v>
      </c>
      <c r="W11" s="34">
        <v>12932</v>
      </c>
      <c r="X11" s="34">
        <v>13260</v>
      </c>
      <c r="Y11" s="34">
        <v>14122</v>
      </c>
      <c r="Z11" s="34">
        <v>14980</v>
      </c>
      <c r="AA11" s="34">
        <v>15601</v>
      </c>
      <c r="AB11" s="34">
        <v>16366</v>
      </c>
      <c r="AC11" s="34">
        <v>17036</v>
      </c>
      <c r="AD11" s="34">
        <v>17268</v>
      </c>
      <c r="AE11" s="34">
        <v>17137</v>
      </c>
      <c r="AF11" s="34">
        <v>16721</v>
      </c>
      <c r="AG11" s="34">
        <v>16431</v>
      </c>
      <c r="AH11" s="34">
        <v>16734</v>
      </c>
      <c r="AI11" s="34">
        <v>17027</v>
      </c>
      <c r="AJ11" s="34">
        <v>17485</v>
      </c>
      <c r="AK11" s="34">
        <v>17215</v>
      </c>
      <c r="AL11" s="34">
        <v>15851</v>
      </c>
      <c r="AM11" s="34">
        <v>14687</v>
      </c>
      <c r="AN11" s="34">
        <v>13540</v>
      </c>
      <c r="AO11" s="34">
        <v>12926</v>
      </c>
      <c r="AP11" s="34">
        <v>13336</v>
      </c>
      <c r="AQ11" s="34">
        <v>14224</v>
      </c>
      <c r="AR11" s="34">
        <v>14945</v>
      </c>
      <c r="AS11" s="34">
        <v>15481</v>
      </c>
      <c r="AT11" s="34">
        <v>16453</v>
      </c>
      <c r="AU11" s="34">
        <v>16766</v>
      </c>
      <c r="AV11" s="34">
        <v>16884</v>
      </c>
      <c r="AW11" s="34">
        <v>17114</v>
      </c>
      <c r="AX11" s="34">
        <v>16155</v>
      </c>
      <c r="AY11" s="34">
        <v>14795</v>
      </c>
      <c r="AZ11" s="34">
        <v>12965</v>
      </c>
      <c r="BA11" s="34">
        <v>10461</v>
      </c>
      <c r="BB11" s="34">
        <v>8245</v>
      </c>
      <c r="BC11" s="34">
        <v>7070</v>
      </c>
      <c r="BD11" s="34">
        <v>6071</v>
      </c>
      <c r="BE11" s="34">
        <v>5929</v>
      </c>
      <c r="BF11" s="34">
        <v>6372</v>
      </c>
      <c r="BG11" s="34">
        <v>6645</v>
      </c>
      <c r="BH11" s="34">
        <v>6918</v>
      </c>
      <c r="BI11" s="34">
        <v>7049</v>
      </c>
      <c r="BJ11" s="34">
        <v>6810</v>
      </c>
      <c r="BK11" s="34">
        <v>6757</v>
      </c>
      <c r="BL11" s="34">
        <v>6743</v>
      </c>
      <c r="BM11" s="34">
        <v>6905</v>
      </c>
      <c r="BN11" s="34">
        <v>7148</v>
      </c>
      <c r="BO11" s="34">
        <v>7345</v>
      </c>
      <c r="BP11" s="34">
        <v>7322</v>
      </c>
      <c r="BQ11" s="34">
        <v>7016</v>
      </c>
      <c r="BR11" s="34">
        <v>6879</v>
      </c>
      <c r="BS11" s="34">
        <v>6823</v>
      </c>
      <c r="BT11" s="34">
        <v>6953</v>
      </c>
      <c r="BU11" s="34">
        <v>7292</v>
      </c>
      <c r="BV11" s="34">
        <v>7676</v>
      </c>
      <c r="BW11" s="34">
        <v>8115</v>
      </c>
      <c r="BX11" s="34">
        <v>8553</v>
      </c>
      <c r="BY11" s="34">
        <v>8901</v>
      </c>
      <c r="BZ11" s="34">
        <v>9060</v>
      </c>
      <c r="CA11" s="34">
        <v>8940</v>
      </c>
      <c r="CB11" s="34">
        <v>8996</v>
      </c>
      <c r="CC11" s="34">
        <v>9116</v>
      </c>
      <c r="CD11" s="34">
        <v>9271</v>
      </c>
      <c r="CE11" s="34">
        <v>9840</v>
      </c>
      <c r="CF11" s="34">
        <v>9633</v>
      </c>
      <c r="CG11" s="34">
        <v>9519</v>
      </c>
      <c r="CH11" s="34">
        <v>9408</v>
      </c>
      <c r="CI11" s="34">
        <v>8995</v>
      </c>
      <c r="CJ11" s="34">
        <v>9334</v>
      </c>
      <c r="CK11" s="34">
        <v>9506</v>
      </c>
      <c r="CL11" s="34">
        <v>9720</v>
      </c>
      <c r="CM11" s="34">
        <v>9888</v>
      </c>
      <c r="CN11" s="34">
        <v>9857</v>
      </c>
      <c r="CO11" s="34">
        <v>9823</v>
      </c>
      <c r="CP11" s="34">
        <v>9766</v>
      </c>
      <c r="CQ11" s="34">
        <v>9780</v>
      </c>
      <c r="CR11" s="34">
        <v>9751</v>
      </c>
      <c r="CS11" s="34">
        <v>9714</v>
      </c>
      <c r="CT11" s="34">
        <v>9805</v>
      </c>
      <c r="CU11" s="34">
        <v>9610</v>
      </c>
      <c r="CV11" s="34">
        <v>8369</v>
      </c>
      <c r="CW11" s="34">
        <v>8251</v>
      </c>
      <c r="CX11" s="34">
        <v>8818</v>
      </c>
      <c r="CY11" s="34">
        <v>9844</v>
      </c>
      <c r="CZ11" s="34">
        <v>11870</v>
      </c>
      <c r="DA11" s="34">
        <v>12981</v>
      </c>
      <c r="DB11" s="34">
        <v>12568</v>
      </c>
      <c r="DC11" s="34">
        <v>12118</v>
      </c>
      <c r="DD11" s="34">
        <v>11495</v>
      </c>
      <c r="DE11" s="34">
        <v>11000</v>
      </c>
      <c r="DF11" s="34">
        <v>10980</v>
      </c>
      <c r="DG11" s="34">
        <v>10579</v>
      </c>
      <c r="DH11" s="34">
        <v>10056</v>
      </c>
      <c r="DI11" s="34">
        <v>9435</v>
      </c>
      <c r="DJ11" s="34">
        <v>8729</v>
      </c>
      <c r="DK11" s="34">
        <v>8293</v>
      </c>
      <c r="DL11" s="34">
        <v>8020</v>
      </c>
      <c r="DM11" s="34">
        <v>7243</v>
      </c>
    </row>
    <row r="12" spans="1:117" s="30" customFormat="1" ht="14.45">
      <c r="A12" s="40" t="s">
        <v>335</v>
      </c>
      <c r="B12" s="46">
        <v>30207</v>
      </c>
      <c r="C12" s="46">
        <v>30459</v>
      </c>
      <c r="D12" s="46">
        <v>31367</v>
      </c>
      <c r="E12" s="46">
        <v>33159</v>
      </c>
      <c r="F12" s="46">
        <v>35691</v>
      </c>
      <c r="G12" s="46">
        <v>37104</v>
      </c>
      <c r="H12" s="46">
        <v>38494</v>
      </c>
      <c r="I12" s="46">
        <v>39404</v>
      </c>
      <c r="J12" s="46">
        <v>39403</v>
      </c>
      <c r="K12" s="46">
        <v>38950</v>
      </c>
      <c r="L12" s="46">
        <v>38424</v>
      </c>
      <c r="M12" s="46">
        <v>38185</v>
      </c>
      <c r="N12" s="46">
        <v>38209</v>
      </c>
      <c r="O12" s="46">
        <v>38646</v>
      </c>
      <c r="P12" s="46">
        <v>39464</v>
      </c>
      <c r="Q12" s="46">
        <v>41151</v>
      </c>
      <c r="R12" s="46">
        <v>43090</v>
      </c>
      <c r="S12" s="46">
        <v>44688</v>
      </c>
      <c r="T12" s="46">
        <v>45781</v>
      </c>
      <c r="U12" s="46">
        <v>45421</v>
      </c>
      <c r="V12" s="46">
        <v>43924</v>
      </c>
      <c r="W12" s="46">
        <v>43317</v>
      </c>
      <c r="X12" s="46">
        <v>43846</v>
      </c>
      <c r="Y12" s="46">
        <v>45230</v>
      </c>
      <c r="Z12" s="46">
        <v>47400</v>
      </c>
      <c r="AA12" s="46">
        <v>49007</v>
      </c>
      <c r="AB12" s="46">
        <v>50341</v>
      </c>
      <c r="AC12" s="46">
        <v>51594</v>
      </c>
      <c r="AD12" s="46">
        <v>52071</v>
      </c>
      <c r="AE12" s="46">
        <v>51366</v>
      </c>
      <c r="AF12" s="46">
        <v>49687</v>
      </c>
      <c r="AG12" s="46">
        <v>48079</v>
      </c>
      <c r="AH12" s="46">
        <v>48725</v>
      </c>
      <c r="AI12" s="46">
        <v>49992</v>
      </c>
      <c r="AJ12" s="46">
        <v>51417</v>
      </c>
      <c r="AK12" s="46">
        <v>51709</v>
      </c>
      <c r="AL12" s="46">
        <v>48624</v>
      </c>
      <c r="AM12" s="46">
        <v>45205</v>
      </c>
      <c r="AN12" s="46">
        <v>43075</v>
      </c>
      <c r="AO12" s="46">
        <v>42144</v>
      </c>
      <c r="AP12" s="46">
        <v>43105</v>
      </c>
      <c r="AQ12" s="46">
        <v>45886</v>
      </c>
      <c r="AR12" s="46">
        <v>48007</v>
      </c>
      <c r="AS12" s="46">
        <v>49426</v>
      </c>
      <c r="AT12" s="46">
        <v>51905</v>
      </c>
      <c r="AU12" s="46">
        <v>53148</v>
      </c>
      <c r="AV12" s="46">
        <v>53359</v>
      </c>
      <c r="AW12" s="46">
        <v>53149</v>
      </c>
      <c r="AX12" s="46">
        <v>50809</v>
      </c>
      <c r="AY12" s="46">
        <v>46874</v>
      </c>
      <c r="AZ12" s="46">
        <v>42081</v>
      </c>
      <c r="BA12" s="46">
        <v>34445</v>
      </c>
      <c r="BB12" s="46">
        <v>27524</v>
      </c>
      <c r="BC12" s="46">
        <v>23334</v>
      </c>
      <c r="BD12" s="46">
        <v>19994</v>
      </c>
      <c r="BE12" s="46">
        <v>20453</v>
      </c>
      <c r="BF12" s="46">
        <v>22565</v>
      </c>
      <c r="BG12" s="46">
        <v>23544</v>
      </c>
      <c r="BH12" s="46">
        <v>24399</v>
      </c>
      <c r="BI12" s="46">
        <v>24882</v>
      </c>
      <c r="BJ12" s="46">
        <v>24163</v>
      </c>
      <c r="BK12" s="46">
        <v>24128</v>
      </c>
      <c r="BL12" s="46">
        <v>24095</v>
      </c>
      <c r="BM12" s="46">
        <v>24039</v>
      </c>
      <c r="BN12" s="46">
        <v>24474</v>
      </c>
      <c r="BO12" s="46">
        <v>25461</v>
      </c>
      <c r="BP12" s="46">
        <v>25208</v>
      </c>
      <c r="BQ12" s="46">
        <v>24411</v>
      </c>
      <c r="BR12" s="46">
        <v>23831</v>
      </c>
      <c r="BS12" s="46">
        <v>23450</v>
      </c>
      <c r="BT12" s="46">
        <v>24257</v>
      </c>
      <c r="BU12" s="46">
        <v>25719</v>
      </c>
      <c r="BV12" s="46">
        <v>27904</v>
      </c>
      <c r="BW12" s="46">
        <v>29731</v>
      </c>
      <c r="BX12" s="46">
        <v>31393</v>
      </c>
      <c r="BY12" s="46">
        <v>32776</v>
      </c>
      <c r="BZ12" s="46">
        <v>32876</v>
      </c>
      <c r="CA12" s="46">
        <v>32785</v>
      </c>
      <c r="CB12" s="46">
        <v>32588</v>
      </c>
      <c r="CC12" s="46">
        <v>32901</v>
      </c>
      <c r="CD12" s="46">
        <v>34167</v>
      </c>
      <c r="CE12" s="46">
        <v>36928</v>
      </c>
      <c r="CF12" s="46">
        <v>36473</v>
      </c>
      <c r="CG12" s="46">
        <v>36697</v>
      </c>
      <c r="CH12" s="46">
        <v>35721</v>
      </c>
      <c r="CI12" s="46">
        <v>33744</v>
      </c>
      <c r="CJ12" s="46">
        <v>34526</v>
      </c>
      <c r="CK12" s="46">
        <v>34885</v>
      </c>
      <c r="CL12" s="46">
        <v>35315</v>
      </c>
      <c r="CM12" s="46">
        <v>35446</v>
      </c>
      <c r="CN12" s="46">
        <v>35411</v>
      </c>
      <c r="CO12" s="46">
        <v>34735</v>
      </c>
      <c r="CP12" s="46">
        <v>35122</v>
      </c>
      <c r="CQ12" s="46">
        <v>34840</v>
      </c>
      <c r="CR12" s="46">
        <v>34475</v>
      </c>
      <c r="CS12" s="46">
        <v>33913</v>
      </c>
      <c r="CT12" s="46">
        <v>32985</v>
      </c>
      <c r="CU12" s="46">
        <v>32211</v>
      </c>
      <c r="CV12" s="46">
        <v>28529</v>
      </c>
      <c r="CW12" s="46">
        <v>26683</v>
      </c>
      <c r="CX12" s="46">
        <v>26946</v>
      </c>
      <c r="CY12" s="46">
        <v>29877</v>
      </c>
      <c r="CZ12" s="46">
        <v>36029</v>
      </c>
      <c r="DA12" s="46">
        <v>39118</v>
      </c>
      <c r="DB12" s="46">
        <v>37609</v>
      </c>
      <c r="DC12" s="46">
        <v>35698</v>
      </c>
      <c r="DD12" s="46">
        <v>32994</v>
      </c>
      <c r="DE12" s="46">
        <v>31637</v>
      </c>
      <c r="DF12" s="46">
        <v>32392</v>
      </c>
      <c r="DG12" s="46">
        <v>30630</v>
      </c>
      <c r="DH12" s="46">
        <v>28736</v>
      </c>
      <c r="DI12" s="46">
        <v>26684</v>
      </c>
      <c r="DJ12" s="46">
        <v>24467</v>
      </c>
      <c r="DK12" s="46">
        <v>23601</v>
      </c>
      <c r="DL12" s="46">
        <v>22972</v>
      </c>
      <c r="DM12" s="46">
        <v>21204</v>
      </c>
    </row>
    <row r="13" spans="1:117" ht="14.45">
      <c r="A13" t="s">
        <v>336</v>
      </c>
      <c r="B13" s="34">
        <v>11907</v>
      </c>
      <c r="C13" s="34">
        <v>12120</v>
      </c>
      <c r="D13" s="34">
        <v>12363</v>
      </c>
      <c r="E13" s="34">
        <v>13216</v>
      </c>
      <c r="F13" s="34">
        <v>14389</v>
      </c>
      <c r="G13" s="34">
        <v>15148</v>
      </c>
      <c r="H13" s="34">
        <v>16091</v>
      </c>
      <c r="I13" s="34">
        <v>16803</v>
      </c>
      <c r="J13" s="34">
        <v>16824</v>
      </c>
      <c r="K13" s="34">
        <v>16563</v>
      </c>
      <c r="L13" s="34">
        <v>16418</v>
      </c>
      <c r="M13" s="34">
        <v>16301</v>
      </c>
      <c r="N13" s="34">
        <v>16057</v>
      </c>
      <c r="O13" s="34">
        <v>16153</v>
      </c>
      <c r="P13" s="34">
        <v>16603</v>
      </c>
      <c r="Q13" s="34">
        <v>17515</v>
      </c>
      <c r="R13" s="34">
        <v>18751</v>
      </c>
      <c r="S13" s="34">
        <v>19338</v>
      </c>
      <c r="T13" s="34">
        <v>19279</v>
      </c>
      <c r="U13" s="34">
        <v>18395</v>
      </c>
      <c r="V13" s="34">
        <v>17441</v>
      </c>
      <c r="W13" s="34">
        <v>17246</v>
      </c>
      <c r="X13" s="34">
        <v>17860</v>
      </c>
      <c r="Y13" s="34">
        <v>18981</v>
      </c>
      <c r="Z13" s="34">
        <v>19595</v>
      </c>
      <c r="AA13" s="34">
        <v>20011</v>
      </c>
      <c r="AB13" s="34">
        <v>20198</v>
      </c>
      <c r="AC13" s="34">
        <v>20234</v>
      </c>
      <c r="AD13" s="34">
        <v>20613</v>
      </c>
      <c r="AE13" s="34">
        <v>20234</v>
      </c>
      <c r="AF13" s="34">
        <v>19198</v>
      </c>
      <c r="AG13" s="34">
        <v>18420</v>
      </c>
      <c r="AH13" s="34">
        <v>18489</v>
      </c>
      <c r="AI13" s="34">
        <v>18842</v>
      </c>
      <c r="AJ13" s="34">
        <v>19700</v>
      </c>
      <c r="AK13" s="34">
        <v>19700</v>
      </c>
      <c r="AL13" s="34">
        <v>18251</v>
      </c>
      <c r="AM13" s="34">
        <v>17043</v>
      </c>
      <c r="AN13" s="34">
        <v>15909</v>
      </c>
      <c r="AO13" s="34">
        <v>15578</v>
      </c>
      <c r="AP13" s="34">
        <v>16264</v>
      </c>
      <c r="AQ13" s="34">
        <v>17268</v>
      </c>
      <c r="AR13" s="34">
        <v>18486</v>
      </c>
      <c r="AS13" s="34">
        <v>19353</v>
      </c>
      <c r="AT13" s="34">
        <v>20569</v>
      </c>
      <c r="AU13" s="34">
        <v>20919</v>
      </c>
      <c r="AV13" s="34">
        <v>20814</v>
      </c>
      <c r="AW13" s="34">
        <v>20342</v>
      </c>
      <c r="AX13" s="34">
        <v>18885</v>
      </c>
      <c r="AY13" s="34">
        <v>17259</v>
      </c>
      <c r="AZ13" s="34">
        <v>15074</v>
      </c>
      <c r="BA13" s="34">
        <v>12229</v>
      </c>
      <c r="BB13" s="34">
        <v>10084</v>
      </c>
      <c r="BC13" s="34">
        <v>9088</v>
      </c>
      <c r="BD13" s="34">
        <v>8459</v>
      </c>
      <c r="BE13" s="34">
        <v>9236</v>
      </c>
      <c r="BF13" s="34">
        <v>10365</v>
      </c>
      <c r="BG13" s="34">
        <v>10920</v>
      </c>
      <c r="BH13" s="34">
        <v>11287</v>
      </c>
      <c r="BI13" s="34">
        <v>11207</v>
      </c>
      <c r="BJ13" s="34">
        <v>10762</v>
      </c>
      <c r="BK13" s="34">
        <v>10678</v>
      </c>
      <c r="BL13" s="34">
        <v>10646</v>
      </c>
      <c r="BM13" s="34">
        <v>10937</v>
      </c>
      <c r="BN13" s="34">
        <v>11343</v>
      </c>
      <c r="BO13" s="34">
        <v>11755</v>
      </c>
      <c r="BP13" s="34">
        <v>11721</v>
      </c>
      <c r="BQ13" s="34">
        <v>11169</v>
      </c>
      <c r="BR13" s="34">
        <v>10970</v>
      </c>
      <c r="BS13" s="34">
        <v>10752</v>
      </c>
      <c r="BT13" s="34">
        <v>11218</v>
      </c>
      <c r="BU13" s="34">
        <v>12243</v>
      </c>
      <c r="BV13" s="34">
        <v>13091</v>
      </c>
      <c r="BW13" s="34">
        <v>14046</v>
      </c>
      <c r="BX13" s="34">
        <v>14639</v>
      </c>
      <c r="BY13" s="34">
        <v>15087</v>
      </c>
      <c r="BZ13" s="34">
        <v>15082</v>
      </c>
      <c r="CA13" s="34">
        <v>14604</v>
      </c>
      <c r="CB13" s="34">
        <v>14134</v>
      </c>
      <c r="CC13" s="34">
        <v>13774</v>
      </c>
      <c r="CD13" s="34">
        <v>13841</v>
      </c>
      <c r="CE13" s="34">
        <v>14904</v>
      </c>
      <c r="CF13" s="34">
        <v>14619</v>
      </c>
      <c r="CG13" s="34">
        <v>14617</v>
      </c>
      <c r="CH13" s="34">
        <v>14069</v>
      </c>
      <c r="CI13" s="34">
        <v>13359</v>
      </c>
      <c r="CJ13" s="34">
        <v>13892</v>
      </c>
      <c r="CK13" s="34">
        <v>13676</v>
      </c>
      <c r="CL13" s="34">
        <v>13787</v>
      </c>
      <c r="CM13" s="34">
        <v>13483</v>
      </c>
      <c r="CN13" s="34">
        <v>13290</v>
      </c>
      <c r="CO13" s="34">
        <v>13166</v>
      </c>
      <c r="CP13" s="34">
        <v>13135</v>
      </c>
      <c r="CQ13" s="34">
        <v>13146</v>
      </c>
      <c r="CR13" s="34">
        <v>12907</v>
      </c>
      <c r="CS13" s="34">
        <v>12927</v>
      </c>
      <c r="CT13" s="34">
        <v>12782</v>
      </c>
      <c r="CU13" s="34">
        <v>12549</v>
      </c>
      <c r="CV13" s="34">
        <v>11194</v>
      </c>
      <c r="CW13" s="34">
        <v>10509</v>
      </c>
      <c r="CX13" s="34">
        <v>11254</v>
      </c>
      <c r="CY13" s="34">
        <v>13338</v>
      </c>
      <c r="CZ13" s="34">
        <v>16718</v>
      </c>
      <c r="DA13" s="34">
        <v>17992</v>
      </c>
      <c r="DB13" s="34">
        <v>17170</v>
      </c>
      <c r="DC13" s="34">
        <v>15777</v>
      </c>
      <c r="DD13" s="34">
        <v>14267</v>
      </c>
      <c r="DE13" s="34">
        <v>14053</v>
      </c>
      <c r="DF13" s="34">
        <v>14601</v>
      </c>
      <c r="DG13" s="34">
        <v>13984</v>
      </c>
      <c r="DH13" s="34">
        <v>13009</v>
      </c>
      <c r="DI13" s="34">
        <v>11795</v>
      </c>
      <c r="DJ13" s="34">
        <v>10514</v>
      </c>
      <c r="DK13" s="34">
        <v>9885</v>
      </c>
      <c r="DL13" s="34">
        <v>9382</v>
      </c>
      <c r="DM13" s="34">
        <v>8655</v>
      </c>
    </row>
    <row r="14" spans="1:117" ht="14.45">
      <c r="A14" t="s">
        <v>337</v>
      </c>
      <c r="B14" s="34">
        <v>11940</v>
      </c>
      <c r="C14" s="34">
        <v>12412</v>
      </c>
      <c r="D14" s="34">
        <v>13204</v>
      </c>
      <c r="E14" s="34">
        <v>14467</v>
      </c>
      <c r="F14" s="34">
        <v>15952</v>
      </c>
      <c r="G14" s="34">
        <v>16762</v>
      </c>
      <c r="H14" s="34">
        <v>17542</v>
      </c>
      <c r="I14" s="34">
        <v>18268</v>
      </c>
      <c r="J14" s="34">
        <v>18275</v>
      </c>
      <c r="K14" s="34">
        <v>18181</v>
      </c>
      <c r="L14" s="34">
        <v>18349</v>
      </c>
      <c r="M14" s="34">
        <v>18283</v>
      </c>
      <c r="N14" s="34">
        <v>18425</v>
      </c>
      <c r="O14" s="34">
        <v>18777</v>
      </c>
      <c r="P14" s="34">
        <v>19208</v>
      </c>
      <c r="Q14" s="34">
        <v>20104</v>
      </c>
      <c r="R14" s="34">
        <v>20697</v>
      </c>
      <c r="S14" s="34">
        <v>20863</v>
      </c>
      <c r="T14" s="34">
        <v>20469</v>
      </c>
      <c r="U14" s="34">
        <v>18805</v>
      </c>
      <c r="V14" s="34">
        <v>17694</v>
      </c>
      <c r="W14" s="34">
        <v>17412</v>
      </c>
      <c r="X14" s="34">
        <v>17951</v>
      </c>
      <c r="Y14" s="34">
        <v>19249</v>
      </c>
      <c r="Z14" s="34">
        <v>20042</v>
      </c>
      <c r="AA14" s="34">
        <v>20149</v>
      </c>
      <c r="AB14" s="34">
        <v>20227</v>
      </c>
      <c r="AC14" s="34">
        <v>20461</v>
      </c>
      <c r="AD14" s="34">
        <v>20280</v>
      </c>
      <c r="AE14" s="34">
        <v>19912</v>
      </c>
      <c r="AF14" s="34">
        <v>18428</v>
      </c>
      <c r="AG14" s="34">
        <v>17482</v>
      </c>
      <c r="AH14" s="34">
        <v>17843</v>
      </c>
      <c r="AI14" s="34">
        <v>18448</v>
      </c>
      <c r="AJ14" s="34">
        <v>19740</v>
      </c>
      <c r="AK14" s="34">
        <v>20061</v>
      </c>
      <c r="AL14" s="34">
        <v>18678</v>
      </c>
      <c r="AM14" s="34">
        <v>17459</v>
      </c>
      <c r="AN14" s="34">
        <v>16444</v>
      </c>
      <c r="AO14" s="34">
        <v>16060</v>
      </c>
      <c r="AP14" s="34">
        <v>17094</v>
      </c>
      <c r="AQ14" s="34">
        <v>18242</v>
      </c>
      <c r="AR14" s="34">
        <v>19307</v>
      </c>
      <c r="AS14" s="34">
        <v>20471</v>
      </c>
      <c r="AT14" s="34">
        <v>21565</v>
      </c>
      <c r="AU14" s="34">
        <v>21860</v>
      </c>
      <c r="AV14" s="34">
        <v>21644</v>
      </c>
      <c r="AW14" s="34">
        <v>21051</v>
      </c>
      <c r="AX14" s="34">
        <v>19443</v>
      </c>
      <c r="AY14" s="34">
        <v>17667</v>
      </c>
      <c r="AZ14" s="34">
        <v>15737</v>
      </c>
      <c r="BA14" s="34">
        <v>12617</v>
      </c>
      <c r="BB14" s="34">
        <v>10527</v>
      </c>
      <c r="BC14" s="34">
        <v>9535</v>
      </c>
      <c r="BD14" s="34">
        <v>9047</v>
      </c>
      <c r="BE14" s="34">
        <v>9934</v>
      </c>
      <c r="BF14" s="34">
        <v>11510</v>
      </c>
      <c r="BG14" s="34">
        <v>11924</v>
      </c>
      <c r="BH14" s="34">
        <v>12279</v>
      </c>
      <c r="BI14" s="34">
        <v>12222</v>
      </c>
      <c r="BJ14" s="34">
        <v>11457</v>
      </c>
      <c r="BK14" s="34">
        <v>11411</v>
      </c>
      <c r="BL14" s="34">
        <v>11234</v>
      </c>
      <c r="BM14" s="34">
        <v>11317</v>
      </c>
      <c r="BN14" s="34">
        <v>11599</v>
      </c>
      <c r="BO14" s="34">
        <v>12329</v>
      </c>
      <c r="BP14" s="34">
        <v>12047</v>
      </c>
      <c r="BQ14" s="34">
        <v>12006</v>
      </c>
      <c r="BR14" s="34">
        <v>11866</v>
      </c>
      <c r="BS14" s="34">
        <v>11390</v>
      </c>
      <c r="BT14" s="34">
        <v>12099</v>
      </c>
      <c r="BU14" s="34">
        <v>12921</v>
      </c>
      <c r="BV14" s="34">
        <v>14022</v>
      </c>
      <c r="BW14" s="34">
        <v>15266</v>
      </c>
      <c r="BX14" s="34">
        <v>15997</v>
      </c>
      <c r="BY14" s="34">
        <v>16412</v>
      </c>
      <c r="BZ14" s="34">
        <v>16434</v>
      </c>
      <c r="CA14" s="34">
        <v>16171</v>
      </c>
      <c r="CB14" s="34">
        <v>16011</v>
      </c>
      <c r="CC14" s="34">
        <v>16117</v>
      </c>
      <c r="CD14" s="34">
        <v>16319</v>
      </c>
      <c r="CE14" s="34">
        <v>17439</v>
      </c>
      <c r="CF14" s="34">
        <v>16728</v>
      </c>
      <c r="CG14" s="34">
        <v>16296</v>
      </c>
      <c r="CH14" s="34">
        <v>15807</v>
      </c>
      <c r="CI14" s="34">
        <v>14774</v>
      </c>
      <c r="CJ14" s="34">
        <v>15421</v>
      </c>
      <c r="CK14" s="34">
        <v>15445</v>
      </c>
      <c r="CL14" s="34">
        <v>15611</v>
      </c>
      <c r="CM14" s="34">
        <v>15525</v>
      </c>
      <c r="CN14" s="34">
        <v>15240</v>
      </c>
      <c r="CO14" s="34">
        <v>15092</v>
      </c>
      <c r="CP14" s="34">
        <v>15017</v>
      </c>
      <c r="CQ14" s="34">
        <v>14805</v>
      </c>
      <c r="CR14" s="34">
        <v>14580</v>
      </c>
      <c r="CS14" s="34">
        <v>14387</v>
      </c>
      <c r="CT14" s="34">
        <v>14262</v>
      </c>
      <c r="CU14" s="34">
        <v>14229</v>
      </c>
      <c r="CV14" s="34">
        <v>12630</v>
      </c>
      <c r="CW14" s="34">
        <v>11794</v>
      </c>
      <c r="CX14" s="34">
        <v>12259</v>
      </c>
      <c r="CY14" s="34">
        <v>14306</v>
      </c>
      <c r="CZ14" s="34">
        <v>18072</v>
      </c>
      <c r="DA14" s="34">
        <v>19184</v>
      </c>
      <c r="DB14" s="34">
        <v>17915</v>
      </c>
      <c r="DC14" s="34">
        <v>16077</v>
      </c>
      <c r="DD14" s="34">
        <v>13986</v>
      </c>
      <c r="DE14" s="34">
        <v>13839</v>
      </c>
      <c r="DF14" s="34">
        <v>14592</v>
      </c>
      <c r="DG14" s="34">
        <v>14253</v>
      </c>
      <c r="DH14" s="34">
        <v>13453</v>
      </c>
      <c r="DI14" s="34">
        <v>12735</v>
      </c>
      <c r="DJ14" s="34">
        <v>11628</v>
      </c>
      <c r="DK14" s="34">
        <v>10997</v>
      </c>
      <c r="DL14" s="34">
        <v>10688</v>
      </c>
      <c r="DM14" s="34">
        <v>9745</v>
      </c>
    </row>
    <row r="15" spans="1:117" ht="14.45">
      <c r="A15" t="s">
        <v>338</v>
      </c>
      <c r="B15" s="34">
        <v>13666</v>
      </c>
      <c r="C15" s="34">
        <v>13745</v>
      </c>
      <c r="D15" s="34">
        <v>13959</v>
      </c>
      <c r="E15" s="34">
        <v>14503</v>
      </c>
      <c r="F15" s="34">
        <v>15270</v>
      </c>
      <c r="G15" s="34">
        <v>15361</v>
      </c>
      <c r="H15" s="34">
        <v>15750</v>
      </c>
      <c r="I15" s="34">
        <v>16178</v>
      </c>
      <c r="J15" s="34">
        <v>16462</v>
      </c>
      <c r="K15" s="34">
        <v>16665</v>
      </c>
      <c r="L15" s="34">
        <v>17039</v>
      </c>
      <c r="M15" s="34">
        <v>17165</v>
      </c>
      <c r="N15" s="34">
        <v>17253</v>
      </c>
      <c r="O15" s="34">
        <v>17276</v>
      </c>
      <c r="P15" s="34">
        <v>17217</v>
      </c>
      <c r="Q15" s="34">
        <v>17313</v>
      </c>
      <c r="R15" s="34">
        <v>17618</v>
      </c>
      <c r="S15" s="34">
        <v>17926</v>
      </c>
      <c r="T15" s="34">
        <v>18353</v>
      </c>
      <c r="U15" s="34">
        <v>18639</v>
      </c>
      <c r="V15" s="34">
        <v>18602</v>
      </c>
      <c r="W15" s="34">
        <v>18707</v>
      </c>
      <c r="X15" s="34">
        <v>19120</v>
      </c>
      <c r="Y15" s="34">
        <v>19744</v>
      </c>
      <c r="Z15" s="34">
        <v>20882</v>
      </c>
      <c r="AA15" s="34">
        <v>21806</v>
      </c>
      <c r="AB15" s="34">
        <v>22721</v>
      </c>
      <c r="AC15" s="34">
        <v>23520</v>
      </c>
      <c r="AD15" s="34">
        <v>24092</v>
      </c>
      <c r="AE15" s="34">
        <v>24462</v>
      </c>
      <c r="AF15" s="34">
        <v>24346</v>
      </c>
      <c r="AG15" s="34">
        <v>24580</v>
      </c>
      <c r="AH15" s="34">
        <v>25396</v>
      </c>
      <c r="AI15" s="34">
        <v>25561</v>
      </c>
      <c r="AJ15" s="34">
        <v>26537</v>
      </c>
      <c r="AK15" s="34">
        <v>26507</v>
      </c>
      <c r="AL15" s="34">
        <v>24733</v>
      </c>
      <c r="AM15" s="34">
        <v>23319</v>
      </c>
      <c r="AN15" s="34">
        <v>21654</v>
      </c>
      <c r="AO15" s="34">
        <v>21145</v>
      </c>
      <c r="AP15" s="34">
        <v>21597</v>
      </c>
      <c r="AQ15" s="34">
        <v>22802</v>
      </c>
      <c r="AR15" s="34">
        <v>23576</v>
      </c>
      <c r="AS15" s="34">
        <v>24242</v>
      </c>
      <c r="AT15" s="34">
        <v>25234</v>
      </c>
      <c r="AU15" s="34">
        <v>26002</v>
      </c>
      <c r="AV15" s="34">
        <v>27124</v>
      </c>
      <c r="AW15" s="34">
        <v>27551</v>
      </c>
      <c r="AX15" s="34">
        <v>26993</v>
      </c>
      <c r="AY15" s="34">
        <v>24995</v>
      </c>
      <c r="AZ15" s="34">
        <v>21521</v>
      </c>
      <c r="BA15" s="34">
        <v>17057</v>
      </c>
      <c r="BB15" s="34">
        <v>12985</v>
      </c>
      <c r="BC15" s="34">
        <v>10915</v>
      </c>
      <c r="BD15" s="34">
        <v>9467</v>
      </c>
      <c r="BE15" s="34">
        <v>9340</v>
      </c>
      <c r="BF15" s="34">
        <v>9923</v>
      </c>
      <c r="BG15" s="34">
        <v>10186</v>
      </c>
      <c r="BH15" s="34">
        <v>10466</v>
      </c>
      <c r="BI15" s="34">
        <v>10750</v>
      </c>
      <c r="BJ15" s="34">
        <v>10564</v>
      </c>
      <c r="BK15" s="34">
        <v>10699</v>
      </c>
      <c r="BL15" s="34">
        <v>10762</v>
      </c>
      <c r="BM15" s="34">
        <v>10872</v>
      </c>
      <c r="BN15" s="34">
        <v>11055</v>
      </c>
      <c r="BO15" s="34">
        <v>11247</v>
      </c>
      <c r="BP15" s="34">
        <v>11175</v>
      </c>
      <c r="BQ15" s="34">
        <v>10714</v>
      </c>
      <c r="BR15" s="34">
        <v>10675</v>
      </c>
      <c r="BS15" s="34">
        <v>10660</v>
      </c>
      <c r="BT15" s="34">
        <v>11011</v>
      </c>
      <c r="BU15" s="34">
        <v>11742</v>
      </c>
      <c r="BV15" s="34">
        <v>12593</v>
      </c>
      <c r="BW15" s="34">
        <v>13307</v>
      </c>
      <c r="BX15" s="34">
        <v>13978</v>
      </c>
      <c r="BY15" s="34">
        <v>14355</v>
      </c>
      <c r="BZ15" s="34">
        <v>14346</v>
      </c>
      <c r="CA15" s="34">
        <v>14216</v>
      </c>
      <c r="CB15" s="34">
        <v>14214</v>
      </c>
      <c r="CC15" s="34">
        <v>14362</v>
      </c>
      <c r="CD15" s="34">
        <v>14704</v>
      </c>
      <c r="CE15" s="34">
        <v>15588</v>
      </c>
      <c r="CF15" s="34">
        <v>15241</v>
      </c>
      <c r="CG15" s="34">
        <v>15357</v>
      </c>
      <c r="CH15" s="34">
        <v>15175</v>
      </c>
      <c r="CI15" s="34">
        <v>15006</v>
      </c>
      <c r="CJ15" s="34">
        <v>15690</v>
      </c>
      <c r="CK15" s="34">
        <v>15745</v>
      </c>
      <c r="CL15" s="34">
        <v>16131</v>
      </c>
      <c r="CM15" s="34">
        <v>15744</v>
      </c>
      <c r="CN15" s="34">
        <v>15656</v>
      </c>
      <c r="CO15" s="34">
        <v>15744</v>
      </c>
      <c r="CP15" s="34">
        <v>15639</v>
      </c>
      <c r="CQ15" s="34">
        <v>15773</v>
      </c>
      <c r="CR15" s="34">
        <v>15545</v>
      </c>
      <c r="CS15" s="34">
        <v>15611</v>
      </c>
      <c r="CT15" s="34">
        <v>15450</v>
      </c>
      <c r="CU15" s="34">
        <v>15333</v>
      </c>
      <c r="CV15" s="34">
        <v>13602</v>
      </c>
      <c r="CW15" s="34">
        <v>13061</v>
      </c>
      <c r="CX15" s="34">
        <v>13949</v>
      </c>
      <c r="CY15" s="34">
        <v>15336</v>
      </c>
      <c r="CZ15" s="34">
        <v>18212</v>
      </c>
      <c r="DA15" s="34">
        <v>19962</v>
      </c>
      <c r="DB15" s="34">
        <v>19337</v>
      </c>
      <c r="DC15" s="34">
        <v>18695</v>
      </c>
      <c r="DD15" s="34">
        <v>17954</v>
      </c>
      <c r="DE15" s="34">
        <v>17388</v>
      </c>
      <c r="DF15" s="34">
        <v>17647</v>
      </c>
      <c r="DG15" s="34">
        <v>16959</v>
      </c>
      <c r="DH15" s="34">
        <v>16030</v>
      </c>
      <c r="DI15" s="34">
        <v>15033</v>
      </c>
      <c r="DJ15" s="34">
        <v>13894</v>
      </c>
      <c r="DK15" s="34">
        <v>13463</v>
      </c>
      <c r="DL15" s="34">
        <v>13025</v>
      </c>
      <c r="DM15" s="34">
        <v>11786</v>
      </c>
    </row>
    <row r="16" spans="1:117" ht="14.45">
      <c r="A16" t="s">
        <v>339</v>
      </c>
      <c r="B16" s="34">
        <v>10655</v>
      </c>
      <c r="C16" s="34">
        <v>10625</v>
      </c>
      <c r="D16" s="34">
        <v>10822</v>
      </c>
      <c r="E16" s="34">
        <v>11531</v>
      </c>
      <c r="F16" s="34">
        <v>12554</v>
      </c>
      <c r="G16" s="34">
        <v>12973</v>
      </c>
      <c r="H16" s="34">
        <v>13620</v>
      </c>
      <c r="I16" s="34">
        <v>14131</v>
      </c>
      <c r="J16" s="34">
        <v>14079</v>
      </c>
      <c r="K16" s="34">
        <v>14129</v>
      </c>
      <c r="L16" s="34">
        <v>14314</v>
      </c>
      <c r="M16" s="34">
        <v>14130</v>
      </c>
      <c r="N16" s="34">
        <v>14051</v>
      </c>
      <c r="O16" s="34">
        <v>14063</v>
      </c>
      <c r="P16" s="34">
        <v>14010</v>
      </c>
      <c r="Q16" s="34">
        <v>14584</v>
      </c>
      <c r="R16" s="34">
        <v>15334</v>
      </c>
      <c r="S16" s="34">
        <v>15812</v>
      </c>
      <c r="T16" s="34">
        <v>16210</v>
      </c>
      <c r="U16" s="34">
        <v>15953</v>
      </c>
      <c r="V16" s="34">
        <v>15802</v>
      </c>
      <c r="W16" s="34">
        <v>15823</v>
      </c>
      <c r="X16" s="34">
        <v>16087</v>
      </c>
      <c r="Y16" s="34">
        <v>16790</v>
      </c>
      <c r="Z16" s="34">
        <v>17378</v>
      </c>
      <c r="AA16" s="34">
        <v>17826</v>
      </c>
      <c r="AB16" s="34">
        <v>18192</v>
      </c>
      <c r="AC16" s="34">
        <v>18387</v>
      </c>
      <c r="AD16" s="34">
        <v>18533</v>
      </c>
      <c r="AE16" s="34">
        <v>18615</v>
      </c>
      <c r="AF16" s="34">
        <v>18421</v>
      </c>
      <c r="AG16" s="34">
        <v>18333</v>
      </c>
      <c r="AH16" s="34">
        <v>18524</v>
      </c>
      <c r="AI16" s="34">
        <v>18524</v>
      </c>
      <c r="AJ16" s="34">
        <v>19018</v>
      </c>
      <c r="AK16" s="34">
        <v>18821</v>
      </c>
      <c r="AL16" s="34">
        <v>17573</v>
      </c>
      <c r="AM16" s="34">
        <v>16464</v>
      </c>
      <c r="AN16" s="34">
        <v>15345</v>
      </c>
      <c r="AO16" s="34">
        <v>14739</v>
      </c>
      <c r="AP16" s="34">
        <v>15232</v>
      </c>
      <c r="AQ16" s="34">
        <v>16444</v>
      </c>
      <c r="AR16" s="34">
        <v>17225</v>
      </c>
      <c r="AS16" s="34">
        <v>18071</v>
      </c>
      <c r="AT16" s="34">
        <v>18703</v>
      </c>
      <c r="AU16" s="34">
        <v>18748</v>
      </c>
      <c r="AV16" s="34">
        <v>19081</v>
      </c>
      <c r="AW16" s="34">
        <v>18889</v>
      </c>
      <c r="AX16" s="34">
        <v>18164</v>
      </c>
      <c r="AY16" s="34">
        <v>16995</v>
      </c>
      <c r="AZ16" s="34">
        <v>14667</v>
      </c>
      <c r="BA16" s="34">
        <v>11799</v>
      </c>
      <c r="BB16" s="34">
        <v>9176</v>
      </c>
      <c r="BC16" s="34">
        <v>7731</v>
      </c>
      <c r="BD16" s="34">
        <v>6994</v>
      </c>
      <c r="BE16" s="34">
        <v>7114</v>
      </c>
      <c r="BF16" s="34">
        <v>8071</v>
      </c>
      <c r="BG16" s="34">
        <v>8315</v>
      </c>
      <c r="BH16" s="34">
        <v>8387</v>
      </c>
      <c r="BI16" s="34">
        <v>8614</v>
      </c>
      <c r="BJ16" s="34">
        <v>8290</v>
      </c>
      <c r="BK16" s="34">
        <v>8401</v>
      </c>
      <c r="BL16" s="34">
        <v>8399</v>
      </c>
      <c r="BM16" s="34">
        <v>8473</v>
      </c>
      <c r="BN16" s="34">
        <v>8629</v>
      </c>
      <c r="BO16" s="34">
        <v>8861</v>
      </c>
      <c r="BP16" s="34">
        <v>8774</v>
      </c>
      <c r="BQ16" s="34">
        <v>8565</v>
      </c>
      <c r="BR16" s="34">
        <v>8553</v>
      </c>
      <c r="BS16" s="34">
        <v>8395</v>
      </c>
      <c r="BT16" s="34">
        <v>8765</v>
      </c>
      <c r="BU16" s="34">
        <v>9273</v>
      </c>
      <c r="BV16" s="34">
        <v>9774</v>
      </c>
      <c r="BW16" s="34">
        <v>10537</v>
      </c>
      <c r="BX16" s="34">
        <v>11142</v>
      </c>
      <c r="BY16" s="34">
        <v>11573</v>
      </c>
      <c r="BZ16" s="34">
        <v>11963</v>
      </c>
      <c r="CA16" s="34">
        <v>11796</v>
      </c>
      <c r="CB16" s="34">
        <v>11827</v>
      </c>
      <c r="CC16" s="34">
        <v>11990</v>
      </c>
      <c r="CD16" s="34">
        <v>12168</v>
      </c>
      <c r="CE16" s="34">
        <v>12940</v>
      </c>
      <c r="CF16" s="34">
        <v>12644</v>
      </c>
      <c r="CG16" s="34">
        <v>12684</v>
      </c>
      <c r="CH16" s="34">
        <v>12524</v>
      </c>
      <c r="CI16" s="34">
        <v>12301</v>
      </c>
      <c r="CJ16" s="34">
        <v>12880</v>
      </c>
      <c r="CK16" s="34">
        <v>12985</v>
      </c>
      <c r="CL16" s="34">
        <v>13176</v>
      </c>
      <c r="CM16" s="34">
        <v>12904</v>
      </c>
      <c r="CN16" s="34">
        <v>12921</v>
      </c>
      <c r="CO16" s="34">
        <v>12897</v>
      </c>
      <c r="CP16" s="34">
        <v>12918</v>
      </c>
      <c r="CQ16" s="34">
        <v>12947</v>
      </c>
      <c r="CR16" s="34">
        <v>12732</v>
      </c>
      <c r="CS16" s="34">
        <v>12489</v>
      </c>
      <c r="CT16" s="34">
        <v>12451</v>
      </c>
      <c r="CU16" s="34">
        <v>12420</v>
      </c>
      <c r="CV16" s="34">
        <v>10938</v>
      </c>
      <c r="CW16" s="34">
        <v>10696</v>
      </c>
      <c r="CX16" s="34">
        <v>11478</v>
      </c>
      <c r="CY16" s="34">
        <v>12674</v>
      </c>
      <c r="CZ16" s="34">
        <v>15197</v>
      </c>
      <c r="DA16" s="34">
        <v>16319</v>
      </c>
      <c r="DB16" s="34">
        <v>15568</v>
      </c>
      <c r="DC16" s="34">
        <v>14725</v>
      </c>
      <c r="DD16" s="34">
        <v>13765</v>
      </c>
      <c r="DE16" s="34">
        <v>13278</v>
      </c>
      <c r="DF16" s="34">
        <v>13576</v>
      </c>
      <c r="DG16" s="34">
        <v>13390</v>
      </c>
      <c r="DH16" s="34">
        <v>13000</v>
      </c>
      <c r="DI16" s="34">
        <v>12445</v>
      </c>
      <c r="DJ16" s="34">
        <v>11598</v>
      </c>
      <c r="DK16" s="34">
        <v>10995</v>
      </c>
      <c r="DL16" s="34">
        <v>10384</v>
      </c>
      <c r="DM16" s="34">
        <v>9251</v>
      </c>
    </row>
    <row r="19" spans="1:117" ht="14.45">
      <c r="A19" s="47" t="s">
        <v>124</v>
      </c>
      <c r="B19" s="47">
        <v>1995</v>
      </c>
      <c r="C19" s="47">
        <v>1996</v>
      </c>
      <c r="D19" s="47">
        <v>1996</v>
      </c>
      <c r="E19" s="47">
        <v>1996</v>
      </c>
      <c r="F19" s="47">
        <v>1996</v>
      </c>
      <c r="G19" s="47">
        <v>1997</v>
      </c>
      <c r="H19" s="47">
        <v>1997</v>
      </c>
      <c r="I19" s="47">
        <v>1997</v>
      </c>
      <c r="J19" s="47">
        <v>1997</v>
      </c>
      <c r="K19" s="47">
        <v>1998</v>
      </c>
      <c r="L19" s="47">
        <v>1998</v>
      </c>
      <c r="M19" s="47">
        <v>1998</v>
      </c>
      <c r="N19" s="47">
        <v>1998</v>
      </c>
      <c r="O19" s="47">
        <v>1999</v>
      </c>
      <c r="P19" s="47">
        <v>1999</v>
      </c>
      <c r="Q19" s="47">
        <v>1999</v>
      </c>
      <c r="R19" s="47">
        <v>1999</v>
      </c>
      <c r="S19" s="47">
        <v>2000</v>
      </c>
      <c r="T19" s="47">
        <v>2000</v>
      </c>
      <c r="U19" s="47">
        <v>2000</v>
      </c>
      <c r="V19" s="47">
        <v>2000</v>
      </c>
      <c r="W19" s="47">
        <v>2001</v>
      </c>
      <c r="X19" s="47">
        <v>2001</v>
      </c>
      <c r="Y19" s="47">
        <v>2001</v>
      </c>
      <c r="Z19" s="47">
        <v>2001</v>
      </c>
      <c r="AA19" s="47">
        <v>2002</v>
      </c>
      <c r="AB19" s="47">
        <v>2002</v>
      </c>
      <c r="AC19" s="47">
        <v>2002</v>
      </c>
      <c r="AD19" s="47">
        <v>2002</v>
      </c>
      <c r="AE19" s="47">
        <v>2003</v>
      </c>
      <c r="AF19" s="47">
        <v>2003</v>
      </c>
      <c r="AG19" s="47">
        <v>2003</v>
      </c>
      <c r="AH19" s="47">
        <v>2003</v>
      </c>
      <c r="AI19" s="47">
        <v>2004</v>
      </c>
      <c r="AJ19" s="47">
        <v>2004</v>
      </c>
      <c r="AK19" s="47">
        <v>2004</v>
      </c>
      <c r="AL19" s="47">
        <v>2004</v>
      </c>
      <c r="AM19" s="47">
        <v>2005</v>
      </c>
      <c r="AN19" s="47">
        <v>2005</v>
      </c>
      <c r="AO19" s="47">
        <v>2005</v>
      </c>
      <c r="AP19" s="47">
        <v>2005</v>
      </c>
      <c r="AQ19" s="47">
        <v>2006</v>
      </c>
      <c r="AR19" s="47">
        <v>2006</v>
      </c>
      <c r="AS19" s="47">
        <v>2006</v>
      </c>
      <c r="AT19" s="47">
        <v>2006</v>
      </c>
      <c r="AU19" s="47">
        <v>2007</v>
      </c>
      <c r="AV19" s="47">
        <v>2007</v>
      </c>
      <c r="AW19" s="47">
        <v>2007</v>
      </c>
      <c r="AX19" s="47">
        <v>2007</v>
      </c>
      <c r="AY19" s="47">
        <v>2008</v>
      </c>
      <c r="AZ19" s="47">
        <v>2008</v>
      </c>
      <c r="BA19" s="47">
        <v>2008</v>
      </c>
      <c r="BB19" s="47">
        <v>2008</v>
      </c>
      <c r="BC19" s="47">
        <v>2009</v>
      </c>
      <c r="BD19" s="47">
        <v>2009</v>
      </c>
      <c r="BE19" s="47">
        <v>2009</v>
      </c>
      <c r="BF19" s="47">
        <v>2009</v>
      </c>
      <c r="BG19" s="47">
        <v>2010</v>
      </c>
      <c r="BH19" s="47">
        <v>2010</v>
      </c>
      <c r="BI19" s="47">
        <v>2010</v>
      </c>
      <c r="BJ19" s="47">
        <v>2010</v>
      </c>
      <c r="BK19" s="47">
        <v>2011</v>
      </c>
      <c r="BL19" s="47">
        <v>2011</v>
      </c>
      <c r="BM19" s="47">
        <v>2011</v>
      </c>
      <c r="BN19" s="47">
        <v>2011</v>
      </c>
      <c r="BO19" s="47">
        <v>2012</v>
      </c>
      <c r="BP19" s="47">
        <v>2012</v>
      </c>
      <c r="BQ19" s="47">
        <v>2012</v>
      </c>
      <c r="BR19" s="47">
        <v>2012</v>
      </c>
      <c r="BS19" s="47">
        <v>2013</v>
      </c>
      <c r="BT19" s="47">
        <v>2013</v>
      </c>
      <c r="BU19" s="47">
        <v>2013</v>
      </c>
      <c r="BV19" s="47">
        <v>2013</v>
      </c>
      <c r="BW19" s="47">
        <v>2014</v>
      </c>
      <c r="BX19" s="47">
        <v>2014</v>
      </c>
      <c r="BY19" s="47">
        <v>2014</v>
      </c>
      <c r="BZ19" s="47">
        <v>2014</v>
      </c>
      <c r="CA19" s="47">
        <v>2015</v>
      </c>
      <c r="CB19" s="47">
        <v>2015</v>
      </c>
      <c r="CC19" s="47">
        <v>2015</v>
      </c>
      <c r="CD19" s="47">
        <v>2015</v>
      </c>
      <c r="CE19" s="47">
        <v>2016</v>
      </c>
      <c r="CF19" s="47">
        <v>2016</v>
      </c>
      <c r="CG19" s="47">
        <v>2016</v>
      </c>
      <c r="CH19" s="47">
        <v>2016</v>
      </c>
      <c r="CI19" s="47">
        <v>2017</v>
      </c>
      <c r="CJ19" s="47">
        <v>2017</v>
      </c>
      <c r="CK19" s="47">
        <v>2017</v>
      </c>
      <c r="CL19" s="47">
        <v>2017</v>
      </c>
      <c r="CM19" s="47">
        <v>2018</v>
      </c>
      <c r="CN19" s="47">
        <v>2018</v>
      </c>
      <c r="CO19" s="47">
        <v>2018</v>
      </c>
      <c r="CP19" s="47">
        <v>2018</v>
      </c>
      <c r="CQ19" s="47">
        <v>2019</v>
      </c>
      <c r="CR19" s="47">
        <v>2019</v>
      </c>
      <c r="CS19" s="47">
        <v>2019</v>
      </c>
      <c r="CT19" s="47">
        <v>2019</v>
      </c>
      <c r="CU19" s="47">
        <v>2020</v>
      </c>
      <c r="CV19" s="47">
        <v>2020</v>
      </c>
      <c r="CW19" s="47">
        <v>2020</v>
      </c>
      <c r="CX19" s="47">
        <v>2020</v>
      </c>
      <c r="CY19" s="47">
        <v>2021</v>
      </c>
      <c r="CZ19" s="47">
        <v>2021</v>
      </c>
      <c r="DA19" s="47">
        <v>2021</v>
      </c>
      <c r="DB19" s="47">
        <v>2021</v>
      </c>
      <c r="DC19" s="47">
        <v>2022</v>
      </c>
      <c r="DD19" s="47">
        <v>2022</v>
      </c>
      <c r="DE19" s="47">
        <v>2022</v>
      </c>
      <c r="DF19" s="47">
        <v>2022</v>
      </c>
      <c r="DG19" s="47">
        <v>2023</v>
      </c>
      <c r="DH19" s="47">
        <v>2023</v>
      </c>
      <c r="DI19" s="47">
        <v>2023</v>
      </c>
      <c r="DJ19" s="69"/>
      <c r="DK19" s="69"/>
      <c r="DL19" s="69"/>
      <c r="DM19" s="69"/>
    </row>
    <row r="20" spans="1:117" ht="14.45">
      <c r="A20" t="s">
        <v>340</v>
      </c>
      <c r="B20">
        <v>2603584</v>
      </c>
      <c r="C20">
        <v>2605986</v>
      </c>
      <c r="D20">
        <v>2605986</v>
      </c>
      <c r="E20">
        <v>2605986</v>
      </c>
      <c r="F20">
        <v>2605986</v>
      </c>
      <c r="G20">
        <v>2591467</v>
      </c>
      <c r="H20">
        <v>2591467</v>
      </c>
      <c r="I20">
        <v>2591467</v>
      </c>
      <c r="J20">
        <v>2591467</v>
      </c>
      <c r="K20">
        <v>2586621</v>
      </c>
      <c r="L20">
        <v>2586621</v>
      </c>
      <c r="M20">
        <v>2586621</v>
      </c>
      <c r="N20">
        <v>2586621</v>
      </c>
      <c r="O20">
        <v>2582204</v>
      </c>
      <c r="P20">
        <v>2582204</v>
      </c>
      <c r="Q20">
        <v>2582204</v>
      </c>
      <c r="R20">
        <v>2582204</v>
      </c>
      <c r="S20">
        <v>2571400</v>
      </c>
      <c r="T20">
        <v>2571400</v>
      </c>
      <c r="U20">
        <v>2571400</v>
      </c>
      <c r="V20">
        <v>2571400</v>
      </c>
      <c r="W20">
        <v>2568015</v>
      </c>
      <c r="X20">
        <v>2568015</v>
      </c>
      <c r="Y20">
        <v>2568015</v>
      </c>
      <c r="Z20">
        <v>2568015</v>
      </c>
      <c r="AA20">
        <v>2576364</v>
      </c>
      <c r="AB20">
        <v>2576364</v>
      </c>
      <c r="AC20">
        <v>2576364</v>
      </c>
      <c r="AD20">
        <v>2576364</v>
      </c>
      <c r="AE20">
        <v>2585480</v>
      </c>
      <c r="AF20">
        <v>2585480</v>
      </c>
      <c r="AG20">
        <v>2585480</v>
      </c>
      <c r="AH20">
        <v>2585480</v>
      </c>
      <c r="AI20">
        <v>2593992</v>
      </c>
      <c r="AJ20">
        <v>2593992</v>
      </c>
      <c r="AK20">
        <v>2593992</v>
      </c>
      <c r="AL20">
        <v>2593992</v>
      </c>
      <c r="AM20">
        <v>2611863</v>
      </c>
      <c r="AN20">
        <v>2611863</v>
      </c>
      <c r="AO20">
        <v>2611863</v>
      </c>
      <c r="AP20">
        <v>2611863</v>
      </c>
      <c r="AQ20">
        <v>2626028</v>
      </c>
      <c r="AR20">
        <v>2626028</v>
      </c>
      <c r="AS20">
        <v>2626028</v>
      </c>
      <c r="AT20">
        <v>2626028</v>
      </c>
      <c r="AU20">
        <v>2641758</v>
      </c>
      <c r="AV20">
        <v>2641758</v>
      </c>
      <c r="AW20">
        <v>2641758</v>
      </c>
      <c r="AX20">
        <v>2641758</v>
      </c>
      <c r="AY20">
        <v>2666062</v>
      </c>
      <c r="AZ20">
        <v>2666062</v>
      </c>
      <c r="BA20">
        <v>2666062</v>
      </c>
      <c r="BB20">
        <v>2666062</v>
      </c>
      <c r="BC20">
        <v>2687116</v>
      </c>
      <c r="BD20">
        <v>2687116</v>
      </c>
      <c r="BE20">
        <v>2687116</v>
      </c>
      <c r="BF20">
        <v>2687116</v>
      </c>
      <c r="BG20">
        <v>2711938</v>
      </c>
      <c r="BH20">
        <v>2711938</v>
      </c>
      <c r="BI20">
        <v>2711938</v>
      </c>
      <c r="BJ20">
        <v>2711938</v>
      </c>
      <c r="BK20">
        <v>2739733</v>
      </c>
      <c r="BL20">
        <v>2739733</v>
      </c>
      <c r="BM20">
        <v>2739733</v>
      </c>
      <c r="BN20">
        <v>2739733</v>
      </c>
      <c r="BO20">
        <v>2758833</v>
      </c>
      <c r="BP20">
        <v>2758833</v>
      </c>
      <c r="BQ20">
        <v>2758833</v>
      </c>
      <c r="BR20">
        <v>2758833</v>
      </c>
      <c r="BS20">
        <v>2781813</v>
      </c>
      <c r="BT20">
        <v>2781813</v>
      </c>
      <c r="BU20">
        <v>2781813</v>
      </c>
      <c r="BV20">
        <v>2781813</v>
      </c>
      <c r="BW20">
        <v>2805420</v>
      </c>
      <c r="BX20">
        <v>2805420</v>
      </c>
      <c r="BY20">
        <v>2805420</v>
      </c>
      <c r="BZ20">
        <v>2805420</v>
      </c>
      <c r="CA20">
        <v>2831662</v>
      </c>
      <c r="CB20">
        <v>2831662</v>
      </c>
      <c r="CC20">
        <v>2831662</v>
      </c>
      <c r="CD20">
        <v>2831662</v>
      </c>
      <c r="CE20">
        <v>2865850</v>
      </c>
      <c r="CF20">
        <v>2865850</v>
      </c>
      <c r="CG20">
        <v>2865850</v>
      </c>
      <c r="CH20">
        <v>2865850</v>
      </c>
      <c r="CI20">
        <v>2889499</v>
      </c>
      <c r="CJ20">
        <v>2889499</v>
      </c>
      <c r="CK20">
        <v>2889499</v>
      </c>
      <c r="CL20">
        <v>2889499</v>
      </c>
      <c r="CM20">
        <v>2907123</v>
      </c>
      <c r="CN20">
        <v>2907123</v>
      </c>
      <c r="CO20">
        <v>2907123</v>
      </c>
      <c r="CP20">
        <v>2907123</v>
      </c>
      <c r="CQ20">
        <v>2921091</v>
      </c>
      <c r="CR20">
        <v>2921091</v>
      </c>
      <c r="CS20">
        <v>2921091</v>
      </c>
      <c r="CT20">
        <v>2921091</v>
      </c>
      <c r="CU20">
        <v>2921476</v>
      </c>
      <c r="CV20">
        <v>2921476</v>
      </c>
      <c r="CW20">
        <v>2921476</v>
      </c>
      <c r="CX20">
        <v>2921476</v>
      </c>
      <c r="CY20">
        <v>2918251</v>
      </c>
      <c r="CZ20">
        <v>2918251</v>
      </c>
      <c r="DA20">
        <v>2918251</v>
      </c>
      <c r="DB20">
        <v>2918251</v>
      </c>
      <c r="DC20">
        <v>2948513</v>
      </c>
      <c r="DD20">
        <v>2948513</v>
      </c>
      <c r="DE20">
        <v>2948513</v>
      </c>
      <c r="DF20">
        <v>2948513</v>
      </c>
      <c r="DG20">
        <v>2980936</v>
      </c>
      <c r="DH20">
        <v>2980936</v>
      </c>
      <c r="DI20">
        <v>2980936</v>
      </c>
    </row>
    <row r="22" spans="1:117" ht="14.45">
      <c r="A22" s="47" t="s">
        <v>124</v>
      </c>
      <c r="B22" s="47">
        <v>1995</v>
      </c>
      <c r="C22" s="47">
        <v>1996</v>
      </c>
      <c r="D22" s="47">
        <v>1996</v>
      </c>
      <c r="E22" s="47">
        <v>1996</v>
      </c>
      <c r="F22" s="47">
        <v>1996</v>
      </c>
      <c r="G22" s="47">
        <v>1997</v>
      </c>
      <c r="H22" s="47">
        <v>1997</v>
      </c>
      <c r="I22" s="47">
        <v>1997</v>
      </c>
      <c r="J22" s="47">
        <v>1997</v>
      </c>
      <c r="K22" s="47">
        <v>1998</v>
      </c>
      <c r="L22" s="47">
        <v>1998</v>
      </c>
      <c r="M22" s="47">
        <v>1998</v>
      </c>
      <c r="N22" s="47">
        <v>1998</v>
      </c>
      <c r="O22" s="47">
        <v>1999</v>
      </c>
      <c r="P22" s="47">
        <v>1999</v>
      </c>
      <c r="Q22" s="47">
        <v>1999</v>
      </c>
      <c r="R22" s="47">
        <v>1999</v>
      </c>
      <c r="S22" s="47">
        <v>2000</v>
      </c>
      <c r="T22" s="47">
        <v>2000</v>
      </c>
      <c r="U22" s="47">
        <v>2000</v>
      </c>
      <c r="V22" s="47">
        <v>2000</v>
      </c>
      <c r="W22" s="47">
        <v>2001</v>
      </c>
      <c r="X22" s="47">
        <v>2001</v>
      </c>
      <c r="Y22" s="47">
        <v>2001</v>
      </c>
      <c r="Z22" s="47">
        <v>2001</v>
      </c>
      <c r="AA22" s="47">
        <v>2002</v>
      </c>
      <c r="AB22" s="47">
        <v>2002</v>
      </c>
      <c r="AC22" s="47">
        <v>2002</v>
      </c>
      <c r="AD22" s="47">
        <v>2002</v>
      </c>
      <c r="AE22" s="47">
        <v>2003</v>
      </c>
      <c r="AF22" s="47">
        <v>2003</v>
      </c>
      <c r="AG22" s="47">
        <v>2003</v>
      </c>
      <c r="AH22" s="47">
        <v>2003</v>
      </c>
      <c r="AI22" s="47">
        <v>2004</v>
      </c>
      <c r="AJ22" s="47">
        <v>2004</v>
      </c>
      <c r="AK22" s="47">
        <v>2004</v>
      </c>
      <c r="AL22" s="47">
        <v>2004</v>
      </c>
      <c r="AM22" s="47">
        <v>2005</v>
      </c>
      <c r="AN22" s="47">
        <v>2005</v>
      </c>
      <c r="AO22" s="47">
        <v>2005</v>
      </c>
      <c r="AP22" s="47">
        <v>2005</v>
      </c>
      <c r="AQ22" s="47">
        <v>2006</v>
      </c>
      <c r="AR22" s="47">
        <v>2006</v>
      </c>
      <c r="AS22" s="47">
        <v>2006</v>
      </c>
      <c r="AT22" s="47">
        <v>2006</v>
      </c>
      <c r="AU22" s="47">
        <v>2007</v>
      </c>
      <c r="AV22" s="47">
        <v>2007</v>
      </c>
      <c r="AW22" s="47">
        <v>2007</v>
      </c>
      <c r="AX22" s="47">
        <v>2007</v>
      </c>
      <c r="AY22" s="47">
        <v>2008</v>
      </c>
      <c r="AZ22" s="47">
        <v>2008</v>
      </c>
      <c r="BA22" s="47">
        <v>2008</v>
      </c>
      <c r="BB22" s="47">
        <v>2008</v>
      </c>
      <c r="BC22" s="47">
        <v>2009</v>
      </c>
      <c r="BD22" s="47">
        <v>2009</v>
      </c>
      <c r="BE22" s="47">
        <v>2009</v>
      </c>
      <c r="BF22" s="47">
        <v>2009</v>
      </c>
      <c r="BG22" s="47">
        <v>2010</v>
      </c>
      <c r="BH22" s="47">
        <v>2010</v>
      </c>
      <c r="BI22" s="47">
        <v>2010</v>
      </c>
      <c r="BJ22" s="47">
        <v>2010</v>
      </c>
      <c r="BK22" s="47">
        <v>2011</v>
      </c>
      <c r="BL22" s="47">
        <v>2011</v>
      </c>
      <c r="BM22" s="47">
        <v>2011</v>
      </c>
      <c r="BN22" s="47">
        <v>2011</v>
      </c>
      <c r="BO22" s="47">
        <v>2012</v>
      </c>
      <c r="BP22" s="47">
        <v>2012</v>
      </c>
      <c r="BQ22" s="47">
        <v>2012</v>
      </c>
      <c r="BR22" s="47">
        <v>2012</v>
      </c>
      <c r="BS22" s="47">
        <v>2013</v>
      </c>
      <c r="BT22" s="47">
        <v>2013</v>
      </c>
      <c r="BU22" s="47">
        <v>2013</v>
      </c>
      <c r="BV22" s="47">
        <v>2013</v>
      </c>
      <c r="BW22" s="47">
        <v>2014</v>
      </c>
      <c r="BX22" s="47">
        <v>2014</v>
      </c>
      <c r="BY22" s="47">
        <v>2014</v>
      </c>
      <c r="BZ22" s="47">
        <v>2014</v>
      </c>
      <c r="CA22" s="47">
        <v>2015</v>
      </c>
      <c r="CB22" s="47">
        <v>2015</v>
      </c>
      <c r="CC22" s="47">
        <v>2015</v>
      </c>
      <c r="CD22" s="47">
        <v>2015</v>
      </c>
      <c r="CE22" s="47">
        <v>2016</v>
      </c>
      <c r="CF22" s="47">
        <v>2016</v>
      </c>
      <c r="CG22" s="47">
        <v>2016</v>
      </c>
      <c r="CH22" s="47">
        <v>2016</v>
      </c>
      <c r="CI22" s="47">
        <v>2017</v>
      </c>
      <c r="CJ22" s="47">
        <v>2017</v>
      </c>
      <c r="CK22" s="47">
        <v>2017</v>
      </c>
      <c r="CL22" s="47">
        <v>2017</v>
      </c>
      <c r="CM22" s="47">
        <v>2018</v>
      </c>
      <c r="CN22" s="47">
        <v>2018</v>
      </c>
      <c r="CO22" s="47">
        <v>2018</v>
      </c>
      <c r="CP22" s="47">
        <v>2018</v>
      </c>
      <c r="CQ22" s="47">
        <v>2019</v>
      </c>
      <c r="CR22" s="47">
        <v>2019</v>
      </c>
      <c r="CS22" s="47">
        <v>2019</v>
      </c>
      <c r="CT22" s="47">
        <v>2019</v>
      </c>
      <c r="CU22" s="47">
        <v>2020</v>
      </c>
      <c r="CV22" s="47">
        <v>2020</v>
      </c>
      <c r="CW22" s="47">
        <v>2020</v>
      </c>
      <c r="CX22" s="47">
        <v>2020</v>
      </c>
      <c r="CY22" s="47">
        <v>2021</v>
      </c>
      <c r="CZ22" s="47">
        <v>2021</v>
      </c>
      <c r="DA22" s="47">
        <v>2021</v>
      </c>
      <c r="DB22" s="47">
        <v>2021</v>
      </c>
      <c r="DC22" s="47">
        <v>2022</v>
      </c>
      <c r="DD22" s="47">
        <v>2022</v>
      </c>
      <c r="DE22" s="47">
        <v>2022</v>
      </c>
      <c r="DF22" s="47">
        <v>2022</v>
      </c>
      <c r="DG22" s="47">
        <v>2023</v>
      </c>
      <c r="DH22" s="47">
        <v>2023</v>
      </c>
      <c r="DI22" s="47">
        <v>2023</v>
      </c>
      <c r="DJ22" s="69"/>
      <c r="DK22" s="69"/>
      <c r="DL22" s="69"/>
      <c r="DM22" s="69"/>
    </row>
    <row r="23" spans="1:117" ht="14.45">
      <c r="A23" t="s">
        <v>341</v>
      </c>
      <c r="B23">
        <f t="shared" ref="B23:AG23" si="0">B12/B20</f>
        <v>1.1602083896659374E-2</v>
      </c>
      <c r="C23">
        <f t="shared" si="0"/>
        <v>1.1688090419518755E-2</v>
      </c>
      <c r="D23">
        <f t="shared" si="0"/>
        <v>1.2036518998950876E-2</v>
      </c>
      <c r="E23">
        <f t="shared" si="0"/>
        <v>1.2724166591838943E-2</v>
      </c>
      <c r="F23">
        <f t="shared" si="0"/>
        <v>1.3695775802325876E-2</v>
      </c>
      <c r="G23">
        <f t="shared" si="0"/>
        <v>1.4317759014488705E-2</v>
      </c>
      <c r="H23">
        <f t="shared" si="0"/>
        <v>1.4854134742985343E-2</v>
      </c>
      <c r="I23">
        <f t="shared" si="0"/>
        <v>1.5205287198332064E-2</v>
      </c>
      <c r="J23">
        <f t="shared" si="0"/>
        <v>1.5204901316513001E-2</v>
      </c>
      <c r="K23">
        <f t="shared" si="0"/>
        <v>1.5058255538789795E-2</v>
      </c>
      <c r="L23">
        <f t="shared" si="0"/>
        <v>1.485490143318252E-2</v>
      </c>
      <c r="M23">
        <f t="shared" si="0"/>
        <v>1.4762502894703166E-2</v>
      </c>
      <c r="N23">
        <f t="shared" si="0"/>
        <v>1.4771781409027454E-2</v>
      </c>
      <c r="O23">
        <f t="shared" si="0"/>
        <v>1.496628461577784E-2</v>
      </c>
      <c r="P23">
        <f t="shared" si="0"/>
        <v>1.5283068262615968E-2</v>
      </c>
      <c r="Q23">
        <f t="shared" si="0"/>
        <v>1.5936386125960614E-2</v>
      </c>
      <c r="R23">
        <f t="shared" si="0"/>
        <v>1.6687295039431432E-2</v>
      </c>
      <c r="S23">
        <f t="shared" si="0"/>
        <v>1.7378859765108501E-2</v>
      </c>
      <c r="T23">
        <f t="shared" si="0"/>
        <v>1.7803920043556038E-2</v>
      </c>
      <c r="U23">
        <f t="shared" si="0"/>
        <v>1.76639184879832E-2</v>
      </c>
      <c r="V23">
        <f t="shared" si="0"/>
        <v>1.7081745352726142E-2</v>
      </c>
      <c r="W23">
        <f t="shared" si="0"/>
        <v>1.6867892126798324E-2</v>
      </c>
      <c r="X23">
        <f t="shared" si="0"/>
        <v>1.7073887808287724E-2</v>
      </c>
      <c r="Y23">
        <f t="shared" si="0"/>
        <v>1.7612825470256211E-2</v>
      </c>
      <c r="Z23">
        <f t="shared" si="0"/>
        <v>1.8457836110770381E-2</v>
      </c>
      <c r="AA23">
        <f t="shared" si="0"/>
        <v>1.9021768663123689E-2</v>
      </c>
      <c r="AB23">
        <f t="shared" si="0"/>
        <v>1.9539552640853546E-2</v>
      </c>
      <c r="AC23">
        <f t="shared" si="0"/>
        <v>2.0025896961764721E-2</v>
      </c>
      <c r="AD23">
        <f t="shared" si="0"/>
        <v>2.0211041607474719E-2</v>
      </c>
      <c r="AE23">
        <f t="shared" si="0"/>
        <v>1.9867103980692174E-2</v>
      </c>
      <c r="AF23">
        <f t="shared" si="0"/>
        <v>1.9217708123830005E-2</v>
      </c>
      <c r="AG23">
        <f t="shared" si="0"/>
        <v>1.859577331868744E-2</v>
      </c>
      <c r="AH23">
        <f t="shared" ref="AH23:BM23" si="1">AH12/AH20</f>
        <v>1.8845630211798196E-2</v>
      </c>
      <c r="AI23">
        <f t="shared" si="1"/>
        <v>1.9272225974482575E-2</v>
      </c>
      <c r="AJ23">
        <f t="shared" si="1"/>
        <v>1.9821572310169035E-2</v>
      </c>
      <c r="AK23">
        <f t="shared" si="1"/>
        <v>1.9934140120709702E-2</v>
      </c>
      <c r="AL23">
        <f t="shared" si="1"/>
        <v>1.874485349222357E-2</v>
      </c>
      <c r="AM23">
        <f t="shared" si="1"/>
        <v>1.7307569348009446E-2</v>
      </c>
      <c r="AN23">
        <f t="shared" si="1"/>
        <v>1.6492059499292267E-2</v>
      </c>
      <c r="AO23">
        <f t="shared" si="1"/>
        <v>1.6135608950392882E-2</v>
      </c>
      <c r="AP23">
        <f t="shared" si="1"/>
        <v>1.6503545553499553E-2</v>
      </c>
      <c r="AQ23">
        <f t="shared" si="1"/>
        <v>1.7473537982077875E-2</v>
      </c>
      <c r="AR23">
        <f t="shared" si="1"/>
        <v>1.8281221677758197E-2</v>
      </c>
      <c r="AS23">
        <f t="shared" si="1"/>
        <v>1.8821581491134137E-2</v>
      </c>
      <c r="AT23">
        <f t="shared" si="1"/>
        <v>1.9765592750724668E-2</v>
      </c>
      <c r="AU23">
        <f t="shared" si="1"/>
        <v>2.0118421142284796E-2</v>
      </c>
      <c r="AV23">
        <f t="shared" si="1"/>
        <v>2.019829219784704E-2</v>
      </c>
      <c r="AW23">
        <f t="shared" si="1"/>
        <v>2.0118799678093147E-2</v>
      </c>
      <c r="AX23">
        <f t="shared" si="1"/>
        <v>1.9233025886549789E-2</v>
      </c>
      <c r="AY23">
        <f t="shared" si="1"/>
        <v>1.7581736658787379E-2</v>
      </c>
      <c r="AZ23">
        <f t="shared" si="1"/>
        <v>1.5783954011572125E-2</v>
      </c>
      <c r="BA23">
        <f t="shared" si="1"/>
        <v>1.2919804565685269E-2</v>
      </c>
      <c r="BB23">
        <f t="shared" si="1"/>
        <v>1.0323840930931088E-2</v>
      </c>
      <c r="BC23">
        <f t="shared" si="1"/>
        <v>8.683659358211554E-3</v>
      </c>
      <c r="BD23">
        <f t="shared" si="1"/>
        <v>7.4406910606017755E-3</v>
      </c>
      <c r="BE23">
        <f t="shared" si="1"/>
        <v>7.6115061649738979E-3</v>
      </c>
      <c r="BF23">
        <f t="shared" si="1"/>
        <v>8.3974789328037942E-3</v>
      </c>
      <c r="BG23">
        <f t="shared" si="1"/>
        <v>8.6816144026891466E-3</v>
      </c>
      <c r="BH23">
        <f t="shared" si="1"/>
        <v>8.9968870969764064E-3</v>
      </c>
      <c r="BI23">
        <f t="shared" si="1"/>
        <v>9.1749885137492083E-3</v>
      </c>
      <c r="BJ23">
        <f t="shared" si="1"/>
        <v>8.9098644585532561E-3</v>
      </c>
      <c r="BK23">
        <f t="shared" si="1"/>
        <v>8.8066975869546416E-3</v>
      </c>
      <c r="BL23">
        <f t="shared" si="1"/>
        <v>8.7946526176090889E-3</v>
      </c>
      <c r="BM23">
        <f t="shared" si="1"/>
        <v>8.7742126696287552E-3</v>
      </c>
      <c r="BN23">
        <f t="shared" ref="BN23:CS23" si="2">BN12/BN20</f>
        <v>8.9329872655474086E-3</v>
      </c>
      <c r="BO23">
        <f t="shared" si="2"/>
        <v>9.2289022206128463E-3</v>
      </c>
      <c r="BP23">
        <f t="shared" si="2"/>
        <v>9.1371967784929353E-3</v>
      </c>
      <c r="BQ23">
        <f t="shared" si="2"/>
        <v>8.8483065122100541E-3</v>
      </c>
      <c r="BR23">
        <f t="shared" si="2"/>
        <v>8.6380726923304171E-3</v>
      </c>
      <c r="BS23">
        <f t="shared" si="2"/>
        <v>8.4297542645749377E-3</v>
      </c>
      <c r="BT23">
        <f t="shared" si="2"/>
        <v>8.719852844170331E-3</v>
      </c>
      <c r="BU23">
        <f t="shared" si="2"/>
        <v>9.245409378703745E-3</v>
      </c>
      <c r="BV23">
        <f t="shared" si="2"/>
        <v>1.0030868358153477E-2</v>
      </c>
      <c r="BW23">
        <f t="shared" si="2"/>
        <v>1.0597700166107036E-2</v>
      </c>
      <c r="BX23">
        <f t="shared" si="2"/>
        <v>1.1190124829793757E-2</v>
      </c>
      <c r="BY23">
        <f t="shared" si="2"/>
        <v>1.1683099143800215E-2</v>
      </c>
      <c r="BZ23">
        <f t="shared" si="2"/>
        <v>1.1718744430423965E-2</v>
      </c>
      <c r="CA23">
        <f t="shared" si="2"/>
        <v>1.1578006132087799E-2</v>
      </c>
      <c r="CB23">
        <f t="shared" si="2"/>
        <v>1.1508435681942266E-2</v>
      </c>
      <c r="CC23">
        <f t="shared" si="2"/>
        <v>1.1618971473290244E-2</v>
      </c>
      <c r="CD23">
        <f t="shared" si="2"/>
        <v>1.2066058731585902E-2</v>
      </c>
      <c r="CE23">
        <f t="shared" si="2"/>
        <v>1.2885531343231503E-2</v>
      </c>
      <c r="CF23">
        <f t="shared" si="2"/>
        <v>1.2726765183104489E-2</v>
      </c>
      <c r="CG23">
        <f t="shared" si="2"/>
        <v>1.2804926985013173E-2</v>
      </c>
      <c r="CH23">
        <f t="shared" si="2"/>
        <v>1.2464364848125338E-2</v>
      </c>
      <c r="CI23">
        <f t="shared" si="2"/>
        <v>1.1678149049368074E-2</v>
      </c>
      <c r="CJ23">
        <f t="shared" si="2"/>
        <v>1.1948784200998167E-2</v>
      </c>
      <c r="CK23">
        <f t="shared" si="2"/>
        <v>1.2073027192603286E-2</v>
      </c>
      <c r="CL23">
        <f t="shared" si="2"/>
        <v>1.222184191792418E-2</v>
      </c>
      <c r="CM23">
        <f t="shared" si="2"/>
        <v>1.2192810555315341E-2</v>
      </c>
      <c r="CN23">
        <f t="shared" si="2"/>
        <v>1.2180771161041345E-2</v>
      </c>
      <c r="CO23">
        <f t="shared" si="2"/>
        <v>1.1948238860206465E-2</v>
      </c>
      <c r="CP23">
        <f t="shared" si="2"/>
        <v>1.20813601626075E-2</v>
      </c>
      <c r="CQ23">
        <f t="shared" si="2"/>
        <v>1.192705054378655E-2</v>
      </c>
      <c r="CR23">
        <f t="shared" si="2"/>
        <v>1.1802097230110256E-2</v>
      </c>
      <c r="CS23">
        <f t="shared" si="2"/>
        <v>1.1609703360833333E-2</v>
      </c>
      <c r="CT23">
        <f t="shared" ref="CT23:DI23" si="3">CT12/CT20</f>
        <v>1.1292013840034426E-2</v>
      </c>
      <c r="CU23">
        <f t="shared" si="3"/>
        <v>1.1025591173776543E-2</v>
      </c>
      <c r="CV23">
        <f t="shared" si="3"/>
        <v>9.7652693364586943E-3</v>
      </c>
      <c r="CW23">
        <f t="shared" si="3"/>
        <v>9.1333969541423574E-3</v>
      </c>
      <c r="CX23">
        <f t="shared" si="3"/>
        <v>9.2234199425222044E-3</v>
      </c>
      <c r="CY23">
        <f t="shared" si="3"/>
        <v>1.023798158554559E-2</v>
      </c>
      <c r="CZ23">
        <f t="shared" si="3"/>
        <v>1.2346093601955418E-2</v>
      </c>
      <c r="DA23">
        <f t="shared" si="3"/>
        <v>1.3404604333211913E-2</v>
      </c>
      <c r="DB23">
        <f t="shared" si="3"/>
        <v>1.2887513788224522E-2</v>
      </c>
      <c r="DC23">
        <f t="shared" si="3"/>
        <v>1.2107119758332421E-2</v>
      </c>
      <c r="DD23">
        <f t="shared" si="3"/>
        <v>1.1190047322158661E-2</v>
      </c>
      <c r="DE23">
        <f t="shared" si="3"/>
        <v>1.0729815334034477E-2</v>
      </c>
      <c r="DF23">
        <f t="shared" si="3"/>
        <v>1.0985876609667313E-2</v>
      </c>
      <c r="DG23">
        <f t="shared" si="3"/>
        <v>1.0275296081499234E-2</v>
      </c>
      <c r="DH23">
        <f t="shared" si="3"/>
        <v>9.6399251778635977E-3</v>
      </c>
      <c r="DI23">
        <f t="shared" si="3"/>
        <v>8.9515507880746185E-3</v>
      </c>
    </row>
  </sheetData>
  <hyperlinks>
    <hyperlink ref="G2" location="'Table of Contents'!A1" display="Return to Contents Page" xr:uid="{68B84D74-5C93-4278-B266-4A03595EC106}"/>
    <hyperlink ref="A4" r:id="rId1" xr:uid="{6631837E-B080-484C-9B23-72BF71680703}"/>
  </hyperlinks>
  <pageMargins left="0.7" right="0.7" top="0.75" bottom="0.75" header="0.3" footer="0.3"/>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3214-1FB7-4ED3-B4C7-BFD2A8F5FEAE}">
  <sheetPr>
    <tabColor theme="7" tint="0.79998168889431442"/>
  </sheetPr>
  <dimension ref="A1:T66"/>
  <sheetViews>
    <sheetView zoomScale="85" zoomScaleNormal="166" workbookViewId="0">
      <selection activeCell="B3" sqref="B3"/>
    </sheetView>
  </sheetViews>
  <sheetFormatPr defaultRowHeight="14.45"/>
  <cols>
    <col min="1" max="1" width="15.28515625" bestFit="1" customWidth="1"/>
    <col min="2" max="2" width="14.5703125" bestFit="1" customWidth="1"/>
    <col min="3" max="3" width="53.5703125" bestFit="1" customWidth="1"/>
    <col min="4" max="4" width="20.140625" customWidth="1"/>
    <col min="5" max="5" width="29.42578125" customWidth="1"/>
    <col min="6" max="6" width="32.85546875" customWidth="1"/>
    <col min="7" max="7" width="32.140625" customWidth="1"/>
    <col min="8" max="8" width="32" customWidth="1"/>
    <col min="9" max="9" width="35.42578125" customWidth="1"/>
    <col min="10" max="10" width="34.5703125" customWidth="1"/>
    <col min="11" max="11" width="29.42578125" customWidth="1"/>
    <col min="12" max="12" width="32.85546875" customWidth="1"/>
    <col min="13" max="13" width="32.140625" customWidth="1"/>
    <col min="14" max="14" width="31.5703125" customWidth="1"/>
    <col min="15" max="15" width="34" customWidth="1"/>
    <col min="16" max="16" width="31.5703125" customWidth="1"/>
    <col min="17" max="25" width="10.42578125" customWidth="1"/>
    <col min="26" max="115" width="11.42578125" customWidth="1"/>
    <col min="116" max="1015" width="12.42578125" customWidth="1"/>
    <col min="1016" max="10015" width="13.42578125" customWidth="1"/>
    <col min="10016" max="16384" width="14.42578125" customWidth="1"/>
  </cols>
  <sheetData>
    <row r="1" spans="1:20" ht="15" thickTop="1">
      <c r="A1" s="22" t="s">
        <v>342</v>
      </c>
      <c r="B1" s="124"/>
      <c r="C1" s="124"/>
      <c r="D1" s="124"/>
      <c r="E1" s="215"/>
    </row>
    <row r="2" spans="1:20">
      <c r="A2" s="23" t="s">
        <v>343</v>
      </c>
      <c r="B2" s="40"/>
      <c r="C2" s="40"/>
      <c r="D2" s="40"/>
      <c r="E2" s="216"/>
      <c r="G2" s="24" t="s">
        <v>85</v>
      </c>
    </row>
    <row r="3" spans="1:20">
      <c r="A3" s="23" t="s">
        <v>344</v>
      </c>
      <c r="B3" s="40"/>
      <c r="C3" s="40"/>
      <c r="D3" s="40"/>
      <c r="E3" s="216"/>
    </row>
    <row r="4" spans="1:20" ht="15" thickBot="1">
      <c r="A4" s="122" t="s">
        <v>87</v>
      </c>
      <c r="B4" s="217"/>
      <c r="C4" s="217"/>
      <c r="D4" s="217"/>
      <c r="E4" s="219"/>
    </row>
    <row r="5" spans="1:20" ht="14.1" customHeight="1" thickTop="1">
      <c r="A5" s="30"/>
      <c r="B5" s="30"/>
      <c r="C5" s="30"/>
      <c r="D5" s="30"/>
      <c r="E5" s="30"/>
    </row>
    <row r="6" spans="1:20" s="42" customFormat="1">
      <c r="A6" s="68">
        <v>2023</v>
      </c>
      <c r="B6" s="56"/>
      <c r="C6" s="56"/>
      <c r="D6" s="56"/>
      <c r="E6" s="56"/>
      <c r="F6" s="56"/>
      <c r="G6" s="57"/>
      <c r="H6" s="57"/>
      <c r="I6" s="57"/>
      <c r="J6" s="57"/>
      <c r="K6" s="57"/>
      <c r="L6" s="57"/>
      <c r="M6" s="57"/>
      <c r="N6" s="57"/>
      <c r="O6" s="57"/>
      <c r="P6" s="57"/>
      <c r="Q6"/>
      <c r="R6"/>
      <c r="S6"/>
      <c r="T6"/>
    </row>
    <row r="7" spans="1:20">
      <c r="A7" s="58" t="s">
        <v>345</v>
      </c>
      <c r="B7" s="59" t="s">
        <v>346</v>
      </c>
      <c r="C7" s="59" t="s">
        <v>347</v>
      </c>
      <c r="D7" s="59" t="s">
        <v>348</v>
      </c>
      <c r="E7" s="59" t="s">
        <v>349</v>
      </c>
      <c r="F7" s="59" t="s">
        <v>350</v>
      </c>
      <c r="G7" s="59" t="s">
        <v>351</v>
      </c>
      <c r="H7" s="59" t="s">
        <v>352</v>
      </c>
      <c r="I7" s="59" t="s">
        <v>353</v>
      </c>
      <c r="J7" s="59" t="s">
        <v>354</v>
      </c>
      <c r="K7" s="59" t="s">
        <v>355</v>
      </c>
      <c r="L7" s="59" t="s">
        <v>356</v>
      </c>
      <c r="M7" s="59" t="s">
        <v>357</v>
      </c>
      <c r="N7" s="59" t="s">
        <v>358</v>
      </c>
      <c r="O7" s="59" t="s">
        <v>359</v>
      </c>
      <c r="P7" s="59" t="s">
        <v>360</v>
      </c>
      <c r="Q7" s="42"/>
      <c r="R7" s="42"/>
      <c r="S7" s="42"/>
      <c r="T7" s="42"/>
    </row>
    <row r="8" spans="1:20">
      <c r="A8" s="60"/>
      <c r="B8" s="61" t="s">
        <v>361</v>
      </c>
      <c r="C8" s="61" t="s">
        <v>361</v>
      </c>
      <c r="D8" s="61" t="s">
        <v>361</v>
      </c>
      <c r="E8" s="61" t="s">
        <v>362</v>
      </c>
      <c r="F8" s="61" t="s">
        <v>363</v>
      </c>
      <c r="G8" s="61" t="s">
        <v>364</v>
      </c>
      <c r="H8" s="61" t="s">
        <v>362</v>
      </c>
      <c r="I8" s="61" t="s">
        <v>363</v>
      </c>
      <c r="J8" s="61" t="s">
        <v>364</v>
      </c>
      <c r="K8" s="61" t="s">
        <v>362</v>
      </c>
      <c r="L8" s="61" t="s">
        <v>363</v>
      </c>
      <c r="M8" s="61" t="s">
        <v>364</v>
      </c>
      <c r="N8" s="61" t="s">
        <v>365</v>
      </c>
      <c r="O8" s="61" t="s">
        <v>365</v>
      </c>
      <c r="P8" s="61" t="s">
        <v>365</v>
      </c>
    </row>
    <row r="9" spans="1:20">
      <c r="A9" s="27">
        <v>15</v>
      </c>
      <c r="B9" s="15">
        <v>420</v>
      </c>
      <c r="C9" s="15">
        <v>441</v>
      </c>
      <c r="D9" s="15">
        <v>862</v>
      </c>
      <c r="E9" s="15">
        <v>420</v>
      </c>
      <c r="F9" s="15" t="s">
        <v>366</v>
      </c>
      <c r="G9" s="15">
        <v>46</v>
      </c>
      <c r="H9" s="15">
        <v>441</v>
      </c>
      <c r="I9" s="15" t="s">
        <v>366</v>
      </c>
      <c r="J9" s="15">
        <v>45</v>
      </c>
      <c r="K9" s="15">
        <v>862</v>
      </c>
      <c r="L9" s="15" t="s">
        <v>367</v>
      </c>
      <c r="M9" s="15">
        <v>64</v>
      </c>
      <c r="N9" s="15">
        <v>100</v>
      </c>
      <c r="O9" s="15">
        <v>100</v>
      </c>
      <c r="P9" s="15">
        <v>100</v>
      </c>
    </row>
    <row r="10" spans="1:20">
      <c r="A10" s="27">
        <v>16</v>
      </c>
      <c r="B10" s="15">
        <v>380</v>
      </c>
      <c r="C10" s="15">
        <v>364</v>
      </c>
      <c r="D10" s="15">
        <v>744</v>
      </c>
      <c r="E10" s="15">
        <v>354</v>
      </c>
      <c r="F10" s="15" t="s">
        <v>367</v>
      </c>
      <c r="G10" s="15">
        <v>12</v>
      </c>
      <c r="H10" s="15">
        <v>341</v>
      </c>
      <c r="I10" s="15" t="s">
        <v>367</v>
      </c>
      <c r="J10" s="15">
        <v>10</v>
      </c>
      <c r="K10" s="15">
        <v>695</v>
      </c>
      <c r="L10" s="15" t="s">
        <v>367</v>
      </c>
      <c r="M10" s="15">
        <v>16</v>
      </c>
      <c r="N10" s="15">
        <v>93</v>
      </c>
      <c r="O10" s="15">
        <v>94</v>
      </c>
      <c r="P10" s="15">
        <v>93</v>
      </c>
    </row>
    <row r="11" spans="1:20">
      <c r="A11" s="27">
        <v>17</v>
      </c>
      <c r="B11" s="15">
        <v>374</v>
      </c>
      <c r="C11" s="15">
        <v>356</v>
      </c>
      <c r="D11" s="15">
        <v>730</v>
      </c>
      <c r="E11" s="15">
        <v>354</v>
      </c>
      <c r="F11" s="15" t="s">
        <v>367</v>
      </c>
      <c r="G11" s="15">
        <v>15</v>
      </c>
      <c r="H11" s="15">
        <v>330</v>
      </c>
      <c r="I11" s="15" t="s">
        <v>367</v>
      </c>
      <c r="J11" s="15">
        <v>12</v>
      </c>
      <c r="K11" s="15">
        <v>684</v>
      </c>
      <c r="L11" s="15" t="s">
        <v>367</v>
      </c>
      <c r="M11" s="15">
        <v>19</v>
      </c>
      <c r="N11" s="15">
        <v>95</v>
      </c>
      <c r="O11" s="15">
        <v>93</v>
      </c>
      <c r="P11" s="15">
        <v>94</v>
      </c>
    </row>
    <row r="12" spans="1:20">
      <c r="A12" s="27">
        <v>18</v>
      </c>
      <c r="B12" s="15">
        <v>363</v>
      </c>
      <c r="C12" s="15">
        <v>346</v>
      </c>
      <c r="D12" s="15">
        <v>710</v>
      </c>
      <c r="E12" s="15">
        <v>322</v>
      </c>
      <c r="F12" s="15" t="s">
        <v>367</v>
      </c>
      <c r="G12" s="15">
        <v>15</v>
      </c>
      <c r="H12" s="15">
        <v>290</v>
      </c>
      <c r="I12" s="15" t="s">
        <v>367</v>
      </c>
      <c r="J12" s="15">
        <v>19</v>
      </c>
      <c r="K12" s="15">
        <v>612</v>
      </c>
      <c r="L12" s="15" t="s">
        <v>367</v>
      </c>
      <c r="M12" s="15">
        <v>25</v>
      </c>
      <c r="N12" s="15">
        <v>89</v>
      </c>
      <c r="O12" s="15">
        <v>84</v>
      </c>
      <c r="P12" s="15">
        <v>86</v>
      </c>
    </row>
    <row r="13" spans="1:20">
      <c r="A13" s="27">
        <v>19</v>
      </c>
      <c r="B13" s="15">
        <v>362</v>
      </c>
      <c r="C13" s="15">
        <v>344</v>
      </c>
      <c r="D13" s="15">
        <v>706</v>
      </c>
      <c r="E13" s="15">
        <v>272</v>
      </c>
      <c r="F13" s="15" t="s">
        <v>367</v>
      </c>
      <c r="G13" s="15">
        <v>26</v>
      </c>
      <c r="H13" s="15">
        <v>227</v>
      </c>
      <c r="I13" s="15" t="s">
        <v>366</v>
      </c>
      <c r="J13" s="15">
        <v>29</v>
      </c>
      <c r="K13" s="15">
        <v>500</v>
      </c>
      <c r="L13" s="15" t="s">
        <v>367</v>
      </c>
      <c r="M13" s="15">
        <v>40</v>
      </c>
      <c r="N13" s="15">
        <v>75</v>
      </c>
      <c r="O13" s="15">
        <v>66</v>
      </c>
      <c r="P13" s="15">
        <v>71</v>
      </c>
    </row>
    <row r="14" spans="1:20">
      <c r="A14" s="27">
        <v>20</v>
      </c>
      <c r="B14" s="15">
        <v>375</v>
      </c>
      <c r="C14" s="15">
        <v>362</v>
      </c>
      <c r="D14" s="15">
        <v>737</v>
      </c>
      <c r="E14" s="15">
        <v>223</v>
      </c>
      <c r="F14" s="15" t="s">
        <v>366</v>
      </c>
      <c r="G14" s="15">
        <v>40</v>
      </c>
      <c r="H14" s="15">
        <v>199</v>
      </c>
      <c r="I14" s="15" t="s">
        <v>366</v>
      </c>
      <c r="J14" s="15">
        <v>34</v>
      </c>
      <c r="K14" s="49">
        <v>422</v>
      </c>
      <c r="L14" s="15" t="s">
        <v>366</v>
      </c>
      <c r="M14" s="15">
        <v>62</v>
      </c>
      <c r="N14" s="15">
        <v>59</v>
      </c>
      <c r="O14" s="15">
        <v>55</v>
      </c>
      <c r="P14" s="15">
        <v>57</v>
      </c>
    </row>
    <row r="15" spans="1:20">
      <c r="A15" s="27">
        <v>21</v>
      </c>
      <c r="B15" s="15">
        <v>391</v>
      </c>
      <c r="C15" s="15">
        <v>374</v>
      </c>
      <c r="D15" s="15">
        <v>764</v>
      </c>
      <c r="E15" s="15">
        <v>249</v>
      </c>
      <c r="F15" s="15" t="s">
        <v>366</v>
      </c>
      <c r="G15" s="15">
        <v>41</v>
      </c>
      <c r="H15" s="15">
        <v>210</v>
      </c>
      <c r="I15" s="15" t="s">
        <v>366</v>
      </c>
      <c r="J15" s="15">
        <v>36</v>
      </c>
      <c r="K15" s="48">
        <v>459</v>
      </c>
      <c r="L15" s="15" t="s">
        <v>366</v>
      </c>
      <c r="M15" s="15">
        <v>57</v>
      </c>
      <c r="N15" s="15">
        <v>64</v>
      </c>
      <c r="O15" s="15">
        <v>56</v>
      </c>
      <c r="P15" s="15">
        <v>60</v>
      </c>
    </row>
    <row r="16" spans="1:20">
      <c r="A16" s="27">
        <v>22</v>
      </c>
      <c r="B16" s="15">
        <v>405</v>
      </c>
      <c r="C16" s="15">
        <v>389</v>
      </c>
      <c r="D16" s="15">
        <v>794</v>
      </c>
      <c r="E16" s="15">
        <v>258</v>
      </c>
      <c r="F16" s="15" t="s">
        <v>366</v>
      </c>
      <c r="G16" s="15">
        <v>38</v>
      </c>
      <c r="H16" s="15">
        <v>179</v>
      </c>
      <c r="I16" s="15" t="s">
        <v>366</v>
      </c>
      <c r="J16" s="15">
        <v>35</v>
      </c>
      <c r="K16" s="49">
        <v>438</v>
      </c>
      <c r="L16" s="15" t="s">
        <v>366</v>
      </c>
      <c r="M16" s="15">
        <v>54</v>
      </c>
      <c r="N16" s="15">
        <v>64</v>
      </c>
      <c r="O16" s="15">
        <v>46</v>
      </c>
      <c r="P16" s="15">
        <v>55</v>
      </c>
    </row>
    <row r="17" spans="1:16">
      <c r="A17" s="27">
        <v>23</v>
      </c>
      <c r="B17" s="15">
        <v>415</v>
      </c>
      <c r="C17" s="15">
        <v>400</v>
      </c>
      <c r="D17" s="15">
        <v>816</v>
      </c>
      <c r="E17" s="15">
        <v>225</v>
      </c>
      <c r="F17" s="15" t="s">
        <v>366</v>
      </c>
      <c r="G17" s="15">
        <v>37</v>
      </c>
      <c r="H17" s="15">
        <v>184</v>
      </c>
      <c r="I17" s="15" t="s">
        <v>366</v>
      </c>
      <c r="J17" s="15">
        <v>32</v>
      </c>
      <c r="K17" s="48">
        <v>410</v>
      </c>
      <c r="L17" s="15" t="s">
        <v>366</v>
      </c>
      <c r="M17" s="15">
        <v>50</v>
      </c>
      <c r="N17" s="15">
        <v>54</v>
      </c>
      <c r="O17" s="15">
        <v>46</v>
      </c>
      <c r="P17" s="15">
        <v>50</v>
      </c>
    </row>
    <row r="18" spans="1:16">
      <c r="A18" s="27">
        <v>24</v>
      </c>
      <c r="B18" s="15">
        <v>430</v>
      </c>
      <c r="C18" s="15">
        <v>416</v>
      </c>
      <c r="D18" s="15">
        <v>846</v>
      </c>
      <c r="E18" s="15">
        <v>242</v>
      </c>
      <c r="F18" s="15" t="s">
        <v>366</v>
      </c>
      <c r="G18" s="15">
        <v>33</v>
      </c>
      <c r="H18" s="15">
        <v>160</v>
      </c>
      <c r="I18" s="15" t="s">
        <v>366</v>
      </c>
      <c r="J18" s="15">
        <v>31</v>
      </c>
      <c r="K18" s="49">
        <v>402</v>
      </c>
      <c r="L18" s="15" t="s">
        <v>366</v>
      </c>
      <c r="M18" s="15">
        <v>49</v>
      </c>
      <c r="N18" s="15">
        <v>56</v>
      </c>
      <c r="O18" s="15">
        <v>38</v>
      </c>
      <c r="P18" s="15">
        <v>48</v>
      </c>
    </row>
    <row r="19" spans="1:16">
      <c r="A19" s="27">
        <v>25</v>
      </c>
      <c r="B19" s="15">
        <v>425</v>
      </c>
      <c r="C19" s="15">
        <v>356</v>
      </c>
      <c r="D19" s="15">
        <v>781</v>
      </c>
      <c r="E19" s="15">
        <v>199</v>
      </c>
      <c r="F19" s="15" t="s">
        <v>366</v>
      </c>
      <c r="G19" s="15">
        <v>39</v>
      </c>
      <c r="H19" s="15">
        <v>103</v>
      </c>
      <c r="I19" s="15" t="s">
        <v>368</v>
      </c>
      <c r="J19" s="15">
        <v>26</v>
      </c>
      <c r="K19" s="48">
        <v>302</v>
      </c>
      <c r="L19" s="15" t="s">
        <v>366</v>
      </c>
      <c r="M19" s="15">
        <v>48</v>
      </c>
      <c r="N19" s="15">
        <v>47</v>
      </c>
      <c r="O19" s="15">
        <v>29</v>
      </c>
      <c r="P19" s="15">
        <v>39</v>
      </c>
    </row>
    <row r="20" spans="1:16">
      <c r="A20" s="27">
        <v>26</v>
      </c>
      <c r="B20" s="15">
        <v>423</v>
      </c>
      <c r="C20" s="15">
        <v>466</v>
      </c>
      <c r="D20" s="15">
        <v>890</v>
      </c>
      <c r="E20" s="15">
        <v>167</v>
      </c>
      <c r="F20" s="15" t="s">
        <v>368</v>
      </c>
      <c r="G20" s="15">
        <v>35</v>
      </c>
      <c r="H20" s="15">
        <v>114</v>
      </c>
      <c r="I20" s="15" t="s">
        <v>368</v>
      </c>
      <c r="J20" s="15">
        <v>29</v>
      </c>
      <c r="K20" s="49">
        <v>282</v>
      </c>
      <c r="L20" s="15" t="s">
        <v>366</v>
      </c>
      <c r="M20" s="15">
        <v>47</v>
      </c>
      <c r="N20" s="15">
        <v>39</v>
      </c>
      <c r="O20" s="15">
        <v>25</v>
      </c>
      <c r="P20" s="15">
        <v>32</v>
      </c>
    </row>
    <row r="21" spans="1:16">
      <c r="A21" s="27">
        <v>27</v>
      </c>
      <c r="B21" s="15">
        <v>418</v>
      </c>
      <c r="C21" s="15">
        <v>442</v>
      </c>
      <c r="D21" s="15">
        <v>860</v>
      </c>
      <c r="E21" s="15">
        <v>122</v>
      </c>
      <c r="F21" s="15" t="s">
        <v>368</v>
      </c>
      <c r="G21" s="15">
        <v>30</v>
      </c>
      <c r="H21" s="15">
        <v>59</v>
      </c>
      <c r="I21" s="15" t="s">
        <v>368</v>
      </c>
      <c r="J21" s="15">
        <v>19</v>
      </c>
      <c r="K21" s="50">
        <v>180</v>
      </c>
      <c r="L21" s="15" t="s">
        <v>368</v>
      </c>
      <c r="M21" s="15">
        <v>36</v>
      </c>
      <c r="N21" s="15">
        <v>29</v>
      </c>
      <c r="O21" s="15">
        <v>13</v>
      </c>
      <c r="P21" s="15">
        <v>21</v>
      </c>
    </row>
    <row r="22" spans="1:16">
      <c r="A22" s="27">
        <v>28</v>
      </c>
      <c r="B22" s="15">
        <v>473</v>
      </c>
      <c r="C22" s="15">
        <v>426</v>
      </c>
      <c r="D22" s="15">
        <v>899</v>
      </c>
      <c r="E22" s="15">
        <v>102</v>
      </c>
      <c r="F22" s="15" t="s">
        <v>368</v>
      </c>
      <c r="G22" s="15">
        <v>26</v>
      </c>
      <c r="H22" s="15">
        <v>43</v>
      </c>
      <c r="I22" s="15" t="s">
        <v>369</v>
      </c>
      <c r="J22" s="15">
        <v>17</v>
      </c>
      <c r="K22" s="51">
        <v>145</v>
      </c>
      <c r="L22" s="15" t="s">
        <v>368</v>
      </c>
      <c r="M22" s="15">
        <v>31</v>
      </c>
      <c r="N22" s="15">
        <v>22</v>
      </c>
      <c r="O22" s="15">
        <v>10</v>
      </c>
      <c r="P22" s="15">
        <v>16</v>
      </c>
    </row>
    <row r="23" spans="1:16">
      <c r="A23" s="27">
        <v>29</v>
      </c>
      <c r="B23" s="15">
        <v>492</v>
      </c>
      <c r="C23" s="15">
        <v>472</v>
      </c>
      <c r="D23" s="15">
        <v>964</v>
      </c>
      <c r="E23" s="15">
        <v>103</v>
      </c>
      <c r="F23" s="15" t="s">
        <v>368</v>
      </c>
      <c r="G23" s="15">
        <v>31</v>
      </c>
      <c r="H23" s="15">
        <v>54</v>
      </c>
      <c r="I23" s="15" t="s">
        <v>368</v>
      </c>
      <c r="J23" s="15">
        <v>20</v>
      </c>
      <c r="K23" s="50">
        <v>157</v>
      </c>
      <c r="L23" s="15" t="s">
        <v>368</v>
      </c>
      <c r="M23" s="15">
        <v>38</v>
      </c>
      <c r="N23" s="15">
        <v>21</v>
      </c>
      <c r="O23" s="15">
        <v>12</v>
      </c>
      <c r="P23" s="15">
        <v>16</v>
      </c>
    </row>
    <row r="24" spans="1:16">
      <c r="A24" s="27">
        <v>30</v>
      </c>
      <c r="B24" s="15">
        <v>525</v>
      </c>
      <c r="C24" s="15">
        <v>408</v>
      </c>
      <c r="D24" s="15">
        <v>934</v>
      </c>
      <c r="E24" s="15">
        <v>86</v>
      </c>
      <c r="F24" s="15" t="s">
        <v>368</v>
      </c>
      <c r="G24" s="15">
        <v>25</v>
      </c>
      <c r="H24" s="15">
        <v>22</v>
      </c>
      <c r="I24" s="15" t="s">
        <v>369</v>
      </c>
      <c r="J24" s="15">
        <v>9</v>
      </c>
      <c r="K24" s="51">
        <v>108</v>
      </c>
      <c r="L24" s="15" t="s">
        <v>368</v>
      </c>
      <c r="M24" s="15">
        <v>27</v>
      </c>
      <c r="N24" s="15">
        <v>16</v>
      </c>
      <c r="O24" s="15">
        <v>5</v>
      </c>
      <c r="P24" s="15">
        <v>12</v>
      </c>
    </row>
    <row r="25" spans="1:16">
      <c r="A25" s="27">
        <v>31</v>
      </c>
      <c r="B25" s="15">
        <v>444</v>
      </c>
      <c r="C25" s="15">
        <v>436</v>
      </c>
      <c r="D25" s="15">
        <v>880</v>
      </c>
      <c r="E25" s="15">
        <v>47</v>
      </c>
      <c r="F25" s="15" t="s">
        <v>368</v>
      </c>
      <c r="G25" s="15">
        <v>17</v>
      </c>
      <c r="H25" s="15">
        <v>22</v>
      </c>
      <c r="I25" s="15" t="s">
        <v>369</v>
      </c>
      <c r="J25" s="15">
        <v>9</v>
      </c>
      <c r="K25" s="50">
        <v>69</v>
      </c>
      <c r="L25" s="15" t="s">
        <v>368</v>
      </c>
      <c r="M25" s="15">
        <v>19</v>
      </c>
      <c r="N25" s="15">
        <v>11</v>
      </c>
      <c r="O25" s="15">
        <v>5</v>
      </c>
      <c r="P25" s="15">
        <v>8</v>
      </c>
    </row>
    <row r="26" spans="1:16">
      <c r="A26" s="27">
        <v>32</v>
      </c>
      <c r="B26" s="15">
        <v>450</v>
      </c>
      <c r="C26" s="15">
        <v>493</v>
      </c>
      <c r="D26" s="15">
        <v>943</v>
      </c>
      <c r="E26" s="15">
        <v>66</v>
      </c>
      <c r="F26" s="15" t="s">
        <v>368</v>
      </c>
      <c r="G26" s="15">
        <v>21</v>
      </c>
      <c r="H26" s="15">
        <v>22</v>
      </c>
      <c r="I26" s="15" t="s">
        <v>369</v>
      </c>
      <c r="J26" s="15">
        <v>10</v>
      </c>
      <c r="K26" s="51">
        <v>88</v>
      </c>
      <c r="L26" s="15" t="s">
        <v>368</v>
      </c>
      <c r="M26" s="15">
        <v>23</v>
      </c>
      <c r="N26" s="15">
        <v>15</v>
      </c>
      <c r="O26" s="15">
        <v>4</v>
      </c>
      <c r="P26" s="15">
        <v>9</v>
      </c>
    </row>
    <row r="27" spans="1:16">
      <c r="A27" s="27">
        <v>33</v>
      </c>
      <c r="B27" s="15">
        <v>449</v>
      </c>
      <c r="C27" s="15">
        <v>471</v>
      </c>
      <c r="D27" s="15">
        <v>920</v>
      </c>
      <c r="E27" s="15">
        <v>42</v>
      </c>
      <c r="F27" s="15" t="s">
        <v>369</v>
      </c>
      <c r="G27" s="15">
        <v>17</v>
      </c>
      <c r="H27" s="15">
        <v>11</v>
      </c>
      <c r="I27" s="15" t="s">
        <v>369</v>
      </c>
      <c r="J27" s="15">
        <v>6</v>
      </c>
      <c r="K27" s="50">
        <v>52</v>
      </c>
      <c r="L27" s="15" t="s">
        <v>368</v>
      </c>
      <c r="M27" s="15">
        <v>18</v>
      </c>
      <c r="N27" s="15">
        <v>9</v>
      </c>
      <c r="O27" s="15">
        <v>2</v>
      </c>
      <c r="P27" s="15">
        <v>6</v>
      </c>
    </row>
    <row r="28" spans="1:16">
      <c r="A28" s="62">
        <v>34</v>
      </c>
      <c r="B28" s="63">
        <v>423</v>
      </c>
      <c r="C28" s="63">
        <v>467</v>
      </c>
      <c r="D28" s="63">
        <v>890</v>
      </c>
      <c r="E28" s="63">
        <v>45</v>
      </c>
      <c r="F28" s="63" t="s">
        <v>368</v>
      </c>
      <c r="G28" s="63">
        <v>16</v>
      </c>
      <c r="H28" s="63">
        <v>10</v>
      </c>
      <c r="I28" s="63" t="s">
        <v>369</v>
      </c>
      <c r="J28" s="63">
        <v>6</v>
      </c>
      <c r="K28" s="64">
        <v>54</v>
      </c>
      <c r="L28" s="63" t="s">
        <v>368</v>
      </c>
      <c r="M28" s="63">
        <v>18</v>
      </c>
      <c r="N28" s="63">
        <v>11</v>
      </c>
      <c r="O28" s="63">
        <v>2</v>
      </c>
      <c r="P28" s="63">
        <v>6</v>
      </c>
    </row>
    <row r="29" spans="1:16">
      <c r="A29" s="65" t="s">
        <v>370</v>
      </c>
      <c r="B29" s="66">
        <v>8438</v>
      </c>
      <c r="C29" s="66">
        <v>8230</v>
      </c>
      <c r="D29" s="67">
        <v>16668</v>
      </c>
      <c r="E29" s="67">
        <v>3898</v>
      </c>
      <c r="F29" s="63" t="s">
        <v>367</v>
      </c>
      <c r="G29" s="63">
        <v>148</v>
      </c>
      <c r="H29" s="67">
        <v>3022</v>
      </c>
      <c r="I29" s="63" t="s">
        <v>367</v>
      </c>
      <c r="J29" s="63">
        <v>121</v>
      </c>
      <c r="K29" s="67">
        <v>6920</v>
      </c>
      <c r="L29" s="63" t="s">
        <v>367</v>
      </c>
      <c r="M29" s="63">
        <v>217</v>
      </c>
      <c r="N29" s="63">
        <v>46</v>
      </c>
      <c r="O29" s="63">
        <v>37</v>
      </c>
      <c r="P29" s="63">
        <v>42</v>
      </c>
    </row>
    <row r="30" spans="1:16">
      <c r="A30" s="65" t="s">
        <v>371</v>
      </c>
      <c r="B30" s="66">
        <v>6539</v>
      </c>
      <c r="C30" s="66">
        <v>6379</v>
      </c>
      <c r="D30" s="67">
        <v>12918</v>
      </c>
      <c r="E30" s="67">
        <v>2175</v>
      </c>
      <c r="F30" s="63" t="s">
        <v>367</v>
      </c>
      <c r="G30" s="63">
        <v>133</v>
      </c>
      <c r="H30" s="67">
        <v>1392</v>
      </c>
      <c r="I30" s="63" t="s">
        <v>367</v>
      </c>
      <c r="J30" s="63">
        <v>103</v>
      </c>
      <c r="K30" s="67">
        <v>3567</v>
      </c>
      <c r="L30" s="63" t="s">
        <v>367</v>
      </c>
      <c r="M30" s="63">
        <v>193</v>
      </c>
      <c r="N30" s="63">
        <v>33</v>
      </c>
      <c r="O30" s="63">
        <v>22</v>
      </c>
      <c r="P30" s="63">
        <v>28</v>
      </c>
    </row>
    <row r="31" spans="1:16">
      <c r="A31" s="54"/>
      <c r="B31" s="55"/>
      <c r="C31" s="55"/>
      <c r="D31" s="53"/>
      <c r="E31" s="15"/>
      <c r="F31" s="15"/>
      <c r="G31" s="15"/>
      <c r="H31" s="15"/>
      <c r="I31" s="15"/>
      <c r="J31" s="15"/>
      <c r="K31" s="15"/>
      <c r="L31" s="15"/>
      <c r="M31" s="15"/>
      <c r="N31" s="15"/>
      <c r="O31" s="15"/>
      <c r="P31" s="15"/>
    </row>
    <row r="32" spans="1:16">
      <c r="A32" s="54"/>
      <c r="B32" s="55"/>
      <c r="C32" s="55"/>
      <c r="D32" s="53"/>
      <c r="E32" s="15"/>
      <c r="F32" s="15"/>
      <c r="G32" s="15"/>
      <c r="H32" s="15"/>
      <c r="I32" s="15"/>
      <c r="J32" s="15"/>
      <c r="K32" s="15"/>
      <c r="L32" s="15"/>
      <c r="M32" s="15"/>
      <c r="N32" s="15"/>
      <c r="O32" s="15"/>
      <c r="P32" s="15"/>
    </row>
    <row r="33" spans="1:20">
      <c r="A33" s="82">
        <v>2024</v>
      </c>
      <c r="B33" s="53"/>
      <c r="C33" s="53"/>
      <c r="D33" s="53"/>
      <c r="E33" s="15"/>
      <c r="F33" s="15"/>
      <c r="G33" s="15"/>
      <c r="H33" s="15"/>
      <c r="I33" s="15"/>
      <c r="J33" s="15"/>
      <c r="K33" s="15"/>
      <c r="L33" s="15"/>
      <c r="M33" s="15"/>
      <c r="N33" s="15"/>
      <c r="O33" s="15"/>
      <c r="P33" s="15"/>
    </row>
    <row r="34" spans="1:20" s="69" customFormat="1">
      <c r="A34" s="63" t="s">
        <v>345</v>
      </c>
      <c r="B34" s="63" t="s">
        <v>346</v>
      </c>
      <c r="C34" s="63" t="s">
        <v>347</v>
      </c>
      <c r="D34" s="63" t="s">
        <v>348</v>
      </c>
      <c r="E34" s="63" t="s">
        <v>349</v>
      </c>
      <c r="F34" s="63" t="s">
        <v>350</v>
      </c>
      <c r="G34" s="63" t="s">
        <v>351</v>
      </c>
      <c r="H34" s="63" t="s">
        <v>352</v>
      </c>
      <c r="I34" s="63" t="s">
        <v>353</v>
      </c>
      <c r="J34" s="63" t="s">
        <v>354</v>
      </c>
      <c r="K34" s="63" t="s">
        <v>355</v>
      </c>
      <c r="L34" s="63" t="s">
        <v>356</v>
      </c>
      <c r="M34" s="63" t="s">
        <v>357</v>
      </c>
      <c r="N34" s="63" t="s">
        <v>358</v>
      </c>
      <c r="O34" s="63" t="s">
        <v>359</v>
      </c>
      <c r="P34" s="63" t="s">
        <v>360</v>
      </c>
      <c r="Q34" s="14"/>
      <c r="R34" s="14"/>
      <c r="S34" s="14"/>
      <c r="T34" s="14"/>
    </row>
    <row r="35" spans="1:20">
      <c r="A35" s="61"/>
      <c r="B35" s="61" t="s">
        <v>361</v>
      </c>
      <c r="C35" s="61" t="s">
        <v>361</v>
      </c>
      <c r="D35" s="61" t="s">
        <v>361</v>
      </c>
      <c r="E35" s="61" t="s">
        <v>362</v>
      </c>
      <c r="F35" s="61" t="s">
        <v>363</v>
      </c>
      <c r="G35" s="61" t="s">
        <v>364</v>
      </c>
      <c r="H35" s="61" t="s">
        <v>362</v>
      </c>
      <c r="I35" s="61" t="s">
        <v>363</v>
      </c>
      <c r="J35" s="61" t="s">
        <v>364</v>
      </c>
      <c r="K35" s="61" t="s">
        <v>362</v>
      </c>
      <c r="L35" s="61" t="s">
        <v>363</v>
      </c>
      <c r="M35" s="61" t="s">
        <v>364</v>
      </c>
      <c r="N35" s="61" t="s">
        <v>365</v>
      </c>
      <c r="O35" s="61" t="s">
        <v>365</v>
      </c>
      <c r="P35" s="61" t="s">
        <v>365</v>
      </c>
      <c r="Q35" s="70"/>
      <c r="R35" s="70"/>
      <c r="S35" s="70"/>
      <c r="T35" s="70"/>
    </row>
    <row r="36" spans="1:20">
      <c r="A36" s="14">
        <v>15</v>
      </c>
      <c r="B36" s="14">
        <v>406</v>
      </c>
      <c r="C36" s="14">
        <v>413</v>
      </c>
      <c r="D36" s="14">
        <v>820</v>
      </c>
      <c r="E36" s="52">
        <v>406</v>
      </c>
      <c r="F36" s="14" t="s">
        <v>366</v>
      </c>
      <c r="G36" s="14">
        <v>41</v>
      </c>
      <c r="H36" s="14">
        <v>413</v>
      </c>
      <c r="I36" s="14" t="s">
        <v>366</v>
      </c>
      <c r="J36" s="14">
        <v>44</v>
      </c>
      <c r="K36" s="14">
        <v>820</v>
      </c>
      <c r="L36" s="14" t="s">
        <v>367</v>
      </c>
      <c r="M36" s="14">
        <v>60</v>
      </c>
      <c r="N36" s="14">
        <v>100</v>
      </c>
      <c r="O36" s="14">
        <v>100</v>
      </c>
      <c r="P36" s="14">
        <v>100</v>
      </c>
      <c r="Q36" s="14"/>
      <c r="R36" s="14"/>
      <c r="S36" s="14"/>
      <c r="T36" s="14"/>
    </row>
    <row r="37" spans="1:20">
      <c r="A37" s="14">
        <v>16</v>
      </c>
      <c r="B37" s="14">
        <v>382</v>
      </c>
      <c r="C37" s="14">
        <v>366</v>
      </c>
      <c r="D37" s="14">
        <v>748</v>
      </c>
      <c r="E37" s="14">
        <v>356</v>
      </c>
      <c r="F37" s="14" t="s">
        <v>367</v>
      </c>
      <c r="G37" s="14">
        <v>12</v>
      </c>
      <c r="H37" s="14">
        <v>346</v>
      </c>
      <c r="I37" s="14" t="s">
        <v>367</v>
      </c>
      <c r="J37" s="14">
        <v>9</v>
      </c>
      <c r="K37" s="14">
        <v>703</v>
      </c>
      <c r="L37" s="14" t="s">
        <v>367</v>
      </c>
      <c r="M37" s="14">
        <v>15</v>
      </c>
      <c r="N37" s="14">
        <v>93</v>
      </c>
      <c r="O37" s="14">
        <v>95</v>
      </c>
      <c r="P37" s="14">
        <v>94</v>
      </c>
      <c r="Q37" s="14"/>
      <c r="R37" s="14"/>
      <c r="S37" s="14"/>
      <c r="T37" s="14"/>
    </row>
    <row r="38" spans="1:20">
      <c r="A38" s="14">
        <v>17</v>
      </c>
      <c r="B38" s="14">
        <v>375</v>
      </c>
      <c r="C38" s="14">
        <v>357</v>
      </c>
      <c r="D38" s="14">
        <v>732</v>
      </c>
      <c r="E38" s="14">
        <v>364</v>
      </c>
      <c r="F38" s="14" t="s">
        <v>367</v>
      </c>
      <c r="G38" s="14">
        <v>7</v>
      </c>
      <c r="H38" s="14">
        <v>336</v>
      </c>
      <c r="I38" s="14" t="s">
        <v>367</v>
      </c>
      <c r="J38" s="14">
        <v>10</v>
      </c>
      <c r="K38" s="14">
        <v>700</v>
      </c>
      <c r="L38" s="14" t="s">
        <v>367</v>
      </c>
      <c r="M38" s="14">
        <v>12</v>
      </c>
      <c r="N38" s="14">
        <v>97</v>
      </c>
      <c r="O38" s="14">
        <v>94</v>
      </c>
      <c r="P38" s="14">
        <v>96</v>
      </c>
      <c r="Q38" s="14"/>
      <c r="R38" s="14"/>
      <c r="S38" s="14"/>
      <c r="T38" s="14"/>
    </row>
    <row r="39" spans="1:20">
      <c r="A39" s="14">
        <v>18</v>
      </c>
      <c r="B39" s="14">
        <v>367</v>
      </c>
      <c r="C39" s="14">
        <v>348</v>
      </c>
      <c r="D39" s="14">
        <v>715</v>
      </c>
      <c r="E39" s="14">
        <v>341</v>
      </c>
      <c r="F39" s="14" t="s">
        <v>367</v>
      </c>
      <c r="G39" s="14">
        <v>12</v>
      </c>
      <c r="H39" s="14">
        <v>301</v>
      </c>
      <c r="I39" s="14" t="s">
        <v>367</v>
      </c>
      <c r="J39" s="14">
        <v>17</v>
      </c>
      <c r="K39" s="14">
        <v>642</v>
      </c>
      <c r="L39" s="14" t="s">
        <v>367</v>
      </c>
      <c r="M39" s="14">
        <v>21</v>
      </c>
      <c r="N39" s="14">
        <v>93</v>
      </c>
      <c r="O39" s="14">
        <v>87</v>
      </c>
      <c r="P39" s="14">
        <v>90</v>
      </c>
      <c r="Q39" s="14"/>
      <c r="R39" s="14"/>
      <c r="S39" s="14"/>
      <c r="T39" s="14"/>
    </row>
    <row r="40" spans="1:20">
      <c r="A40" s="14">
        <v>19</v>
      </c>
      <c r="B40" s="14">
        <v>363</v>
      </c>
      <c r="C40" s="14">
        <v>348</v>
      </c>
      <c r="D40" s="14">
        <v>711</v>
      </c>
      <c r="E40" s="14">
        <v>280</v>
      </c>
      <c r="F40" s="14" t="s">
        <v>367</v>
      </c>
      <c r="G40" s="14">
        <v>27</v>
      </c>
      <c r="H40" s="14">
        <v>242</v>
      </c>
      <c r="I40" s="14" t="s">
        <v>366</v>
      </c>
      <c r="J40" s="14">
        <v>24</v>
      </c>
      <c r="K40" s="14">
        <v>523</v>
      </c>
      <c r="L40" s="14" t="s">
        <v>367</v>
      </c>
      <c r="M40" s="14">
        <v>44</v>
      </c>
      <c r="N40" s="14">
        <v>77</v>
      </c>
      <c r="O40" s="14">
        <v>70</v>
      </c>
      <c r="P40" s="14">
        <v>74</v>
      </c>
      <c r="Q40" s="14"/>
      <c r="R40" s="14"/>
      <c r="S40" s="14"/>
      <c r="T40" s="14"/>
    </row>
    <row r="41" spans="1:20">
      <c r="A41" s="14">
        <v>20</v>
      </c>
      <c r="B41" s="14">
        <v>378</v>
      </c>
      <c r="C41" s="14">
        <v>364</v>
      </c>
      <c r="D41" s="14">
        <v>742</v>
      </c>
      <c r="E41" s="48">
        <v>268</v>
      </c>
      <c r="F41" s="14" t="s">
        <v>366</v>
      </c>
      <c r="G41" s="14">
        <v>31</v>
      </c>
      <c r="H41" s="14">
        <v>186</v>
      </c>
      <c r="I41" s="14" t="s">
        <v>368</v>
      </c>
      <c r="J41" s="14">
        <v>40</v>
      </c>
      <c r="K41" s="14">
        <v>455</v>
      </c>
      <c r="L41" s="14" t="s">
        <v>366</v>
      </c>
      <c r="M41" s="14">
        <v>51</v>
      </c>
      <c r="N41" s="14">
        <v>71</v>
      </c>
      <c r="O41" s="14">
        <v>51</v>
      </c>
      <c r="P41" s="14">
        <v>61</v>
      </c>
      <c r="Q41" s="14"/>
      <c r="R41" s="14"/>
      <c r="S41" s="14"/>
      <c r="T41" s="14"/>
    </row>
    <row r="42" spans="1:20">
      <c r="A42" s="14">
        <v>21</v>
      </c>
      <c r="B42" s="14">
        <v>393</v>
      </c>
      <c r="C42" s="14">
        <v>377</v>
      </c>
      <c r="D42" s="14">
        <v>770</v>
      </c>
      <c r="E42" s="48">
        <v>232</v>
      </c>
      <c r="F42" s="14" t="s">
        <v>366</v>
      </c>
      <c r="G42" s="14">
        <v>41</v>
      </c>
      <c r="H42" s="14">
        <v>209</v>
      </c>
      <c r="I42" s="14" t="s">
        <v>366</v>
      </c>
      <c r="J42" s="14">
        <v>39</v>
      </c>
      <c r="K42" s="14">
        <v>441</v>
      </c>
      <c r="L42" s="14" t="s">
        <v>366</v>
      </c>
      <c r="M42" s="14">
        <v>58</v>
      </c>
      <c r="N42" s="14">
        <v>59</v>
      </c>
      <c r="O42" s="14">
        <v>55</v>
      </c>
      <c r="P42" s="14">
        <v>57</v>
      </c>
      <c r="Q42" s="14"/>
      <c r="R42" s="14"/>
      <c r="S42" s="14"/>
      <c r="T42" s="14"/>
    </row>
    <row r="43" spans="1:20">
      <c r="A43" s="14">
        <v>22</v>
      </c>
      <c r="B43" s="14">
        <v>409</v>
      </c>
      <c r="C43" s="14">
        <v>392</v>
      </c>
      <c r="D43" s="14">
        <v>801</v>
      </c>
      <c r="E43" s="48">
        <v>264</v>
      </c>
      <c r="F43" s="14" t="s">
        <v>366</v>
      </c>
      <c r="G43" s="14">
        <v>31</v>
      </c>
      <c r="H43" s="14">
        <v>184</v>
      </c>
      <c r="I43" s="14" t="s">
        <v>366</v>
      </c>
      <c r="J43" s="14">
        <v>36</v>
      </c>
      <c r="K43" s="14">
        <v>448</v>
      </c>
      <c r="L43" s="14" t="s">
        <v>366</v>
      </c>
      <c r="M43" s="14">
        <v>50</v>
      </c>
      <c r="N43" s="14">
        <v>65</v>
      </c>
      <c r="O43" s="14">
        <v>47</v>
      </c>
      <c r="P43" s="14">
        <v>56</v>
      </c>
      <c r="Q43" s="14"/>
      <c r="R43" s="14"/>
      <c r="S43" s="14"/>
      <c r="T43" s="14"/>
    </row>
    <row r="44" spans="1:20">
      <c r="A44" s="14">
        <v>23</v>
      </c>
      <c r="B44" s="14">
        <v>416</v>
      </c>
      <c r="C44" s="14">
        <v>403</v>
      </c>
      <c r="D44" s="14">
        <v>819</v>
      </c>
      <c r="E44" s="48">
        <v>250</v>
      </c>
      <c r="F44" s="14" t="s">
        <v>366</v>
      </c>
      <c r="G44" s="14">
        <v>32</v>
      </c>
      <c r="H44" s="14">
        <v>197</v>
      </c>
      <c r="I44" s="14" t="s">
        <v>366</v>
      </c>
      <c r="J44" s="14">
        <v>30</v>
      </c>
      <c r="K44" s="14">
        <v>447</v>
      </c>
      <c r="L44" s="14" t="s">
        <v>366</v>
      </c>
      <c r="M44" s="14">
        <v>47</v>
      </c>
      <c r="N44" s="14">
        <v>60</v>
      </c>
      <c r="O44" s="14">
        <v>49</v>
      </c>
      <c r="P44" s="14">
        <v>55</v>
      </c>
      <c r="Q44" s="14"/>
      <c r="R44" s="14"/>
      <c r="S44" s="14"/>
      <c r="T44" s="14"/>
    </row>
    <row r="45" spans="1:20">
      <c r="A45" s="14">
        <v>24</v>
      </c>
      <c r="B45" s="14">
        <v>433</v>
      </c>
      <c r="C45" s="14">
        <v>418</v>
      </c>
      <c r="D45" s="14">
        <v>851</v>
      </c>
      <c r="E45" s="48">
        <v>239</v>
      </c>
      <c r="F45" s="14" t="s">
        <v>366</v>
      </c>
      <c r="G45" s="14">
        <v>38</v>
      </c>
      <c r="H45" s="14">
        <v>180</v>
      </c>
      <c r="I45" s="14" t="s">
        <v>366</v>
      </c>
      <c r="J45" s="14">
        <v>31</v>
      </c>
      <c r="K45" s="14">
        <v>418</v>
      </c>
      <c r="L45" s="14" t="s">
        <v>366</v>
      </c>
      <c r="M45" s="14">
        <v>50</v>
      </c>
      <c r="N45" s="14">
        <v>55</v>
      </c>
      <c r="O45" s="14">
        <v>43</v>
      </c>
      <c r="P45" s="14">
        <v>49</v>
      </c>
      <c r="Q45" s="14"/>
      <c r="R45" s="14"/>
      <c r="S45" s="14"/>
      <c r="T45" s="14"/>
    </row>
    <row r="46" spans="1:20">
      <c r="A46" s="14">
        <v>25</v>
      </c>
      <c r="B46" s="14">
        <v>428</v>
      </c>
      <c r="C46" s="14">
        <v>378</v>
      </c>
      <c r="D46" s="14">
        <v>806</v>
      </c>
      <c r="E46" s="48">
        <v>186</v>
      </c>
      <c r="F46" s="14" t="s">
        <v>366</v>
      </c>
      <c r="G46" s="14">
        <v>33</v>
      </c>
      <c r="H46" s="14">
        <v>111</v>
      </c>
      <c r="I46" s="14" t="s">
        <v>368</v>
      </c>
      <c r="J46" s="14">
        <v>24</v>
      </c>
      <c r="K46" s="14">
        <v>297</v>
      </c>
      <c r="L46" s="14" t="s">
        <v>366</v>
      </c>
      <c r="M46" s="14">
        <v>42</v>
      </c>
      <c r="N46" s="14">
        <v>43</v>
      </c>
      <c r="O46" s="14">
        <v>29</v>
      </c>
      <c r="P46" s="14">
        <v>37</v>
      </c>
      <c r="Q46" s="14"/>
      <c r="R46" s="14"/>
      <c r="S46" s="14"/>
      <c r="T46" s="14"/>
    </row>
    <row r="47" spans="1:20">
      <c r="A47" s="14">
        <v>26</v>
      </c>
      <c r="B47" s="14">
        <v>433</v>
      </c>
      <c r="C47" s="14">
        <v>406</v>
      </c>
      <c r="D47" s="14">
        <v>838</v>
      </c>
      <c r="E47" s="50">
        <v>138</v>
      </c>
      <c r="F47" s="14" t="s">
        <v>368</v>
      </c>
      <c r="G47" s="14">
        <v>30</v>
      </c>
      <c r="H47" s="14">
        <v>87</v>
      </c>
      <c r="I47" s="14" t="s">
        <v>368</v>
      </c>
      <c r="J47" s="14">
        <v>23</v>
      </c>
      <c r="K47" s="14">
        <v>226</v>
      </c>
      <c r="L47" s="14" t="s">
        <v>366</v>
      </c>
      <c r="M47" s="14">
        <v>39</v>
      </c>
      <c r="N47" s="14">
        <v>32</v>
      </c>
      <c r="O47" s="14">
        <v>22</v>
      </c>
      <c r="P47" s="14">
        <v>27</v>
      </c>
      <c r="Q47" s="14"/>
      <c r="R47" s="14"/>
      <c r="S47" s="14"/>
      <c r="T47" s="14"/>
    </row>
    <row r="48" spans="1:20">
      <c r="A48" s="14">
        <v>27</v>
      </c>
      <c r="B48" s="14">
        <v>508</v>
      </c>
      <c r="C48" s="14">
        <v>452</v>
      </c>
      <c r="D48" s="14">
        <v>960</v>
      </c>
      <c r="E48" s="50">
        <v>146</v>
      </c>
      <c r="F48" s="14" t="s">
        <v>368</v>
      </c>
      <c r="G48" s="14">
        <v>30</v>
      </c>
      <c r="H48" s="14">
        <v>82</v>
      </c>
      <c r="I48" s="14" t="s">
        <v>368</v>
      </c>
      <c r="J48" s="14">
        <v>20</v>
      </c>
      <c r="K48" s="14">
        <v>229</v>
      </c>
      <c r="L48" s="14" t="s">
        <v>366</v>
      </c>
      <c r="M48" s="14">
        <v>35</v>
      </c>
      <c r="N48" s="14">
        <v>29</v>
      </c>
      <c r="O48" s="14">
        <v>18</v>
      </c>
      <c r="P48" s="14">
        <v>24</v>
      </c>
      <c r="Q48" s="14"/>
      <c r="R48" s="14"/>
      <c r="S48" s="14"/>
      <c r="T48" s="14"/>
    </row>
    <row r="49" spans="1:20">
      <c r="A49" s="14">
        <v>28</v>
      </c>
      <c r="B49" s="14">
        <v>424</v>
      </c>
      <c r="C49" s="14">
        <v>479</v>
      </c>
      <c r="D49" s="14">
        <v>904</v>
      </c>
      <c r="E49" s="50">
        <v>126</v>
      </c>
      <c r="F49" s="14" t="s">
        <v>368</v>
      </c>
      <c r="G49" s="14">
        <v>30</v>
      </c>
      <c r="H49" s="14">
        <v>41</v>
      </c>
      <c r="I49" s="14" t="s">
        <v>368</v>
      </c>
      <c r="J49" s="14">
        <v>14</v>
      </c>
      <c r="K49" s="14">
        <v>167</v>
      </c>
      <c r="L49" s="14" t="s">
        <v>368</v>
      </c>
      <c r="M49" s="14">
        <v>34</v>
      </c>
      <c r="N49" s="14">
        <v>30</v>
      </c>
      <c r="O49" s="14">
        <v>8</v>
      </c>
      <c r="P49" s="14">
        <v>18</v>
      </c>
      <c r="Q49" s="14"/>
      <c r="R49" s="14"/>
      <c r="S49" s="14"/>
      <c r="T49" s="14"/>
    </row>
    <row r="50" spans="1:20">
      <c r="A50" s="14">
        <v>29</v>
      </c>
      <c r="B50" s="14">
        <v>449</v>
      </c>
      <c r="C50" s="14">
        <v>460</v>
      </c>
      <c r="D50" s="14">
        <v>909</v>
      </c>
      <c r="E50" s="50">
        <v>83</v>
      </c>
      <c r="F50" s="14" t="s">
        <v>368</v>
      </c>
      <c r="G50" s="14">
        <v>23</v>
      </c>
      <c r="H50" s="14">
        <v>36</v>
      </c>
      <c r="I50" s="14" t="s">
        <v>368</v>
      </c>
      <c r="J50" s="14">
        <v>13</v>
      </c>
      <c r="K50" s="14">
        <v>119</v>
      </c>
      <c r="L50" s="14" t="s">
        <v>368</v>
      </c>
      <c r="M50" s="14">
        <v>27</v>
      </c>
      <c r="N50" s="14">
        <v>18</v>
      </c>
      <c r="O50" s="14">
        <v>8</v>
      </c>
      <c r="P50" s="14">
        <v>13</v>
      </c>
      <c r="Q50" s="14"/>
      <c r="R50" s="14"/>
      <c r="S50" s="14"/>
      <c r="T50" s="14"/>
    </row>
    <row r="51" spans="1:20">
      <c r="A51" s="14">
        <v>30</v>
      </c>
      <c r="B51" s="14">
        <v>448</v>
      </c>
      <c r="C51" s="14">
        <v>421</v>
      </c>
      <c r="D51" s="14">
        <v>869</v>
      </c>
      <c r="E51" s="50">
        <v>79</v>
      </c>
      <c r="F51" s="14" t="s">
        <v>368</v>
      </c>
      <c r="G51" s="14">
        <v>23</v>
      </c>
      <c r="H51" s="14">
        <v>27</v>
      </c>
      <c r="I51" s="14" t="s">
        <v>368</v>
      </c>
      <c r="J51" s="14">
        <v>10</v>
      </c>
      <c r="K51" s="14">
        <v>106</v>
      </c>
      <c r="L51" s="14" t="s">
        <v>368</v>
      </c>
      <c r="M51" s="14">
        <v>24</v>
      </c>
      <c r="N51" s="14">
        <v>18</v>
      </c>
      <c r="O51" s="14">
        <v>6</v>
      </c>
      <c r="P51" s="14">
        <v>12</v>
      </c>
      <c r="Q51" s="14"/>
      <c r="R51" s="14"/>
      <c r="S51" s="14"/>
      <c r="T51" s="14"/>
    </row>
    <row r="52" spans="1:20">
      <c r="A52" s="14">
        <v>31</v>
      </c>
      <c r="B52" s="14">
        <v>382</v>
      </c>
      <c r="C52" s="14">
        <v>471</v>
      </c>
      <c r="D52" s="14">
        <v>853</v>
      </c>
      <c r="E52" s="50">
        <v>50</v>
      </c>
      <c r="F52" s="14" t="s">
        <v>368</v>
      </c>
      <c r="G52" s="14">
        <v>16</v>
      </c>
      <c r="H52" s="14">
        <v>18</v>
      </c>
      <c r="I52" s="14" t="s">
        <v>369</v>
      </c>
      <c r="J52" s="14">
        <v>8</v>
      </c>
      <c r="K52" s="14">
        <v>68</v>
      </c>
      <c r="L52" s="14" t="s">
        <v>368</v>
      </c>
      <c r="M52" s="14">
        <v>18</v>
      </c>
      <c r="N52" s="14">
        <v>13</v>
      </c>
      <c r="O52" s="14">
        <v>4</v>
      </c>
      <c r="P52" s="14">
        <v>8</v>
      </c>
      <c r="Q52" s="14"/>
      <c r="R52" s="14"/>
      <c r="S52" s="14"/>
      <c r="T52" s="14"/>
    </row>
    <row r="53" spans="1:20">
      <c r="A53" s="14">
        <v>32</v>
      </c>
      <c r="B53" s="14">
        <v>456</v>
      </c>
      <c r="C53" s="14">
        <v>474</v>
      </c>
      <c r="D53" s="14">
        <v>930</v>
      </c>
      <c r="E53" s="50">
        <v>50</v>
      </c>
      <c r="F53" s="14" t="s">
        <v>368</v>
      </c>
      <c r="G53" s="14">
        <v>17</v>
      </c>
      <c r="H53" s="14">
        <v>25</v>
      </c>
      <c r="I53" s="14" t="s">
        <v>369</v>
      </c>
      <c r="J53" s="14">
        <v>12</v>
      </c>
      <c r="K53" s="14">
        <v>75</v>
      </c>
      <c r="L53" s="14" t="s">
        <v>368</v>
      </c>
      <c r="M53" s="14">
        <v>21</v>
      </c>
      <c r="N53" s="14">
        <v>11</v>
      </c>
      <c r="O53" s="14">
        <v>5</v>
      </c>
      <c r="P53" s="14">
        <v>8</v>
      </c>
      <c r="Q53" s="14"/>
      <c r="R53" s="14"/>
      <c r="S53" s="14"/>
      <c r="T53" s="14"/>
    </row>
    <row r="54" spans="1:20">
      <c r="A54" s="14">
        <v>33</v>
      </c>
      <c r="B54" s="14">
        <v>535</v>
      </c>
      <c r="C54" s="14">
        <v>482</v>
      </c>
      <c r="D54" s="71">
        <v>1017</v>
      </c>
      <c r="E54" s="50">
        <v>66</v>
      </c>
      <c r="F54" s="14" t="s">
        <v>368</v>
      </c>
      <c r="G54" s="14">
        <v>19</v>
      </c>
      <c r="H54" s="14">
        <v>21</v>
      </c>
      <c r="I54" s="14" t="s">
        <v>369</v>
      </c>
      <c r="J54" s="14">
        <v>10</v>
      </c>
      <c r="K54" s="14">
        <v>87</v>
      </c>
      <c r="L54" s="14" t="s">
        <v>368</v>
      </c>
      <c r="M54" s="14">
        <v>22</v>
      </c>
      <c r="N54" s="14">
        <v>12</v>
      </c>
      <c r="O54" s="14">
        <v>4</v>
      </c>
      <c r="P54" s="14">
        <v>9</v>
      </c>
      <c r="Q54" s="14"/>
      <c r="R54" s="14"/>
      <c r="S54" s="14"/>
      <c r="T54" s="14"/>
    </row>
    <row r="55" spans="1:20">
      <c r="A55" s="14">
        <v>34</v>
      </c>
      <c r="B55" s="14">
        <v>482</v>
      </c>
      <c r="C55" s="14">
        <v>439</v>
      </c>
      <c r="D55" s="14">
        <v>921</v>
      </c>
      <c r="E55" s="50">
        <v>37</v>
      </c>
      <c r="F55" s="14" t="s">
        <v>368</v>
      </c>
      <c r="G55" s="14">
        <v>13</v>
      </c>
      <c r="H55" s="14">
        <v>12</v>
      </c>
      <c r="I55" s="14" t="s">
        <v>369</v>
      </c>
      <c r="J55" s="14">
        <v>7</v>
      </c>
      <c r="K55" s="14">
        <v>49</v>
      </c>
      <c r="L55" s="14" t="s">
        <v>368</v>
      </c>
      <c r="M55" s="14">
        <v>15</v>
      </c>
      <c r="N55" s="14">
        <v>8</v>
      </c>
      <c r="O55" s="14">
        <v>3</v>
      </c>
      <c r="P55" s="14">
        <v>5</v>
      </c>
      <c r="Q55" s="14"/>
      <c r="R55" s="14"/>
      <c r="S55" s="14"/>
      <c r="T55" s="14"/>
    </row>
    <row r="56" spans="1:20">
      <c r="A56" s="14" t="s">
        <v>370</v>
      </c>
      <c r="B56" s="71">
        <v>8467</v>
      </c>
      <c r="C56" s="71">
        <v>8246</v>
      </c>
      <c r="D56" s="71">
        <v>16713</v>
      </c>
      <c r="E56" s="71">
        <v>3962</v>
      </c>
      <c r="F56" s="14" t="s">
        <v>367</v>
      </c>
      <c r="G56" s="14">
        <v>130</v>
      </c>
      <c r="H56" s="71">
        <v>3056</v>
      </c>
      <c r="I56" s="14" t="s">
        <v>367</v>
      </c>
      <c r="J56" s="14">
        <v>115</v>
      </c>
      <c r="K56" s="71">
        <v>7019</v>
      </c>
      <c r="L56" s="14" t="s">
        <v>367</v>
      </c>
      <c r="M56" s="14">
        <v>191</v>
      </c>
      <c r="N56" s="14">
        <v>47</v>
      </c>
      <c r="O56" s="14">
        <v>37</v>
      </c>
      <c r="P56" s="14">
        <v>42</v>
      </c>
      <c r="Q56" s="14"/>
      <c r="R56" s="14"/>
      <c r="S56" s="14"/>
      <c r="T56" s="14"/>
    </row>
    <row r="57" spans="1:20">
      <c r="A57" s="14" t="s">
        <v>371</v>
      </c>
      <c r="B57" s="71">
        <v>6574</v>
      </c>
      <c r="C57" s="71">
        <v>6414</v>
      </c>
      <c r="D57" s="71">
        <v>12988</v>
      </c>
      <c r="E57" s="71">
        <v>2214</v>
      </c>
      <c r="F57" s="14" t="s">
        <v>367</v>
      </c>
      <c r="G57" s="14">
        <v>116</v>
      </c>
      <c r="H57" s="71">
        <v>1417</v>
      </c>
      <c r="I57" s="14" t="s">
        <v>367</v>
      </c>
      <c r="J57" s="14">
        <v>100</v>
      </c>
      <c r="K57" s="71">
        <v>3631</v>
      </c>
      <c r="L57" s="14" t="s">
        <v>367</v>
      </c>
      <c r="M57" s="14">
        <v>171</v>
      </c>
      <c r="N57" s="14">
        <v>34</v>
      </c>
      <c r="O57" s="14">
        <v>22</v>
      </c>
      <c r="P57" s="14">
        <v>28</v>
      </c>
      <c r="Q57" s="14"/>
      <c r="R57" s="14"/>
      <c r="S57" s="14"/>
      <c r="T57" s="14"/>
    </row>
    <row r="58" spans="1:20">
      <c r="A58" s="14"/>
      <c r="B58" s="14"/>
      <c r="C58" s="14"/>
      <c r="D58" s="14"/>
      <c r="E58" s="14"/>
      <c r="F58" s="14"/>
      <c r="G58" s="14"/>
      <c r="H58" s="14"/>
      <c r="I58" s="14"/>
      <c r="J58" s="14"/>
      <c r="K58" s="14"/>
      <c r="L58" s="14"/>
      <c r="M58" s="14"/>
      <c r="N58" s="14"/>
      <c r="O58" s="14"/>
      <c r="P58" s="14"/>
      <c r="Q58" s="14"/>
      <c r="R58" s="14"/>
      <c r="S58" s="14"/>
      <c r="T58" s="14"/>
    </row>
    <row r="59" spans="1:20">
      <c r="A59" s="14"/>
      <c r="B59" s="14"/>
      <c r="C59" s="14"/>
      <c r="D59" s="14"/>
      <c r="E59" s="14"/>
      <c r="F59" s="14"/>
      <c r="G59" s="14"/>
      <c r="H59" s="14"/>
      <c r="I59" s="14"/>
      <c r="J59" s="14"/>
      <c r="K59" s="14"/>
      <c r="L59" s="14"/>
      <c r="M59" s="14"/>
      <c r="N59" s="14"/>
      <c r="O59" s="14"/>
      <c r="P59" s="14"/>
      <c r="Q59" s="14"/>
      <c r="R59" s="14"/>
      <c r="S59" s="14"/>
      <c r="T59" s="14"/>
    </row>
    <row r="60" spans="1:20">
      <c r="A60" s="72" t="s">
        <v>372</v>
      </c>
      <c r="B60" s="14"/>
      <c r="C60" s="14"/>
      <c r="D60" s="14"/>
      <c r="E60" s="14"/>
      <c r="F60" s="14"/>
      <c r="G60" s="14"/>
      <c r="H60" s="14"/>
      <c r="I60" s="14"/>
      <c r="J60" s="14"/>
      <c r="K60" s="14"/>
      <c r="L60" s="14"/>
      <c r="M60" s="14"/>
      <c r="N60" s="14"/>
      <c r="O60" s="14"/>
      <c r="P60" s="14"/>
      <c r="Q60" s="14"/>
      <c r="R60" s="14"/>
      <c r="S60" s="14"/>
      <c r="T60" s="14"/>
    </row>
    <row r="61" spans="1:20">
      <c r="A61" s="47" t="s">
        <v>373</v>
      </c>
      <c r="B61" s="47" t="s">
        <v>374</v>
      </c>
      <c r="C61" s="47" t="s">
        <v>375</v>
      </c>
    </row>
    <row r="62" spans="1:20">
      <c r="A62" s="14" t="s">
        <v>376</v>
      </c>
      <c r="B62" s="14" t="s">
        <v>367</v>
      </c>
      <c r="C62" s="14" t="s">
        <v>377</v>
      </c>
    </row>
    <row r="63" spans="1:20">
      <c r="A63" s="79" t="s">
        <v>378</v>
      </c>
      <c r="B63" s="73" t="s">
        <v>366</v>
      </c>
      <c r="C63" s="74" t="s">
        <v>379</v>
      </c>
    </row>
    <row r="64" spans="1:20">
      <c r="A64" s="80" t="s">
        <v>380</v>
      </c>
      <c r="B64" s="75" t="s">
        <v>368</v>
      </c>
      <c r="C64" s="76" t="s">
        <v>381</v>
      </c>
    </row>
    <row r="65" spans="1:3">
      <c r="A65" s="81" t="s">
        <v>382</v>
      </c>
      <c r="B65" s="77" t="s">
        <v>369</v>
      </c>
      <c r="C65" s="78" t="s">
        <v>383</v>
      </c>
    </row>
    <row r="66" spans="1:3">
      <c r="A66" s="14"/>
      <c r="B66" s="14"/>
      <c r="C66" s="14"/>
    </row>
  </sheetData>
  <hyperlinks>
    <hyperlink ref="G2" location="'Table of Contents'!A1" display="Return to Contents Page" xr:uid="{9CDA530C-50D4-4B24-957A-0CE52F12761A}"/>
    <hyperlink ref="A4" r:id="rId1" xr:uid="{60102A1A-BCA1-4D62-92B7-33BED97F69D3}"/>
  </hyperlinks>
  <pageMargins left="0.7" right="0.7" top="0.75" bottom="0.75" header="0.3" footer="0.3"/>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A64D7-3A02-4319-A9F7-AE50E322AF28}">
  <sheetPr>
    <tabColor theme="7" tint="0.79998168889431442"/>
  </sheetPr>
  <dimension ref="A1:K41"/>
  <sheetViews>
    <sheetView topLeftCell="A11" zoomScale="85" zoomScaleNormal="85" workbookViewId="0">
      <selection activeCell="B6" sqref="B6"/>
    </sheetView>
  </sheetViews>
  <sheetFormatPr defaultRowHeight="14.45"/>
  <cols>
    <col min="1" max="2" width="35.85546875" bestFit="1" customWidth="1"/>
    <col min="3" max="3" width="27.85546875" bestFit="1" customWidth="1"/>
    <col min="4" max="4" width="25.42578125" bestFit="1" customWidth="1"/>
    <col min="5" max="6" width="28.5703125" bestFit="1" customWidth="1"/>
    <col min="7" max="7" width="7.85546875" bestFit="1" customWidth="1"/>
  </cols>
  <sheetData>
    <row r="1" spans="1:11" ht="15" thickTop="1">
      <c r="A1" s="113" t="s">
        <v>384</v>
      </c>
      <c r="B1" s="302"/>
      <c r="C1" s="303"/>
      <c r="D1" s="85"/>
      <c r="E1" s="85"/>
      <c r="F1" s="85"/>
      <c r="G1" s="85"/>
      <c r="H1" s="85"/>
      <c r="I1" s="85"/>
      <c r="J1" s="85"/>
      <c r="K1" s="85"/>
    </row>
    <row r="2" spans="1:11">
      <c r="A2" s="116" t="s">
        <v>385</v>
      </c>
      <c r="B2" s="301"/>
      <c r="C2" s="304"/>
      <c r="D2" s="85"/>
      <c r="E2" s="86" t="s">
        <v>85</v>
      </c>
      <c r="F2" s="85"/>
      <c r="G2" s="85"/>
      <c r="H2" s="85"/>
      <c r="I2" s="85"/>
      <c r="J2" s="85"/>
      <c r="K2" s="85"/>
    </row>
    <row r="3" spans="1:11">
      <c r="A3" s="116" t="s">
        <v>386</v>
      </c>
      <c r="B3" s="301"/>
      <c r="C3" s="304"/>
      <c r="D3" s="85"/>
      <c r="E3" s="85"/>
      <c r="F3" s="85"/>
      <c r="G3" s="85"/>
      <c r="H3" s="85"/>
      <c r="I3" s="85"/>
      <c r="J3" s="85"/>
      <c r="K3" s="85"/>
    </row>
    <row r="4" spans="1:11" ht="15" thickBot="1">
      <c r="A4" s="122" t="s">
        <v>87</v>
      </c>
      <c r="B4" s="305"/>
      <c r="C4" s="306"/>
      <c r="D4" s="85"/>
      <c r="E4" s="85"/>
      <c r="F4" s="85"/>
      <c r="G4" s="85"/>
    </row>
    <row r="5" spans="1:11" ht="15" thickTop="1"/>
    <row r="6" spans="1:11">
      <c r="A6" s="30" t="s">
        <v>387</v>
      </c>
    </row>
    <row r="7" spans="1:11">
      <c r="A7" t="s">
        <v>388</v>
      </c>
      <c r="B7" t="s">
        <v>389</v>
      </c>
      <c r="C7" t="s">
        <v>390</v>
      </c>
      <c r="D7" t="s">
        <v>391</v>
      </c>
      <c r="E7" t="s">
        <v>392</v>
      </c>
      <c r="F7" t="s">
        <v>393</v>
      </c>
      <c r="G7" t="s">
        <v>128</v>
      </c>
    </row>
    <row r="8" spans="1:11">
      <c r="A8" t="s">
        <v>98</v>
      </c>
      <c r="B8">
        <v>9180</v>
      </c>
      <c r="C8">
        <v>20968</v>
      </c>
      <c r="D8">
        <v>54812</v>
      </c>
      <c r="E8">
        <v>11830</v>
      </c>
      <c r="F8">
        <v>2710</v>
      </c>
      <c r="G8">
        <f>SUM(Table29[[#This Row],[2 or more bedrooms greater than need]:[2 or more bedrooms less than]])</f>
        <v>99500</v>
      </c>
    </row>
    <row r="9" spans="1:11">
      <c r="A9" t="s">
        <v>99</v>
      </c>
      <c r="B9">
        <v>1824</v>
      </c>
      <c r="C9">
        <v>4675</v>
      </c>
      <c r="D9">
        <v>13550</v>
      </c>
      <c r="E9">
        <v>2369</v>
      </c>
      <c r="F9">
        <v>348</v>
      </c>
      <c r="G9">
        <f>SUM(Table29[[#This Row],[2 or more bedrooms greater than need]:[2 or more bedrooms less than]])</f>
        <v>22766</v>
      </c>
    </row>
    <row r="10" spans="1:11">
      <c r="A10" t="s">
        <v>100</v>
      </c>
      <c r="B10">
        <v>2716</v>
      </c>
      <c r="C10">
        <v>7270</v>
      </c>
      <c r="D10">
        <v>14446</v>
      </c>
      <c r="E10">
        <v>1412</v>
      </c>
      <c r="F10">
        <v>177</v>
      </c>
      <c r="G10">
        <f>SUM(Table29[[#This Row],[2 or more bedrooms greater than need]:[2 or more bedrooms less than]])</f>
        <v>26021</v>
      </c>
    </row>
    <row r="11" spans="1:11">
      <c r="A11" t="s">
        <v>101</v>
      </c>
      <c r="B11">
        <v>3701</v>
      </c>
      <c r="C11">
        <v>9642</v>
      </c>
      <c r="D11">
        <v>18237</v>
      </c>
      <c r="E11">
        <v>2528</v>
      </c>
      <c r="F11">
        <v>502</v>
      </c>
      <c r="G11">
        <f>SUM(Table29[[#This Row],[2 or more bedrooms greater than need]:[2 or more bedrooms less than]])</f>
        <v>34610</v>
      </c>
    </row>
    <row r="12" spans="1:11">
      <c r="A12" t="s">
        <v>102</v>
      </c>
      <c r="B12">
        <v>1017</v>
      </c>
      <c r="C12">
        <v>2620</v>
      </c>
      <c r="D12">
        <v>7841</v>
      </c>
      <c r="E12">
        <v>968</v>
      </c>
      <c r="F12">
        <v>86</v>
      </c>
      <c r="G12">
        <f>SUM(Table29[[#This Row],[2 or more bedrooms greater than need]:[2 or more bedrooms less than]])</f>
        <v>12532</v>
      </c>
    </row>
    <row r="13" spans="1:11">
      <c r="A13" t="s">
        <v>103</v>
      </c>
      <c r="B13">
        <v>2684</v>
      </c>
      <c r="C13">
        <v>7715</v>
      </c>
      <c r="D13">
        <v>14087</v>
      </c>
      <c r="E13">
        <v>1886</v>
      </c>
      <c r="F13">
        <v>204</v>
      </c>
      <c r="G13">
        <f>SUM(Table29[[#This Row],[2 or more bedrooms greater than need]:[2 or more bedrooms less than]])</f>
        <v>26576</v>
      </c>
    </row>
    <row r="14" spans="1:11">
      <c r="A14" t="s">
        <v>104</v>
      </c>
      <c r="B14">
        <v>2543</v>
      </c>
      <c r="C14">
        <v>6863</v>
      </c>
      <c r="D14">
        <v>14808</v>
      </c>
      <c r="E14">
        <v>2021</v>
      </c>
      <c r="F14">
        <v>248</v>
      </c>
      <c r="G14">
        <f>SUM(Table29[[#This Row],[2 or more bedrooms greater than need]:[2 or more bedrooms less than]])</f>
        <v>26483</v>
      </c>
    </row>
    <row r="15" spans="1:11">
      <c r="A15" t="s">
        <v>394</v>
      </c>
      <c r="B15">
        <v>23665</v>
      </c>
      <c r="C15">
        <v>59753</v>
      </c>
      <c r="D15">
        <v>137781</v>
      </c>
      <c r="E15">
        <v>23014</v>
      </c>
      <c r="F15">
        <v>4275</v>
      </c>
      <c r="G15">
        <f>SUM(Table29[[#This Row],[2 or more bedrooms greater than need]:[2 or more bedrooms less than]])</f>
        <v>248488</v>
      </c>
    </row>
    <row r="16" spans="1:11" s="30" customFormat="1">
      <c r="A16"/>
      <c r="B16"/>
      <c r="C16"/>
      <c r="D16"/>
      <c r="E16"/>
      <c r="F16"/>
      <c r="G16"/>
    </row>
    <row r="17" spans="1:7">
      <c r="A17" s="30" t="s">
        <v>395</v>
      </c>
      <c r="B17" s="30"/>
      <c r="C17" s="30"/>
      <c r="D17" s="30"/>
      <c r="E17" s="30"/>
      <c r="F17" s="30"/>
      <c r="G17" s="30"/>
    </row>
    <row r="18" spans="1:7">
      <c r="A18" t="s">
        <v>395</v>
      </c>
      <c r="B18" t="s">
        <v>389</v>
      </c>
      <c r="C18" t="s">
        <v>390</v>
      </c>
      <c r="D18" t="s">
        <v>391</v>
      </c>
      <c r="E18" t="s">
        <v>392</v>
      </c>
      <c r="F18" t="s">
        <v>393</v>
      </c>
      <c r="G18" t="s">
        <v>128</v>
      </c>
    </row>
    <row r="19" spans="1:7">
      <c r="A19" t="s">
        <v>98</v>
      </c>
      <c r="B19">
        <v>13004</v>
      </c>
      <c r="C19">
        <v>29667</v>
      </c>
      <c r="D19">
        <v>44591</v>
      </c>
      <c r="E19">
        <v>8045</v>
      </c>
      <c r="F19">
        <v>1992</v>
      </c>
      <c r="G19">
        <f>SUM(Table30[[#This Row],[2 or more bedrooms greater than need]:[2 or more bedrooms less than]])</f>
        <v>97299</v>
      </c>
    </row>
    <row r="20" spans="1:7">
      <c r="A20" t="s">
        <v>99</v>
      </c>
      <c r="B20">
        <v>5664</v>
      </c>
      <c r="C20">
        <v>11906</v>
      </c>
      <c r="D20">
        <v>13157</v>
      </c>
      <c r="E20">
        <v>2136</v>
      </c>
      <c r="F20">
        <v>543</v>
      </c>
      <c r="G20">
        <f>SUM(Table30[[#This Row],[2 or more bedrooms greater than need]:[2 or more bedrooms less than]])</f>
        <v>33406</v>
      </c>
    </row>
    <row r="21" spans="1:7">
      <c r="A21" t="s">
        <v>100</v>
      </c>
      <c r="B21">
        <v>2802</v>
      </c>
      <c r="C21">
        <v>7514</v>
      </c>
      <c r="D21">
        <v>7993</v>
      </c>
      <c r="E21">
        <v>940</v>
      </c>
      <c r="F21">
        <v>128</v>
      </c>
      <c r="G21">
        <f>SUM(Table30[[#This Row],[2 or more bedrooms greater than need]:[2 or more bedrooms less than]])</f>
        <v>19377</v>
      </c>
    </row>
    <row r="22" spans="1:7">
      <c r="A22" t="s">
        <v>101</v>
      </c>
      <c r="B22">
        <v>3459</v>
      </c>
      <c r="C22">
        <v>8709</v>
      </c>
      <c r="D22">
        <v>10021</v>
      </c>
      <c r="E22">
        <v>2226</v>
      </c>
      <c r="F22">
        <v>584</v>
      </c>
      <c r="G22">
        <f>SUM(Table30[[#This Row],[2 or more bedrooms greater than need]:[2 or more bedrooms less than]])</f>
        <v>24999</v>
      </c>
    </row>
    <row r="23" spans="1:7">
      <c r="A23" t="s">
        <v>102</v>
      </c>
      <c r="B23">
        <v>2016</v>
      </c>
      <c r="C23">
        <v>4759</v>
      </c>
      <c r="D23">
        <v>4365</v>
      </c>
      <c r="E23">
        <v>406</v>
      </c>
      <c r="F23">
        <v>58</v>
      </c>
      <c r="G23">
        <f>SUM(Table30[[#This Row],[2 or more bedrooms greater than need]:[2 or more bedrooms less than]])</f>
        <v>11604</v>
      </c>
    </row>
    <row r="24" spans="1:7">
      <c r="A24" t="s">
        <v>103</v>
      </c>
      <c r="B24">
        <v>2910</v>
      </c>
      <c r="C24">
        <v>7089</v>
      </c>
      <c r="D24">
        <v>7116</v>
      </c>
      <c r="E24">
        <v>1165</v>
      </c>
      <c r="F24">
        <v>224</v>
      </c>
      <c r="G24">
        <f>SUM(Table30[[#This Row],[2 or more bedrooms greater than need]:[2 or more bedrooms less than]])</f>
        <v>18504</v>
      </c>
    </row>
    <row r="25" spans="1:7">
      <c r="A25" t="s">
        <v>104</v>
      </c>
      <c r="B25">
        <v>3267</v>
      </c>
      <c r="C25">
        <v>7045</v>
      </c>
      <c r="D25">
        <v>8268</v>
      </c>
      <c r="E25">
        <v>1521</v>
      </c>
      <c r="F25">
        <v>297</v>
      </c>
      <c r="G25">
        <f>SUM(Table30[[#This Row],[2 or more bedrooms greater than need]:[2 or more bedrooms less than]])</f>
        <v>20398</v>
      </c>
    </row>
    <row r="26" spans="1:7">
      <c r="A26" t="s">
        <v>394</v>
      </c>
      <c r="B26">
        <v>33122</v>
      </c>
      <c r="C26">
        <v>76689</v>
      </c>
      <c r="D26">
        <v>95511</v>
      </c>
      <c r="E26">
        <v>16439</v>
      </c>
      <c r="F26">
        <v>3826</v>
      </c>
      <c r="G26">
        <f>SUM(Table30[[#This Row],[2 or more bedrooms greater than need]:[2 or more bedrooms less than]])</f>
        <v>225587</v>
      </c>
    </row>
    <row r="28" spans="1:7">
      <c r="A28" s="30" t="s">
        <v>396</v>
      </c>
    </row>
    <row r="29" spans="1:7">
      <c r="A29" t="s">
        <v>396</v>
      </c>
      <c r="B29" t="s">
        <v>389</v>
      </c>
      <c r="C29" t="s">
        <v>390</v>
      </c>
      <c r="D29" t="s">
        <v>391</v>
      </c>
      <c r="E29" t="s">
        <v>392</v>
      </c>
      <c r="F29" t="s">
        <v>393</v>
      </c>
      <c r="G29" t="s">
        <v>128</v>
      </c>
    </row>
    <row r="30" spans="1:7">
      <c r="A30" t="s">
        <v>98</v>
      </c>
      <c r="B30">
        <v>95011</v>
      </c>
      <c r="C30">
        <v>76398</v>
      </c>
      <c r="D30">
        <v>40200</v>
      </c>
      <c r="E30">
        <v>10547</v>
      </c>
      <c r="F30">
        <v>4500</v>
      </c>
      <c r="G30">
        <f>SUM(Table31[[#This Row],[2 or more bedrooms greater than need]:[2 or more bedrooms less than]])</f>
        <v>226656</v>
      </c>
    </row>
    <row r="31" spans="1:7">
      <c r="A31" t="s">
        <v>99</v>
      </c>
      <c r="B31">
        <v>35713</v>
      </c>
      <c r="C31">
        <v>28502</v>
      </c>
      <c r="D31">
        <v>11371</v>
      </c>
      <c r="E31">
        <v>1944</v>
      </c>
      <c r="F31">
        <v>436</v>
      </c>
      <c r="G31">
        <f>SUM(Table31[[#This Row],[2 or more bedrooms greater than need]:[2 or more bedrooms less than]])</f>
        <v>77966</v>
      </c>
    </row>
    <row r="32" spans="1:7">
      <c r="A32" t="s">
        <v>100</v>
      </c>
      <c r="B32">
        <v>44266</v>
      </c>
      <c r="C32">
        <v>33388</v>
      </c>
      <c r="D32">
        <v>12184</v>
      </c>
      <c r="E32">
        <v>1468</v>
      </c>
      <c r="F32">
        <v>368</v>
      </c>
      <c r="G32">
        <f>SUM(Table31[[#This Row],[2 or more bedrooms greater than need]:[2 or more bedrooms less than]])</f>
        <v>91674</v>
      </c>
    </row>
    <row r="33" spans="1:7">
      <c r="A33" t="s">
        <v>101</v>
      </c>
      <c r="B33">
        <v>27990</v>
      </c>
      <c r="C33">
        <v>25720</v>
      </c>
      <c r="D33">
        <v>13130</v>
      </c>
      <c r="E33">
        <v>2800</v>
      </c>
      <c r="F33">
        <v>993</v>
      </c>
      <c r="G33">
        <f>SUM(Table31[[#This Row],[2 or more bedrooms greater than need]:[2 or more bedrooms less than]])</f>
        <v>70633</v>
      </c>
    </row>
    <row r="34" spans="1:7">
      <c r="A34" t="s">
        <v>102</v>
      </c>
      <c r="B34">
        <v>37149</v>
      </c>
      <c r="C34">
        <v>20300</v>
      </c>
      <c r="D34">
        <v>7071</v>
      </c>
      <c r="E34">
        <v>708</v>
      </c>
      <c r="F34">
        <v>121</v>
      </c>
      <c r="G34">
        <f>SUM(Table31[[#This Row],[2 or more bedrooms greater than need]:[2 or more bedrooms less than]])</f>
        <v>65349</v>
      </c>
    </row>
    <row r="35" spans="1:7">
      <c r="A35" t="s">
        <v>103</v>
      </c>
      <c r="B35">
        <v>31433</v>
      </c>
      <c r="C35">
        <v>23635</v>
      </c>
      <c r="D35">
        <v>9732</v>
      </c>
      <c r="E35">
        <v>1761</v>
      </c>
      <c r="F35">
        <v>585</v>
      </c>
      <c r="G35">
        <f>SUM(Table31[[#This Row],[2 or more bedrooms greater than need]:[2 or more bedrooms less than]])</f>
        <v>67146</v>
      </c>
    </row>
    <row r="36" spans="1:7">
      <c r="A36" t="s">
        <v>104</v>
      </c>
      <c r="B36">
        <v>26075</v>
      </c>
      <c r="C36">
        <v>20643</v>
      </c>
      <c r="D36">
        <v>9569</v>
      </c>
      <c r="E36">
        <v>1578</v>
      </c>
      <c r="F36">
        <v>391</v>
      </c>
      <c r="G36">
        <f>SUM(Table31[[#This Row],[2 or more bedrooms greater than need]:[2 or more bedrooms less than]])</f>
        <v>58256</v>
      </c>
    </row>
    <row r="37" spans="1:7">
      <c r="A37" t="s">
        <v>394</v>
      </c>
      <c r="B37">
        <v>297637</v>
      </c>
      <c r="C37">
        <v>228586</v>
      </c>
      <c r="D37">
        <v>103257</v>
      </c>
      <c r="E37">
        <v>20806</v>
      </c>
      <c r="F37">
        <v>7394</v>
      </c>
      <c r="G37">
        <f>SUM(Table31[[#This Row],[2 or more bedrooms greater than need]:[2 or more bedrooms less than]])</f>
        <v>657680</v>
      </c>
    </row>
    <row r="39" spans="1:7">
      <c r="A39" s="30" t="s">
        <v>397</v>
      </c>
    </row>
    <row r="40" spans="1:7">
      <c r="A40" t="s">
        <v>389</v>
      </c>
      <c r="B40" t="s">
        <v>390</v>
      </c>
      <c r="C40" t="s">
        <v>391</v>
      </c>
      <c r="D40" t="s">
        <v>392</v>
      </c>
      <c r="E40" t="s">
        <v>393</v>
      </c>
      <c r="F40" t="s">
        <v>128</v>
      </c>
    </row>
    <row r="41" spans="1:7">
      <c r="A41">
        <v>354424</v>
      </c>
      <c r="B41">
        <v>365028</v>
      </c>
      <c r="C41">
        <v>336549</v>
      </c>
      <c r="D41">
        <v>60259</v>
      </c>
      <c r="E41">
        <v>15495</v>
      </c>
      <c r="F41">
        <f>SUM(Table32[[#This Row],[2 or more bedrooms greater than need]:[2 or more bedrooms less than]])</f>
        <v>1131755</v>
      </c>
    </row>
  </sheetData>
  <hyperlinks>
    <hyperlink ref="E2" location="'Table of Contents'!A1" display="Return to Contents Page" xr:uid="{C4F46FBC-85A1-47DB-99D2-0BB08563CC2C}"/>
    <hyperlink ref="A4" r:id="rId1" xr:uid="{E725C750-AF73-45FD-A10F-F2711B311B39}"/>
  </hyperlinks>
  <pageMargins left="0.7" right="0.7" top="0.75" bottom="0.75" header="0.3" footer="0.3"/>
  <tableParts count="4">
    <tablePart r:id="rId2"/>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6FA2B-B54E-4AA1-AB48-74ACB734DC70}">
  <sheetPr>
    <tabColor theme="9" tint="0.79998168889431442"/>
  </sheetPr>
  <dimension ref="A1:Z14"/>
  <sheetViews>
    <sheetView topLeftCell="A13" workbookViewId="0">
      <selection activeCell="M19" sqref="M19"/>
    </sheetView>
  </sheetViews>
  <sheetFormatPr defaultRowHeight="14.45"/>
  <cols>
    <col min="1" max="1" width="22.28515625" customWidth="1"/>
    <col min="26" max="26" width="16.7109375" bestFit="1" customWidth="1"/>
    <col min="30" max="30" width="17" customWidth="1"/>
    <col min="31" max="31" width="18.140625" customWidth="1"/>
    <col min="32" max="34" width="10.42578125" customWidth="1"/>
  </cols>
  <sheetData>
    <row r="1" spans="1:26" ht="15" thickTop="1">
      <c r="A1" s="319" t="s">
        <v>398</v>
      </c>
      <c r="B1" s="320"/>
      <c r="C1" s="302"/>
      <c r="D1" s="302"/>
      <c r="E1" s="302"/>
      <c r="F1" s="302"/>
      <c r="G1" s="302"/>
      <c r="H1" s="17"/>
    </row>
    <row r="2" spans="1:26">
      <c r="A2" s="321" t="s">
        <v>399</v>
      </c>
      <c r="B2" s="322"/>
      <c r="C2" s="301"/>
      <c r="D2" s="301"/>
      <c r="E2" s="301"/>
      <c r="F2" s="301"/>
      <c r="G2" s="301"/>
      <c r="H2" s="19"/>
      <c r="I2" s="318"/>
      <c r="J2" s="318" t="s">
        <v>85</v>
      </c>
    </row>
    <row r="3" spans="1:26">
      <c r="A3" s="321" t="s">
        <v>400</v>
      </c>
      <c r="B3" s="322"/>
      <c r="C3" s="301"/>
      <c r="D3" s="301"/>
      <c r="E3" s="301"/>
      <c r="F3" s="301"/>
      <c r="G3" s="301"/>
      <c r="H3" s="19"/>
    </row>
    <row r="4" spans="1:26" ht="15" thickBot="1">
      <c r="A4" s="122" t="s">
        <v>87</v>
      </c>
      <c r="B4" s="323"/>
      <c r="C4" s="305"/>
      <c r="D4" s="305"/>
      <c r="E4" s="305"/>
      <c r="F4" s="305"/>
      <c r="G4" s="305"/>
      <c r="H4" s="21"/>
    </row>
    <row r="5" spans="1:26" ht="15" thickTop="1"/>
    <row r="6" spans="1:26">
      <c r="A6" t="s">
        <v>401</v>
      </c>
      <c r="B6" t="s">
        <v>402</v>
      </c>
      <c r="C6" t="s">
        <v>403</v>
      </c>
      <c r="D6" t="s">
        <v>404</v>
      </c>
      <c r="E6" t="s">
        <v>405</v>
      </c>
      <c r="F6" t="s">
        <v>406</v>
      </c>
      <c r="G6" t="s">
        <v>407</v>
      </c>
      <c r="H6" t="s">
        <v>408</v>
      </c>
      <c r="I6" t="s">
        <v>409</v>
      </c>
      <c r="J6" t="s">
        <v>410</v>
      </c>
      <c r="K6" t="s">
        <v>411</v>
      </c>
      <c r="L6" t="s">
        <v>412</v>
      </c>
      <c r="M6" t="s">
        <v>413</v>
      </c>
      <c r="N6" t="s">
        <v>414</v>
      </c>
      <c r="O6" t="s">
        <v>415</v>
      </c>
      <c r="P6" t="s">
        <v>416</v>
      </c>
      <c r="Q6" t="s">
        <v>417</v>
      </c>
      <c r="R6" t="s">
        <v>418</v>
      </c>
      <c r="S6" t="s">
        <v>419</v>
      </c>
      <c r="T6" t="s">
        <v>420</v>
      </c>
      <c r="U6" t="s">
        <v>421</v>
      </c>
      <c r="V6" t="s">
        <v>422</v>
      </c>
      <c r="W6" t="s">
        <v>423</v>
      </c>
      <c r="X6" t="s">
        <v>424</v>
      </c>
      <c r="Y6" t="s">
        <v>425</v>
      </c>
      <c r="Z6" t="s">
        <v>426</v>
      </c>
    </row>
    <row r="7" spans="1:26">
      <c r="A7" t="s">
        <v>98</v>
      </c>
      <c r="B7">
        <v>3.8</v>
      </c>
      <c r="C7">
        <v>4.67</v>
      </c>
      <c r="D7">
        <v>5.54</v>
      </c>
      <c r="E7">
        <v>5.83</v>
      </c>
      <c r="F7">
        <v>5.72</v>
      </c>
      <c r="G7">
        <v>6.07</v>
      </c>
      <c r="H7">
        <v>5.82</v>
      </c>
      <c r="I7">
        <v>5.27</v>
      </c>
      <c r="J7">
        <v>5.45</v>
      </c>
      <c r="K7">
        <v>5.2</v>
      </c>
      <c r="L7">
        <v>5.2</v>
      </c>
      <c r="M7">
        <v>5.12</v>
      </c>
      <c r="N7">
        <v>5.36</v>
      </c>
      <c r="O7">
        <v>5.55</v>
      </c>
      <c r="P7">
        <v>5.71</v>
      </c>
      <c r="Q7">
        <v>5.91</v>
      </c>
      <c r="R7">
        <v>6</v>
      </c>
      <c r="S7">
        <v>6.36</v>
      </c>
      <c r="T7">
        <v>6.13</v>
      </c>
      <c r="U7">
        <v>7.1</v>
      </c>
      <c r="V7">
        <v>6.87</v>
      </c>
      <c r="W7">
        <v>6.9</v>
      </c>
      <c r="X7">
        <v>6.63</v>
      </c>
      <c r="Y7">
        <v>6.45</v>
      </c>
      <c r="Z7">
        <v>6.79</v>
      </c>
    </row>
    <row r="8" spans="1:26">
      <c r="A8" t="s">
        <v>99</v>
      </c>
      <c r="B8">
        <v>3.62</v>
      </c>
      <c r="C8">
        <v>4.09</v>
      </c>
      <c r="D8">
        <v>4.76</v>
      </c>
      <c r="E8">
        <v>5.09</v>
      </c>
      <c r="F8">
        <v>5.33</v>
      </c>
      <c r="G8">
        <v>5.88</v>
      </c>
      <c r="H8">
        <v>5.49</v>
      </c>
      <c r="I8">
        <v>4.8899999999999997</v>
      </c>
      <c r="J8">
        <v>5.15</v>
      </c>
      <c r="K8">
        <v>4.8</v>
      </c>
      <c r="L8">
        <v>4.83</v>
      </c>
      <c r="M8">
        <v>4.76</v>
      </c>
      <c r="N8">
        <v>5.18</v>
      </c>
      <c r="O8">
        <v>5.03</v>
      </c>
      <c r="P8">
        <v>5.31</v>
      </c>
      <c r="Q8">
        <v>5.63</v>
      </c>
      <c r="R8">
        <v>5.91</v>
      </c>
      <c r="S8">
        <v>6.16</v>
      </c>
      <c r="T8">
        <v>6.15</v>
      </c>
      <c r="U8">
        <v>6.52</v>
      </c>
      <c r="V8">
        <v>6.16</v>
      </c>
      <c r="W8">
        <v>6.28</v>
      </c>
      <c r="X8">
        <v>6.21</v>
      </c>
      <c r="Y8">
        <v>5.96</v>
      </c>
      <c r="Z8">
        <v>6.23</v>
      </c>
    </row>
    <row r="9" spans="1:26">
      <c r="A9" t="s">
        <v>100</v>
      </c>
      <c r="B9">
        <v>4.03</v>
      </c>
      <c r="C9">
        <v>4.88</v>
      </c>
      <c r="D9">
        <v>5.84</v>
      </c>
      <c r="E9">
        <v>6</v>
      </c>
      <c r="F9">
        <v>6.14</v>
      </c>
      <c r="G9">
        <v>6.08</v>
      </c>
      <c r="H9">
        <v>5.86</v>
      </c>
      <c r="I9">
        <v>5.74</v>
      </c>
      <c r="J9">
        <v>6.06</v>
      </c>
      <c r="K9">
        <v>5.6</v>
      </c>
      <c r="L9">
        <v>5.39</v>
      </c>
      <c r="M9">
        <v>5.33</v>
      </c>
      <c r="N9">
        <v>5.43</v>
      </c>
      <c r="O9">
        <v>5.54</v>
      </c>
      <c r="P9">
        <v>5.59</v>
      </c>
      <c r="Q9">
        <v>5.69</v>
      </c>
      <c r="R9">
        <v>5.87</v>
      </c>
      <c r="S9">
        <v>5.82</v>
      </c>
      <c r="T9">
        <v>5.65</v>
      </c>
      <c r="U9">
        <v>6.83</v>
      </c>
      <c r="V9">
        <v>6.86</v>
      </c>
      <c r="W9">
        <v>6.96</v>
      </c>
      <c r="X9">
        <v>6.4</v>
      </c>
      <c r="Y9">
        <v>6.62</v>
      </c>
      <c r="Z9">
        <v>6.73</v>
      </c>
    </row>
    <row r="10" spans="1:26">
      <c r="A10" t="s">
        <v>101</v>
      </c>
      <c r="B10">
        <v>3.47</v>
      </c>
      <c r="C10">
        <v>4.2300000000000004</v>
      </c>
      <c r="D10">
        <v>4.9400000000000004</v>
      </c>
      <c r="E10">
        <v>5.34</v>
      </c>
      <c r="F10">
        <v>5.71</v>
      </c>
      <c r="G10">
        <v>5.9</v>
      </c>
      <c r="H10">
        <v>5.56</v>
      </c>
      <c r="I10">
        <v>5.0199999999999996</v>
      </c>
      <c r="J10">
        <v>4.92</v>
      </c>
      <c r="K10">
        <v>5.0199999999999996</v>
      </c>
      <c r="L10">
        <v>4.66</v>
      </c>
      <c r="M10">
        <v>4.8099999999999996</v>
      </c>
      <c r="N10">
        <v>5.15</v>
      </c>
      <c r="O10">
        <v>5.13</v>
      </c>
      <c r="P10">
        <v>5.3</v>
      </c>
      <c r="Q10">
        <v>5.45</v>
      </c>
      <c r="R10">
        <v>5.68</v>
      </c>
      <c r="S10">
        <v>6.03</v>
      </c>
      <c r="T10">
        <v>5.98</v>
      </c>
      <c r="U10">
        <v>6.48</v>
      </c>
      <c r="V10">
        <v>6.86</v>
      </c>
      <c r="W10">
        <v>6.72</v>
      </c>
      <c r="X10">
        <v>6.42</v>
      </c>
      <c r="Y10">
        <v>6.51</v>
      </c>
      <c r="Z10">
        <v>6.6</v>
      </c>
    </row>
    <row r="11" spans="1:26">
      <c r="A11" t="s">
        <v>102</v>
      </c>
      <c r="B11">
        <v>5.65</v>
      </c>
      <c r="C11">
        <v>6.71</v>
      </c>
      <c r="D11">
        <v>7.2</v>
      </c>
      <c r="E11">
        <v>7.69</v>
      </c>
      <c r="F11">
        <v>7.5</v>
      </c>
      <c r="G11">
        <v>7.48</v>
      </c>
      <c r="H11">
        <v>7.24</v>
      </c>
      <c r="I11">
        <v>6.52</v>
      </c>
      <c r="J11">
        <v>7.61</v>
      </c>
      <c r="K11">
        <v>7.14</v>
      </c>
      <c r="L11">
        <v>6.77</v>
      </c>
      <c r="M11">
        <v>6.65</v>
      </c>
      <c r="N11">
        <v>7</v>
      </c>
      <c r="O11">
        <v>7.27</v>
      </c>
      <c r="P11">
        <v>7.5</v>
      </c>
      <c r="Q11">
        <v>8.15</v>
      </c>
      <c r="R11">
        <v>8.0399999999999991</v>
      </c>
      <c r="S11">
        <v>7.94</v>
      </c>
      <c r="T11">
        <v>8.08</v>
      </c>
      <c r="U11">
        <v>9.01</v>
      </c>
      <c r="V11">
        <v>8.43</v>
      </c>
      <c r="W11">
        <v>8.35</v>
      </c>
      <c r="X11">
        <v>7.75</v>
      </c>
      <c r="Y11">
        <v>6.95</v>
      </c>
      <c r="Z11">
        <v>8.1</v>
      </c>
    </row>
    <row r="12" spans="1:26">
      <c r="A12" t="s">
        <v>103</v>
      </c>
      <c r="B12">
        <v>3.83</v>
      </c>
      <c r="C12">
        <v>4.55</v>
      </c>
      <c r="D12">
        <v>5.38</v>
      </c>
      <c r="E12">
        <v>5.86</v>
      </c>
      <c r="F12">
        <v>5.95</v>
      </c>
      <c r="G12">
        <v>6.09</v>
      </c>
      <c r="H12">
        <v>5.55</v>
      </c>
      <c r="I12">
        <v>5.44</v>
      </c>
      <c r="J12">
        <v>5.61</v>
      </c>
      <c r="K12">
        <v>5.54</v>
      </c>
      <c r="L12">
        <v>5.33</v>
      </c>
      <c r="M12">
        <v>5.41</v>
      </c>
      <c r="N12">
        <v>5.73</v>
      </c>
      <c r="O12">
        <v>5.43</v>
      </c>
      <c r="P12">
        <v>5.63</v>
      </c>
      <c r="Q12">
        <v>6.02</v>
      </c>
      <c r="R12">
        <v>6.12</v>
      </c>
      <c r="S12">
        <v>5.89</v>
      </c>
      <c r="T12">
        <v>5.76</v>
      </c>
      <c r="U12">
        <v>6.52</v>
      </c>
      <c r="V12">
        <v>6.71</v>
      </c>
      <c r="W12">
        <v>6.63</v>
      </c>
      <c r="X12">
        <v>6.4</v>
      </c>
      <c r="Y12">
        <v>6.46</v>
      </c>
      <c r="Z12">
        <v>6.54</v>
      </c>
    </row>
    <row r="13" spans="1:26">
      <c r="A13" t="s">
        <v>104</v>
      </c>
      <c r="B13">
        <v>3.57</v>
      </c>
      <c r="C13">
        <v>4.28</v>
      </c>
      <c r="D13">
        <v>5.09</v>
      </c>
      <c r="E13">
        <v>5.3</v>
      </c>
      <c r="F13">
        <v>5.75</v>
      </c>
      <c r="G13">
        <v>5.66</v>
      </c>
      <c r="H13">
        <v>5.43</v>
      </c>
      <c r="I13">
        <v>5.32</v>
      </c>
      <c r="J13">
        <v>5.37</v>
      </c>
      <c r="K13">
        <v>5.33</v>
      </c>
      <c r="L13">
        <v>4.83</v>
      </c>
      <c r="M13">
        <v>4.7699999999999996</v>
      </c>
      <c r="N13">
        <v>5.26</v>
      </c>
      <c r="O13">
        <v>5.36</v>
      </c>
      <c r="P13">
        <v>5.57</v>
      </c>
      <c r="Q13">
        <v>5.53</v>
      </c>
      <c r="R13">
        <v>5.64</v>
      </c>
      <c r="S13">
        <v>5.83</v>
      </c>
      <c r="T13">
        <v>6.17</v>
      </c>
      <c r="U13">
        <v>6.25</v>
      </c>
      <c r="V13">
        <v>6.23</v>
      </c>
      <c r="W13">
        <v>6.48</v>
      </c>
      <c r="X13">
        <v>6.2</v>
      </c>
      <c r="Y13">
        <v>6.14</v>
      </c>
      <c r="Z13">
        <v>6.26</v>
      </c>
    </row>
    <row r="14" spans="1:26">
      <c r="A14" t="s">
        <v>427</v>
      </c>
      <c r="B14" s="269">
        <f>AVERAGE(B7:B13)</f>
        <v>3.9957142857142856</v>
      </c>
      <c r="C14" s="269">
        <f t="shared" ref="C14:Z14" si="0">AVERAGE(C7:C13)</f>
        <v>4.7728571428571431</v>
      </c>
      <c r="D14" s="269">
        <f t="shared" si="0"/>
        <v>5.5357142857142856</v>
      </c>
      <c r="E14" s="269">
        <f t="shared" si="0"/>
        <v>5.8728571428571428</v>
      </c>
      <c r="F14" s="269">
        <f t="shared" si="0"/>
        <v>6.0142857142857142</v>
      </c>
      <c r="G14" s="269">
        <f t="shared" si="0"/>
        <v>6.1657142857142855</v>
      </c>
      <c r="H14" s="269">
        <f t="shared" si="0"/>
        <v>5.85</v>
      </c>
      <c r="I14" s="269">
        <f t="shared" si="0"/>
        <v>5.4571428571428573</v>
      </c>
      <c r="J14" s="269">
        <f t="shared" si="0"/>
        <v>5.7385714285714275</v>
      </c>
      <c r="K14" s="269">
        <f t="shared" si="0"/>
        <v>5.5185714285714278</v>
      </c>
      <c r="L14" s="269">
        <f t="shared" si="0"/>
        <v>5.2871428571428565</v>
      </c>
      <c r="M14" s="269">
        <f t="shared" si="0"/>
        <v>5.2642857142857133</v>
      </c>
      <c r="N14" s="269">
        <f t="shared" si="0"/>
        <v>5.5871428571428563</v>
      </c>
      <c r="O14" s="269">
        <f t="shared" si="0"/>
        <v>5.6157142857142857</v>
      </c>
      <c r="P14" s="269">
        <f t="shared" si="0"/>
        <v>5.8014285714285716</v>
      </c>
      <c r="Q14" s="269">
        <f t="shared" si="0"/>
        <v>6.0542857142857134</v>
      </c>
      <c r="R14" s="269">
        <f t="shared" si="0"/>
        <v>6.18</v>
      </c>
      <c r="S14" s="269">
        <f t="shared" si="0"/>
        <v>6.29</v>
      </c>
      <c r="T14" s="269">
        <f t="shared" si="0"/>
        <v>6.2742857142857149</v>
      </c>
      <c r="U14" s="269">
        <f t="shared" si="0"/>
        <v>6.9585714285714273</v>
      </c>
      <c r="V14" s="269">
        <f t="shared" si="0"/>
        <v>6.8742857142857146</v>
      </c>
      <c r="W14" s="269">
        <f t="shared" si="0"/>
        <v>6.9028571428571439</v>
      </c>
      <c r="X14" s="269">
        <f t="shared" si="0"/>
        <v>6.5728571428571438</v>
      </c>
      <c r="Y14" s="269">
        <f t="shared" si="0"/>
        <v>6.4414285714285722</v>
      </c>
      <c r="Z14" s="269">
        <f t="shared" si="0"/>
        <v>6.75</v>
      </c>
    </row>
  </sheetData>
  <hyperlinks>
    <hyperlink ref="J2" location="'Table of Contents'!A1" display="Return to Contents Page" xr:uid="{1623AD50-F252-4301-BE98-FBEDCF73824C}"/>
    <hyperlink ref="A4" r:id="rId1" xr:uid="{14781453-121E-4591-B72A-D5960797FED5}"/>
  </hyperlinks>
  <pageMargins left="0.7" right="0.7" top="0.75" bottom="0.75" header="0.3" footer="0.3"/>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A41E4-D602-4F8B-BC98-7554C73DD45B}">
  <sheetPr>
    <tabColor theme="9" tint="0.79998168889431442"/>
  </sheetPr>
  <dimension ref="A1:O77"/>
  <sheetViews>
    <sheetView tabSelected="1" topLeftCell="A67" workbookViewId="0"/>
  </sheetViews>
  <sheetFormatPr defaultRowHeight="14.45"/>
  <cols>
    <col min="1" max="1" width="23.42578125" bestFit="1" customWidth="1"/>
    <col min="2" max="2" width="28.140625" customWidth="1"/>
    <col min="3" max="3" width="22.140625" customWidth="1"/>
    <col min="6" max="6" width="23.42578125" bestFit="1" customWidth="1"/>
    <col min="7" max="7" width="24.85546875" customWidth="1"/>
    <col min="8" max="8" width="21.85546875" customWidth="1"/>
  </cols>
  <sheetData>
    <row r="1" spans="1:15" ht="15" thickTop="1">
      <c r="A1" s="309" t="s">
        <v>428</v>
      </c>
      <c r="B1" s="310"/>
      <c r="C1" s="311"/>
      <c r="D1" s="100"/>
      <c r="E1" s="100"/>
      <c r="F1" s="100"/>
      <c r="G1" s="100"/>
      <c r="H1" s="88"/>
      <c r="I1" s="88"/>
      <c r="J1" s="88"/>
      <c r="K1" s="88"/>
      <c r="L1" s="88"/>
      <c r="M1" s="88"/>
      <c r="N1" s="88"/>
      <c r="O1" s="88"/>
    </row>
    <row r="2" spans="1:15">
      <c r="A2" s="312" t="s">
        <v>429</v>
      </c>
      <c r="B2" s="308"/>
      <c r="C2" s="313"/>
      <c r="D2" s="88"/>
      <c r="E2" s="88"/>
      <c r="F2" s="86" t="s">
        <v>85</v>
      </c>
      <c r="G2" s="88"/>
      <c r="H2" s="88"/>
      <c r="I2" s="88"/>
      <c r="J2" s="88"/>
      <c r="K2" s="88"/>
      <c r="L2" s="88"/>
      <c r="M2" s="88"/>
      <c r="N2" s="88"/>
      <c r="O2" s="88"/>
    </row>
    <row r="3" spans="1:15" s="85" customFormat="1">
      <c r="A3" s="314" t="s">
        <v>430</v>
      </c>
      <c r="B3" s="308"/>
      <c r="C3" s="313"/>
      <c r="D3" s="88"/>
      <c r="E3" s="88"/>
      <c r="F3" s="88"/>
      <c r="G3" s="88"/>
      <c r="H3" s="88"/>
      <c r="I3" s="88"/>
      <c r="J3" s="88"/>
      <c r="K3" s="88"/>
      <c r="L3" s="88"/>
      <c r="M3" s="88"/>
      <c r="N3" s="88"/>
      <c r="O3" s="88"/>
    </row>
    <row r="4" spans="1:15" s="85" customFormat="1" ht="15" thickBot="1">
      <c r="A4" s="122" t="s">
        <v>87</v>
      </c>
      <c r="B4" s="315"/>
      <c r="C4" s="316"/>
      <c r="D4" s="88"/>
      <c r="E4" s="88"/>
      <c r="F4" s="88"/>
      <c r="G4" s="88"/>
      <c r="H4" s="88"/>
      <c r="I4" s="88"/>
      <c r="J4" s="88"/>
      <c r="K4" s="88"/>
      <c r="L4" s="88"/>
      <c r="M4" s="88"/>
      <c r="N4" s="88"/>
      <c r="O4" s="88"/>
    </row>
    <row r="5" spans="1:15" s="85" customFormat="1" ht="15" thickTop="1">
      <c r="A5" s="96"/>
      <c r="B5" s="88"/>
      <c r="C5" s="88"/>
      <c r="D5" s="88"/>
      <c r="E5" s="88"/>
      <c r="F5" s="88"/>
      <c r="G5" s="88"/>
      <c r="H5" s="88"/>
      <c r="I5" s="88"/>
      <c r="J5" s="88"/>
      <c r="K5" s="88"/>
      <c r="L5" s="88"/>
      <c r="M5" s="88"/>
      <c r="N5" s="88"/>
      <c r="O5" s="88"/>
    </row>
    <row r="6" spans="1:15" s="85" customFormat="1">
      <c r="A6" s="381">
        <v>2023</v>
      </c>
      <c r="B6" s="381"/>
      <c r="C6" s="381"/>
      <c r="D6" s="88"/>
      <c r="E6" s="88"/>
      <c r="F6" s="381">
        <v>2024</v>
      </c>
      <c r="G6" s="381"/>
      <c r="H6" s="381"/>
      <c r="I6" s="88"/>
      <c r="J6" s="88"/>
      <c r="K6" s="88"/>
      <c r="L6" s="88"/>
      <c r="M6" s="88"/>
      <c r="N6" s="88"/>
      <c r="O6" s="88"/>
    </row>
    <row r="7" spans="1:15" s="42" customFormat="1">
      <c r="A7" s="95" t="s">
        <v>431</v>
      </c>
      <c r="B7" s="95" t="s">
        <v>432</v>
      </c>
      <c r="C7" s="95" t="s">
        <v>433</v>
      </c>
      <c r="D7" s="95"/>
      <c r="E7" s="95"/>
      <c r="F7" s="95" t="s">
        <v>431</v>
      </c>
      <c r="G7" s="95" t="s">
        <v>432</v>
      </c>
      <c r="H7" s="95" t="s">
        <v>433</v>
      </c>
      <c r="I7" s="95"/>
      <c r="J7" s="95"/>
      <c r="K7" s="95"/>
      <c r="L7" s="95"/>
      <c r="M7" s="95"/>
      <c r="N7" s="95"/>
      <c r="O7" s="95"/>
    </row>
    <row r="8" spans="1:15">
      <c r="A8" s="88" t="s">
        <v>434</v>
      </c>
      <c r="B8" s="90">
        <v>39.799999999999997</v>
      </c>
      <c r="C8" s="90">
        <v>30</v>
      </c>
      <c r="D8" s="88"/>
      <c r="E8" s="88"/>
      <c r="F8" s="88" t="s">
        <v>434</v>
      </c>
      <c r="G8" s="28">
        <v>41.6</v>
      </c>
      <c r="H8" s="28">
        <v>30</v>
      </c>
      <c r="I8" s="88"/>
      <c r="J8" s="88"/>
      <c r="K8" s="88"/>
      <c r="L8" s="88"/>
      <c r="M8" s="88"/>
      <c r="N8" s="88"/>
      <c r="O8" s="88"/>
    </row>
    <row r="9" spans="1:15">
      <c r="A9" s="88" t="s">
        <v>435</v>
      </c>
      <c r="B9" s="88">
        <v>31.9</v>
      </c>
      <c r="C9" s="88">
        <v>30</v>
      </c>
      <c r="D9" s="88"/>
      <c r="E9" s="88"/>
      <c r="F9" s="88" t="s">
        <v>435</v>
      </c>
      <c r="G9" s="28">
        <v>29.6</v>
      </c>
      <c r="H9" s="28">
        <v>30</v>
      </c>
      <c r="I9" s="88"/>
      <c r="J9" s="88"/>
      <c r="K9" s="88"/>
      <c r="L9" s="88"/>
      <c r="M9" s="88"/>
      <c r="N9" s="88"/>
      <c r="O9" s="88"/>
    </row>
    <row r="10" spans="1:15">
      <c r="A10" s="88" t="s">
        <v>436</v>
      </c>
      <c r="B10" s="88">
        <v>31.6</v>
      </c>
      <c r="C10" s="88">
        <v>30</v>
      </c>
      <c r="D10" s="88"/>
      <c r="E10" s="88"/>
      <c r="F10" s="88" t="s">
        <v>436</v>
      </c>
      <c r="G10" s="28">
        <v>28.1</v>
      </c>
      <c r="H10" s="28">
        <v>30</v>
      </c>
      <c r="I10" s="88"/>
      <c r="J10" s="88"/>
      <c r="K10" s="88"/>
      <c r="L10" s="88"/>
      <c r="M10" s="88"/>
      <c r="N10" s="88"/>
      <c r="O10" s="88"/>
    </row>
    <row r="11" spans="1:15">
      <c r="A11" s="88" t="s">
        <v>437</v>
      </c>
      <c r="B11" s="88">
        <v>28.6</v>
      </c>
      <c r="C11" s="88">
        <v>30</v>
      </c>
      <c r="D11" s="88"/>
      <c r="E11" s="88"/>
      <c r="F11" s="88" t="s">
        <v>437</v>
      </c>
      <c r="G11" s="28">
        <v>31.4</v>
      </c>
      <c r="H11" s="28">
        <v>30</v>
      </c>
      <c r="I11" s="88"/>
      <c r="J11" s="88"/>
      <c r="K11" s="88"/>
      <c r="L11" s="88"/>
      <c r="M11" s="88"/>
      <c r="N11" s="88"/>
      <c r="O11" s="88"/>
    </row>
    <row r="12" spans="1:15">
      <c r="A12" s="88" t="s">
        <v>438</v>
      </c>
      <c r="B12" s="88">
        <v>27.8</v>
      </c>
      <c r="C12" s="88">
        <v>30</v>
      </c>
      <c r="D12" s="88"/>
      <c r="E12" s="88"/>
      <c r="F12" s="88" t="s">
        <v>438</v>
      </c>
      <c r="G12" s="28">
        <v>28.9</v>
      </c>
      <c r="H12" s="28">
        <v>30</v>
      </c>
      <c r="I12" s="88"/>
      <c r="J12" s="88"/>
      <c r="K12" s="88"/>
      <c r="L12" s="88"/>
      <c r="M12" s="88"/>
      <c r="N12" s="88"/>
      <c r="O12" s="88"/>
    </row>
    <row r="13" spans="1:15">
      <c r="A13" s="88" t="s">
        <v>439</v>
      </c>
      <c r="B13" s="88">
        <v>26.4</v>
      </c>
      <c r="C13" s="88">
        <v>30</v>
      </c>
      <c r="D13" s="88"/>
      <c r="E13" s="88"/>
      <c r="F13" s="88" t="s">
        <v>439</v>
      </c>
      <c r="G13" s="28">
        <v>24.4</v>
      </c>
      <c r="H13" s="28">
        <v>30</v>
      </c>
      <c r="I13" s="88"/>
      <c r="J13" s="88"/>
      <c r="K13" s="88"/>
      <c r="L13" s="88"/>
      <c r="M13" s="88"/>
      <c r="N13" s="88"/>
      <c r="O13" s="88"/>
    </row>
    <row r="14" spans="1:15">
      <c r="A14" s="88" t="s">
        <v>440</v>
      </c>
      <c r="B14" s="88">
        <v>25.7</v>
      </c>
      <c r="C14" s="88">
        <v>30</v>
      </c>
      <c r="D14" s="88"/>
      <c r="E14" s="88"/>
      <c r="F14" s="88" t="s">
        <v>440</v>
      </c>
      <c r="G14" s="28">
        <v>27.4</v>
      </c>
      <c r="H14" s="28">
        <v>30</v>
      </c>
      <c r="I14" s="88"/>
      <c r="J14" s="88"/>
      <c r="K14" s="88"/>
      <c r="L14" s="88"/>
      <c r="M14" s="88"/>
      <c r="N14" s="88"/>
      <c r="O14" s="88"/>
    </row>
    <row r="15" spans="1:15">
      <c r="A15" s="88" t="s">
        <v>338</v>
      </c>
      <c r="B15" s="88">
        <v>25.5</v>
      </c>
      <c r="C15" s="88">
        <v>30</v>
      </c>
      <c r="D15" s="88"/>
      <c r="E15" s="88"/>
      <c r="F15" s="88" t="s">
        <v>338</v>
      </c>
      <c r="G15" s="28">
        <v>19.8</v>
      </c>
      <c r="H15" s="28">
        <v>30</v>
      </c>
      <c r="I15" s="88"/>
      <c r="J15" s="88"/>
      <c r="K15" s="88"/>
      <c r="L15" s="88"/>
      <c r="M15" s="88"/>
      <c r="N15" s="88"/>
      <c r="O15" s="88"/>
    </row>
    <row r="16" spans="1:15">
      <c r="A16" s="88" t="s">
        <v>335</v>
      </c>
      <c r="B16" s="88">
        <v>25.4</v>
      </c>
      <c r="C16" s="88">
        <v>30</v>
      </c>
      <c r="D16" s="88"/>
      <c r="E16" s="88"/>
      <c r="F16" s="88" t="s">
        <v>335</v>
      </c>
      <c r="G16" s="28">
        <v>29.2</v>
      </c>
      <c r="H16" s="28">
        <v>30</v>
      </c>
      <c r="I16" s="88"/>
      <c r="J16" s="88"/>
      <c r="K16" s="88"/>
      <c r="L16" s="88"/>
      <c r="M16" s="88"/>
      <c r="N16" s="88"/>
      <c r="O16" s="88"/>
    </row>
    <row r="17" spans="1:15">
      <c r="A17" s="88"/>
      <c r="B17" s="88"/>
      <c r="C17" s="88"/>
      <c r="D17" s="88"/>
      <c r="E17" s="88"/>
      <c r="F17" s="28"/>
      <c r="G17" s="28"/>
      <c r="H17" s="28"/>
      <c r="I17" s="88"/>
      <c r="J17" s="88"/>
      <c r="K17" s="88"/>
      <c r="L17" s="88"/>
      <c r="M17" s="88"/>
      <c r="N17" s="88"/>
      <c r="O17" s="88"/>
    </row>
    <row r="18" spans="1:15" ht="15" thickBot="1">
      <c r="A18" s="88"/>
      <c r="B18" s="88"/>
      <c r="C18" s="88"/>
      <c r="D18" s="88"/>
      <c r="E18" s="88"/>
      <c r="F18" s="88"/>
      <c r="G18" s="88"/>
      <c r="H18" s="88"/>
      <c r="I18" s="88"/>
      <c r="J18" s="88"/>
      <c r="K18" s="88"/>
      <c r="L18" s="88"/>
      <c r="M18" s="88"/>
      <c r="N18" s="88"/>
      <c r="O18" s="88"/>
    </row>
    <row r="19" spans="1:15" ht="51" customHeight="1" thickTop="1" thickBot="1">
      <c r="A19" s="378" t="s">
        <v>441</v>
      </c>
      <c r="B19" s="379"/>
      <c r="C19" s="380"/>
      <c r="D19" s="88"/>
      <c r="E19" s="88"/>
      <c r="F19" s="378" t="s">
        <v>442</v>
      </c>
      <c r="G19" s="379"/>
      <c r="H19" s="380"/>
      <c r="I19" s="88"/>
      <c r="J19" s="88"/>
      <c r="K19" s="88"/>
      <c r="L19" s="88"/>
      <c r="M19" s="88"/>
      <c r="N19" s="88"/>
      <c r="O19" s="88"/>
    </row>
    <row r="20" spans="1:15" ht="15" thickTop="1">
      <c r="A20" s="88"/>
      <c r="B20" s="88"/>
      <c r="C20" s="88"/>
      <c r="D20" s="88"/>
      <c r="E20" s="88"/>
      <c r="F20" s="88"/>
      <c r="G20" s="88"/>
      <c r="H20" s="88"/>
      <c r="I20" s="88"/>
      <c r="J20" s="88"/>
      <c r="K20" s="88"/>
      <c r="L20" s="88"/>
      <c r="M20" s="88"/>
      <c r="N20" s="88"/>
      <c r="O20" s="88"/>
    </row>
    <row r="21" spans="1:15">
      <c r="A21" s="97" t="s">
        <v>88</v>
      </c>
      <c r="B21" s="97" t="s">
        <v>432</v>
      </c>
      <c r="C21" s="88"/>
      <c r="D21" s="88"/>
      <c r="E21" s="88"/>
      <c r="F21" s="95" t="s">
        <v>88</v>
      </c>
      <c r="G21" s="97" t="s">
        <v>443</v>
      </c>
      <c r="H21" s="88"/>
      <c r="I21" s="88"/>
      <c r="J21" s="88"/>
      <c r="K21" s="88"/>
      <c r="L21" s="88"/>
      <c r="M21" s="88"/>
      <c r="N21" s="88"/>
      <c r="O21" s="88"/>
    </row>
    <row r="22" spans="1:15">
      <c r="A22" s="28" t="s">
        <v>98</v>
      </c>
      <c r="B22" s="91">
        <v>0.28999999999999998</v>
      </c>
      <c r="C22" s="88"/>
      <c r="D22" s="88"/>
      <c r="E22" s="88"/>
      <c r="F22" s="28" t="s">
        <v>98</v>
      </c>
      <c r="G22" s="92">
        <v>0.307</v>
      </c>
      <c r="H22" s="88"/>
      <c r="I22" s="88"/>
      <c r="J22" s="88"/>
      <c r="K22" s="88"/>
      <c r="L22" s="88"/>
      <c r="M22" s="88"/>
      <c r="N22" s="88"/>
      <c r="O22" s="88"/>
    </row>
    <row r="23" spans="1:15">
      <c r="A23" s="28" t="s">
        <v>99</v>
      </c>
      <c r="B23" s="91">
        <v>0.26900000000000002</v>
      </c>
      <c r="C23" s="88"/>
      <c r="D23" s="88"/>
      <c r="E23" s="88"/>
      <c r="F23" s="28" t="s">
        <v>99</v>
      </c>
      <c r="G23" s="92">
        <v>0.28000000000000003</v>
      </c>
      <c r="H23" s="88"/>
      <c r="I23" s="88"/>
      <c r="J23" s="88"/>
      <c r="K23" s="88"/>
      <c r="L23" s="88"/>
      <c r="M23" s="88"/>
      <c r="N23" s="88"/>
      <c r="O23" s="88"/>
    </row>
    <row r="24" spans="1:15">
      <c r="A24" s="28" t="s">
        <v>100</v>
      </c>
      <c r="B24" s="91">
        <v>0.23</v>
      </c>
      <c r="C24" s="88"/>
      <c r="D24" s="88"/>
      <c r="E24" s="88"/>
      <c r="F24" s="28" t="s">
        <v>100</v>
      </c>
      <c r="G24" s="92">
        <v>0.26900000000000002</v>
      </c>
      <c r="H24" s="88"/>
      <c r="I24" s="88"/>
      <c r="J24" s="88"/>
      <c r="K24" s="88"/>
      <c r="L24" s="88"/>
      <c r="M24" s="88"/>
      <c r="N24" s="88"/>
      <c r="O24" s="88"/>
    </row>
    <row r="25" spans="1:15">
      <c r="A25" s="28" t="s">
        <v>101</v>
      </c>
      <c r="B25" s="91">
        <v>0.26</v>
      </c>
      <c r="C25" s="88"/>
      <c r="D25" s="88"/>
      <c r="E25" s="88"/>
      <c r="F25" s="28" t="s">
        <v>101</v>
      </c>
      <c r="G25" s="92">
        <v>0.307</v>
      </c>
      <c r="H25" s="88"/>
      <c r="I25" s="88"/>
      <c r="J25" s="88"/>
      <c r="K25" s="88"/>
      <c r="L25" s="88"/>
      <c r="M25" s="88"/>
      <c r="N25" s="88"/>
      <c r="O25" s="88"/>
    </row>
    <row r="26" spans="1:15">
      <c r="A26" s="28" t="s">
        <v>102</v>
      </c>
      <c r="B26" s="91">
        <v>0.30399999999999999</v>
      </c>
      <c r="C26" s="88"/>
      <c r="D26" s="88"/>
      <c r="E26" s="88"/>
      <c r="F26" s="28" t="s">
        <v>102</v>
      </c>
      <c r="G26" s="92">
        <v>0.36099999999999999</v>
      </c>
      <c r="H26" s="88"/>
      <c r="I26" s="88"/>
      <c r="J26" s="88"/>
      <c r="K26" s="88"/>
      <c r="L26" s="88"/>
      <c r="M26" s="88"/>
      <c r="N26" s="88"/>
      <c r="O26" s="88"/>
    </row>
    <row r="27" spans="1:15">
      <c r="A27" s="28" t="s">
        <v>103</v>
      </c>
      <c r="B27" s="91">
        <v>0.249</v>
      </c>
      <c r="C27" s="88"/>
      <c r="D27" s="88"/>
      <c r="E27" s="88"/>
      <c r="F27" s="28" t="s">
        <v>103</v>
      </c>
      <c r="G27" s="92">
        <v>0.28100000000000003</v>
      </c>
      <c r="H27" s="88"/>
      <c r="I27" s="88"/>
      <c r="J27" s="88"/>
      <c r="K27" s="88"/>
      <c r="L27" s="88"/>
      <c r="M27" s="88"/>
      <c r="N27" s="88"/>
      <c r="O27" s="88"/>
    </row>
    <row r="28" spans="1:15">
      <c r="A28" s="28" t="s">
        <v>104</v>
      </c>
      <c r="B28" s="91">
        <v>0.23499999999999999</v>
      </c>
      <c r="C28" s="88"/>
      <c r="D28" s="88"/>
      <c r="E28" s="88"/>
      <c r="F28" s="28" t="s">
        <v>104</v>
      </c>
      <c r="G28" s="92">
        <v>0.26600000000000001</v>
      </c>
      <c r="H28" s="88"/>
      <c r="I28" s="88"/>
      <c r="J28" s="88"/>
      <c r="K28" s="88"/>
      <c r="L28" s="88"/>
      <c r="M28" s="88"/>
      <c r="N28" s="88"/>
      <c r="O28" s="88"/>
    </row>
    <row r="29" spans="1:15">
      <c r="A29" s="88"/>
      <c r="B29" s="88"/>
      <c r="C29" s="88"/>
      <c r="D29" s="88"/>
      <c r="E29" s="88"/>
      <c r="F29" s="88"/>
      <c r="G29" s="88"/>
      <c r="H29" s="88"/>
      <c r="I29" s="88"/>
      <c r="J29" s="88"/>
      <c r="K29" s="88"/>
      <c r="L29" s="88"/>
      <c r="M29" s="88"/>
      <c r="N29" s="88"/>
      <c r="O29" s="88"/>
    </row>
    <row r="30" spans="1:15">
      <c r="A30" s="88"/>
      <c r="B30" s="88"/>
      <c r="C30" s="88"/>
      <c r="D30" s="88"/>
      <c r="E30" s="88"/>
      <c r="F30" s="88"/>
      <c r="G30" s="88"/>
      <c r="H30" s="88"/>
      <c r="I30" s="88"/>
      <c r="J30" s="88"/>
      <c r="K30" s="88"/>
      <c r="L30" s="88"/>
      <c r="M30" s="88"/>
      <c r="N30" s="88"/>
      <c r="O30" s="88"/>
    </row>
    <row r="31" spans="1:15">
      <c r="A31" s="88"/>
      <c r="B31" s="88"/>
      <c r="C31" s="88"/>
      <c r="D31" s="88"/>
      <c r="E31" s="88"/>
      <c r="F31" s="88"/>
      <c r="G31" s="88"/>
      <c r="H31" s="88"/>
      <c r="I31" s="88"/>
      <c r="J31" s="88"/>
      <c r="K31" s="88"/>
      <c r="L31" s="88"/>
      <c r="M31" s="88"/>
      <c r="N31" s="88"/>
      <c r="O31" s="88"/>
    </row>
    <row r="32" spans="1:15">
      <c r="A32" s="88"/>
      <c r="B32" s="88"/>
      <c r="C32" s="88"/>
      <c r="D32" s="88"/>
      <c r="E32" s="88"/>
      <c r="F32" s="88"/>
      <c r="G32" s="88"/>
      <c r="H32" s="88"/>
      <c r="I32" s="88"/>
      <c r="J32" s="88"/>
      <c r="K32" s="88"/>
      <c r="L32" s="88"/>
      <c r="M32" s="88"/>
      <c r="N32" s="88"/>
      <c r="O32" s="88"/>
    </row>
    <row r="33" spans="1:15">
      <c r="A33" s="89" t="s">
        <v>444</v>
      </c>
      <c r="B33" s="93"/>
      <c r="C33" s="89"/>
      <c r="D33" s="89"/>
      <c r="E33" s="89"/>
      <c r="F33" s="93"/>
      <c r="G33" s="93"/>
      <c r="H33" s="93"/>
      <c r="I33" s="93"/>
      <c r="J33" s="93"/>
      <c r="K33" s="93"/>
      <c r="L33" s="93"/>
      <c r="M33" s="93"/>
      <c r="N33" s="93"/>
      <c r="O33" s="93"/>
    </row>
    <row r="34" spans="1:15">
      <c r="A34" s="89" t="s">
        <v>445</v>
      </c>
      <c r="B34" s="93"/>
      <c r="C34" s="93"/>
      <c r="D34" s="93"/>
      <c r="E34" s="93"/>
      <c r="F34" s="93"/>
      <c r="G34" s="93"/>
      <c r="H34" s="93"/>
      <c r="I34" s="93"/>
      <c r="J34" s="93"/>
      <c r="K34" s="93"/>
      <c r="L34" s="93"/>
      <c r="M34" s="93"/>
      <c r="N34" s="93"/>
      <c r="O34" s="93"/>
    </row>
    <row r="35" spans="1:15">
      <c r="A35" s="88"/>
      <c r="B35" s="88"/>
      <c r="C35" s="88"/>
      <c r="D35" s="88"/>
      <c r="E35" s="88"/>
      <c r="F35" s="88"/>
      <c r="G35" s="88"/>
      <c r="H35" s="88"/>
      <c r="I35" s="88"/>
      <c r="J35" s="88"/>
      <c r="K35" s="88"/>
      <c r="L35" s="88"/>
      <c r="M35" s="88"/>
      <c r="N35" s="88"/>
      <c r="O35" s="88"/>
    </row>
    <row r="36" spans="1:15">
      <c r="A36" s="98"/>
      <c r="B36" s="98"/>
      <c r="C36" s="88"/>
      <c r="D36" s="88"/>
      <c r="E36" s="88"/>
      <c r="F36" s="88"/>
      <c r="G36" s="88"/>
      <c r="H36" s="88"/>
      <c r="I36" s="88"/>
      <c r="J36" s="88"/>
      <c r="K36" s="88"/>
      <c r="L36" s="88"/>
      <c r="M36" s="88"/>
      <c r="N36" s="88"/>
      <c r="O36" s="88"/>
    </row>
    <row r="37" spans="1:15">
      <c r="A37" s="95" t="s">
        <v>446</v>
      </c>
      <c r="B37" s="95" t="s">
        <v>447</v>
      </c>
      <c r="C37" s="99"/>
      <c r="D37" s="88"/>
      <c r="E37" s="88"/>
      <c r="F37" s="88"/>
      <c r="G37" s="88"/>
      <c r="H37" s="88"/>
      <c r="I37" s="88"/>
      <c r="J37" s="88"/>
      <c r="K37" s="88"/>
      <c r="L37" s="88"/>
      <c r="M37" s="88"/>
      <c r="N37" s="88"/>
      <c r="O37" s="88"/>
    </row>
    <row r="38" spans="1:15">
      <c r="A38" s="88" t="s">
        <v>440</v>
      </c>
      <c r="B38" s="88">
        <v>22.8</v>
      </c>
      <c r="C38" s="88"/>
      <c r="D38" s="88"/>
      <c r="E38" s="88"/>
      <c r="F38" s="88"/>
      <c r="G38" s="88"/>
      <c r="H38" s="88"/>
      <c r="I38" s="88"/>
      <c r="J38" s="88"/>
      <c r="K38" s="88"/>
      <c r="L38" s="88"/>
      <c r="M38" s="88"/>
      <c r="N38" s="88"/>
      <c r="O38" s="88"/>
    </row>
    <row r="39" spans="1:15">
      <c r="A39" s="88" t="s">
        <v>338</v>
      </c>
      <c r="B39" s="88">
        <v>23.6</v>
      </c>
      <c r="C39" s="88"/>
      <c r="D39" s="88"/>
      <c r="E39" s="88"/>
      <c r="F39" s="88"/>
      <c r="G39" s="88"/>
      <c r="H39" s="88"/>
      <c r="I39" s="88"/>
      <c r="J39" s="88"/>
      <c r="K39" s="88"/>
      <c r="L39" s="88"/>
      <c r="M39" s="88"/>
      <c r="N39" s="88"/>
      <c r="O39" s="88"/>
    </row>
    <row r="40" spans="1:15">
      <c r="A40" s="88" t="s">
        <v>438</v>
      </c>
      <c r="B40" s="88">
        <v>24.3</v>
      </c>
      <c r="C40" s="88"/>
      <c r="D40" s="88"/>
      <c r="E40" s="88"/>
      <c r="F40" s="88"/>
      <c r="G40" s="88"/>
      <c r="H40" s="88"/>
      <c r="I40" s="88"/>
      <c r="J40" s="88"/>
      <c r="K40" s="88"/>
      <c r="L40" s="88"/>
      <c r="M40" s="88"/>
      <c r="N40" s="88"/>
      <c r="O40" s="88"/>
    </row>
    <row r="41" spans="1:15">
      <c r="A41" s="88" t="s">
        <v>439</v>
      </c>
      <c r="B41" s="88">
        <v>24.4</v>
      </c>
      <c r="C41" s="88"/>
      <c r="D41" s="88"/>
      <c r="E41" s="88"/>
      <c r="F41" s="88"/>
      <c r="G41" s="88"/>
      <c r="H41" s="88"/>
      <c r="I41" s="88"/>
      <c r="J41" s="88"/>
      <c r="K41" s="88"/>
      <c r="L41" s="88"/>
      <c r="M41" s="88"/>
      <c r="N41" s="88"/>
      <c r="O41" s="88"/>
    </row>
    <row r="42" spans="1:15">
      <c r="A42" s="88" t="s">
        <v>436</v>
      </c>
      <c r="B42" s="88">
        <v>25.5</v>
      </c>
      <c r="C42" s="88"/>
      <c r="D42" s="88"/>
      <c r="E42" s="88"/>
      <c r="F42" s="88"/>
      <c r="G42" s="88"/>
      <c r="H42" s="88"/>
      <c r="I42" s="88"/>
      <c r="J42" s="88"/>
      <c r="K42" s="88"/>
      <c r="L42" s="88"/>
      <c r="M42" s="88"/>
      <c r="N42" s="88"/>
      <c r="O42" s="88"/>
    </row>
    <row r="43" spans="1:15">
      <c r="A43" s="88" t="s">
        <v>335</v>
      </c>
      <c r="B43" s="88">
        <v>28.7</v>
      </c>
      <c r="C43" s="88"/>
      <c r="D43" s="88"/>
      <c r="E43" s="88"/>
      <c r="F43" s="88"/>
      <c r="G43" s="88"/>
      <c r="H43" s="88"/>
      <c r="I43" s="88"/>
      <c r="J43" s="88"/>
      <c r="K43" s="88"/>
      <c r="L43" s="88"/>
      <c r="M43" s="88"/>
      <c r="N43" s="88"/>
      <c r="O43" s="88"/>
    </row>
    <row r="44" spans="1:15">
      <c r="A44" s="88" t="s">
        <v>437</v>
      </c>
      <c r="B44" s="88">
        <v>28.8</v>
      </c>
      <c r="C44" s="88"/>
      <c r="D44" s="88"/>
      <c r="E44" s="88"/>
      <c r="F44" s="88"/>
      <c r="G44" s="88"/>
      <c r="H44" s="88"/>
      <c r="I44" s="88"/>
      <c r="J44" s="88"/>
      <c r="K44" s="88"/>
      <c r="L44" s="88"/>
      <c r="M44" s="88"/>
      <c r="N44" s="88"/>
      <c r="O44" s="88"/>
    </row>
    <row r="45" spans="1:15">
      <c r="A45" s="88" t="s">
        <v>435</v>
      </c>
      <c r="B45" s="88">
        <v>29.2</v>
      </c>
      <c r="C45" s="88"/>
      <c r="D45" s="88"/>
      <c r="E45" s="88"/>
      <c r="F45" s="88"/>
      <c r="G45" s="88"/>
      <c r="H45" s="88"/>
      <c r="I45" s="88"/>
      <c r="J45" s="88"/>
      <c r="K45" s="88"/>
      <c r="L45" s="88"/>
      <c r="M45" s="88"/>
      <c r="N45" s="88"/>
      <c r="O45" s="88"/>
    </row>
    <row r="46" spans="1:15">
      <c r="A46" s="88" t="s">
        <v>434</v>
      </c>
      <c r="B46" s="88">
        <v>34.9</v>
      </c>
      <c r="C46" s="88"/>
      <c r="D46" s="88"/>
      <c r="E46" s="88"/>
      <c r="F46" s="88"/>
      <c r="G46" s="88"/>
      <c r="H46" s="88"/>
      <c r="I46" s="88"/>
      <c r="J46" s="88"/>
      <c r="K46" s="88"/>
      <c r="L46" s="88"/>
      <c r="M46" s="88"/>
      <c r="N46" s="88"/>
      <c r="O46" s="88"/>
    </row>
    <row r="47" spans="1:15">
      <c r="A47" s="88" t="s">
        <v>448</v>
      </c>
      <c r="B47" s="88">
        <v>26.1</v>
      </c>
      <c r="C47" s="88"/>
      <c r="D47" s="88"/>
      <c r="E47" s="88"/>
      <c r="F47" s="88"/>
      <c r="G47" s="88"/>
      <c r="H47" s="88"/>
      <c r="I47" s="88"/>
      <c r="J47" s="88"/>
      <c r="K47" s="88"/>
      <c r="L47" s="88"/>
      <c r="M47" s="88"/>
      <c r="N47" s="88"/>
      <c r="O47" s="88"/>
    </row>
    <row r="48" spans="1:15">
      <c r="A48" s="88" t="s">
        <v>449</v>
      </c>
      <c r="B48" s="88">
        <v>19.5</v>
      </c>
      <c r="C48" s="88"/>
      <c r="D48" s="88"/>
      <c r="E48" s="88"/>
      <c r="F48" s="88"/>
      <c r="G48" s="88"/>
      <c r="H48" s="88"/>
      <c r="I48" s="88"/>
      <c r="J48" s="88"/>
      <c r="K48" s="88"/>
      <c r="L48" s="88"/>
      <c r="M48" s="88"/>
      <c r="N48" s="88"/>
      <c r="O48" s="88"/>
    </row>
    <row r="49" spans="1:15">
      <c r="A49" s="88" t="s">
        <v>450</v>
      </c>
      <c r="B49" s="88">
        <v>14.8</v>
      </c>
      <c r="C49" s="88"/>
      <c r="D49" s="88"/>
      <c r="E49" s="88"/>
      <c r="F49" s="88"/>
      <c r="G49" s="88"/>
      <c r="H49" s="88"/>
      <c r="I49" s="88"/>
      <c r="J49" s="88"/>
      <c r="K49" s="88"/>
      <c r="L49" s="88"/>
      <c r="M49" s="88"/>
      <c r="N49" s="88"/>
      <c r="O49" s="88"/>
    </row>
    <row r="50" spans="1:15">
      <c r="A50" s="88"/>
      <c r="B50" s="88"/>
      <c r="C50" s="88"/>
      <c r="D50" s="88"/>
      <c r="E50" s="88"/>
      <c r="F50" s="88"/>
      <c r="G50" s="88"/>
      <c r="H50" s="88"/>
      <c r="I50" s="88"/>
      <c r="J50" s="88"/>
      <c r="K50" s="88"/>
      <c r="L50" s="88"/>
      <c r="M50" s="88"/>
      <c r="N50" s="88"/>
      <c r="O50" s="88"/>
    </row>
    <row r="51" spans="1:15">
      <c r="A51" s="88"/>
      <c r="B51" s="88"/>
      <c r="C51" s="88"/>
      <c r="D51" s="88"/>
      <c r="E51" s="88"/>
      <c r="F51" s="88"/>
      <c r="G51" s="88"/>
      <c r="H51" s="88"/>
      <c r="I51" s="88"/>
      <c r="J51" s="88"/>
      <c r="K51" s="88"/>
      <c r="L51" s="88"/>
      <c r="M51" s="88"/>
      <c r="N51" s="88"/>
      <c r="O51" s="88"/>
    </row>
    <row r="52" spans="1:15">
      <c r="A52" s="88"/>
      <c r="B52" s="88"/>
      <c r="C52" s="88"/>
      <c r="D52" s="88"/>
      <c r="E52" s="88"/>
      <c r="F52" s="88"/>
      <c r="G52" s="88"/>
      <c r="H52" s="88"/>
      <c r="I52" s="88"/>
      <c r="J52" s="88"/>
      <c r="K52" s="88"/>
      <c r="L52" s="88"/>
      <c r="M52" s="88"/>
      <c r="N52" s="88"/>
      <c r="O52" s="88"/>
    </row>
    <row r="53" spans="1:15">
      <c r="A53" s="88"/>
      <c r="B53" s="88"/>
      <c r="C53" s="88"/>
      <c r="D53" s="88"/>
      <c r="E53" s="88"/>
      <c r="F53" s="88"/>
      <c r="G53" s="88"/>
      <c r="H53" s="88"/>
      <c r="I53" s="88"/>
      <c r="J53" s="88"/>
      <c r="K53" s="88"/>
      <c r="L53" s="88"/>
      <c r="M53" s="88"/>
      <c r="N53" s="88"/>
      <c r="O53" s="88"/>
    </row>
    <row r="54" spans="1:15">
      <c r="A54" s="88"/>
      <c r="B54" s="88"/>
      <c r="C54" s="88"/>
      <c r="D54" s="88"/>
      <c r="E54" s="88"/>
      <c r="F54" s="88"/>
      <c r="G54" s="88"/>
      <c r="H54" s="88"/>
      <c r="I54" s="88"/>
      <c r="J54" s="88"/>
      <c r="K54" s="88"/>
      <c r="L54" s="88"/>
      <c r="M54" s="88"/>
      <c r="N54" s="88"/>
      <c r="O54" s="88"/>
    </row>
    <row r="55" spans="1:15">
      <c r="A55" s="28"/>
      <c r="B55" s="28"/>
      <c r="C55" s="88"/>
      <c r="D55" s="88"/>
      <c r="E55" s="88"/>
      <c r="F55" s="88"/>
      <c r="G55" s="88"/>
      <c r="H55" s="88"/>
      <c r="I55" s="88"/>
      <c r="J55" s="88"/>
      <c r="K55" s="88"/>
      <c r="L55" s="88"/>
      <c r="M55" s="88"/>
      <c r="N55" s="88"/>
      <c r="O55" s="88"/>
    </row>
    <row r="56" spans="1:15">
      <c r="A56" s="88"/>
      <c r="B56" s="28"/>
      <c r="C56" s="88"/>
      <c r="D56" s="88"/>
      <c r="E56" s="88"/>
      <c r="F56" s="88"/>
      <c r="G56" s="88"/>
      <c r="H56" s="88"/>
      <c r="I56" s="88"/>
      <c r="J56" s="88"/>
      <c r="K56" s="88"/>
      <c r="L56" s="88"/>
      <c r="M56" s="88"/>
      <c r="N56" s="88"/>
      <c r="O56" s="88"/>
    </row>
    <row r="57" spans="1:15">
      <c r="A57" s="88"/>
      <c r="B57" s="28"/>
      <c r="C57" s="88"/>
      <c r="D57" s="88"/>
      <c r="E57" s="88"/>
      <c r="F57" s="88"/>
      <c r="G57" s="88"/>
      <c r="H57" s="88"/>
      <c r="I57" s="88"/>
      <c r="J57" s="88"/>
      <c r="K57" s="88"/>
      <c r="L57" s="88"/>
      <c r="M57" s="88"/>
      <c r="N57" s="88"/>
      <c r="O57" s="88"/>
    </row>
    <row r="58" spans="1:15">
      <c r="A58" s="88"/>
      <c r="B58" s="28"/>
      <c r="C58" s="88"/>
      <c r="D58" s="88"/>
      <c r="E58" s="88"/>
      <c r="F58" s="88"/>
      <c r="G58" s="88"/>
      <c r="H58" s="88"/>
      <c r="I58" s="88"/>
      <c r="J58" s="88"/>
      <c r="K58" s="88"/>
      <c r="L58" s="88"/>
      <c r="M58" s="88"/>
      <c r="N58" s="88"/>
      <c r="O58" s="88"/>
    </row>
    <row r="59" spans="1:15">
      <c r="A59" s="88"/>
      <c r="B59" s="28"/>
      <c r="C59" s="88"/>
      <c r="D59" s="88"/>
      <c r="E59" s="88"/>
      <c r="F59" s="88"/>
      <c r="G59" s="88"/>
      <c r="H59" s="88"/>
      <c r="I59" s="88"/>
      <c r="J59" s="88"/>
      <c r="K59" s="88"/>
      <c r="L59" s="88"/>
      <c r="M59" s="88"/>
      <c r="N59" s="88"/>
      <c r="O59" s="88"/>
    </row>
    <row r="60" spans="1:15">
      <c r="A60" s="89" t="s">
        <v>451</v>
      </c>
      <c r="B60" s="93"/>
      <c r="C60" s="89"/>
      <c r="D60" s="89"/>
      <c r="E60" s="89"/>
      <c r="F60" s="93"/>
      <c r="G60" s="93"/>
      <c r="H60" s="93"/>
      <c r="I60" s="93"/>
      <c r="J60" s="93"/>
      <c r="K60" s="93"/>
      <c r="L60" s="93"/>
      <c r="M60" s="93"/>
      <c r="N60" s="93"/>
      <c r="O60" s="93"/>
    </row>
    <row r="61" spans="1:15">
      <c r="A61" s="88"/>
      <c r="B61" s="88"/>
      <c r="C61" s="88"/>
      <c r="D61" s="88"/>
      <c r="E61" s="88"/>
      <c r="F61" s="88"/>
      <c r="G61" s="88"/>
      <c r="H61" s="88"/>
      <c r="I61" s="88"/>
      <c r="J61" s="88"/>
      <c r="K61" s="88"/>
      <c r="L61" s="88"/>
      <c r="M61" s="88"/>
      <c r="N61" s="88"/>
      <c r="O61" s="88"/>
    </row>
    <row r="62" spans="1:15">
      <c r="A62" s="94" t="s">
        <v>452</v>
      </c>
      <c r="B62" s="94" t="s">
        <v>453</v>
      </c>
      <c r="C62" s="28"/>
      <c r="D62" s="88"/>
      <c r="E62" s="88"/>
      <c r="F62" s="88"/>
      <c r="G62" s="88"/>
      <c r="H62" s="88"/>
      <c r="I62" s="88"/>
      <c r="J62" s="88"/>
      <c r="K62" s="88"/>
      <c r="L62" s="88"/>
      <c r="M62" s="88"/>
      <c r="N62" s="88"/>
      <c r="O62" s="88"/>
    </row>
    <row r="63" spans="1:15">
      <c r="A63" s="88" t="s">
        <v>434</v>
      </c>
      <c r="B63" s="28">
        <v>41.6</v>
      </c>
      <c r="C63" s="28"/>
      <c r="D63" s="88"/>
      <c r="E63" s="88"/>
      <c r="F63" s="88"/>
      <c r="G63" s="88"/>
      <c r="H63" s="88"/>
      <c r="I63" s="88"/>
      <c r="J63" s="88"/>
      <c r="K63" s="88"/>
      <c r="L63" s="88"/>
      <c r="M63" s="88"/>
      <c r="N63" s="88"/>
      <c r="O63" s="88"/>
    </row>
    <row r="64" spans="1:15">
      <c r="A64" s="88" t="s">
        <v>435</v>
      </c>
      <c r="B64" s="28">
        <v>29.6</v>
      </c>
      <c r="C64" s="28"/>
      <c r="D64" s="88"/>
      <c r="E64" s="88"/>
      <c r="F64" s="88"/>
      <c r="G64" s="88"/>
      <c r="H64" s="88"/>
      <c r="I64" s="88"/>
      <c r="J64" s="88"/>
      <c r="K64" s="88"/>
      <c r="L64" s="88"/>
      <c r="M64" s="88"/>
      <c r="N64" s="88"/>
      <c r="O64" s="88"/>
    </row>
    <row r="65" spans="1:15">
      <c r="A65" s="88" t="s">
        <v>436</v>
      </c>
      <c r="B65" s="28">
        <v>28.1</v>
      </c>
      <c r="C65" s="28"/>
      <c r="D65" s="88"/>
      <c r="E65" s="88"/>
      <c r="F65" s="88"/>
      <c r="G65" s="88"/>
      <c r="H65" s="88"/>
      <c r="I65" s="88"/>
      <c r="J65" s="88"/>
      <c r="K65" s="88"/>
      <c r="L65" s="88"/>
      <c r="M65" s="88"/>
      <c r="N65" s="88"/>
      <c r="O65" s="88"/>
    </row>
    <row r="66" spans="1:15">
      <c r="A66" s="88" t="s">
        <v>437</v>
      </c>
      <c r="B66" s="28">
        <v>31.4</v>
      </c>
      <c r="C66" s="28"/>
      <c r="D66" s="88"/>
      <c r="E66" s="88"/>
      <c r="F66" s="88"/>
      <c r="G66" s="88"/>
      <c r="H66" s="88"/>
      <c r="I66" s="88"/>
      <c r="J66" s="88"/>
      <c r="K66" s="88"/>
      <c r="L66" s="88"/>
      <c r="M66" s="88"/>
      <c r="N66" s="88"/>
      <c r="O66" s="88"/>
    </row>
    <row r="67" spans="1:15">
      <c r="A67" s="88" t="s">
        <v>438</v>
      </c>
      <c r="B67" s="28">
        <v>28.9</v>
      </c>
      <c r="C67" s="28"/>
      <c r="D67" s="88"/>
      <c r="E67" s="88"/>
      <c r="F67" s="88"/>
      <c r="G67" s="88"/>
      <c r="H67" s="88"/>
      <c r="I67" s="88"/>
      <c r="J67" s="88"/>
      <c r="K67" s="88"/>
      <c r="L67" s="88"/>
      <c r="M67" s="88"/>
      <c r="N67" s="88"/>
      <c r="O67" s="88"/>
    </row>
    <row r="68" spans="1:15">
      <c r="A68" s="88" t="s">
        <v>439</v>
      </c>
      <c r="B68" s="28">
        <v>24.4</v>
      </c>
      <c r="C68" s="28"/>
      <c r="D68" s="88"/>
      <c r="E68" s="88"/>
      <c r="F68" s="88"/>
      <c r="G68" s="88"/>
      <c r="H68" s="88"/>
      <c r="I68" s="88"/>
      <c r="J68" s="88"/>
      <c r="K68" s="88"/>
      <c r="L68" s="88"/>
      <c r="M68" s="88"/>
      <c r="N68" s="88"/>
      <c r="O68" s="88"/>
    </row>
    <row r="69" spans="1:15">
      <c r="A69" s="88" t="s">
        <v>440</v>
      </c>
      <c r="B69" s="28">
        <v>27.4</v>
      </c>
      <c r="C69" s="28"/>
      <c r="D69" s="88"/>
      <c r="E69" s="88"/>
      <c r="F69" s="88"/>
      <c r="G69" s="88"/>
      <c r="H69" s="88"/>
      <c r="I69" s="88"/>
      <c r="J69" s="88"/>
      <c r="K69" s="88"/>
      <c r="L69" s="88"/>
      <c r="M69" s="88"/>
      <c r="N69" s="88"/>
      <c r="O69" s="88"/>
    </row>
    <row r="70" spans="1:15">
      <c r="A70" s="88" t="s">
        <v>338</v>
      </c>
      <c r="B70" s="28">
        <v>19.8</v>
      </c>
      <c r="C70" s="28"/>
      <c r="D70" s="88"/>
      <c r="E70" s="88"/>
      <c r="F70" s="88"/>
      <c r="G70" s="88"/>
      <c r="H70" s="88"/>
      <c r="I70" s="88"/>
      <c r="J70" s="88"/>
      <c r="K70" s="88"/>
      <c r="L70" s="88"/>
      <c r="M70" s="88"/>
      <c r="N70" s="88"/>
      <c r="O70" s="88"/>
    </row>
    <row r="71" spans="1:15">
      <c r="A71" s="88" t="s">
        <v>335</v>
      </c>
      <c r="B71" s="28">
        <v>29.2</v>
      </c>
      <c r="C71" s="28"/>
      <c r="D71" s="88"/>
      <c r="E71" s="88"/>
      <c r="F71" s="88"/>
      <c r="G71" s="88"/>
      <c r="H71" s="88"/>
      <c r="I71" s="88"/>
      <c r="J71" s="88"/>
      <c r="K71" s="88"/>
      <c r="L71" s="88"/>
      <c r="M71" s="88"/>
      <c r="N71" s="88"/>
      <c r="O71" s="88"/>
    </row>
    <row r="72" spans="1:15">
      <c r="A72" s="88" t="s">
        <v>448</v>
      </c>
      <c r="B72" s="88">
        <v>36.299999999999997</v>
      </c>
      <c r="C72" s="88"/>
      <c r="D72" s="88"/>
      <c r="E72" s="88"/>
      <c r="F72" s="88"/>
      <c r="G72" s="88"/>
      <c r="H72" s="88"/>
      <c r="I72" s="88"/>
      <c r="J72" s="88"/>
      <c r="K72" s="88"/>
      <c r="L72" s="88"/>
      <c r="M72" s="88"/>
      <c r="N72" s="88"/>
      <c r="O72" s="88"/>
    </row>
    <row r="73" spans="1:15">
      <c r="A73" s="88" t="s">
        <v>449</v>
      </c>
      <c r="B73" s="88">
        <v>19.7</v>
      </c>
      <c r="C73" s="88"/>
      <c r="D73" s="88"/>
      <c r="E73" s="88"/>
      <c r="F73" s="88"/>
      <c r="G73" s="88"/>
      <c r="H73" s="88"/>
      <c r="I73" s="88"/>
      <c r="J73" s="88"/>
      <c r="K73" s="88"/>
      <c r="L73" s="88"/>
      <c r="M73" s="88"/>
      <c r="N73" s="88"/>
      <c r="O73" s="88"/>
    </row>
    <row r="74" spans="1:15">
      <c r="A74" s="88" t="s">
        <v>454</v>
      </c>
      <c r="B74" s="88">
        <v>39.700000000000003</v>
      </c>
      <c r="C74" s="88"/>
      <c r="D74" s="88"/>
      <c r="E74" s="88"/>
      <c r="F74" s="88"/>
      <c r="G74" s="88"/>
      <c r="H74" s="88"/>
      <c r="I74" s="88"/>
      <c r="J74" s="88"/>
      <c r="K74" s="88"/>
      <c r="L74" s="88"/>
      <c r="M74" s="88"/>
      <c r="N74" s="88"/>
      <c r="O74" s="88"/>
    </row>
    <row r="75" spans="1:15">
      <c r="A75" s="88"/>
      <c r="B75" s="88"/>
      <c r="C75" s="88"/>
      <c r="D75" s="88"/>
      <c r="E75" s="88"/>
      <c r="F75" s="88"/>
      <c r="G75" s="88"/>
      <c r="H75" s="88"/>
      <c r="I75" s="88"/>
      <c r="J75" s="88"/>
      <c r="K75" s="88"/>
      <c r="L75" s="88"/>
      <c r="M75" s="88"/>
      <c r="N75" s="88"/>
      <c r="O75" s="88"/>
    </row>
    <row r="76" spans="1:15">
      <c r="A76" s="88"/>
      <c r="B76" s="88"/>
      <c r="C76" s="88"/>
      <c r="D76" s="88"/>
      <c r="E76" s="88"/>
      <c r="F76" s="88"/>
      <c r="G76" s="88"/>
      <c r="H76" s="88"/>
      <c r="I76" s="88"/>
      <c r="J76" s="88"/>
      <c r="K76" s="88"/>
      <c r="L76" s="88"/>
      <c r="M76" s="88"/>
      <c r="N76" s="88"/>
      <c r="O76" s="88"/>
    </row>
    <row r="77" spans="1:15">
      <c r="A77" s="88" t="s">
        <v>455</v>
      </c>
      <c r="B77" s="88"/>
      <c r="C77" s="88"/>
      <c r="D77" s="88"/>
      <c r="E77" s="88"/>
      <c r="F77" s="88"/>
      <c r="G77" s="88"/>
      <c r="H77" s="88"/>
      <c r="I77" s="88"/>
      <c r="J77" s="88"/>
      <c r="K77" s="88"/>
      <c r="L77" s="88"/>
      <c r="M77" s="88"/>
      <c r="N77" s="88"/>
      <c r="O77" s="88"/>
    </row>
  </sheetData>
  <mergeCells count="4">
    <mergeCell ref="A19:C19"/>
    <mergeCell ref="F19:H19"/>
    <mergeCell ref="F6:H6"/>
    <mergeCell ref="A6:C6"/>
  </mergeCells>
  <hyperlinks>
    <hyperlink ref="F2" location="'Table of Contents'!A1" display="Return to Contents Page" xr:uid="{724B9EEF-1811-4FC0-A21C-6E5875A968BB}"/>
    <hyperlink ref="A4" r:id="rId1" xr:uid="{909195AD-242D-4866-898E-FCE1E00E9C0F}"/>
  </hyperlinks>
  <pageMargins left="0.7" right="0.7" top="0.75" bottom="0.75" header="0.3" footer="0.3"/>
  <drawing r:id="rId2"/>
  <tableParts count="6">
    <tablePart r:id="rId3"/>
    <tablePart r:id="rId4"/>
    <tablePart r:id="rId5"/>
    <tablePart r:id="rId6"/>
    <tablePart r:id="rId7"/>
    <tablePart r:id="rId8"/>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37145-268B-4240-A3B6-B1BC54B7A98B}">
  <sheetPr>
    <tabColor theme="9" tint="0.79998168889431442"/>
  </sheetPr>
  <dimension ref="A1:AK29"/>
  <sheetViews>
    <sheetView workbookViewId="0">
      <selection activeCell="G4" sqref="G4"/>
    </sheetView>
  </sheetViews>
  <sheetFormatPr defaultRowHeight="14.45"/>
  <cols>
    <col min="1" max="1" width="17.42578125" customWidth="1"/>
    <col min="2" max="2" width="21.7109375" customWidth="1"/>
    <col min="3" max="3" width="23.42578125" customWidth="1"/>
    <col min="4" max="4" width="17.140625" customWidth="1"/>
    <col min="5" max="5" width="15" customWidth="1"/>
    <col min="6" max="7" width="16.140625" customWidth="1"/>
    <col min="8" max="8" width="24.7109375" customWidth="1"/>
    <col min="9" max="9" width="22" customWidth="1"/>
    <col min="10" max="10" width="24.5703125" customWidth="1"/>
    <col min="11" max="11" width="24.42578125" customWidth="1"/>
    <col min="12" max="12" width="24.28515625" customWidth="1"/>
    <col min="13" max="13" width="30.7109375" customWidth="1"/>
    <col min="14" max="14" width="19" customWidth="1"/>
    <col min="15" max="15" width="19.140625" customWidth="1"/>
    <col min="16" max="16" width="17.7109375" customWidth="1"/>
    <col min="17" max="17" width="18.42578125" customWidth="1"/>
    <col min="18" max="18" width="16.5703125" customWidth="1"/>
    <col min="19" max="19" width="24" customWidth="1"/>
    <col min="20" max="20" width="28.140625" customWidth="1"/>
    <col min="21" max="21" width="23.7109375" customWidth="1"/>
    <col min="22" max="22" width="19.42578125" customWidth="1"/>
    <col min="23" max="23" width="29" customWidth="1"/>
    <col min="24" max="24" width="25.7109375" customWidth="1"/>
    <col min="25" max="25" width="21.5703125" customWidth="1"/>
    <col min="26" max="26" width="27.28515625" customWidth="1"/>
    <col min="27" max="27" width="17.85546875" customWidth="1"/>
    <col min="28" max="28" width="28.28515625" customWidth="1"/>
    <col min="29" max="29" width="30.7109375" customWidth="1"/>
    <col min="30" max="30" width="40.7109375" customWidth="1"/>
    <col min="31" max="31" width="23.7109375" customWidth="1"/>
    <col min="32" max="32" width="17.5703125" customWidth="1"/>
    <col min="33" max="33" width="11.42578125" bestFit="1" customWidth="1"/>
    <col min="34" max="34" width="15.42578125" customWidth="1"/>
    <col min="35" max="35" width="29" customWidth="1"/>
  </cols>
  <sheetData>
    <row r="1" spans="1:31" ht="15" thickTop="1">
      <c r="A1" s="22" t="s">
        <v>456</v>
      </c>
      <c r="B1" s="124"/>
      <c r="C1" s="124"/>
      <c r="D1" s="124"/>
      <c r="E1" s="215"/>
    </row>
    <row r="2" spans="1:31">
      <c r="A2" s="23" t="s">
        <v>457</v>
      </c>
      <c r="B2" s="40"/>
      <c r="C2" s="40"/>
      <c r="D2" s="40"/>
      <c r="E2" s="216"/>
      <c r="G2" s="24" t="s">
        <v>458</v>
      </c>
    </row>
    <row r="3" spans="1:31">
      <c r="A3" s="23" t="s">
        <v>459</v>
      </c>
      <c r="B3" s="40"/>
      <c r="C3" s="40"/>
      <c r="D3" s="40"/>
      <c r="E3" s="216"/>
    </row>
    <row r="4" spans="1:31" ht="15" thickBot="1">
      <c r="A4" s="122" t="s">
        <v>87</v>
      </c>
      <c r="B4" s="20"/>
      <c r="C4" s="20"/>
      <c r="D4" s="20"/>
      <c r="E4" s="21"/>
    </row>
    <row r="5" spans="1:31" ht="15.6" thickTop="1" thickBot="1">
      <c r="J5" s="9"/>
      <c r="K5" s="9"/>
    </row>
    <row r="6" spans="1:31">
      <c r="A6" s="102"/>
      <c r="B6" s="102"/>
      <c r="C6" s="102"/>
      <c r="D6" s="103"/>
      <c r="E6" s="396" t="s">
        <v>460</v>
      </c>
      <c r="F6" s="397"/>
      <c r="G6" s="397"/>
      <c r="H6" s="398"/>
      <c r="I6" s="102"/>
      <c r="J6" s="102"/>
      <c r="K6" s="102"/>
      <c r="L6" s="102"/>
      <c r="M6" s="102"/>
      <c r="N6" s="102"/>
      <c r="O6" s="399" t="s">
        <v>461</v>
      </c>
      <c r="P6" s="400"/>
      <c r="Q6" s="401"/>
      <c r="R6" s="103"/>
      <c r="S6" s="402" t="s">
        <v>462</v>
      </c>
      <c r="T6" s="397"/>
      <c r="U6" s="397"/>
      <c r="V6" s="397"/>
      <c r="W6" s="397"/>
      <c r="X6" s="403" t="s">
        <v>463</v>
      </c>
      <c r="Y6" s="404"/>
      <c r="Z6" s="398"/>
      <c r="AA6" s="102"/>
      <c r="AB6" s="102"/>
      <c r="AC6" s="102"/>
      <c r="AD6" s="102"/>
      <c r="AE6" s="102"/>
    </row>
    <row r="7" spans="1:31" ht="101.45">
      <c r="A7" t="s">
        <v>88</v>
      </c>
      <c r="B7" s="9" t="s">
        <v>464</v>
      </c>
      <c r="C7" s="9" t="s">
        <v>465</v>
      </c>
      <c r="D7" s="9" t="s">
        <v>466</v>
      </c>
      <c r="E7" s="104" t="s">
        <v>467</v>
      </c>
      <c r="F7" s="105" t="s">
        <v>468</v>
      </c>
      <c r="G7" s="106" t="s">
        <v>469</v>
      </c>
      <c r="H7" s="107" t="s">
        <v>470</v>
      </c>
      <c r="I7" s="9" t="s">
        <v>471</v>
      </c>
      <c r="J7" s="9" t="s">
        <v>472</v>
      </c>
      <c r="K7" s="9" t="s">
        <v>473</v>
      </c>
      <c r="L7" s="9" t="s">
        <v>474</v>
      </c>
      <c r="M7" s="9" t="s">
        <v>475</v>
      </c>
      <c r="N7" s="9" t="s">
        <v>476</v>
      </c>
      <c r="O7" s="108" t="s">
        <v>477</v>
      </c>
      <c r="P7" s="107" t="s">
        <v>478</v>
      </c>
      <c r="Q7" s="109" t="s">
        <v>479</v>
      </c>
      <c r="R7" s="9" t="s">
        <v>480</v>
      </c>
      <c r="S7" s="108" t="s">
        <v>481</v>
      </c>
      <c r="T7" s="108" t="s">
        <v>482</v>
      </c>
      <c r="U7" s="108" t="s">
        <v>483</v>
      </c>
      <c r="V7" s="107" t="s">
        <v>484</v>
      </c>
      <c r="W7" s="110" t="s">
        <v>485</v>
      </c>
      <c r="X7" s="111" t="s">
        <v>486</v>
      </c>
      <c r="Y7" s="112" t="s">
        <v>487</v>
      </c>
      <c r="Z7" s="107" t="s">
        <v>488</v>
      </c>
      <c r="AA7" s="9" t="s">
        <v>489</v>
      </c>
      <c r="AB7" s="9" t="s">
        <v>490</v>
      </c>
      <c r="AC7" s="9" t="s">
        <v>491</v>
      </c>
      <c r="AD7" s="9" t="s">
        <v>492</v>
      </c>
      <c r="AE7" s="9" t="s">
        <v>493</v>
      </c>
    </row>
    <row r="8" spans="1:31" ht="43.5">
      <c r="A8" t="s">
        <v>98</v>
      </c>
      <c r="B8" t="s">
        <v>494</v>
      </c>
      <c r="C8" t="s">
        <v>495</v>
      </c>
      <c r="D8" s="34">
        <v>23969</v>
      </c>
      <c r="E8" s="34">
        <v>5946</v>
      </c>
      <c r="F8" s="34">
        <v>7293</v>
      </c>
      <c r="G8" s="34">
        <v>6753</v>
      </c>
      <c r="H8" s="34">
        <v>3977</v>
      </c>
      <c r="I8">
        <v>0</v>
      </c>
      <c r="J8" s="34">
        <v>16710</v>
      </c>
      <c r="K8" t="s">
        <v>496</v>
      </c>
      <c r="L8" t="s">
        <v>497</v>
      </c>
      <c r="M8" t="s">
        <v>498</v>
      </c>
      <c r="N8">
        <v>2</v>
      </c>
      <c r="O8" t="s">
        <v>499</v>
      </c>
      <c r="P8" t="s">
        <v>499</v>
      </c>
      <c r="Q8">
        <v>10</v>
      </c>
      <c r="R8" s="34">
        <v>16038</v>
      </c>
      <c r="S8" s="34">
        <v>5676</v>
      </c>
      <c r="T8">
        <v>346</v>
      </c>
      <c r="U8" s="34">
        <v>9990</v>
      </c>
      <c r="V8" s="34">
        <v>3093</v>
      </c>
      <c r="W8">
        <v>36</v>
      </c>
      <c r="X8" s="34">
        <v>7125</v>
      </c>
      <c r="Y8">
        <v>2</v>
      </c>
      <c r="Z8" t="s">
        <v>499</v>
      </c>
      <c r="AA8" t="s">
        <v>499</v>
      </c>
      <c r="AB8" t="s">
        <v>499</v>
      </c>
      <c r="AC8" t="s">
        <v>499</v>
      </c>
      <c r="AD8" t="s">
        <v>500</v>
      </c>
      <c r="AE8" s="9" t="s">
        <v>501</v>
      </c>
    </row>
    <row r="9" spans="1:31" ht="43.5">
      <c r="A9" t="s">
        <v>99</v>
      </c>
      <c r="B9" t="s">
        <v>495</v>
      </c>
      <c r="C9" t="s">
        <v>494</v>
      </c>
      <c r="D9" s="34">
        <v>8918</v>
      </c>
      <c r="E9" s="34">
        <v>4477</v>
      </c>
      <c r="F9" s="34">
        <v>2051</v>
      </c>
      <c r="G9" s="34">
        <v>1767</v>
      </c>
      <c r="H9">
        <v>623</v>
      </c>
      <c r="I9">
        <v>0</v>
      </c>
      <c r="J9" s="34">
        <v>3950</v>
      </c>
      <c r="K9" t="s">
        <v>496</v>
      </c>
      <c r="L9" t="s">
        <v>497</v>
      </c>
      <c r="M9" t="s">
        <v>502</v>
      </c>
      <c r="N9" t="s">
        <v>503</v>
      </c>
      <c r="O9" t="s">
        <v>499</v>
      </c>
      <c r="P9" t="s">
        <v>499</v>
      </c>
      <c r="Q9" t="s">
        <v>503</v>
      </c>
      <c r="R9" s="34">
        <v>8918</v>
      </c>
      <c r="S9" s="34">
        <v>1174</v>
      </c>
      <c r="T9" s="34">
        <v>1529</v>
      </c>
      <c r="U9" s="34">
        <v>3090</v>
      </c>
      <c r="V9">
        <v>873</v>
      </c>
      <c r="W9" s="34">
        <v>2252</v>
      </c>
      <c r="X9" s="34">
        <v>1774</v>
      </c>
      <c r="Y9">
        <v>4</v>
      </c>
      <c r="Z9" t="s">
        <v>499</v>
      </c>
      <c r="AA9" t="s">
        <v>499</v>
      </c>
      <c r="AB9" t="s">
        <v>499</v>
      </c>
      <c r="AC9" t="s">
        <v>499</v>
      </c>
      <c r="AD9" t="s">
        <v>500</v>
      </c>
      <c r="AE9" s="9" t="s">
        <v>504</v>
      </c>
    </row>
    <row r="10" spans="1:31" ht="43.5">
      <c r="A10" t="s">
        <v>100</v>
      </c>
      <c r="B10" t="s">
        <v>494</v>
      </c>
      <c r="C10" t="s">
        <v>495</v>
      </c>
      <c r="D10" s="34">
        <v>3447</v>
      </c>
      <c r="E10" s="34">
        <v>1337</v>
      </c>
      <c r="F10" s="34">
        <v>1347</v>
      </c>
      <c r="G10">
        <v>595</v>
      </c>
      <c r="H10">
        <v>168</v>
      </c>
      <c r="I10">
        <v>0</v>
      </c>
      <c r="J10">
        <v>721</v>
      </c>
      <c r="K10" t="s">
        <v>496</v>
      </c>
      <c r="L10" t="s">
        <v>497</v>
      </c>
      <c r="M10" t="s">
        <v>505</v>
      </c>
      <c r="N10">
        <v>2</v>
      </c>
      <c r="O10" t="s">
        <v>499</v>
      </c>
      <c r="P10" t="s">
        <v>499</v>
      </c>
      <c r="Q10">
        <v>1</v>
      </c>
      <c r="R10" s="34">
        <v>1649</v>
      </c>
      <c r="S10">
        <v>95</v>
      </c>
      <c r="T10">
        <v>4</v>
      </c>
      <c r="U10" s="34">
        <v>1361</v>
      </c>
      <c r="V10">
        <v>165</v>
      </c>
      <c r="W10">
        <v>155</v>
      </c>
      <c r="X10">
        <v>192</v>
      </c>
      <c r="Y10">
        <v>3</v>
      </c>
      <c r="Z10" t="s">
        <v>499</v>
      </c>
      <c r="AA10" t="s">
        <v>499</v>
      </c>
      <c r="AB10" t="s">
        <v>499</v>
      </c>
      <c r="AC10" t="s">
        <v>499</v>
      </c>
      <c r="AD10" t="s">
        <v>500</v>
      </c>
      <c r="AE10" s="9" t="s">
        <v>504</v>
      </c>
    </row>
    <row r="11" spans="1:31" ht="43.5">
      <c r="A11" t="s">
        <v>101</v>
      </c>
      <c r="B11" t="s">
        <v>494</v>
      </c>
      <c r="C11" t="s">
        <v>495</v>
      </c>
      <c r="D11" s="34">
        <v>15004</v>
      </c>
      <c r="E11" s="34">
        <v>6632</v>
      </c>
      <c r="F11" s="34">
        <v>4642</v>
      </c>
      <c r="G11" s="34">
        <v>2491</v>
      </c>
      <c r="H11" s="34">
        <v>1234</v>
      </c>
      <c r="I11">
        <v>5</v>
      </c>
      <c r="J11" s="34">
        <v>7458</v>
      </c>
      <c r="K11" t="s">
        <v>503</v>
      </c>
      <c r="L11" t="s">
        <v>497</v>
      </c>
      <c r="M11" t="s">
        <v>498</v>
      </c>
      <c r="N11">
        <v>2</v>
      </c>
      <c r="O11" t="s">
        <v>499</v>
      </c>
      <c r="P11" t="s">
        <v>499</v>
      </c>
      <c r="Q11" t="s">
        <v>503</v>
      </c>
      <c r="R11" s="34">
        <v>1687</v>
      </c>
      <c r="S11">
        <v>342</v>
      </c>
      <c r="T11">
        <v>511</v>
      </c>
      <c r="U11">
        <v>652</v>
      </c>
      <c r="V11">
        <v>237</v>
      </c>
      <c r="W11">
        <v>60</v>
      </c>
      <c r="X11">
        <v>24</v>
      </c>
      <c r="Y11">
        <v>1</v>
      </c>
      <c r="Z11" t="s">
        <v>499</v>
      </c>
      <c r="AA11" t="s">
        <v>499</v>
      </c>
      <c r="AB11" t="s">
        <v>499</v>
      </c>
      <c r="AC11" t="s">
        <v>499</v>
      </c>
      <c r="AD11" t="s">
        <v>506</v>
      </c>
      <c r="AE11" s="9" t="s">
        <v>504</v>
      </c>
    </row>
    <row r="12" spans="1:31" ht="43.5">
      <c r="A12" t="s">
        <v>102</v>
      </c>
      <c r="B12" t="s">
        <v>494</v>
      </c>
      <c r="C12" t="s">
        <v>494</v>
      </c>
      <c r="D12" s="34">
        <v>3539</v>
      </c>
      <c r="E12" s="34">
        <v>1332</v>
      </c>
      <c r="F12" s="34">
        <v>1074</v>
      </c>
      <c r="G12">
        <v>791</v>
      </c>
      <c r="H12">
        <v>342</v>
      </c>
      <c r="I12">
        <v>0</v>
      </c>
      <c r="J12" t="s">
        <v>503</v>
      </c>
      <c r="K12" t="s">
        <v>503</v>
      </c>
      <c r="L12" t="s">
        <v>497</v>
      </c>
      <c r="M12" t="s">
        <v>498</v>
      </c>
      <c r="N12">
        <v>2</v>
      </c>
      <c r="O12" t="s">
        <v>499</v>
      </c>
      <c r="P12" t="s">
        <v>497</v>
      </c>
      <c r="Q12" t="s">
        <v>503</v>
      </c>
      <c r="R12">
        <v>853</v>
      </c>
      <c r="S12">
        <v>202</v>
      </c>
      <c r="T12">
        <v>233</v>
      </c>
      <c r="U12">
        <v>15</v>
      </c>
      <c r="V12">
        <v>402</v>
      </c>
      <c r="W12">
        <v>1</v>
      </c>
      <c r="X12">
        <v>95</v>
      </c>
      <c r="Y12">
        <v>1</v>
      </c>
      <c r="Z12" t="s">
        <v>499</v>
      </c>
      <c r="AA12" t="s">
        <v>499</v>
      </c>
      <c r="AB12" t="s">
        <v>499</v>
      </c>
      <c r="AC12" t="s">
        <v>499</v>
      </c>
      <c r="AD12" t="s">
        <v>506</v>
      </c>
      <c r="AE12" s="9" t="s">
        <v>507</v>
      </c>
    </row>
    <row r="13" spans="1:31">
      <c r="A13" t="s">
        <v>103</v>
      </c>
      <c r="B13" t="s">
        <v>495</v>
      </c>
      <c r="C13" t="s">
        <v>495</v>
      </c>
      <c r="D13" s="34">
        <v>3840</v>
      </c>
      <c r="E13">
        <v>903</v>
      </c>
      <c r="F13" s="34">
        <v>1609</v>
      </c>
      <c r="G13" s="34">
        <v>1161</v>
      </c>
      <c r="H13">
        <v>167</v>
      </c>
      <c r="I13">
        <v>0</v>
      </c>
      <c r="J13" t="s">
        <v>503</v>
      </c>
      <c r="K13" t="s">
        <v>503</v>
      </c>
      <c r="L13" t="s">
        <v>497</v>
      </c>
      <c r="M13" t="s">
        <v>502</v>
      </c>
      <c r="N13" t="s">
        <v>503</v>
      </c>
      <c r="O13" t="s">
        <v>499</v>
      </c>
      <c r="P13" t="s">
        <v>497</v>
      </c>
      <c r="Q13" t="s">
        <v>503</v>
      </c>
      <c r="R13" s="34">
        <v>1995</v>
      </c>
      <c r="S13">
        <v>213</v>
      </c>
      <c r="T13">
        <v>345</v>
      </c>
      <c r="U13" s="34">
        <v>1288</v>
      </c>
      <c r="V13">
        <v>139</v>
      </c>
      <c r="W13">
        <v>56</v>
      </c>
      <c r="X13">
        <v>182</v>
      </c>
      <c r="Y13">
        <v>1</v>
      </c>
      <c r="Z13" t="s">
        <v>497</v>
      </c>
      <c r="AA13" t="s">
        <v>497</v>
      </c>
      <c r="AB13" t="s">
        <v>499</v>
      </c>
      <c r="AC13" t="s">
        <v>508</v>
      </c>
      <c r="AD13" t="s">
        <v>503</v>
      </c>
      <c r="AE13" s="9" t="s">
        <v>497</v>
      </c>
    </row>
    <row r="14" spans="1:31" ht="43.5">
      <c r="A14" t="s">
        <v>104</v>
      </c>
      <c r="B14" t="s">
        <v>494</v>
      </c>
      <c r="C14" t="s">
        <v>495</v>
      </c>
      <c r="D14" s="34">
        <v>6638</v>
      </c>
      <c r="E14" s="34">
        <v>2728</v>
      </c>
      <c r="F14" s="34">
        <v>2034</v>
      </c>
      <c r="G14" s="34">
        <v>1347</v>
      </c>
      <c r="H14">
        <v>504</v>
      </c>
      <c r="I14">
        <v>25</v>
      </c>
      <c r="J14" s="34">
        <v>3638</v>
      </c>
      <c r="K14" t="s">
        <v>496</v>
      </c>
      <c r="L14" t="s">
        <v>497</v>
      </c>
      <c r="M14" t="s">
        <v>498</v>
      </c>
      <c r="N14">
        <v>2</v>
      </c>
      <c r="O14" t="s">
        <v>499</v>
      </c>
      <c r="P14" t="s">
        <v>499</v>
      </c>
      <c r="Q14" t="s">
        <v>503</v>
      </c>
      <c r="R14" s="34">
        <v>6595</v>
      </c>
      <c r="S14">
        <v>0</v>
      </c>
      <c r="T14" s="34">
        <v>1683</v>
      </c>
      <c r="U14" s="34">
        <v>4423</v>
      </c>
      <c r="V14">
        <v>678</v>
      </c>
      <c r="W14">
        <v>0</v>
      </c>
      <c r="X14" t="s">
        <v>503</v>
      </c>
      <c r="Y14" t="s">
        <v>503</v>
      </c>
      <c r="Z14" t="s">
        <v>499</v>
      </c>
      <c r="AA14" t="s">
        <v>499</v>
      </c>
      <c r="AB14" t="s">
        <v>499</v>
      </c>
      <c r="AC14" t="s">
        <v>499</v>
      </c>
      <c r="AD14" t="s">
        <v>509</v>
      </c>
      <c r="AE14" s="9" t="s">
        <v>504</v>
      </c>
    </row>
    <row r="15" spans="1:31">
      <c r="A15" t="s">
        <v>510</v>
      </c>
      <c r="B15">
        <v>5</v>
      </c>
      <c r="C15">
        <v>2</v>
      </c>
      <c r="D15" s="34">
        <f>SUM(D8:D14)</f>
        <v>65355</v>
      </c>
      <c r="E15" s="34">
        <f t="shared" ref="E15:F15" si="0">SUM(E8:E14)</f>
        <v>23355</v>
      </c>
      <c r="F15" s="34">
        <f t="shared" si="0"/>
        <v>20050</v>
      </c>
      <c r="G15" s="34">
        <f>SUM(G8:G14)</f>
        <v>14905</v>
      </c>
      <c r="H15" s="34">
        <f t="shared" ref="H15" si="1">SUM(H8:H14)</f>
        <v>7015</v>
      </c>
      <c r="I15" s="34">
        <f>SUM(I8:I14)</f>
        <v>30</v>
      </c>
      <c r="J15" t="s">
        <v>198</v>
      </c>
      <c r="K15" t="s">
        <v>198</v>
      </c>
      <c r="L15">
        <v>0</v>
      </c>
      <c r="M15" t="s">
        <v>198</v>
      </c>
      <c r="N15" t="s">
        <v>198</v>
      </c>
      <c r="O15">
        <v>7</v>
      </c>
      <c r="P15">
        <v>5</v>
      </c>
      <c r="Q15">
        <v>11</v>
      </c>
      <c r="R15" s="34">
        <f>SUM(R8:R14)</f>
        <v>37735</v>
      </c>
      <c r="S15" s="34">
        <f t="shared" ref="S15:Y15" si="2">SUM(S8:S14)</f>
        <v>7702</v>
      </c>
      <c r="T15" s="34">
        <f t="shared" si="2"/>
        <v>4651</v>
      </c>
      <c r="U15" s="34">
        <f t="shared" si="2"/>
        <v>20819</v>
      </c>
      <c r="V15" s="34">
        <f t="shared" si="2"/>
        <v>5587</v>
      </c>
      <c r="W15" s="34">
        <f t="shared" si="2"/>
        <v>2560</v>
      </c>
      <c r="X15" s="34">
        <f t="shared" si="2"/>
        <v>9392</v>
      </c>
      <c r="Y15" s="34">
        <f t="shared" si="2"/>
        <v>12</v>
      </c>
      <c r="Z15">
        <v>6</v>
      </c>
      <c r="AA15">
        <v>6</v>
      </c>
      <c r="AB15">
        <v>7</v>
      </c>
      <c r="AC15" t="s">
        <v>198</v>
      </c>
      <c r="AD15" t="s">
        <v>198</v>
      </c>
      <c r="AE15" t="s">
        <v>198</v>
      </c>
    </row>
    <row r="18" spans="1:37" ht="15.95">
      <c r="A18" s="365" t="s">
        <v>511</v>
      </c>
      <c r="B18" s="358"/>
      <c r="C18" s="359"/>
      <c r="D18" s="359"/>
      <c r="E18" s="360"/>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row>
    <row r="19" spans="1:37" ht="15.6">
      <c r="A19" s="363"/>
      <c r="B19" s="362"/>
      <c r="C19" s="362"/>
      <c r="D19" s="362"/>
      <c r="E19" s="362"/>
      <c r="F19" s="362"/>
      <c r="G19" s="362"/>
      <c r="H19" s="362"/>
      <c r="I19" s="362"/>
      <c r="J19" s="362"/>
      <c r="K19" s="362"/>
      <c r="L19" s="362"/>
      <c r="M19" s="362"/>
      <c r="N19" s="362"/>
      <c r="O19" s="405" t="s">
        <v>512</v>
      </c>
      <c r="P19" s="405"/>
      <c r="Q19" s="405"/>
      <c r="R19" s="405"/>
      <c r="S19" s="362"/>
      <c r="T19" s="362"/>
      <c r="U19" s="362"/>
      <c r="V19" s="362"/>
      <c r="W19" s="362"/>
      <c r="X19" s="362"/>
      <c r="Y19" s="362"/>
      <c r="Z19" s="362"/>
      <c r="AA19" s="362"/>
      <c r="AB19" s="362"/>
      <c r="AC19" s="362"/>
      <c r="AD19" s="362"/>
      <c r="AE19" s="362"/>
      <c r="AF19" s="362"/>
      <c r="AG19" s="362"/>
      <c r="AH19" s="362"/>
      <c r="AI19" s="362"/>
      <c r="AJ19" s="351"/>
      <c r="AK19" s="351"/>
    </row>
    <row r="20" spans="1:37" ht="41.25" customHeight="1">
      <c r="A20" s="364"/>
      <c r="B20" s="362"/>
      <c r="C20" s="362"/>
      <c r="D20" s="362"/>
      <c r="E20" s="405" t="s">
        <v>460</v>
      </c>
      <c r="F20" s="405"/>
      <c r="G20" s="405"/>
      <c r="H20" s="405"/>
      <c r="I20" s="362"/>
      <c r="J20" s="372"/>
      <c r="K20" s="362"/>
      <c r="L20" s="362"/>
      <c r="M20" s="362"/>
      <c r="N20" s="362"/>
      <c r="O20" s="362"/>
      <c r="P20" s="406" t="s">
        <v>513</v>
      </c>
      <c r="Q20" s="407"/>
      <c r="R20" s="407"/>
      <c r="S20" s="408" t="s">
        <v>514</v>
      </c>
      <c r="T20" s="408"/>
      <c r="U20" s="408"/>
      <c r="V20" s="362"/>
      <c r="W20" s="409" t="s">
        <v>462</v>
      </c>
      <c r="X20" s="394"/>
      <c r="Y20" s="394"/>
      <c r="Z20" s="394"/>
      <c r="AA20" s="395"/>
      <c r="AB20" s="394" t="s">
        <v>463</v>
      </c>
      <c r="AC20" s="394"/>
      <c r="AD20" s="395"/>
      <c r="AE20" s="362"/>
      <c r="AF20" s="362"/>
      <c r="AG20" s="362"/>
      <c r="AH20" s="362"/>
      <c r="AI20" s="362"/>
      <c r="AJ20" s="351"/>
      <c r="AK20" s="351"/>
    </row>
    <row r="21" spans="1:37" s="354" customFormat="1" ht="136.5" customHeight="1">
      <c r="A21" s="366" t="s">
        <v>88</v>
      </c>
      <c r="B21" s="367" t="s">
        <v>464</v>
      </c>
      <c r="C21" s="367" t="s">
        <v>515</v>
      </c>
      <c r="D21" s="368" t="s">
        <v>466</v>
      </c>
      <c r="E21" s="369" t="s">
        <v>516</v>
      </c>
      <c r="F21" s="361" t="s">
        <v>517</v>
      </c>
      <c r="G21" s="361" t="s">
        <v>518</v>
      </c>
      <c r="H21" s="370" t="s">
        <v>519</v>
      </c>
      <c r="I21" s="371" t="s">
        <v>471</v>
      </c>
      <c r="J21" s="371" t="s">
        <v>472</v>
      </c>
      <c r="K21" s="371" t="s">
        <v>473</v>
      </c>
      <c r="L21" s="371" t="s">
        <v>520</v>
      </c>
      <c r="M21" s="371" t="s">
        <v>521</v>
      </c>
      <c r="N21" s="371" t="s">
        <v>522</v>
      </c>
      <c r="O21" s="371" t="s">
        <v>476</v>
      </c>
      <c r="P21" s="373" t="s">
        <v>523</v>
      </c>
      <c r="Q21" s="371" t="s">
        <v>524</v>
      </c>
      <c r="R21" s="371" t="s">
        <v>525</v>
      </c>
      <c r="S21" s="371" t="s">
        <v>477</v>
      </c>
      <c r="T21" s="371" t="s">
        <v>478</v>
      </c>
      <c r="U21" s="377" t="s">
        <v>479</v>
      </c>
      <c r="V21" s="371" t="s">
        <v>480</v>
      </c>
      <c r="W21" s="373" t="s">
        <v>481</v>
      </c>
      <c r="X21" s="373" t="s">
        <v>482</v>
      </c>
      <c r="Y21" s="373" t="s">
        <v>483</v>
      </c>
      <c r="Z21" s="373" t="s">
        <v>484</v>
      </c>
      <c r="AA21" s="373" t="s">
        <v>485</v>
      </c>
      <c r="AB21" s="373" t="s">
        <v>486</v>
      </c>
      <c r="AC21" s="366" t="s">
        <v>487</v>
      </c>
      <c r="AD21" s="366" t="s">
        <v>488</v>
      </c>
      <c r="AE21" s="374" t="s">
        <v>489</v>
      </c>
      <c r="AF21" s="376" t="s">
        <v>490</v>
      </c>
      <c r="AG21" s="371" t="s">
        <v>491</v>
      </c>
      <c r="AH21" s="371" t="s">
        <v>492</v>
      </c>
      <c r="AI21" s="368" t="s">
        <v>493</v>
      </c>
      <c r="AJ21" s="375"/>
    </row>
    <row r="22" spans="1:37" s="9" customFormat="1" ht="42" customHeight="1">
      <c r="A22" s="355" t="s">
        <v>98</v>
      </c>
      <c r="B22" s="353" t="s">
        <v>494</v>
      </c>
      <c r="C22" s="353" t="s">
        <v>495</v>
      </c>
      <c r="D22" s="352">
        <v>25996</v>
      </c>
      <c r="E22" s="352">
        <v>6756</v>
      </c>
      <c r="F22" s="352">
        <v>7858</v>
      </c>
      <c r="G22" s="352">
        <v>7213</v>
      </c>
      <c r="H22" s="352">
        <v>4169</v>
      </c>
      <c r="I22" s="352">
        <v>0</v>
      </c>
      <c r="J22" s="352">
        <v>17758</v>
      </c>
      <c r="K22" s="352" t="s">
        <v>496</v>
      </c>
      <c r="L22" s="352" t="s">
        <v>497</v>
      </c>
      <c r="M22" s="352"/>
      <c r="N22" s="352" t="s">
        <v>498</v>
      </c>
      <c r="O22" s="352">
        <v>2</v>
      </c>
      <c r="P22" s="352" t="s">
        <v>499</v>
      </c>
      <c r="Q22" s="352" t="s">
        <v>499</v>
      </c>
      <c r="R22" s="352" t="s">
        <v>499</v>
      </c>
      <c r="S22" s="352" t="s">
        <v>499</v>
      </c>
      <c r="T22" s="352" t="s">
        <v>499</v>
      </c>
      <c r="U22" s="352">
        <v>26</v>
      </c>
      <c r="V22" s="352">
        <v>19770</v>
      </c>
      <c r="W22" s="352">
        <v>6922</v>
      </c>
      <c r="X22" s="352">
        <v>6090</v>
      </c>
      <c r="Y22" s="352">
        <v>7353</v>
      </c>
      <c r="Z22" s="352">
        <v>3543</v>
      </c>
      <c r="AA22" s="352">
        <v>23</v>
      </c>
      <c r="AB22" s="352">
        <v>7860</v>
      </c>
      <c r="AC22" s="253">
        <v>2</v>
      </c>
      <c r="AD22" s="253" t="s">
        <v>499</v>
      </c>
      <c r="AE22" s="352" t="s">
        <v>499</v>
      </c>
      <c r="AF22" s="352" t="s">
        <v>499</v>
      </c>
      <c r="AG22" s="352" t="s">
        <v>499</v>
      </c>
      <c r="AH22" s="352" t="s">
        <v>500</v>
      </c>
      <c r="AI22" s="352" t="s">
        <v>497</v>
      </c>
    </row>
    <row r="23" spans="1:37" s="9" customFormat="1" ht="30" customHeight="1">
      <c r="A23" s="355" t="s">
        <v>99</v>
      </c>
      <c r="B23" s="353" t="s">
        <v>495</v>
      </c>
      <c r="C23" s="353" t="s">
        <v>494</v>
      </c>
      <c r="D23" s="352">
        <v>10056</v>
      </c>
      <c r="E23" s="352">
        <v>5313</v>
      </c>
      <c r="F23" s="352">
        <v>2190</v>
      </c>
      <c r="G23" s="352">
        <v>1880</v>
      </c>
      <c r="H23" s="352">
        <v>673</v>
      </c>
      <c r="I23" s="352">
        <v>0</v>
      </c>
      <c r="J23" s="352">
        <v>4223</v>
      </c>
      <c r="K23" s="352" t="s">
        <v>496</v>
      </c>
      <c r="L23" s="352" t="s">
        <v>497</v>
      </c>
      <c r="M23" s="352" t="s">
        <v>503</v>
      </c>
      <c r="N23" s="352" t="s">
        <v>502</v>
      </c>
      <c r="O23" s="352" t="s">
        <v>503</v>
      </c>
      <c r="P23" s="352" t="s">
        <v>499</v>
      </c>
      <c r="Q23" s="352" t="s">
        <v>499</v>
      </c>
      <c r="R23" s="352" t="s">
        <v>499</v>
      </c>
      <c r="S23" s="352" t="s">
        <v>499</v>
      </c>
      <c r="T23" s="352" t="s">
        <v>503</v>
      </c>
      <c r="U23" s="352" t="s">
        <v>503</v>
      </c>
      <c r="V23" s="352">
        <v>10056</v>
      </c>
      <c r="W23" s="352">
        <v>1340</v>
      </c>
      <c r="X23" s="352">
        <v>1554</v>
      </c>
      <c r="Y23" s="352">
        <v>3534</v>
      </c>
      <c r="Z23" s="352">
        <v>938</v>
      </c>
      <c r="AA23" s="352">
        <v>2690</v>
      </c>
      <c r="AB23" s="352">
        <v>1631</v>
      </c>
      <c r="AC23" s="253">
        <v>8</v>
      </c>
      <c r="AD23" s="253" t="s">
        <v>499</v>
      </c>
      <c r="AE23" s="352" t="s">
        <v>499</v>
      </c>
      <c r="AF23" s="352" t="s">
        <v>499</v>
      </c>
      <c r="AG23" s="352" t="s">
        <v>499</v>
      </c>
      <c r="AH23" s="352" t="s">
        <v>500</v>
      </c>
      <c r="AI23" s="352" t="s">
        <v>504</v>
      </c>
    </row>
    <row r="24" spans="1:37" s="9" customFormat="1" ht="27" customHeight="1">
      <c r="A24" s="355" t="s">
        <v>100</v>
      </c>
      <c r="B24" s="353" t="s">
        <v>494</v>
      </c>
      <c r="C24" s="353" t="s">
        <v>495</v>
      </c>
      <c r="D24" s="352">
        <v>3852</v>
      </c>
      <c r="E24" s="352">
        <v>1488</v>
      </c>
      <c r="F24" s="352">
        <v>1543</v>
      </c>
      <c r="G24" s="352">
        <v>647</v>
      </c>
      <c r="H24" s="352">
        <v>174</v>
      </c>
      <c r="I24" s="352">
        <v>0</v>
      </c>
      <c r="J24" s="352">
        <v>2178</v>
      </c>
      <c r="K24" s="352" t="s">
        <v>496</v>
      </c>
      <c r="L24" s="352" t="s">
        <v>497</v>
      </c>
      <c r="M24" s="352" t="s">
        <v>503</v>
      </c>
      <c r="N24" s="352" t="s">
        <v>505</v>
      </c>
      <c r="O24" s="352">
        <v>2</v>
      </c>
      <c r="P24" s="352" t="s">
        <v>499</v>
      </c>
      <c r="Q24" s="352" t="s">
        <v>499</v>
      </c>
      <c r="R24" s="352" t="s">
        <v>497</v>
      </c>
      <c r="S24" s="352" t="s">
        <v>499</v>
      </c>
      <c r="T24" s="352" t="s">
        <v>499</v>
      </c>
      <c r="U24" s="352">
        <v>0</v>
      </c>
      <c r="V24" s="352">
        <v>1751</v>
      </c>
      <c r="W24" s="352">
        <v>62</v>
      </c>
      <c r="X24" s="352">
        <v>2</v>
      </c>
      <c r="Y24" s="352">
        <v>1487</v>
      </c>
      <c r="Z24" s="352">
        <v>175</v>
      </c>
      <c r="AA24" s="352">
        <v>144</v>
      </c>
      <c r="AB24" s="352">
        <v>147</v>
      </c>
      <c r="AC24" s="253">
        <v>5</v>
      </c>
      <c r="AD24" s="253" t="s">
        <v>499</v>
      </c>
      <c r="AE24" s="352" t="s">
        <v>499</v>
      </c>
      <c r="AF24" s="352" t="s">
        <v>499</v>
      </c>
      <c r="AG24" s="352" t="s">
        <v>499</v>
      </c>
      <c r="AH24" s="352" t="s">
        <v>500</v>
      </c>
      <c r="AI24" s="352" t="s">
        <v>504</v>
      </c>
    </row>
    <row r="25" spans="1:37" s="9" customFormat="1" ht="43.5" customHeight="1">
      <c r="A25" s="355" t="s">
        <v>101</v>
      </c>
      <c r="B25" s="353" t="s">
        <v>494</v>
      </c>
      <c r="C25" s="353" t="s">
        <v>495</v>
      </c>
      <c r="D25" s="352">
        <v>19108</v>
      </c>
      <c r="E25" s="352">
        <v>10310</v>
      </c>
      <c r="F25" s="352">
        <v>4742</v>
      </c>
      <c r="G25" s="352">
        <v>2650</v>
      </c>
      <c r="H25" s="352">
        <v>1363</v>
      </c>
      <c r="I25" s="352">
        <v>43</v>
      </c>
      <c r="J25" s="352">
        <v>8764</v>
      </c>
      <c r="K25" s="352" t="s">
        <v>496</v>
      </c>
      <c r="L25" s="352" t="s">
        <v>497</v>
      </c>
      <c r="M25" s="352" t="s">
        <v>503</v>
      </c>
      <c r="N25" s="352" t="s">
        <v>498</v>
      </c>
      <c r="O25" s="352">
        <v>2</v>
      </c>
      <c r="P25" s="352" t="s">
        <v>499</v>
      </c>
      <c r="Q25" s="352" t="s">
        <v>499</v>
      </c>
      <c r="R25" s="352" t="s">
        <v>499</v>
      </c>
      <c r="S25" s="352" t="s">
        <v>499</v>
      </c>
      <c r="T25" s="352" t="s">
        <v>499</v>
      </c>
      <c r="U25" s="352" t="s">
        <v>503</v>
      </c>
      <c r="V25" s="352">
        <v>2921</v>
      </c>
      <c r="W25" s="352">
        <v>412</v>
      </c>
      <c r="X25" s="352">
        <v>415</v>
      </c>
      <c r="Y25" s="352">
        <v>1295</v>
      </c>
      <c r="Z25" s="352">
        <v>732</v>
      </c>
      <c r="AA25" s="352">
        <v>322</v>
      </c>
      <c r="AB25" s="352">
        <v>18</v>
      </c>
      <c r="AC25" s="253">
        <v>2</v>
      </c>
      <c r="AD25" s="253" t="s">
        <v>499</v>
      </c>
      <c r="AE25" s="352" t="s">
        <v>499</v>
      </c>
      <c r="AF25" s="352" t="s">
        <v>499</v>
      </c>
      <c r="AG25" s="352" t="s">
        <v>499</v>
      </c>
      <c r="AH25" s="352" t="s">
        <v>526</v>
      </c>
      <c r="AI25" s="352" t="s">
        <v>504</v>
      </c>
    </row>
    <row r="26" spans="1:37" s="9" customFormat="1" ht="33.75" customHeight="1">
      <c r="A26" s="355" t="s">
        <v>102</v>
      </c>
      <c r="B26" s="353" t="s">
        <v>494</v>
      </c>
      <c r="C26" s="353" t="s">
        <v>494</v>
      </c>
      <c r="D26" s="352">
        <v>3293</v>
      </c>
      <c r="E26" s="352">
        <v>1181</v>
      </c>
      <c r="F26" s="352">
        <v>1064</v>
      </c>
      <c r="G26" s="352">
        <v>768</v>
      </c>
      <c r="H26" s="352">
        <v>280</v>
      </c>
      <c r="I26" s="352">
        <v>0</v>
      </c>
      <c r="J26" s="352">
        <v>2133</v>
      </c>
      <c r="K26" s="352" t="s">
        <v>496</v>
      </c>
      <c r="L26" s="352" t="s">
        <v>497</v>
      </c>
      <c r="M26" s="352" t="s">
        <v>503</v>
      </c>
      <c r="N26" s="352" t="s">
        <v>498</v>
      </c>
      <c r="O26" s="352">
        <v>2</v>
      </c>
      <c r="P26" s="352" t="s">
        <v>499</v>
      </c>
      <c r="Q26" s="352" t="s">
        <v>499</v>
      </c>
      <c r="R26" s="352" t="s">
        <v>499</v>
      </c>
      <c r="S26" s="352" t="s">
        <v>499</v>
      </c>
      <c r="T26" s="352" t="s">
        <v>497</v>
      </c>
      <c r="U26" s="352" t="s">
        <v>503</v>
      </c>
      <c r="V26" s="352">
        <v>1612</v>
      </c>
      <c r="W26" s="352">
        <v>231</v>
      </c>
      <c r="X26" s="352">
        <v>293</v>
      </c>
      <c r="Y26" s="352">
        <v>549</v>
      </c>
      <c r="Z26" s="352">
        <v>528</v>
      </c>
      <c r="AA26" s="352">
        <v>11</v>
      </c>
      <c r="AB26" s="352">
        <v>40</v>
      </c>
      <c r="AC26" s="253">
        <v>1</v>
      </c>
      <c r="AD26" s="253" t="s">
        <v>499</v>
      </c>
      <c r="AE26" s="352" t="s">
        <v>499</v>
      </c>
      <c r="AF26" s="352" t="s">
        <v>499</v>
      </c>
      <c r="AG26" s="352" t="s">
        <v>499</v>
      </c>
      <c r="AH26" s="352" t="s">
        <v>500</v>
      </c>
      <c r="AI26" s="352" t="s">
        <v>504</v>
      </c>
    </row>
    <row r="27" spans="1:37" s="9" customFormat="1" ht="36" customHeight="1">
      <c r="A27" s="355" t="s">
        <v>103</v>
      </c>
      <c r="B27" s="353" t="s">
        <v>495</v>
      </c>
      <c r="C27" s="353" t="s">
        <v>494</v>
      </c>
      <c r="D27" s="352">
        <v>3012</v>
      </c>
      <c r="E27" s="352">
        <v>989</v>
      </c>
      <c r="F27" s="352">
        <v>1132</v>
      </c>
      <c r="G27" s="352">
        <v>712</v>
      </c>
      <c r="H27" s="352">
        <v>179</v>
      </c>
      <c r="I27" s="352">
        <v>0</v>
      </c>
      <c r="J27" s="352" t="s">
        <v>503</v>
      </c>
      <c r="K27" s="352" t="s">
        <v>503</v>
      </c>
      <c r="L27" s="352" t="s">
        <v>497</v>
      </c>
      <c r="M27" s="352" t="s">
        <v>503</v>
      </c>
      <c r="N27" s="352" t="s">
        <v>502</v>
      </c>
      <c r="O27" s="352" t="s">
        <v>503</v>
      </c>
      <c r="P27" s="352" t="s">
        <v>499</v>
      </c>
      <c r="Q27" s="352" t="s">
        <v>499</v>
      </c>
      <c r="R27" s="352" t="s">
        <v>499</v>
      </c>
      <c r="S27" s="352" t="s">
        <v>497</v>
      </c>
      <c r="T27" s="352" t="s">
        <v>503</v>
      </c>
      <c r="U27" s="352" t="s">
        <v>503</v>
      </c>
      <c r="V27" s="352">
        <v>1023</v>
      </c>
      <c r="W27" s="352">
        <v>195</v>
      </c>
      <c r="X27" s="352">
        <v>252</v>
      </c>
      <c r="Y27" s="352">
        <v>655</v>
      </c>
      <c r="Z27" s="352">
        <v>296</v>
      </c>
      <c r="AA27" s="352">
        <v>23</v>
      </c>
      <c r="AB27" s="352">
        <v>195</v>
      </c>
      <c r="AC27" s="253">
        <v>1</v>
      </c>
      <c r="AD27" s="253" t="s">
        <v>499</v>
      </c>
      <c r="AE27" s="352" t="s">
        <v>497</v>
      </c>
      <c r="AF27" s="352" t="s">
        <v>499</v>
      </c>
      <c r="AG27" s="352" t="s">
        <v>508</v>
      </c>
      <c r="AH27" s="352" t="s">
        <v>503</v>
      </c>
      <c r="AI27" s="352" t="s">
        <v>501</v>
      </c>
    </row>
    <row r="28" spans="1:37" s="9" customFormat="1" ht="40.5" customHeight="1">
      <c r="A28" s="9" t="s">
        <v>104</v>
      </c>
      <c r="B28" s="356" t="s">
        <v>494</v>
      </c>
      <c r="C28" s="356" t="s">
        <v>495</v>
      </c>
      <c r="D28" s="357">
        <v>8260</v>
      </c>
      <c r="E28" s="357">
        <v>3512</v>
      </c>
      <c r="F28" s="357">
        <v>2491</v>
      </c>
      <c r="G28" s="357">
        <v>1614</v>
      </c>
      <c r="H28" s="357">
        <v>634</v>
      </c>
      <c r="I28" s="357">
        <v>9</v>
      </c>
      <c r="J28" s="357" t="s">
        <v>503</v>
      </c>
      <c r="K28" s="356" t="s">
        <v>503</v>
      </c>
      <c r="L28" s="356" t="s">
        <v>497</v>
      </c>
      <c r="M28" s="356" t="s">
        <v>503</v>
      </c>
      <c r="N28" s="356" t="s">
        <v>498</v>
      </c>
      <c r="O28" s="356">
        <v>2</v>
      </c>
      <c r="P28" s="356" t="s">
        <v>499</v>
      </c>
      <c r="Q28" s="356" t="s">
        <v>499</v>
      </c>
      <c r="R28" s="356" t="s">
        <v>499</v>
      </c>
      <c r="S28" s="356" t="s">
        <v>499</v>
      </c>
      <c r="T28" s="356" t="s">
        <v>499</v>
      </c>
      <c r="U28" s="356">
        <v>91</v>
      </c>
      <c r="V28" s="357">
        <v>6826</v>
      </c>
      <c r="W28" s="357">
        <v>0</v>
      </c>
      <c r="X28" s="357">
        <v>2012</v>
      </c>
      <c r="Y28" s="357">
        <v>5581</v>
      </c>
      <c r="Z28" s="357">
        <v>614</v>
      </c>
      <c r="AA28" s="357">
        <v>27</v>
      </c>
      <c r="AB28" s="357">
        <v>20</v>
      </c>
      <c r="AC28" s="357">
        <v>20</v>
      </c>
      <c r="AD28" s="356" t="s">
        <v>499</v>
      </c>
      <c r="AE28" s="356" t="s">
        <v>499</v>
      </c>
      <c r="AF28" s="356" t="s">
        <v>499</v>
      </c>
      <c r="AG28" s="356" t="s">
        <v>499</v>
      </c>
      <c r="AH28" s="356" t="s">
        <v>509</v>
      </c>
      <c r="AI28" s="356" t="s">
        <v>504</v>
      </c>
    </row>
    <row r="29" spans="1:37">
      <c r="A29" t="s">
        <v>510</v>
      </c>
      <c r="B29" s="350"/>
      <c r="C29" s="350"/>
      <c r="D29" s="350">
        <f t="shared" ref="D29:AC29" si="3">SUM(D22:D28)</f>
        <v>73577</v>
      </c>
      <c r="E29" s="350">
        <f t="shared" si="3"/>
        <v>29549</v>
      </c>
      <c r="F29" s="350">
        <f t="shared" si="3"/>
        <v>21020</v>
      </c>
      <c r="G29" s="350">
        <f t="shared" si="3"/>
        <v>15484</v>
      </c>
      <c r="H29" s="350">
        <f t="shared" si="3"/>
        <v>7472</v>
      </c>
      <c r="I29" s="350">
        <f t="shared" si="3"/>
        <v>52</v>
      </c>
      <c r="J29" s="350">
        <f t="shared" si="3"/>
        <v>35056</v>
      </c>
      <c r="K29" s="350"/>
      <c r="L29" s="350"/>
      <c r="M29" s="356"/>
      <c r="N29" s="350"/>
      <c r="O29" s="350">
        <f t="shared" si="3"/>
        <v>10</v>
      </c>
      <c r="P29" s="350"/>
      <c r="Q29" s="350"/>
      <c r="R29" s="350"/>
      <c r="S29" s="350"/>
      <c r="T29" s="350"/>
      <c r="U29" s="350">
        <f t="shared" si="3"/>
        <v>117</v>
      </c>
      <c r="V29" s="350">
        <f t="shared" si="3"/>
        <v>43959</v>
      </c>
      <c r="W29" s="350">
        <f t="shared" si="3"/>
        <v>9162</v>
      </c>
      <c r="X29" s="350">
        <f t="shared" si="3"/>
        <v>10618</v>
      </c>
      <c r="Y29" s="350">
        <f t="shared" si="3"/>
        <v>20454</v>
      </c>
      <c r="Z29" s="350">
        <f t="shared" si="3"/>
        <v>6826</v>
      </c>
      <c r="AA29" s="350">
        <f t="shared" si="3"/>
        <v>3240</v>
      </c>
      <c r="AB29" s="350">
        <f t="shared" si="3"/>
        <v>9911</v>
      </c>
      <c r="AC29" s="350">
        <f t="shared" si="3"/>
        <v>39</v>
      </c>
      <c r="AD29" s="350"/>
      <c r="AE29" s="350"/>
      <c r="AF29" s="350"/>
      <c r="AG29" s="350"/>
      <c r="AH29" s="350"/>
      <c r="AI29" s="350"/>
    </row>
  </sheetData>
  <mergeCells count="10">
    <mergeCell ref="AB20:AD20"/>
    <mergeCell ref="E6:H6"/>
    <mergeCell ref="O6:Q6"/>
    <mergeCell ref="S6:W6"/>
    <mergeCell ref="X6:Z6"/>
    <mergeCell ref="E20:H20"/>
    <mergeCell ref="O19:R19"/>
    <mergeCell ref="P20:R20"/>
    <mergeCell ref="S20:U20"/>
    <mergeCell ref="W20:AA20"/>
  </mergeCells>
  <hyperlinks>
    <hyperlink ref="G2" location="'Table of Contents'!A1" display="Returns to Contents Page" xr:uid="{406B25D9-5DEE-4373-82C1-6A7E520A4FEA}"/>
    <hyperlink ref="A4" r:id="rId1" xr:uid="{C1F5664A-FF9E-42B5-B2D5-F1E334D5FF84}"/>
  </hyperlinks>
  <pageMargins left="0.7" right="0.7" top="0.75" bottom="0.75" header="0.3" footer="0.3"/>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15F0E-8285-48CB-B429-A3EA83926505}">
  <sheetPr>
    <tabColor theme="9" tint="0.79998168889431442"/>
  </sheetPr>
  <dimension ref="A1:H21"/>
  <sheetViews>
    <sheetView topLeftCell="A4" workbookViewId="0">
      <selection activeCell="C13" sqref="C13"/>
    </sheetView>
  </sheetViews>
  <sheetFormatPr defaultRowHeight="14.45"/>
  <cols>
    <col min="1" max="1" width="10.42578125" customWidth="1"/>
    <col min="2" max="2" width="15.28515625" customWidth="1"/>
    <col min="3" max="3" width="25.140625" customWidth="1"/>
    <col min="4" max="4" width="19.5703125" customWidth="1"/>
    <col min="5" max="5" width="20.28515625" customWidth="1"/>
    <col min="6" max="6" width="14.42578125" customWidth="1"/>
  </cols>
  <sheetData>
    <row r="1" spans="1:8" ht="15" thickTop="1">
      <c r="A1" s="113" t="s">
        <v>527</v>
      </c>
      <c r="B1" s="114"/>
      <c r="C1" s="114"/>
      <c r="D1" s="17"/>
    </row>
    <row r="2" spans="1:8">
      <c r="A2" s="116" t="s">
        <v>528</v>
      </c>
      <c r="B2" s="117"/>
      <c r="C2" s="117"/>
      <c r="D2" s="19"/>
      <c r="E2" s="121"/>
      <c r="F2" s="121" t="s">
        <v>85</v>
      </c>
    </row>
    <row r="3" spans="1:8">
      <c r="A3" s="116" t="s">
        <v>529</v>
      </c>
      <c r="B3" s="117"/>
      <c r="C3" s="117"/>
      <c r="D3" s="19"/>
    </row>
    <row r="4" spans="1:8" ht="15" thickBot="1">
      <c r="A4" s="122" t="s">
        <v>87</v>
      </c>
      <c r="B4" s="119"/>
      <c r="C4" s="119"/>
      <c r="D4" s="21"/>
    </row>
    <row r="5" spans="1:8" ht="15" thickTop="1"/>
    <row r="6" spans="1:8">
      <c r="A6" t="s">
        <v>530</v>
      </c>
      <c r="B6" t="s">
        <v>88</v>
      </c>
      <c r="C6" t="s">
        <v>531</v>
      </c>
      <c r="D6" t="s">
        <v>532</v>
      </c>
      <c r="E6" t="s">
        <v>533</v>
      </c>
      <c r="F6" t="s">
        <v>534</v>
      </c>
      <c r="G6" t="s">
        <v>128</v>
      </c>
    </row>
    <row r="7" spans="1:8">
      <c r="A7" t="s">
        <v>98</v>
      </c>
      <c r="B7">
        <v>58813</v>
      </c>
      <c r="C7">
        <v>45326</v>
      </c>
      <c r="D7">
        <v>104139</v>
      </c>
      <c r="E7">
        <v>0</v>
      </c>
      <c r="F7">
        <v>352937</v>
      </c>
      <c r="G7">
        <v>457076</v>
      </c>
    </row>
    <row r="8" spans="1:8">
      <c r="A8" t="s">
        <v>99</v>
      </c>
      <c r="B8">
        <v>175</v>
      </c>
      <c r="C8">
        <v>24995</v>
      </c>
      <c r="D8">
        <v>25170</v>
      </c>
      <c r="E8">
        <v>1</v>
      </c>
      <c r="F8">
        <v>122835</v>
      </c>
      <c r="G8">
        <v>148006</v>
      </c>
    </row>
    <row r="9" spans="1:8">
      <c r="A9" t="s">
        <v>100</v>
      </c>
      <c r="B9">
        <v>21103</v>
      </c>
      <c r="C9">
        <v>5511</v>
      </c>
      <c r="D9">
        <v>26614</v>
      </c>
      <c r="E9">
        <v>8</v>
      </c>
      <c r="F9">
        <v>114928</v>
      </c>
      <c r="G9">
        <v>141550</v>
      </c>
    </row>
    <row r="10" spans="1:8">
      <c r="A10" t="s">
        <v>101</v>
      </c>
      <c r="B10">
        <v>27869</v>
      </c>
      <c r="C10">
        <v>7669</v>
      </c>
      <c r="D10">
        <v>35538</v>
      </c>
      <c r="E10">
        <v>0</v>
      </c>
      <c r="F10">
        <v>100868</v>
      </c>
      <c r="G10">
        <v>136406</v>
      </c>
    </row>
    <row r="11" spans="1:8">
      <c r="A11" t="s">
        <v>102</v>
      </c>
      <c r="B11">
        <v>9970</v>
      </c>
      <c r="C11">
        <v>3595</v>
      </c>
      <c r="D11">
        <v>13565</v>
      </c>
      <c r="E11">
        <v>35</v>
      </c>
      <c r="F11">
        <v>82441</v>
      </c>
      <c r="G11">
        <v>96041</v>
      </c>
    </row>
    <row r="12" spans="1:8">
      <c r="A12" t="s">
        <v>103</v>
      </c>
      <c r="B12">
        <v>0</v>
      </c>
      <c r="C12">
        <v>28274</v>
      </c>
      <c r="D12">
        <v>28274</v>
      </c>
      <c r="E12">
        <v>38</v>
      </c>
      <c r="F12">
        <v>90269</v>
      </c>
      <c r="G12">
        <v>118581</v>
      </c>
    </row>
    <row r="13" spans="1:8">
      <c r="A13" t="s">
        <v>104</v>
      </c>
      <c r="B13">
        <v>21530</v>
      </c>
      <c r="C13">
        <v>7046</v>
      </c>
      <c r="D13">
        <v>28576</v>
      </c>
      <c r="E13">
        <v>0</v>
      </c>
      <c r="F13">
        <v>86588</v>
      </c>
      <c r="G13">
        <v>115164</v>
      </c>
    </row>
    <row r="14" spans="1:8">
      <c r="B14">
        <f t="shared" ref="B14:C14" si="0">SUM(B7:B13)</f>
        <v>139460</v>
      </c>
      <c r="C14">
        <f t="shared" si="0"/>
        <v>122416</v>
      </c>
      <c r="D14">
        <f>SUM(D7:D13)</f>
        <v>261876</v>
      </c>
    </row>
    <row r="15" spans="1:8" ht="69" customHeight="1">
      <c r="A15" s="410" t="s">
        <v>535</v>
      </c>
      <c r="B15" s="410"/>
      <c r="C15" s="410"/>
      <c r="D15" s="410"/>
      <c r="E15" s="410"/>
      <c r="F15" s="410"/>
      <c r="G15" s="410"/>
      <c r="H15" s="410"/>
    </row>
    <row r="21" spans="3:3">
      <c r="C21" s="18"/>
    </row>
  </sheetData>
  <mergeCells count="1">
    <mergeCell ref="A15:H15"/>
  </mergeCells>
  <hyperlinks>
    <hyperlink ref="A4" r:id="rId1" xr:uid="{D306BD80-92CC-49C5-95ED-67F94E86019D}"/>
    <hyperlink ref="F2" location="'Table of Contents'!A1" display="Return to Contents Page" xr:uid="{7705F729-8801-4F94-89AF-CF99CFE34374}"/>
  </hyperlinks>
  <pageMargins left="0.7" right="0.7" top="0.75" bottom="0.75" header="0.3" footer="0.3"/>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0F898-DDB8-4A85-98EE-47091ADF8C9F}">
  <sheetPr>
    <tabColor theme="9" tint="0.79998168889431442"/>
  </sheetPr>
  <dimension ref="A1:R79"/>
  <sheetViews>
    <sheetView topLeftCell="A58" zoomScale="73" workbookViewId="0">
      <selection activeCell="E69" sqref="E69"/>
    </sheetView>
  </sheetViews>
  <sheetFormatPr defaultRowHeight="14.45"/>
  <cols>
    <col min="1" max="1" width="14.5703125" customWidth="1"/>
    <col min="2" max="2" width="13.28515625" customWidth="1"/>
    <col min="3" max="3" width="13.85546875" customWidth="1"/>
    <col min="4" max="4" width="30.140625" customWidth="1"/>
    <col min="5" max="5" width="30.7109375" customWidth="1"/>
    <col min="7" max="7" width="20" customWidth="1"/>
    <col min="8" max="8" width="21.42578125" customWidth="1"/>
    <col min="9" max="9" width="23.7109375" customWidth="1"/>
    <col min="10" max="10" width="25.140625" customWidth="1"/>
    <col min="11" max="11" width="20" customWidth="1"/>
    <col min="12" max="12" width="21.42578125" customWidth="1"/>
    <col min="13" max="13" width="23.7109375" customWidth="1"/>
    <col min="14" max="14" width="25.140625" customWidth="1"/>
    <col min="15" max="15" width="26.140625" customWidth="1"/>
    <col min="16" max="16" width="27.5703125" customWidth="1"/>
    <col min="17" max="17" width="29.85546875" customWidth="1"/>
    <col min="18" max="18" width="31.28515625" customWidth="1"/>
  </cols>
  <sheetData>
    <row r="1" spans="1:18" ht="15" thickTop="1">
      <c r="A1" s="113" t="s">
        <v>536</v>
      </c>
      <c r="B1" s="114"/>
      <c r="C1" s="114"/>
      <c r="D1" s="114"/>
      <c r="E1" s="114"/>
      <c r="F1" s="114"/>
      <c r="G1" s="115"/>
    </row>
    <row r="2" spans="1:18">
      <c r="A2" s="116" t="s">
        <v>537</v>
      </c>
      <c r="B2" s="117"/>
      <c r="C2" s="117"/>
      <c r="D2" s="117"/>
      <c r="E2" s="117"/>
      <c r="F2" s="117"/>
      <c r="G2" s="118"/>
      <c r="I2" s="24" t="s">
        <v>85</v>
      </c>
    </row>
    <row r="3" spans="1:18">
      <c r="A3" s="116" t="s">
        <v>538</v>
      </c>
      <c r="B3" s="117"/>
      <c r="C3" s="117"/>
      <c r="D3" s="117"/>
      <c r="E3" s="117"/>
      <c r="F3" s="117"/>
      <c r="G3" s="118"/>
    </row>
    <row r="4" spans="1:18" ht="15" thickBot="1">
      <c r="A4" s="123" t="s">
        <v>87</v>
      </c>
      <c r="B4" s="119"/>
      <c r="C4" s="119"/>
      <c r="D4" s="119"/>
      <c r="E4" s="119"/>
      <c r="F4" s="119"/>
      <c r="G4" s="120"/>
    </row>
    <row r="5" spans="1:18" ht="15" thickTop="1"/>
    <row r="6" spans="1:18">
      <c r="A6" s="411" t="s">
        <v>539</v>
      </c>
      <c r="B6" s="411"/>
      <c r="C6" s="411"/>
      <c r="D6" s="411"/>
    </row>
    <row r="8" spans="1:18">
      <c r="A8" t="s">
        <v>540</v>
      </c>
      <c r="B8" t="s">
        <v>541</v>
      </c>
      <c r="C8" t="s">
        <v>542</v>
      </c>
      <c r="D8" t="s">
        <v>543</v>
      </c>
      <c r="E8" t="s">
        <v>544</v>
      </c>
      <c r="F8" t="s">
        <v>128</v>
      </c>
      <c r="G8" t="s">
        <v>545</v>
      </c>
      <c r="H8" t="s">
        <v>546</v>
      </c>
      <c r="I8" t="s">
        <v>547</v>
      </c>
      <c r="J8" t="s">
        <v>548</v>
      </c>
      <c r="K8" t="s">
        <v>549</v>
      </c>
      <c r="L8" t="s">
        <v>550</v>
      </c>
      <c r="M8" t="s">
        <v>551</v>
      </c>
      <c r="N8" t="s">
        <v>552</v>
      </c>
      <c r="O8" t="s">
        <v>553</v>
      </c>
      <c r="P8" t="s">
        <v>554</v>
      </c>
      <c r="Q8" t="s">
        <v>555</v>
      </c>
      <c r="R8" t="s">
        <v>556</v>
      </c>
    </row>
    <row r="9" spans="1:18">
      <c r="A9" t="s">
        <v>134</v>
      </c>
      <c r="B9" t="s">
        <v>557</v>
      </c>
      <c r="C9" t="s">
        <v>335</v>
      </c>
      <c r="D9" t="s">
        <v>558</v>
      </c>
      <c r="E9" t="s">
        <v>98</v>
      </c>
      <c r="F9" s="34">
        <v>11020</v>
      </c>
      <c r="G9" s="34">
        <v>4260</v>
      </c>
      <c r="H9" s="34">
        <v>1906</v>
      </c>
      <c r="I9">
        <v>162</v>
      </c>
      <c r="J9" s="34">
        <v>4517</v>
      </c>
      <c r="K9">
        <v>1</v>
      </c>
      <c r="L9">
        <v>103</v>
      </c>
      <c r="M9">
        <v>0</v>
      </c>
      <c r="N9">
        <v>71</v>
      </c>
      <c r="O9">
        <v>0</v>
      </c>
      <c r="P9">
        <v>0</v>
      </c>
      <c r="Q9">
        <v>0</v>
      </c>
      <c r="R9">
        <v>0</v>
      </c>
    </row>
    <row r="10" spans="1:18">
      <c r="A10" t="s">
        <v>134</v>
      </c>
      <c r="B10" t="s">
        <v>557</v>
      </c>
      <c r="C10" t="s">
        <v>335</v>
      </c>
      <c r="D10" t="s">
        <v>559</v>
      </c>
      <c r="E10" t="s">
        <v>99</v>
      </c>
      <c r="F10" s="34">
        <v>2901</v>
      </c>
      <c r="G10" t="s">
        <v>145</v>
      </c>
      <c r="H10" s="34">
        <v>1658</v>
      </c>
      <c r="I10" t="s">
        <v>145</v>
      </c>
      <c r="J10">
        <v>891</v>
      </c>
      <c r="K10" t="s">
        <v>145</v>
      </c>
      <c r="L10">
        <v>297</v>
      </c>
      <c r="M10" t="s">
        <v>145</v>
      </c>
      <c r="N10">
        <v>55</v>
      </c>
      <c r="O10" t="s">
        <v>145</v>
      </c>
      <c r="P10" t="s">
        <v>145</v>
      </c>
      <c r="Q10" t="s">
        <v>145</v>
      </c>
      <c r="R10" t="s">
        <v>145</v>
      </c>
    </row>
    <row r="11" spans="1:18">
      <c r="A11" t="s">
        <v>134</v>
      </c>
      <c r="B11" t="s">
        <v>557</v>
      </c>
      <c r="C11" t="s">
        <v>335</v>
      </c>
      <c r="D11" t="s">
        <v>560</v>
      </c>
      <c r="E11" t="s">
        <v>100</v>
      </c>
      <c r="F11" s="34">
        <v>2558</v>
      </c>
      <c r="G11" s="34">
        <v>1669</v>
      </c>
      <c r="H11">
        <v>319</v>
      </c>
      <c r="I11">
        <v>40</v>
      </c>
      <c r="J11">
        <v>494</v>
      </c>
      <c r="K11">
        <v>3</v>
      </c>
      <c r="L11">
        <v>24</v>
      </c>
      <c r="M11" t="s">
        <v>145</v>
      </c>
      <c r="N11">
        <v>9</v>
      </c>
      <c r="O11" t="s">
        <v>145</v>
      </c>
      <c r="P11" t="s">
        <v>145</v>
      </c>
      <c r="Q11" t="s">
        <v>145</v>
      </c>
      <c r="R11" t="s">
        <v>145</v>
      </c>
    </row>
    <row r="12" spans="1:18">
      <c r="A12" t="s">
        <v>134</v>
      </c>
      <c r="B12" t="s">
        <v>557</v>
      </c>
      <c r="C12" t="s">
        <v>335</v>
      </c>
      <c r="D12" t="s">
        <v>561</v>
      </c>
      <c r="E12" t="s">
        <v>101</v>
      </c>
      <c r="F12" s="34">
        <v>3231</v>
      </c>
      <c r="G12" s="34">
        <v>2348</v>
      </c>
      <c r="H12">
        <v>382</v>
      </c>
      <c r="I12" t="s">
        <v>145</v>
      </c>
      <c r="J12">
        <v>426</v>
      </c>
      <c r="K12" t="s">
        <v>145</v>
      </c>
      <c r="L12">
        <v>43</v>
      </c>
      <c r="M12" t="s">
        <v>145</v>
      </c>
      <c r="N12">
        <v>32</v>
      </c>
      <c r="O12" t="s">
        <v>145</v>
      </c>
      <c r="P12" t="s">
        <v>145</v>
      </c>
      <c r="Q12" t="s">
        <v>145</v>
      </c>
      <c r="R12" t="s">
        <v>145</v>
      </c>
    </row>
    <row r="13" spans="1:18">
      <c r="A13" t="s">
        <v>134</v>
      </c>
      <c r="B13" t="s">
        <v>557</v>
      </c>
      <c r="C13" t="s">
        <v>335</v>
      </c>
      <c r="D13" t="s">
        <v>562</v>
      </c>
      <c r="E13" t="s">
        <v>102</v>
      </c>
      <c r="F13" s="34">
        <v>1047</v>
      </c>
      <c r="G13">
        <v>618</v>
      </c>
      <c r="H13">
        <v>155</v>
      </c>
      <c r="I13" t="s">
        <v>145</v>
      </c>
      <c r="J13">
        <v>127</v>
      </c>
      <c r="K13" t="s">
        <v>145</v>
      </c>
      <c r="L13">
        <v>141</v>
      </c>
      <c r="M13">
        <v>1</v>
      </c>
      <c r="N13">
        <v>5</v>
      </c>
      <c r="O13" t="s">
        <v>145</v>
      </c>
      <c r="P13" t="s">
        <v>145</v>
      </c>
      <c r="Q13" t="s">
        <v>145</v>
      </c>
      <c r="R13" t="s">
        <v>145</v>
      </c>
    </row>
    <row r="14" spans="1:18">
      <c r="A14" t="s">
        <v>134</v>
      </c>
      <c r="B14" t="s">
        <v>557</v>
      </c>
      <c r="C14" t="s">
        <v>335</v>
      </c>
      <c r="D14" t="s">
        <v>563</v>
      </c>
      <c r="E14" t="s">
        <v>103</v>
      </c>
      <c r="F14" s="34">
        <v>3021</v>
      </c>
      <c r="G14" t="s">
        <v>145</v>
      </c>
      <c r="H14" s="34">
        <v>2225</v>
      </c>
      <c r="I14" t="s">
        <v>145</v>
      </c>
      <c r="J14">
        <v>318</v>
      </c>
      <c r="K14" t="s">
        <v>145</v>
      </c>
      <c r="L14">
        <v>402</v>
      </c>
      <c r="M14" t="s">
        <v>145</v>
      </c>
      <c r="N14">
        <v>76</v>
      </c>
      <c r="O14" t="s">
        <v>145</v>
      </c>
      <c r="P14" t="s">
        <v>145</v>
      </c>
      <c r="Q14" t="s">
        <v>145</v>
      </c>
      <c r="R14" t="s">
        <v>145</v>
      </c>
    </row>
    <row r="15" spans="1:18">
      <c r="A15" t="s">
        <v>134</v>
      </c>
      <c r="B15" t="s">
        <v>557</v>
      </c>
      <c r="C15" t="s">
        <v>335</v>
      </c>
      <c r="D15" t="s">
        <v>564</v>
      </c>
      <c r="E15" t="s">
        <v>104</v>
      </c>
      <c r="F15" s="34">
        <v>3028</v>
      </c>
      <c r="G15" s="34">
        <v>1907</v>
      </c>
      <c r="H15">
        <v>430</v>
      </c>
      <c r="I15" t="s">
        <v>145</v>
      </c>
      <c r="J15">
        <v>666</v>
      </c>
      <c r="K15">
        <v>4</v>
      </c>
      <c r="L15">
        <v>2</v>
      </c>
      <c r="M15" t="s">
        <v>145</v>
      </c>
      <c r="N15">
        <v>19</v>
      </c>
      <c r="O15" t="s">
        <v>145</v>
      </c>
      <c r="P15" t="s">
        <v>145</v>
      </c>
      <c r="Q15" t="s">
        <v>145</v>
      </c>
      <c r="R15" t="s">
        <v>145</v>
      </c>
    </row>
    <row r="16" spans="1:18">
      <c r="A16" t="s">
        <v>135</v>
      </c>
      <c r="B16" t="s">
        <v>557</v>
      </c>
      <c r="C16" t="s">
        <v>335</v>
      </c>
      <c r="D16" t="s">
        <v>558</v>
      </c>
      <c r="E16" t="s">
        <v>98</v>
      </c>
      <c r="F16" s="34">
        <v>9808</v>
      </c>
      <c r="G16" s="34">
        <v>3622</v>
      </c>
      <c r="H16" s="34">
        <v>1809</v>
      </c>
      <c r="I16">
        <v>164</v>
      </c>
      <c r="J16" s="34">
        <v>3962</v>
      </c>
      <c r="K16" t="s">
        <v>145</v>
      </c>
      <c r="L16">
        <v>213</v>
      </c>
      <c r="M16" t="s">
        <v>145</v>
      </c>
      <c r="N16">
        <v>38</v>
      </c>
      <c r="O16" t="s">
        <v>145</v>
      </c>
      <c r="P16" t="s">
        <v>145</v>
      </c>
      <c r="Q16" t="s">
        <v>145</v>
      </c>
      <c r="R16" t="s">
        <v>145</v>
      </c>
    </row>
    <row r="17" spans="1:18">
      <c r="A17" t="s">
        <v>135</v>
      </c>
      <c r="B17" t="s">
        <v>557</v>
      </c>
      <c r="C17" t="s">
        <v>335</v>
      </c>
      <c r="D17" t="s">
        <v>559</v>
      </c>
      <c r="E17" t="s">
        <v>99</v>
      </c>
      <c r="F17" s="34">
        <v>2473</v>
      </c>
      <c r="G17">
        <v>1</v>
      </c>
      <c r="H17" s="34">
        <v>1516</v>
      </c>
      <c r="I17" t="s">
        <v>145</v>
      </c>
      <c r="J17">
        <v>748</v>
      </c>
      <c r="K17" t="s">
        <v>145</v>
      </c>
      <c r="L17">
        <v>168</v>
      </c>
      <c r="M17" t="s">
        <v>145</v>
      </c>
      <c r="N17">
        <v>40</v>
      </c>
      <c r="O17" t="s">
        <v>145</v>
      </c>
      <c r="P17" t="s">
        <v>145</v>
      </c>
      <c r="Q17" t="s">
        <v>145</v>
      </c>
      <c r="R17" t="s">
        <v>145</v>
      </c>
    </row>
    <row r="18" spans="1:18">
      <c r="A18" t="s">
        <v>135</v>
      </c>
      <c r="B18" t="s">
        <v>557</v>
      </c>
      <c r="C18" t="s">
        <v>335</v>
      </c>
      <c r="D18" t="s">
        <v>560</v>
      </c>
      <c r="E18" t="s">
        <v>100</v>
      </c>
      <c r="F18" s="34">
        <v>2444</v>
      </c>
      <c r="G18" s="34">
        <v>1684</v>
      </c>
      <c r="H18">
        <v>263</v>
      </c>
      <c r="I18">
        <v>55</v>
      </c>
      <c r="J18">
        <v>390</v>
      </c>
      <c r="K18" t="s">
        <v>145</v>
      </c>
      <c r="L18">
        <v>26</v>
      </c>
      <c r="M18" t="s">
        <v>145</v>
      </c>
      <c r="N18">
        <v>26</v>
      </c>
      <c r="O18" t="s">
        <v>145</v>
      </c>
      <c r="P18" t="s">
        <v>145</v>
      </c>
      <c r="Q18" t="s">
        <v>145</v>
      </c>
      <c r="R18" t="s">
        <v>145</v>
      </c>
    </row>
    <row r="19" spans="1:18">
      <c r="A19" t="s">
        <v>135</v>
      </c>
      <c r="B19" t="s">
        <v>557</v>
      </c>
      <c r="C19" t="s">
        <v>335</v>
      </c>
      <c r="D19" t="s">
        <v>561</v>
      </c>
      <c r="E19" t="s">
        <v>101</v>
      </c>
      <c r="F19" s="34">
        <v>2747</v>
      </c>
      <c r="G19" s="34">
        <v>1876</v>
      </c>
      <c r="H19">
        <v>338</v>
      </c>
      <c r="I19">
        <v>1</v>
      </c>
      <c r="J19">
        <v>440</v>
      </c>
      <c r="K19" t="s">
        <v>145</v>
      </c>
      <c r="L19">
        <v>53</v>
      </c>
      <c r="M19" t="s">
        <v>145</v>
      </c>
      <c r="N19">
        <v>39</v>
      </c>
      <c r="O19" t="s">
        <v>145</v>
      </c>
      <c r="P19" t="s">
        <v>145</v>
      </c>
      <c r="Q19" t="s">
        <v>145</v>
      </c>
      <c r="R19" t="s">
        <v>145</v>
      </c>
    </row>
    <row r="20" spans="1:18">
      <c r="A20" t="s">
        <v>135</v>
      </c>
      <c r="B20" t="s">
        <v>557</v>
      </c>
      <c r="C20" t="s">
        <v>335</v>
      </c>
      <c r="D20" t="s">
        <v>562</v>
      </c>
      <c r="E20" t="s">
        <v>102</v>
      </c>
      <c r="F20">
        <v>702</v>
      </c>
      <c r="G20">
        <v>374</v>
      </c>
      <c r="H20">
        <v>158</v>
      </c>
      <c r="I20" t="s">
        <v>145</v>
      </c>
      <c r="J20">
        <v>98</v>
      </c>
      <c r="K20" t="s">
        <v>145</v>
      </c>
      <c r="L20">
        <v>62</v>
      </c>
      <c r="M20" t="s">
        <v>145</v>
      </c>
      <c r="N20">
        <v>10</v>
      </c>
      <c r="O20" t="s">
        <v>145</v>
      </c>
      <c r="P20" t="s">
        <v>145</v>
      </c>
      <c r="Q20" t="s">
        <v>145</v>
      </c>
      <c r="R20" t="s">
        <v>145</v>
      </c>
    </row>
    <row r="21" spans="1:18">
      <c r="A21" t="s">
        <v>135</v>
      </c>
      <c r="B21" t="s">
        <v>557</v>
      </c>
      <c r="C21" t="s">
        <v>335</v>
      </c>
      <c r="D21" t="s">
        <v>563</v>
      </c>
      <c r="E21" t="s">
        <v>103</v>
      </c>
      <c r="F21" s="34">
        <v>2679</v>
      </c>
      <c r="G21">
        <v>1</v>
      </c>
      <c r="H21" s="34">
        <v>1946</v>
      </c>
      <c r="I21" t="s">
        <v>145</v>
      </c>
      <c r="J21">
        <v>316</v>
      </c>
      <c r="K21" t="s">
        <v>145</v>
      </c>
      <c r="L21">
        <v>382</v>
      </c>
      <c r="M21" t="s">
        <v>145</v>
      </c>
      <c r="N21">
        <v>34</v>
      </c>
      <c r="O21" t="s">
        <v>145</v>
      </c>
      <c r="P21" t="s">
        <v>145</v>
      </c>
      <c r="Q21" t="s">
        <v>145</v>
      </c>
      <c r="R21" t="s">
        <v>145</v>
      </c>
    </row>
    <row r="22" spans="1:18">
      <c r="A22" t="s">
        <v>135</v>
      </c>
      <c r="B22" t="s">
        <v>557</v>
      </c>
      <c r="C22" t="s">
        <v>335</v>
      </c>
      <c r="D22" t="s">
        <v>564</v>
      </c>
      <c r="E22" t="s">
        <v>104</v>
      </c>
      <c r="F22" s="34">
        <v>2312</v>
      </c>
      <c r="G22" s="34">
        <v>1478</v>
      </c>
      <c r="H22">
        <v>406</v>
      </c>
      <c r="I22" t="s">
        <v>145</v>
      </c>
      <c r="J22">
        <v>413</v>
      </c>
      <c r="K22">
        <v>2</v>
      </c>
      <c r="L22">
        <v>9</v>
      </c>
      <c r="M22" t="s">
        <v>145</v>
      </c>
      <c r="N22">
        <v>4</v>
      </c>
      <c r="O22" t="s">
        <v>145</v>
      </c>
      <c r="P22" t="s">
        <v>145</v>
      </c>
      <c r="Q22" t="s">
        <v>145</v>
      </c>
      <c r="R22" t="s">
        <v>145</v>
      </c>
    </row>
    <row r="23" spans="1:18">
      <c r="A23" t="s">
        <v>136</v>
      </c>
      <c r="B23" t="s">
        <v>557</v>
      </c>
      <c r="C23" t="s">
        <v>335</v>
      </c>
      <c r="D23" t="s">
        <v>558</v>
      </c>
      <c r="E23" t="s">
        <v>98</v>
      </c>
      <c r="F23" s="34">
        <v>8964</v>
      </c>
      <c r="G23" s="34">
        <v>2973</v>
      </c>
      <c r="H23" s="34">
        <v>1616</v>
      </c>
      <c r="I23">
        <v>213</v>
      </c>
      <c r="J23" s="34">
        <v>3963</v>
      </c>
      <c r="K23">
        <v>2</v>
      </c>
      <c r="L23">
        <v>171</v>
      </c>
      <c r="M23">
        <v>3</v>
      </c>
      <c r="N23">
        <v>14</v>
      </c>
      <c r="O23" t="s">
        <v>145</v>
      </c>
      <c r="P23">
        <v>5</v>
      </c>
      <c r="Q23" t="s">
        <v>145</v>
      </c>
      <c r="R23">
        <v>4</v>
      </c>
    </row>
    <row r="24" spans="1:18">
      <c r="A24" t="s">
        <v>136</v>
      </c>
      <c r="B24" t="s">
        <v>557</v>
      </c>
      <c r="C24" t="s">
        <v>335</v>
      </c>
      <c r="D24" t="s">
        <v>559</v>
      </c>
      <c r="E24" t="s">
        <v>99</v>
      </c>
      <c r="F24" s="34">
        <v>2247</v>
      </c>
      <c r="G24" t="s">
        <v>145</v>
      </c>
      <c r="H24" s="34">
        <v>1352</v>
      </c>
      <c r="I24" t="s">
        <v>145</v>
      </c>
      <c r="J24">
        <v>768</v>
      </c>
      <c r="K24" t="s">
        <v>145</v>
      </c>
      <c r="L24">
        <v>103</v>
      </c>
      <c r="M24" t="s">
        <v>145</v>
      </c>
      <c r="N24">
        <v>22</v>
      </c>
      <c r="O24" t="s">
        <v>145</v>
      </c>
      <c r="P24">
        <v>1</v>
      </c>
      <c r="Q24" t="s">
        <v>145</v>
      </c>
      <c r="R24">
        <v>1</v>
      </c>
    </row>
    <row r="25" spans="1:18">
      <c r="A25" t="s">
        <v>136</v>
      </c>
      <c r="B25" t="s">
        <v>557</v>
      </c>
      <c r="C25" t="s">
        <v>335</v>
      </c>
      <c r="D25" t="s">
        <v>560</v>
      </c>
      <c r="E25" t="s">
        <v>100</v>
      </c>
      <c r="F25" s="34">
        <v>2257</v>
      </c>
      <c r="G25" s="34">
        <v>1517</v>
      </c>
      <c r="H25">
        <v>292</v>
      </c>
      <c r="I25">
        <v>45</v>
      </c>
      <c r="J25">
        <v>368</v>
      </c>
      <c r="K25" t="s">
        <v>145</v>
      </c>
      <c r="L25">
        <v>34</v>
      </c>
      <c r="M25" t="s">
        <v>145</v>
      </c>
      <c r="N25">
        <v>1</v>
      </c>
      <c r="O25" t="s">
        <v>145</v>
      </c>
      <c r="P25" t="s">
        <v>145</v>
      </c>
      <c r="Q25" t="s">
        <v>145</v>
      </c>
      <c r="R25" t="s">
        <v>145</v>
      </c>
    </row>
    <row r="26" spans="1:18">
      <c r="A26" t="s">
        <v>136</v>
      </c>
      <c r="B26" t="s">
        <v>557</v>
      </c>
      <c r="C26" t="s">
        <v>335</v>
      </c>
      <c r="D26" t="s">
        <v>561</v>
      </c>
      <c r="E26" t="s">
        <v>101</v>
      </c>
      <c r="F26" s="34">
        <v>2345</v>
      </c>
      <c r="G26" s="34">
        <v>1583</v>
      </c>
      <c r="H26">
        <v>300</v>
      </c>
      <c r="I26" t="s">
        <v>145</v>
      </c>
      <c r="J26">
        <v>399</v>
      </c>
      <c r="K26" t="s">
        <v>145</v>
      </c>
      <c r="L26">
        <v>56</v>
      </c>
      <c r="M26" t="s">
        <v>145</v>
      </c>
      <c r="N26">
        <v>7</v>
      </c>
      <c r="O26" t="s">
        <v>145</v>
      </c>
      <c r="P26" t="s">
        <v>145</v>
      </c>
      <c r="Q26" t="s">
        <v>145</v>
      </c>
      <c r="R26" t="s">
        <v>145</v>
      </c>
    </row>
    <row r="27" spans="1:18">
      <c r="A27" t="s">
        <v>136</v>
      </c>
      <c r="B27" t="s">
        <v>557</v>
      </c>
      <c r="C27" t="s">
        <v>335</v>
      </c>
      <c r="D27" t="s">
        <v>562</v>
      </c>
      <c r="E27" t="s">
        <v>102</v>
      </c>
      <c r="F27">
        <v>534</v>
      </c>
      <c r="G27">
        <v>209</v>
      </c>
      <c r="H27">
        <v>120</v>
      </c>
      <c r="I27">
        <v>4</v>
      </c>
      <c r="J27">
        <v>101</v>
      </c>
      <c r="K27" t="s">
        <v>145</v>
      </c>
      <c r="L27">
        <v>100</v>
      </c>
      <c r="M27" t="s">
        <v>145</v>
      </c>
      <c r="N27" t="s">
        <v>145</v>
      </c>
      <c r="O27" t="s">
        <v>145</v>
      </c>
      <c r="P27" t="s">
        <v>145</v>
      </c>
      <c r="Q27" t="s">
        <v>145</v>
      </c>
      <c r="R27" t="s">
        <v>145</v>
      </c>
    </row>
    <row r="28" spans="1:18">
      <c r="A28" t="s">
        <v>136</v>
      </c>
      <c r="B28" t="s">
        <v>557</v>
      </c>
      <c r="C28" t="s">
        <v>335</v>
      </c>
      <c r="D28" t="s">
        <v>563</v>
      </c>
      <c r="E28" t="s">
        <v>103</v>
      </c>
      <c r="F28" s="34">
        <v>2530</v>
      </c>
      <c r="G28" t="s">
        <v>145</v>
      </c>
      <c r="H28" s="34">
        <v>1862</v>
      </c>
      <c r="I28" t="s">
        <v>145</v>
      </c>
      <c r="J28">
        <v>259</v>
      </c>
      <c r="K28" t="s">
        <v>145</v>
      </c>
      <c r="L28">
        <v>310</v>
      </c>
      <c r="M28" t="s">
        <v>145</v>
      </c>
      <c r="N28">
        <v>99</v>
      </c>
      <c r="O28" t="s">
        <v>145</v>
      </c>
      <c r="P28" t="s">
        <v>145</v>
      </c>
      <c r="Q28" t="s">
        <v>145</v>
      </c>
      <c r="R28" t="s">
        <v>145</v>
      </c>
    </row>
    <row r="29" spans="1:18">
      <c r="A29" t="s">
        <v>136</v>
      </c>
      <c r="B29" t="s">
        <v>557</v>
      </c>
      <c r="C29" t="s">
        <v>335</v>
      </c>
      <c r="D29" t="s">
        <v>564</v>
      </c>
      <c r="E29" t="s">
        <v>104</v>
      </c>
      <c r="F29" s="34">
        <v>2091</v>
      </c>
      <c r="G29" s="34">
        <v>1230</v>
      </c>
      <c r="H29">
        <v>427</v>
      </c>
      <c r="I29" t="s">
        <v>145</v>
      </c>
      <c r="J29">
        <v>361</v>
      </c>
      <c r="K29">
        <v>7</v>
      </c>
      <c r="L29">
        <v>59</v>
      </c>
      <c r="M29" t="s">
        <v>145</v>
      </c>
      <c r="N29">
        <v>2</v>
      </c>
      <c r="O29">
        <v>5</v>
      </c>
      <c r="P29" t="s">
        <v>145</v>
      </c>
      <c r="Q29" t="s">
        <v>145</v>
      </c>
      <c r="R29" t="s">
        <v>145</v>
      </c>
    </row>
    <row r="30" spans="1:18">
      <c r="A30" t="s">
        <v>137</v>
      </c>
      <c r="B30" t="s">
        <v>557</v>
      </c>
      <c r="C30" t="s">
        <v>335</v>
      </c>
      <c r="D30" t="s">
        <v>558</v>
      </c>
      <c r="E30" t="s">
        <v>98</v>
      </c>
      <c r="F30" s="34">
        <v>8925</v>
      </c>
      <c r="G30" s="34">
        <v>2343</v>
      </c>
      <c r="H30" s="34">
        <v>1646</v>
      </c>
      <c r="I30">
        <v>218</v>
      </c>
      <c r="J30" s="34">
        <v>4516</v>
      </c>
      <c r="K30" t="s">
        <v>145</v>
      </c>
      <c r="L30">
        <v>143</v>
      </c>
      <c r="M30" t="s">
        <v>145</v>
      </c>
      <c r="N30">
        <v>56</v>
      </c>
      <c r="O30" t="s">
        <v>145</v>
      </c>
      <c r="P30">
        <v>1</v>
      </c>
      <c r="Q30" t="s">
        <v>145</v>
      </c>
      <c r="R30">
        <v>2</v>
      </c>
    </row>
    <row r="31" spans="1:18">
      <c r="A31" t="s">
        <v>137</v>
      </c>
      <c r="B31" t="s">
        <v>557</v>
      </c>
      <c r="C31" t="s">
        <v>335</v>
      </c>
      <c r="D31" t="s">
        <v>559</v>
      </c>
      <c r="E31" t="s">
        <v>99</v>
      </c>
      <c r="F31" s="34">
        <v>2525</v>
      </c>
      <c r="G31" t="s">
        <v>145</v>
      </c>
      <c r="H31" s="34">
        <v>1469</v>
      </c>
      <c r="I31" t="s">
        <v>145</v>
      </c>
      <c r="J31">
        <v>758</v>
      </c>
      <c r="K31" t="s">
        <v>145</v>
      </c>
      <c r="L31">
        <v>270</v>
      </c>
      <c r="M31" t="s">
        <v>145</v>
      </c>
      <c r="N31">
        <v>28</v>
      </c>
      <c r="O31" t="s">
        <v>145</v>
      </c>
      <c r="P31" t="s">
        <v>145</v>
      </c>
      <c r="Q31" t="s">
        <v>145</v>
      </c>
      <c r="R31" t="s">
        <v>145</v>
      </c>
    </row>
    <row r="32" spans="1:18">
      <c r="A32" t="s">
        <v>137</v>
      </c>
      <c r="B32" t="s">
        <v>557</v>
      </c>
      <c r="C32" t="s">
        <v>335</v>
      </c>
      <c r="D32" t="s">
        <v>560</v>
      </c>
      <c r="E32" t="s">
        <v>100</v>
      </c>
      <c r="F32" s="34">
        <v>2332</v>
      </c>
      <c r="G32" s="34">
        <v>1515</v>
      </c>
      <c r="H32">
        <v>261</v>
      </c>
      <c r="I32">
        <v>108</v>
      </c>
      <c r="J32">
        <v>363</v>
      </c>
      <c r="K32">
        <v>4</v>
      </c>
      <c r="L32">
        <v>73</v>
      </c>
      <c r="M32" t="s">
        <v>145</v>
      </c>
      <c r="N32">
        <v>8</v>
      </c>
      <c r="O32" t="s">
        <v>145</v>
      </c>
      <c r="P32" t="s">
        <v>145</v>
      </c>
      <c r="Q32" t="s">
        <v>145</v>
      </c>
      <c r="R32" t="s">
        <v>145</v>
      </c>
    </row>
    <row r="33" spans="1:18">
      <c r="A33" t="s">
        <v>137</v>
      </c>
      <c r="B33" t="s">
        <v>557</v>
      </c>
      <c r="C33" t="s">
        <v>335</v>
      </c>
      <c r="D33" t="s">
        <v>561</v>
      </c>
      <c r="E33" t="s">
        <v>101</v>
      </c>
      <c r="F33" s="34">
        <v>2681</v>
      </c>
      <c r="G33" s="34">
        <v>1968</v>
      </c>
      <c r="H33">
        <v>365</v>
      </c>
      <c r="I33" t="s">
        <v>145</v>
      </c>
      <c r="J33">
        <v>320</v>
      </c>
      <c r="K33" t="s">
        <v>145</v>
      </c>
      <c r="L33">
        <v>24</v>
      </c>
      <c r="M33" t="s">
        <v>145</v>
      </c>
      <c r="N33">
        <v>4</v>
      </c>
      <c r="O33" t="s">
        <v>145</v>
      </c>
      <c r="P33" t="s">
        <v>145</v>
      </c>
      <c r="Q33" t="s">
        <v>145</v>
      </c>
      <c r="R33" t="s">
        <v>145</v>
      </c>
    </row>
    <row r="34" spans="1:18">
      <c r="A34" t="s">
        <v>137</v>
      </c>
      <c r="B34" t="s">
        <v>557</v>
      </c>
      <c r="C34" t="s">
        <v>335</v>
      </c>
      <c r="D34" t="s">
        <v>562</v>
      </c>
      <c r="E34" t="s">
        <v>102</v>
      </c>
      <c r="F34">
        <v>298</v>
      </c>
      <c r="G34">
        <v>7</v>
      </c>
      <c r="H34">
        <v>130</v>
      </c>
      <c r="I34">
        <v>3</v>
      </c>
      <c r="J34">
        <v>99</v>
      </c>
      <c r="K34" t="s">
        <v>145</v>
      </c>
      <c r="L34">
        <v>58</v>
      </c>
      <c r="M34" t="s">
        <v>145</v>
      </c>
      <c r="N34">
        <v>1</v>
      </c>
      <c r="O34" t="s">
        <v>145</v>
      </c>
      <c r="P34" t="s">
        <v>145</v>
      </c>
      <c r="Q34" t="s">
        <v>145</v>
      </c>
      <c r="R34" t="s">
        <v>145</v>
      </c>
    </row>
    <row r="35" spans="1:18">
      <c r="A35" t="s">
        <v>137</v>
      </c>
      <c r="B35" t="s">
        <v>557</v>
      </c>
      <c r="C35" t="s">
        <v>335</v>
      </c>
      <c r="D35" t="s">
        <v>563</v>
      </c>
      <c r="E35" t="s">
        <v>103</v>
      </c>
      <c r="F35" s="34">
        <v>2385</v>
      </c>
      <c r="G35" t="s">
        <v>145</v>
      </c>
      <c r="H35" s="34">
        <v>1771</v>
      </c>
      <c r="I35" t="s">
        <v>145</v>
      </c>
      <c r="J35">
        <v>198</v>
      </c>
      <c r="K35" t="s">
        <v>145</v>
      </c>
      <c r="L35">
        <v>305</v>
      </c>
      <c r="M35" t="s">
        <v>145</v>
      </c>
      <c r="N35">
        <v>92</v>
      </c>
      <c r="O35" t="s">
        <v>145</v>
      </c>
      <c r="P35">
        <v>18</v>
      </c>
      <c r="Q35" t="s">
        <v>145</v>
      </c>
      <c r="R35">
        <v>1</v>
      </c>
    </row>
    <row r="36" spans="1:18">
      <c r="A36" t="s">
        <v>137</v>
      </c>
      <c r="B36" t="s">
        <v>557</v>
      </c>
      <c r="C36" t="s">
        <v>335</v>
      </c>
      <c r="D36" t="s">
        <v>564</v>
      </c>
      <c r="E36" t="s">
        <v>104</v>
      </c>
      <c r="F36" s="34">
        <v>2021</v>
      </c>
      <c r="G36" s="34">
        <v>1169</v>
      </c>
      <c r="H36">
        <v>396</v>
      </c>
      <c r="I36" t="s">
        <v>145</v>
      </c>
      <c r="J36">
        <v>314</v>
      </c>
      <c r="K36">
        <v>10</v>
      </c>
      <c r="L36">
        <v>111</v>
      </c>
      <c r="M36" t="s">
        <v>145</v>
      </c>
      <c r="N36">
        <v>11</v>
      </c>
      <c r="O36">
        <v>10</v>
      </c>
      <c r="P36" t="s">
        <v>145</v>
      </c>
      <c r="Q36" t="s">
        <v>145</v>
      </c>
      <c r="R36" t="s">
        <v>145</v>
      </c>
    </row>
    <row r="37" spans="1:18">
      <c r="A37" t="s">
        <v>138</v>
      </c>
      <c r="B37" t="s">
        <v>557</v>
      </c>
      <c r="C37" t="s">
        <v>335</v>
      </c>
      <c r="D37" t="s">
        <v>558</v>
      </c>
      <c r="E37" t="s">
        <v>98</v>
      </c>
      <c r="F37" s="34">
        <v>8639</v>
      </c>
      <c r="G37" s="34">
        <v>2642</v>
      </c>
      <c r="H37" s="34">
        <v>1434</v>
      </c>
      <c r="I37">
        <v>208</v>
      </c>
      <c r="J37" s="34">
        <v>4121</v>
      </c>
      <c r="K37">
        <v>1</v>
      </c>
      <c r="L37">
        <v>104</v>
      </c>
      <c r="M37" t="s">
        <v>145</v>
      </c>
      <c r="N37">
        <v>123</v>
      </c>
      <c r="O37" t="s">
        <v>145</v>
      </c>
      <c r="P37">
        <v>5</v>
      </c>
      <c r="Q37" t="s">
        <v>145</v>
      </c>
      <c r="R37">
        <v>1</v>
      </c>
    </row>
    <row r="38" spans="1:18">
      <c r="A38" t="s">
        <v>138</v>
      </c>
      <c r="B38" t="s">
        <v>557</v>
      </c>
      <c r="C38" t="s">
        <v>335</v>
      </c>
      <c r="D38" t="s">
        <v>559</v>
      </c>
      <c r="E38" t="s">
        <v>99</v>
      </c>
      <c r="F38" s="34">
        <v>2088</v>
      </c>
      <c r="G38" t="s">
        <v>145</v>
      </c>
      <c r="H38" s="34">
        <v>1202</v>
      </c>
      <c r="I38" t="s">
        <v>145</v>
      </c>
      <c r="J38">
        <v>630</v>
      </c>
      <c r="K38" t="s">
        <v>145</v>
      </c>
      <c r="L38">
        <v>237</v>
      </c>
      <c r="M38" t="s">
        <v>145</v>
      </c>
      <c r="N38">
        <v>19</v>
      </c>
      <c r="O38" t="s">
        <v>145</v>
      </c>
      <c r="P38" t="s">
        <v>145</v>
      </c>
      <c r="Q38" t="s">
        <v>145</v>
      </c>
      <c r="R38" t="s">
        <v>145</v>
      </c>
    </row>
    <row r="39" spans="1:18">
      <c r="A39" t="s">
        <v>138</v>
      </c>
      <c r="B39" t="s">
        <v>557</v>
      </c>
      <c r="C39" t="s">
        <v>335</v>
      </c>
      <c r="D39" t="s">
        <v>560</v>
      </c>
      <c r="E39" t="s">
        <v>100</v>
      </c>
      <c r="F39" s="34">
        <v>2236</v>
      </c>
      <c r="G39" s="34">
        <v>1511</v>
      </c>
      <c r="H39">
        <v>262</v>
      </c>
      <c r="I39">
        <v>20</v>
      </c>
      <c r="J39">
        <v>313</v>
      </c>
      <c r="K39" t="s">
        <v>145</v>
      </c>
      <c r="L39">
        <v>116</v>
      </c>
      <c r="M39" t="s">
        <v>145</v>
      </c>
      <c r="N39">
        <v>12</v>
      </c>
      <c r="O39" t="s">
        <v>145</v>
      </c>
      <c r="P39">
        <v>1</v>
      </c>
      <c r="Q39" t="s">
        <v>145</v>
      </c>
      <c r="R39">
        <v>1</v>
      </c>
    </row>
    <row r="40" spans="1:18">
      <c r="A40" t="s">
        <v>138</v>
      </c>
      <c r="B40" t="s">
        <v>557</v>
      </c>
      <c r="C40" t="s">
        <v>335</v>
      </c>
      <c r="D40" t="s">
        <v>561</v>
      </c>
      <c r="E40" t="s">
        <v>101</v>
      </c>
      <c r="F40" s="34">
        <v>2516</v>
      </c>
      <c r="G40" s="34">
        <v>1815</v>
      </c>
      <c r="H40">
        <v>281</v>
      </c>
      <c r="I40" t="s">
        <v>145</v>
      </c>
      <c r="J40">
        <v>382</v>
      </c>
      <c r="K40" t="s">
        <v>145</v>
      </c>
      <c r="L40">
        <v>36</v>
      </c>
      <c r="M40" t="s">
        <v>145</v>
      </c>
      <c r="N40">
        <v>1</v>
      </c>
      <c r="O40" t="s">
        <v>145</v>
      </c>
      <c r="P40">
        <v>1</v>
      </c>
      <c r="Q40" t="s">
        <v>145</v>
      </c>
      <c r="R40" t="s">
        <v>145</v>
      </c>
    </row>
    <row r="41" spans="1:18">
      <c r="A41" t="s">
        <v>138</v>
      </c>
      <c r="B41" t="s">
        <v>557</v>
      </c>
      <c r="C41" t="s">
        <v>335</v>
      </c>
      <c r="D41" t="s">
        <v>562</v>
      </c>
      <c r="E41" t="s">
        <v>102</v>
      </c>
      <c r="F41">
        <v>245</v>
      </c>
      <c r="G41">
        <v>5</v>
      </c>
      <c r="H41">
        <v>124</v>
      </c>
      <c r="I41">
        <v>1</v>
      </c>
      <c r="J41">
        <v>53</v>
      </c>
      <c r="K41" t="s">
        <v>145</v>
      </c>
      <c r="L41">
        <v>58</v>
      </c>
      <c r="M41" t="s">
        <v>145</v>
      </c>
      <c r="N41">
        <v>4</v>
      </c>
      <c r="O41" t="s">
        <v>145</v>
      </c>
      <c r="P41" t="s">
        <v>145</v>
      </c>
      <c r="Q41" t="s">
        <v>145</v>
      </c>
      <c r="R41" t="s">
        <v>145</v>
      </c>
    </row>
    <row r="42" spans="1:18">
      <c r="A42" t="s">
        <v>138</v>
      </c>
      <c r="B42" t="s">
        <v>557</v>
      </c>
      <c r="C42" t="s">
        <v>335</v>
      </c>
      <c r="D42" t="s">
        <v>563</v>
      </c>
      <c r="E42" t="s">
        <v>103</v>
      </c>
      <c r="F42" s="34">
        <v>2115</v>
      </c>
      <c r="G42" t="s">
        <v>145</v>
      </c>
      <c r="H42" s="34">
        <v>1654</v>
      </c>
      <c r="I42" t="s">
        <v>145</v>
      </c>
      <c r="J42">
        <v>206</v>
      </c>
      <c r="K42" t="s">
        <v>145</v>
      </c>
      <c r="L42">
        <v>237</v>
      </c>
      <c r="M42" t="s">
        <v>145</v>
      </c>
      <c r="N42">
        <v>16</v>
      </c>
      <c r="O42" t="s">
        <v>145</v>
      </c>
      <c r="P42">
        <v>2</v>
      </c>
      <c r="Q42" t="s">
        <v>145</v>
      </c>
      <c r="R42" t="s">
        <v>145</v>
      </c>
    </row>
    <row r="43" spans="1:18">
      <c r="A43" t="s">
        <v>138</v>
      </c>
      <c r="B43" t="s">
        <v>557</v>
      </c>
      <c r="C43" t="s">
        <v>335</v>
      </c>
      <c r="D43" t="s">
        <v>564</v>
      </c>
      <c r="E43" t="s">
        <v>104</v>
      </c>
      <c r="F43" s="34">
        <v>1729</v>
      </c>
      <c r="G43">
        <v>827</v>
      </c>
      <c r="H43">
        <v>423</v>
      </c>
      <c r="I43" t="s">
        <v>145</v>
      </c>
      <c r="J43">
        <v>287</v>
      </c>
      <c r="K43">
        <v>64</v>
      </c>
      <c r="L43">
        <v>120</v>
      </c>
      <c r="M43" t="s">
        <v>145</v>
      </c>
      <c r="N43">
        <v>8</v>
      </c>
      <c r="O43" t="s">
        <v>145</v>
      </c>
      <c r="P43" t="s">
        <v>145</v>
      </c>
      <c r="Q43" t="s">
        <v>145</v>
      </c>
      <c r="R43" t="s">
        <v>145</v>
      </c>
    </row>
    <row r="44" spans="1:18">
      <c r="A44" t="s">
        <v>139</v>
      </c>
      <c r="B44" t="s">
        <v>557</v>
      </c>
      <c r="C44" t="s">
        <v>335</v>
      </c>
      <c r="D44" t="s">
        <v>558</v>
      </c>
      <c r="E44" t="s">
        <v>98</v>
      </c>
      <c r="F44" s="34">
        <v>6123</v>
      </c>
      <c r="G44" s="34">
        <v>2242</v>
      </c>
      <c r="H44" s="34">
        <v>1421</v>
      </c>
      <c r="I44">
        <v>216</v>
      </c>
      <c r="J44" s="34">
        <v>2064</v>
      </c>
      <c r="K44" t="s">
        <v>145</v>
      </c>
      <c r="L44">
        <v>105</v>
      </c>
      <c r="M44" t="s">
        <v>145</v>
      </c>
      <c r="N44">
        <v>75</v>
      </c>
      <c r="O44" t="s">
        <v>145</v>
      </c>
      <c r="P44" t="s">
        <v>145</v>
      </c>
      <c r="Q44" t="s">
        <v>145</v>
      </c>
      <c r="R44" t="s">
        <v>145</v>
      </c>
    </row>
    <row r="45" spans="1:18">
      <c r="A45" t="s">
        <v>139</v>
      </c>
      <c r="B45" t="s">
        <v>557</v>
      </c>
      <c r="C45" t="s">
        <v>335</v>
      </c>
      <c r="D45" t="s">
        <v>559</v>
      </c>
      <c r="E45" t="s">
        <v>99</v>
      </c>
      <c r="F45" s="34">
        <v>2089</v>
      </c>
      <c r="G45" t="s">
        <v>145</v>
      </c>
      <c r="H45" s="34">
        <v>1130</v>
      </c>
      <c r="I45" t="s">
        <v>145</v>
      </c>
      <c r="J45">
        <v>725</v>
      </c>
      <c r="K45" t="s">
        <v>145</v>
      </c>
      <c r="L45">
        <v>211</v>
      </c>
      <c r="M45" t="s">
        <v>145</v>
      </c>
      <c r="N45">
        <v>22</v>
      </c>
      <c r="O45" t="s">
        <v>145</v>
      </c>
      <c r="P45" t="s">
        <v>145</v>
      </c>
      <c r="Q45" t="s">
        <v>145</v>
      </c>
      <c r="R45">
        <v>1</v>
      </c>
    </row>
    <row r="46" spans="1:18">
      <c r="A46" t="s">
        <v>139</v>
      </c>
      <c r="B46" t="s">
        <v>557</v>
      </c>
      <c r="C46" t="s">
        <v>335</v>
      </c>
      <c r="D46" t="s">
        <v>560</v>
      </c>
      <c r="E46" t="s">
        <v>100</v>
      </c>
      <c r="F46" s="34">
        <v>1796</v>
      </c>
      <c r="G46" s="34">
        <v>1173</v>
      </c>
      <c r="H46">
        <v>213</v>
      </c>
      <c r="I46">
        <v>4</v>
      </c>
      <c r="J46">
        <v>271</v>
      </c>
      <c r="K46">
        <v>8</v>
      </c>
      <c r="L46">
        <v>126</v>
      </c>
      <c r="M46" t="s">
        <v>145</v>
      </c>
      <c r="N46">
        <v>1</v>
      </c>
      <c r="O46" t="s">
        <v>145</v>
      </c>
      <c r="P46" t="s">
        <v>145</v>
      </c>
      <c r="Q46" t="s">
        <v>145</v>
      </c>
      <c r="R46" t="s">
        <v>145</v>
      </c>
    </row>
    <row r="47" spans="1:18">
      <c r="A47" t="s">
        <v>139</v>
      </c>
      <c r="B47" t="s">
        <v>557</v>
      </c>
      <c r="C47" t="s">
        <v>335</v>
      </c>
      <c r="D47" t="s">
        <v>561</v>
      </c>
      <c r="E47" t="s">
        <v>101</v>
      </c>
      <c r="F47" s="34">
        <v>2474</v>
      </c>
      <c r="G47" s="34">
        <v>1704</v>
      </c>
      <c r="H47">
        <v>307</v>
      </c>
      <c r="I47" t="s">
        <v>145</v>
      </c>
      <c r="J47">
        <v>351</v>
      </c>
      <c r="K47" t="s">
        <v>145</v>
      </c>
      <c r="L47">
        <v>111</v>
      </c>
      <c r="M47" t="s">
        <v>145</v>
      </c>
      <c r="N47">
        <v>1</v>
      </c>
      <c r="O47" t="s">
        <v>145</v>
      </c>
      <c r="P47" t="s">
        <v>145</v>
      </c>
      <c r="Q47" t="s">
        <v>145</v>
      </c>
      <c r="R47" t="s">
        <v>145</v>
      </c>
    </row>
    <row r="48" spans="1:18">
      <c r="A48" t="s">
        <v>139</v>
      </c>
      <c r="B48" t="s">
        <v>557</v>
      </c>
      <c r="C48" t="s">
        <v>335</v>
      </c>
      <c r="D48" t="s">
        <v>562</v>
      </c>
      <c r="E48" t="s">
        <v>102</v>
      </c>
      <c r="F48">
        <v>241</v>
      </c>
      <c r="G48">
        <v>4</v>
      </c>
      <c r="H48">
        <v>140</v>
      </c>
      <c r="I48">
        <v>4</v>
      </c>
      <c r="J48">
        <v>76</v>
      </c>
      <c r="K48" t="s">
        <v>145</v>
      </c>
      <c r="L48">
        <v>12</v>
      </c>
      <c r="M48" t="s">
        <v>145</v>
      </c>
      <c r="N48">
        <v>5</v>
      </c>
      <c r="O48" t="s">
        <v>145</v>
      </c>
      <c r="P48" t="s">
        <v>145</v>
      </c>
      <c r="Q48" t="s">
        <v>145</v>
      </c>
      <c r="R48" t="s">
        <v>145</v>
      </c>
    </row>
    <row r="49" spans="1:18">
      <c r="A49" t="s">
        <v>139</v>
      </c>
      <c r="B49" t="s">
        <v>557</v>
      </c>
      <c r="C49" t="s">
        <v>335</v>
      </c>
      <c r="D49" t="s">
        <v>563</v>
      </c>
      <c r="E49" t="s">
        <v>103</v>
      </c>
      <c r="F49" s="34">
        <v>1660</v>
      </c>
      <c r="G49" t="s">
        <v>145</v>
      </c>
      <c r="H49" s="34">
        <v>1224</v>
      </c>
      <c r="I49" t="s">
        <v>145</v>
      </c>
      <c r="J49">
        <v>170</v>
      </c>
      <c r="K49" t="s">
        <v>145</v>
      </c>
      <c r="L49">
        <v>208</v>
      </c>
      <c r="M49" t="s">
        <v>145</v>
      </c>
      <c r="N49">
        <v>55</v>
      </c>
      <c r="O49" t="s">
        <v>145</v>
      </c>
      <c r="P49">
        <v>1</v>
      </c>
      <c r="Q49" t="s">
        <v>145</v>
      </c>
      <c r="R49">
        <v>2</v>
      </c>
    </row>
    <row r="50" spans="1:18">
      <c r="A50" t="s">
        <v>139</v>
      </c>
      <c r="B50" t="s">
        <v>557</v>
      </c>
      <c r="C50" t="s">
        <v>335</v>
      </c>
      <c r="D50" t="s">
        <v>564</v>
      </c>
      <c r="E50" t="s">
        <v>104</v>
      </c>
      <c r="F50" s="34">
        <v>1840</v>
      </c>
      <c r="G50">
        <v>871</v>
      </c>
      <c r="H50">
        <v>361</v>
      </c>
      <c r="I50" t="s">
        <v>145</v>
      </c>
      <c r="J50">
        <v>346</v>
      </c>
      <c r="K50">
        <v>54</v>
      </c>
      <c r="L50">
        <v>203</v>
      </c>
      <c r="M50" t="s">
        <v>145</v>
      </c>
      <c r="N50">
        <v>5</v>
      </c>
      <c r="O50" t="s">
        <v>145</v>
      </c>
      <c r="P50" t="s">
        <v>145</v>
      </c>
      <c r="Q50" t="s">
        <v>145</v>
      </c>
      <c r="R50" t="s">
        <v>145</v>
      </c>
    </row>
    <row r="51" spans="1:18">
      <c r="A51" t="s">
        <v>140</v>
      </c>
      <c r="B51" t="s">
        <v>557</v>
      </c>
      <c r="C51" t="s">
        <v>335</v>
      </c>
      <c r="D51" t="s">
        <v>558</v>
      </c>
      <c r="E51" t="s">
        <v>98</v>
      </c>
      <c r="F51" s="34">
        <v>6213</v>
      </c>
      <c r="G51" s="34">
        <v>2543</v>
      </c>
      <c r="H51" s="34">
        <v>1483</v>
      </c>
      <c r="I51">
        <v>289</v>
      </c>
      <c r="J51" s="34">
        <v>1688</v>
      </c>
      <c r="K51" t="s">
        <v>145</v>
      </c>
      <c r="L51">
        <v>183</v>
      </c>
      <c r="M51" t="s">
        <v>145</v>
      </c>
      <c r="N51">
        <v>25</v>
      </c>
      <c r="O51" t="s">
        <v>145</v>
      </c>
      <c r="P51">
        <v>1</v>
      </c>
      <c r="Q51" t="s">
        <v>145</v>
      </c>
      <c r="R51">
        <v>1</v>
      </c>
    </row>
    <row r="52" spans="1:18">
      <c r="A52" t="s">
        <v>140</v>
      </c>
      <c r="B52" t="s">
        <v>557</v>
      </c>
      <c r="C52" t="s">
        <v>335</v>
      </c>
      <c r="D52" t="s">
        <v>559</v>
      </c>
      <c r="E52" t="s">
        <v>99</v>
      </c>
      <c r="F52" s="34">
        <v>2246</v>
      </c>
      <c r="G52" t="s">
        <v>145</v>
      </c>
      <c r="H52" s="34">
        <v>1171</v>
      </c>
      <c r="I52" t="s">
        <v>145</v>
      </c>
      <c r="J52">
        <v>768</v>
      </c>
      <c r="K52" t="s">
        <v>145</v>
      </c>
      <c r="L52">
        <v>235</v>
      </c>
      <c r="M52" t="s">
        <v>145</v>
      </c>
      <c r="N52">
        <v>68</v>
      </c>
      <c r="O52" t="s">
        <v>145</v>
      </c>
      <c r="P52">
        <v>4</v>
      </c>
      <c r="Q52" t="s">
        <v>145</v>
      </c>
      <c r="R52" t="s">
        <v>145</v>
      </c>
    </row>
    <row r="53" spans="1:18">
      <c r="A53" t="s">
        <v>140</v>
      </c>
      <c r="B53" t="s">
        <v>557</v>
      </c>
      <c r="C53" t="s">
        <v>335</v>
      </c>
      <c r="D53" t="s">
        <v>560</v>
      </c>
      <c r="E53" t="s">
        <v>100</v>
      </c>
      <c r="F53" s="34">
        <v>1847</v>
      </c>
      <c r="G53" s="34">
        <v>1144</v>
      </c>
      <c r="H53">
        <v>227</v>
      </c>
      <c r="I53">
        <v>43</v>
      </c>
      <c r="J53">
        <v>274</v>
      </c>
      <c r="K53">
        <v>5</v>
      </c>
      <c r="L53">
        <v>143</v>
      </c>
      <c r="M53" t="s">
        <v>145</v>
      </c>
      <c r="N53">
        <v>7</v>
      </c>
      <c r="O53" t="s">
        <v>145</v>
      </c>
      <c r="P53">
        <v>4</v>
      </c>
      <c r="Q53" t="s">
        <v>145</v>
      </c>
      <c r="R53" t="s">
        <v>145</v>
      </c>
    </row>
    <row r="54" spans="1:18">
      <c r="A54" t="s">
        <v>140</v>
      </c>
      <c r="B54" t="s">
        <v>557</v>
      </c>
      <c r="C54" t="s">
        <v>335</v>
      </c>
      <c r="D54" t="s">
        <v>561</v>
      </c>
      <c r="E54" t="s">
        <v>101</v>
      </c>
      <c r="F54" s="34">
        <v>2255</v>
      </c>
      <c r="G54" s="34">
        <v>1505</v>
      </c>
      <c r="H54">
        <v>277</v>
      </c>
      <c r="I54" t="s">
        <v>145</v>
      </c>
      <c r="J54">
        <v>260</v>
      </c>
      <c r="K54" t="s">
        <v>145</v>
      </c>
      <c r="L54">
        <v>205</v>
      </c>
      <c r="M54" t="s">
        <v>145</v>
      </c>
      <c r="N54">
        <v>8</v>
      </c>
      <c r="O54" t="s">
        <v>145</v>
      </c>
      <c r="P54" t="s">
        <v>145</v>
      </c>
      <c r="Q54" t="s">
        <v>145</v>
      </c>
      <c r="R54" t="s">
        <v>145</v>
      </c>
    </row>
    <row r="55" spans="1:18">
      <c r="A55" t="s">
        <v>140</v>
      </c>
      <c r="B55" t="s">
        <v>557</v>
      </c>
      <c r="C55" t="s">
        <v>335</v>
      </c>
      <c r="D55" t="s">
        <v>563</v>
      </c>
      <c r="E55" t="s">
        <v>103</v>
      </c>
      <c r="F55" s="34">
        <v>1881</v>
      </c>
      <c r="G55" t="s">
        <v>145</v>
      </c>
      <c r="H55" s="34">
        <v>1381</v>
      </c>
      <c r="I55" t="s">
        <v>145</v>
      </c>
      <c r="J55">
        <v>204</v>
      </c>
      <c r="K55" t="s">
        <v>145</v>
      </c>
      <c r="L55">
        <v>269</v>
      </c>
      <c r="M55" t="s">
        <v>145</v>
      </c>
      <c r="N55">
        <v>27</v>
      </c>
      <c r="O55" t="s">
        <v>145</v>
      </c>
      <c r="P55" t="s">
        <v>145</v>
      </c>
      <c r="Q55" t="s">
        <v>145</v>
      </c>
      <c r="R55" t="s">
        <v>145</v>
      </c>
    </row>
    <row r="56" spans="1:18">
      <c r="A56" t="s">
        <v>140</v>
      </c>
      <c r="B56" t="s">
        <v>557</v>
      </c>
      <c r="C56" t="s">
        <v>335</v>
      </c>
      <c r="D56" t="s">
        <v>564</v>
      </c>
      <c r="E56" t="s">
        <v>104</v>
      </c>
      <c r="F56" s="34">
        <v>1940</v>
      </c>
      <c r="G56" s="34">
        <v>1031</v>
      </c>
      <c r="H56">
        <v>316</v>
      </c>
      <c r="I56" t="s">
        <v>145</v>
      </c>
      <c r="J56">
        <v>257</v>
      </c>
      <c r="K56">
        <v>89</v>
      </c>
      <c r="L56">
        <v>225</v>
      </c>
      <c r="M56" t="s">
        <v>145</v>
      </c>
      <c r="N56">
        <v>14</v>
      </c>
      <c r="O56" t="s">
        <v>145</v>
      </c>
      <c r="P56">
        <v>8</v>
      </c>
      <c r="Q56" t="s">
        <v>145</v>
      </c>
      <c r="R56" t="s">
        <v>145</v>
      </c>
    </row>
    <row r="57" spans="1:18">
      <c r="A57" t="s">
        <v>141</v>
      </c>
      <c r="B57" t="s">
        <v>557</v>
      </c>
      <c r="C57" t="s">
        <v>335</v>
      </c>
      <c r="D57" t="s">
        <v>558</v>
      </c>
      <c r="E57" t="s">
        <v>98</v>
      </c>
      <c r="F57" s="34">
        <v>4557</v>
      </c>
      <c r="G57" s="34">
        <v>1783</v>
      </c>
      <c r="H57" s="34">
        <v>1243</v>
      </c>
      <c r="I57">
        <v>285</v>
      </c>
      <c r="J57" s="34">
        <v>1087</v>
      </c>
      <c r="K57" t="s">
        <v>145</v>
      </c>
      <c r="L57">
        <v>126</v>
      </c>
      <c r="M57" t="s">
        <v>145</v>
      </c>
      <c r="N57">
        <v>20</v>
      </c>
      <c r="O57" t="s">
        <v>145</v>
      </c>
      <c r="P57">
        <v>13</v>
      </c>
      <c r="Q57" t="s">
        <v>145</v>
      </c>
      <c r="R57" t="s">
        <v>145</v>
      </c>
    </row>
    <row r="58" spans="1:18">
      <c r="A58" t="s">
        <v>141</v>
      </c>
      <c r="B58" t="s">
        <v>557</v>
      </c>
      <c r="C58" t="s">
        <v>335</v>
      </c>
      <c r="D58" t="s">
        <v>559</v>
      </c>
      <c r="E58" t="s">
        <v>99</v>
      </c>
      <c r="F58" s="34">
        <v>1991</v>
      </c>
      <c r="G58" t="s">
        <v>145</v>
      </c>
      <c r="H58" s="34">
        <v>1045</v>
      </c>
      <c r="I58" t="s">
        <v>145</v>
      </c>
      <c r="J58">
        <v>705</v>
      </c>
      <c r="K58" t="s">
        <v>145</v>
      </c>
      <c r="L58">
        <v>131</v>
      </c>
      <c r="M58" t="s">
        <v>145</v>
      </c>
      <c r="N58">
        <v>99</v>
      </c>
      <c r="O58" t="s">
        <v>145</v>
      </c>
      <c r="P58">
        <v>10</v>
      </c>
      <c r="Q58" t="s">
        <v>145</v>
      </c>
      <c r="R58">
        <v>1</v>
      </c>
    </row>
    <row r="59" spans="1:18">
      <c r="A59" t="s">
        <v>141</v>
      </c>
      <c r="B59" t="s">
        <v>557</v>
      </c>
      <c r="C59" t="s">
        <v>335</v>
      </c>
      <c r="D59" t="s">
        <v>560</v>
      </c>
      <c r="E59" t="s">
        <v>100</v>
      </c>
      <c r="F59" s="34">
        <v>1878</v>
      </c>
      <c r="G59" s="34">
        <v>1166</v>
      </c>
      <c r="H59">
        <v>243</v>
      </c>
      <c r="I59">
        <v>41</v>
      </c>
      <c r="J59">
        <v>293</v>
      </c>
      <c r="K59">
        <v>6</v>
      </c>
      <c r="L59">
        <v>120</v>
      </c>
      <c r="M59" t="s">
        <v>145</v>
      </c>
      <c r="N59">
        <v>6</v>
      </c>
      <c r="O59" t="s">
        <v>145</v>
      </c>
      <c r="P59">
        <v>3</v>
      </c>
      <c r="Q59" t="s">
        <v>145</v>
      </c>
      <c r="R59" t="s">
        <v>145</v>
      </c>
    </row>
    <row r="60" spans="1:18">
      <c r="A60" t="s">
        <v>141</v>
      </c>
      <c r="B60" t="s">
        <v>557</v>
      </c>
      <c r="C60" t="s">
        <v>335</v>
      </c>
      <c r="D60" t="s">
        <v>562</v>
      </c>
      <c r="E60" t="s">
        <v>102</v>
      </c>
      <c r="F60">
        <v>218</v>
      </c>
      <c r="G60">
        <v>2</v>
      </c>
      <c r="H60">
        <v>103</v>
      </c>
      <c r="I60">
        <v>5</v>
      </c>
      <c r="J60">
        <v>67</v>
      </c>
      <c r="K60" t="s">
        <v>145</v>
      </c>
      <c r="L60">
        <v>39</v>
      </c>
      <c r="M60" t="s">
        <v>145</v>
      </c>
      <c r="N60">
        <v>2</v>
      </c>
      <c r="O60" t="s">
        <v>145</v>
      </c>
      <c r="P60" t="s">
        <v>145</v>
      </c>
      <c r="Q60" t="s">
        <v>145</v>
      </c>
      <c r="R60" t="s">
        <v>145</v>
      </c>
    </row>
    <row r="61" spans="1:18">
      <c r="A61" t="s">
        <v>141</v>
      </c>
      <c r="B61" t="s">
        <v>557</v>
      </c>
      <c r="C61" t="s">
        <v>335</v>
      </c>
      <c r="D61" t="s">
        <v>563</v>
      </c>
      <c r="E61" t="s">
        <v>103</v>
      </c>
      <c r="F61" s="34">
        <v>1515</v>
      </c>
      <c r="G61">
        <v>1</v>
      </c>
      <c r="H61" s="34">
        <v>1152</v>
      </c>
      <c r="I61" t="s">
        <v>145</v>
      </c>
      <c r="J61">
        <v>128</v>
      </c>
      <c r="K61" t="s">
        <v>145</v>
      </c>
      <c r="L61">
        <v>211</v>
      </c>
      <c r="M61" t="s">
        <v>145</v>
      </c>
      <c r="N61">
        <v>22</v>
      </c>
      <c r="O61" t="s">
        <v>145</v>
      </c>
      <c r="P61">
        <v>1</v>
      </c>
      <c r="Q61" t="s">
        <v>145</v>
      </c>
      <c r="R61" t="s">
        <v>145</v>
      </c>
    </row>
    <row r="62" spans="1:18">
      <c r="A62" t="s">
        <v>141</v>
      </c>
      <c r="B62" t="s">
        <v>557</v>
      </c>
      <c r="C62" t="s">
        <v>335</v>
      </c>
      <c r="D62" t="s">
        <v>564</v>
      </c>
      <c r="E62" t="s">
        <v>104</v>
      </c>
      <c r="F62" s="34">
        <v>1699</v>
      </c>
      <c r="G62">
        <v>573</v>
      </c>
      <c r="H62">
        <v>867</v>
      </c>
      <c r="I62" t="s">
        <v>145</v>
      </c>
      <c r="J62">
        <v>152</v>
      </c>
      <c r="K62">
        <v>14</v>
      </c>
      <c r="L62">
        <v>69</v>
      </c>
      <c r="M62" t="s">
        <v>145</v>
      </c>
      <c r="N62">
        <v>15</v>
      </c>
      <c r="O62" t="s">
        <v>145</v>
      </c>
      <c r="P62">
        <v>9</v>
      </c>
      <c r="Q62" t="s">
        <v>145</v>
      </c>
      <c r="R62" t="s">
        <v>145</v>
      </c>
    </row>
    <row r="63" spans="1:18">
      <c r="A63" t="s">
        <v>142</v>
      </c>
      <c r="B63" t="s">
        <v>557</v>
      </c>
      <c r="C63" t="s">
        <v>335</v>
      </c>
      <c r="D63" t="s">
        <v>558</v>
      </c>
      <c r="E63" t="s">
        <v>98</v>
      </c>
      <c r="F63" s="34">
        <v>4805</v>
      </c>
      <c r="G63" s="34">
        <v>1955</v>
      </c>
      <c r="H63" s="34">
        <v>1033</v>
      </c>
      <c r="I63">
        <v>269</v>
      </c>
      <c r="J63" s="34">
        <v>1194</v>
      </c>
      <c r="K63">
        <v>107</v>
      </c>
      <c r="L63">
        <v>189</v>
      </c>
      <c r="M63">
        <v>6</v>
      </c>
      <c r="N63">
        <v>41</v>
      </c>
      <c r="O63">
        <v>1</v>
      </c>
      <c r="P63">
        <v>7</v>
      </c>
      <c r="Q63" t="s">
        <v>145</v>
      </c>
      <c r="R63">
        <v>3</v>
      </c>
    </row>
    <row r="64" spans="1:18">
      <c r="A64" t="s">
        <v>142</v>
      </c>
      <c r="B64" t="s">
        <v>557</v>
      </c>
      <c r="C64" t="s">
        <v>335</v>
      </c>
      <c r="D64" t="s">
        <v>559</v>
      </c>
      <c r="E64" t="s">
        <v>99</v>
      </c>
      <c r="F64" s="34">
        <v>1951</v>
      </c>
      <c r="G64" t="s">
        <v>145</v>
      </c>
      <c r="H64" s="34">
        <v>1057</v>
      </c>
      <c r="I64" t="s">
        <v>145</v>
      </c>
      <c r="J64">
        <v>620</v>
      </c>
      <c r="K64" t="s">
        <v>145</v>
      </c>
      <c r="L64">
        <v>140</v>
      </c>
      <c r="M64" t="s">
        <v>145</v>
      </c>
      <c r="N64">
        <v>109</v>
      </c>
      <c r="O64" t="s">
        <v>145</v>
      </c>
      <c r="P64">
        <v>21</v>
      </c>
      <c r="Q64" t="s">
        <v>145</v>
      </c>
      <c r="R64">
        <v>4</v>
      </c>
    </row>
    <row r="65" spans="1:18">
      <c r="A65" t="s">
        <v>142</v>
      </c>
      <c r="B65" t="s">
        <v>557</v>
      </c>
      <c r="C65" t="s">
        <v>335</v>
      </c>
      <c r="D65" t="s">
        <v>560</v>
      </c>
      <c r="E65" t="s">
        <v>100</v>
      </c>
      <c r="F65" s="34">
        <v>1673</v>
      </c>
      <c r="G65">
        <v>854</v>
      </c>
      <c r="H65">
        <v>168</v>
      </c>
      <c r="I65">
        <v>49</v>
      </c>
      <c r="J65">
        <v>350</v>
      </c>
      <c r="K65">
        <v>2</v>
      </c>
      <c r="L65">
        <v>236</v>
      </c>
      <c r="M65">
        <v>1</v>
      </c>
      <c r="N65">
        <v>6</v>
      </c>
      <c r="O65" t="s">
        <v>145</v>
      </c>
      <c r="P65">
        <v>5</v>
      </c>
      <c r="Q65" t="s">
        <v>145</v>
      </c>
      <c r="R65">
        <v>2</v>
      </c>
    </row>
    <row r="66" spans="1:18">
      <c r="A66" t="s">
        <v>142</v>
      </c>
      <c r="B66" t="s">
        <v>557</v>
      </c>
      <c r="C66" t="s">
        <v>335</v>
      </c>
      <c r="D66" t="s">
        <v>562</v>
      </c>
      <c r="E66" t="s">
        <v>102</v>
      </c>
      <c r="F66">
        <v>241</v>
      </c>
      <c r="G66">
        <v>4</v>
      </c>
      <c r="H66">
        <v>116</v>
      </c>
      <c r="I66">
        <v>3</v>
      </c>
      <c r="J66">
        <v>91</v>
      </c>
      <c r="K66" t="s">
        <v>145</v>
      </c>
      <c r="L66">
        <v>24</v>
      </c>
      <c r="M66" t="s">
        <v>145</v>
      </c>
      <c r="N66">
        <v>3</v>
      </c>
      <c r="O66" t="s">
        <v>145</v>
      </c>
      <c r="P66" t="s">
        <v>145</v>
      </c>
      <c r="Q66" t="s">
        <v>145</v>
      </c>
      <c r="R66" t="s">
        <v>145</v>
      </c>
    </row>
    <row r="67" spans="1:18">
      <c r="A67" t="s">
        <v>142</v>
      </c>
      <c r="B67" t="s">
        <v>557</v>
      </c>
      <c r="C67" t="s">
        <v>335</v>
      </c>
      <c r="D67" t="s">
        <v>563</v>
      </c>
      <c r="E67" t="s">
        <v>103</v>
      </c>
      <c r="F67" s="34">
        <v>1609</v>
      </c>
      <c r="G67" t="s">
        <v>145</v>
      </c>
      <c r="H67" s="34">
        <v>1276</v>
      </c>
      <c r="I67" t="s">
        <v>145</v>
      </c>
      <c r="J67">
        <v>98</v>
      </c>
      <c r="K67" t="s">
        <v>145</v>
      </c>
      <c r="L67">
        <v>192</v>
      </c>
      <c r="M67" t="s">
        <v>145</v>
      </c>
      <c r="N67">
        <v>39</v>
      </c>
      <c r="O67" t="s">
        <v>145</v>
      </c>
      <c r="P67">
        <v>4</v>
      </c>
      <c r="Q67" t="s">
        <v>145</v>
      </c>
      <c r="R67" t="s">
        <v>145</v>
      </c>
    </row>
    <row r="68" spans="1:18">
      <c r="A68" t="s">
        <v>142</v>
      </c>
      <c r="B68" t="s">
        <v>557</v>
      </c>
      <c r="C68" t="s">
        <v>335</v>
      </c>
      <c r="D68" t="s">
        <v>564</v>
      </c>
      <c r="E68" t="s">
        <v>104</v>
      </c>
      <c r="F68" s="34">
        <v>1662</v>
      </c>
      <c r="G68">
        <v>319</v>
      </c>
      <c r="H68">
        <v>914</v>
      </c>
      <c r="I68" t="s">
        <v>145</v>
      </c>
      <c r="J68">
        <v>260</v>
      </c>
      <c r="K68">
        <v>23</v>
      </c>
      <c r="L68">
        <v>101</v>
      </c>
      <c r="M68" t="s">
        <v>145</v>
      </c>
      <c r="N68">
        <v>40</v>
      </c>
      <c r="O68" t="s">
        <v>145</v>
      </c>
      <c r="P68">
        <v>5</v>
      </c>
      <c r="Q68" t="s">
        <v>145</v>
      </c>
      <c r="R68" t="s">
        <v>145</v>
      </c>
    </row>
    <row r="69" spans="1:18">
      <c r="A69" t="s">
        <v>143</v>
      </c>
      <c r="B69" t="s">
        <v>557</v>
      </c>
      <c r="C69" t="s">
        <v>335</v>
      </c>
      <c r="D69" t="s">
        <v>558</v>
      </c>
      <c r="E69" t="s">
        <v>98</v>
      </c>
      <c r="F69" s="34">
        <v>4666</v>
      </c>
      <c r="G69" s="34">
        <v>1560</v>
      </c>
      <c r="H69" s="34">
        <v>1096</v>
      </c>
      <c r="I69">
        <v>226</v>
      </c>
      <c r="J69" s="34">
        <v>1400</v>
      </c>
      <c r="K69">
        <v>1</v>
      </c>
      <c r="L69">
        <v>289</v>
      </c>
      <c r="M69" t="s">
        <v>145</v>
      </c>
      <c r="N69">
        <v>82</v>
      </c>
      <c r="O69" t="s">
        <v>145</v>
      </c>
      <c r="P69">
        <v>9</v>
      </c>
      <c r="Q69" t="s">
        <v>145</v>
      </c>
      <c r="R69">
        <v>3</v>
      </c>
    </row>
    <row r="70" spans="1:18">
      <c r="A70" t="s">
        <v>143</v>
      </c>
      <c r="B70" t="s">
        <v>557</v>
      </c>
      <c r="C70" t="s">
        <v>335</v>
      </c>
      <c r="D70" t="s">
        <v>559</v>
      </c>
      <c r="E70" t="s">
        <v>99</v>
      </c>
      <c r="F70" s="34">
        <v>1958</v>
      </c>
      <c r="G70">
        <v>1</v>
      </c>
      <c r="H70">
        <v>979</v>
      </c>
      <c r="I70" t="s">
        <v>145</v>
      </c>
      <c r="J70">
        <v>637</v>
      </c>
      <c r="K70" t="s">
        <v>145</v>
      </c>
      <c r="L70">
        <v>189</v>
      </c>
      <c r="M70" t="s">
        <v>145</v>
      </c>
      <c r="N70">
        <v>46</v>
      </c>
      <c r="O70" t="s">
        <v>145</v>
      </c>
      <c r="P70">
        <v>52</v>
      </c>
      <c r="Q70" t="s">
        <v>145</v>
      </c>
      <c r="R70">
        <v>54</v>
      </c>
    </row>
    <row r="71" spans="1:18">
      <c r="A71" t="s">
        <v>143</v>
      </c>
      <c r="B71" t="s">
        <v>557</v>
      </c>
      <c r="C71" t="s">
        <v>335</v>
      </c>
      <c r="D71" t="s">
        <v>560</v>
      </c>
      <c r="E71" t="s">
        <v>100</v>
      </c>
      <c r="F71" s="34">
        <v>2078</v>
      </c>
      <c r="G71" s="34">
        <v>1014</v>
      </c>
      <c r="H71">
        <v>188</v>
      </c>
      <c r="I71">
        <v>74</v>
      </c>
      <c r="J71">
        <v>590</v>
      </c>
      <c r="K71">
        <v>19</v>
      </c>
      <c r="L71">
        <v>183</v>
      </c>
      <c r="M71">
        <v>7</v>
      </c>
      <c r="N71" t="s">
        <v>145</v>
      </c>
      <c r="O71" t="s">
        <v>145</v>
      </c>
      <c r="P71">
        <v>3</v>
      </c>
      <c r="Q71" t="s">
        <v>145</v>
      </c>
      <c r="R71" t="s">
        <v>145</v>
      </c>
    </row>
    <row r="72" spans="1:18">
      <c r="A72" t="s">
        <v>143</v>
      </c>
      <c r="B72" t="s">
        <v>557</v>
      </c>
      <c r="C72" t="s">
        <v>335</v>
      </c>
      <c r="D72" t="s">
        <v>562</v>
      </c>
      <c r="E72" t="s">
        <v>102</v>
      </c>
      <c r="F72">
        <v>858</v>
      </c>
      <c r="G72">
        <v>544</v>
      </c>
      <c r="H72">
        <v>129</v>
      </c>
      <c r="I72">
        <v>2</v>
      </c>
      <c r="J72">
        <v>126</v>
      </c>
      <c r="K72">
        <v>25</v>
      </c>
      <c r="L72">
        <v>29</v>
      </c>
      <c r="M72" t="s">
        <v>145</v>
      </c>
      <c r="N72">
        <v>1</v>
      </c>
      <c r="O72" t="s">
        <v>145</v>
      </c>
      <c r="P72">
        <v>2</v>
      </c>
      <c r="Q72" t="s">
        <v>145</v>
      </c>
      <c r="R72" t="s">
        <v>145</v>
      </c>
    </row>
    <row r="73" spans="1:18">
      <c r="A73" t="s">
        <v>143</v>
      </c>
      <c r="B73" t="s">
        <v>557</v>
      </c>
      <c r="C73" t="s">
        <v>335</v>
      </c>
      <c r="D73" t="s">
        <v>561</v>
      </c>
      <c r="E73" t="s">
        <v>101</v>
      </c>
      <c r="F73" s="34">
        <v>1897</v>
      </c>
      <c r="G73" s="34">
        <v>1081</v>
      </c>
      <c r="H73">
        <v>230</v>
      </c>
      <c r="I73" t="s">
        <v>145</v>
      </c>
      <c r="J73">
        <v>268</v>
      </c>
      <c r="K73">
        <v>83</v>
      </c>
      <c r="L73">
        <v>234</v>
      </c>
      <c r="M73" t="s">
        <v>145</v>
      </c>
      <c r="N73">
        <v>1</v>
      </c>
      <c r="O73" t="s">
        <v>145</v>
      </c>
      <c r="P73" t="s">
        <v>145</v>
      </c>
      <c r="Q73" t="s">
        <v>145</v>
      </c>
      <c r="R73" t="s">
        <v>145</v>
      </c>
    </row>
    <row r="74" spans="1:18">
      <c r="A74" t="s">
        <v>143</v>
      </c>
      <c r="B74" t="s">
        <v>557</v>
      </c>
      <c r="C74" t="s">
        <v>335</v>
      </c>
      <c r="D74" t="s">
        <v>563</v>
      </c>
      <c r="E74" t="s">
        <v>103</v>
      </c>
      <c r="F74" s="34">
        <v>1579</v>
      </c>
      <c r="G74" t="s">
        <v>145</v>
      </c>
      <c r="H74" s="34">
        <v>1081</v>
      </c>
      <c r="I74" t="s">
        <v>145</v>
      </c>
      <c r="J74">
        <v>149</v>
      </c>
      <c r="K74" t="s">
        <v>145</v>
      </c>
      <c r="L74">
        <v>267</v>
      </c>
      <c r="M74" t="s">
        <v>145</v>
      </c>
      <c r="N74">
        <v>66</v>
      </c>
      <c r="O74" t="s">
        <v>145</v>
      </c>
      <c r="P74">
        <v>14</v>
      </c>
      <c r="Q74" t="s">
        <v>145</v>
      </c>
      <c r="R74">
        <v>2</v>
      </c>
    </row>
    <row r="75" spans="1:18">
      <c r="A75" t="s">
        <v>143</v>
      </c>
      <c r="B75" t="s">
        <v>557</v>
      </c>
      <c r="C75" t="s">
        <v>335</v>
      </c>
      <c r="D75" t="s">
        <v>564</v>
      </c>
      <c r="E75" t="s">
        <v>104</v>
      </c>
      <c r="F75" s="34">
        <v>1816</v>
      </c>
      <c r="G75">
        <v>173</v>
      </c>
      <c r="H75">
        <v>895</v>
      </c>
      <c r="I75">
        <v>1</v>
      </c>
      <c r="J75">
        <v>515</v>
      </c>
      <c r="K75">
        <v>6</v>
      </c>
      <c r="L75">
        <v>170</v>
      </c>
      <c r="M75" t="s">
        <v>145</v>
      </c>
      <c r="N75">
        <v>47</v>
      </c>
      <c r="O75" t="s">
        <v>145</v>
      </c>
      <c r="P75">
        <v>5</v>
      </c>
      <c r="Q75" t="s">
        <v>145</v>
      </c>
      <c r="R75">
        <v>4</v>
      </c>
    </row>
    <row r="78" spans="1:18">
      <c r="A78" t="s">
        <v>565</v>
      </c>
      <c r="B78" t="s">
        <v>566</v>
      </c>
    </row>
    <row r="79" spans="1:18">
      <c r="A79" t="s">
        <v>567</v>
      </c>
      <c r="B79" t="s">
        <v>568</v>
      </c>
    </row>
  </sheetData>
  <mergeCells count="1">
    <mergeCell ref="A6:D6"/>
  </mergeCells>
  <hyperlinks>
    <hyperlink ref="A4" r:id="rId1" xr:uid="{F7397816-F5CB-44FC-B8B2-18A6538AA1F8}"/>
    <hyperlink ref="I2" location="'Table of Contents'!A1" display="Return to Contents Page" xr:uid="{DB5DD6FC-0D96-4073-AD2F-C6462A74022A}"/>
  </hyperlinks>
  <pageMargins left="0.7" right="0.7" top="0.75" bottom="0.75" header="0.3" footer="0.3"/>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76F07-B6AD-4CCE-AB28-6BBF96B52145}">
  <sheetPr>
    <tabColor theme="9" tint="0.79998168889431442"/>
  </sheetPr>
  <dimension ref="A1:T42"/>
  <sheetViews>
    <sheetView workbookViewId="0">
      <selection activeCell="M48" sqref="M48"/>
    </sheetView>
  </sheetViews>
  <sheetFormatPr defaultRowHeight="14.45"/>
  <cols>
    <col min="1" max="1" width="20.85546875" customWidth="1"/>
    <col min="2" max="11" width="9.42578125" customWidth="1"/>
  </cols>
  <sheetData>
    <row r="1" spans="1:11" ht="15" thickTop="1">
      <c r="A1" s="22" t="s">
        <v>569</v>
      </c>
      <c r="B1" s="124"/>
      <c r="C1" s="124"/>
      <c r="D1" s="16"/>
      <c r="E1" s="16"/>
      <c r="F1" s="16"/>
      <c r="G1" s="17"/>
    </row>
    <row r="2" spans="1:11" ht="15.95">
      <c r="A2" s="23" t="s">
        <v>570</v>
      </c>
      <c r="B2" s="40"/>
      <c r="C2" s="40"/>
      <c r="D2" s="18"/>
      <c r="E2" s="18"/>
      <c r="F2" s="18"/>
      <c r="G2" s="19"/>
      <c r="I2" s="25" t="s">
        <v>85</v>
      </c>
    </row>
    <row r="3" spans="1:11">
      <c r="A3" s="23" t="s">
        <v>122</v>
      </c>
      <c r="B3" s="40"/>
      <c r="C3" s="40"/>
      <c r="D3" s="18"/>
      <c r="E3" s="18"/>
      <c r="F3" s="18"/>
      <c r="G3" s="19"/>
    </row>
    <row r="4" spans="1:11" ht="15" thickBot="1">
      <c r="A4" s="122" t="s">
        <v>87</v>
      </c>
      <c r="B4" s="20"/>
      <c r="C4" s="20"/>
      <c r="D4" s="20"/>
      <c r="E4" s="20"/>
      <c r="F4" s="20"/>
      <c r="G4" s="21"/>
    </row>
    <row r="5" spans="1:11" ht="15" thickTop="1">
      <c r="A5" s="30" t="s">
        <v>571</v>
      </c>
    </row>
    <row r="6" spans="1:11">
      <c r="A6" t="s">
        <v>88</v>
      </c>
      <c r="B6" t="s">
        <v>175</v>
      </c>
      <c r="C6" t="s">
        <v>176</v>
      </c>
      <c r="D6" t="s">
        <v>177</v>
      </c>
      <c r="E6" t="s">
        <v>178</v>
      </c>
      <c r="F6" t="s">
        <v>179</v>
      </c>
      <c r="G6" t="s">
        <v>180</v>
      </c>
      <c r="H6" t="s">
        <v>181</v>
      </c>
      <c r="I6" t="s">
        <v>182</v>
      </c>
      <c r="J6" t="s">
        <v>183</v>
      </c>
      <c r="K6" t="s">
        <v>184</v>
      </c>
    </row>
    <row r="7" spans="1:11" ht="15.95">
      <c r="A7" t="s">
        <v>98</v>
      </c>
      <c r="B7">
        <v>367</v>
      </c>
      <c r="C7">
        <v>588</v>
      </c>
      <c r="D7">
        <v>318</v>
      </c>
      <c r="E7">
        <v>381</v>
      </c>
      <c r="F7">
        <v>745</v>
      </c>
      <c r="G7">
        <v>862</v>
      </c>
      <c r="H7" s="34">
        <v>1025</v>
      </c>
      <c r="I7" s="34">
        <v>1139</v>
      </c>
      <c r="J7">
        <v>1086</v>
      </c>
      <c r="K7" s="324">
        <v>1375</v>
      </c>
    </row>
    <row r="8" spans="1:11" ht="15.95">
      <c r="A8" t="s">
        <v>99</v>
      </c>
      <c r="B8">
        <v>125</v>
      </c>
      <c r="C8">
        <v>357</v>
      </c>
      <c r="D8">
        <v>220</v>
      </c>
      <c r="E8">
        <v>185</v>
      </c>
      <c r="F8">
        <v>62</v>
      </c>
      <c r="G8">
        <v>266</v>
      </c>
      <c r="H8">
        <v>285</v>
      </c>
      <c r="I8">
        <v>262</v>
      </c>
      <c r="J8">
        <v>527</v>
      </c>
      <c r="K8" s="325">
        <v>490</v>
      </c>
    </row>
    <row r="9" spans="1:11" ht="15.95">
      <c r="A9" t="s">
        <v>100</v>
      </c>
      <c r="B9">
        <v>28</v>
      </c>
      <c r="C9">
        <v>289</v>
      </c>
      <c r="D9">
        <v>316</v>
      </c>
      <c r="E9">
        <v>118</v>
      </c>
      <c r="F9">
        <v>67</v>
      </c>
      <c r="G9">
        <v>269</v>
      </c>
      <c r="H9">
        <v>305</v>
      </c>
      <c r="I9">
        <v>387</v>
      </c>
      <c r="J9">
        <v>47</v>
      </c>
      <c r="K9" s="325">
        <v>50</v>
      </c>
    </row>
    <row r="10" spans="1:11" ht="15.95">
      <c r="A10" t="s">
        <v>101</v>
      </c>
      <c r="B10">
        <v>23</v>
      </c>
      <c r="C10">
        <v>178</v>
      </c>
      <c r="D10">
        <v>201</v>
      </c>
      <c r="E10">
        <v>114</v>
      </c>
      <c r="F10">
        <v>353</v>
      </c>
      <c r="G10">
        <v>57</v>
      </c>
      <c r="H10">
        <v>98</v>
      </c>
      <c r="I10">
        <v>326</v>
      </c>
      <c r="J10">
        <v>204</v>
      </c>
      <c r="K10" s="325">
        <v>62</v>
      </c>
    </row>
    <row r="11" spans="1:11" ht="15.95">
      <c r="A11" t="s">
        <v>102</v>
      </c>
      <c r="B11">
        <v>52</v>
      </c>
      <c r="C11">
        <v>157</v>
      </c>
      <c r="D11">
        <v>258</v>
      </c>
      <c r="E11">
        <v>119</v>
      </c>
      <c r="F11">
        <v>54</v>
      </c>
      <c r="G11">
        <v>144</v>
      </c>
      <c r="H11">
        <v>104</v>
      </c>
      <c r="I11">
        <v>129</v>
      </c>
      <c r="J11">
        <v>51</v>
      </c>
      <c r="K11" s="325">
        <v>134</v>
      </c>
    </row>
    <row r="12" spans="1:11" ht="15.95">
      <c r="A12" t="s">
        <v>103</v>
      </c>
      <c r="B12">
        <v>203</v>
      </c>
      <c r="C12">
        <v>214</v>
      </c>
      <c r="D12">
        <v>79</v>
      </c>
      <c r="E12">
        <v>0</v>
      </c>
      <c r="F12">
        <v>29</v>
      </c>
      <c r="G12">
        <v>97</v>
      </c>
      <c r="H12">
        <v>93</v>
      </c>
      <c r="I12">
        <v>244</v>
      </c>
      <c r="J12">
        <v>32</v>
      </c>
      <c r="K12" s="325">
        <v>151</v>
      </c>
    </row>
    <row r="13" spans="1:11" ht="15.95">
      <c r="A13" t="s">
        <v>104</v>
      </c>
      <c r="B13">
        <v>165</v>
      </c>
      <c r="C13">
        <v>130</v>
      </c>
      <c r="D13">
        <v>112</v>
      </c>
      <c r="E13">
        <v>441</v>
      </c>
      <c r="F13">
        <v>292</v>
      </c>
      <c r="G13">
        <v>113</v>
      </c>
      <c r="H13">
        <v>175</v>
      </c>
      <c r="I13">
        <v>2</v>
      </c>
      <c r="J13">
        <v>63</v>
      </c>
      <c r="K13" s="325">
        <v>212</v>
      </c>
    </row>
    <row r="14" spans="1:11">
      <c r="A14" t="s">
        <v>572</v>
      </c>
      <c r="B14">
        <v>963</v>
      </c>
      <c r="C14">
        <v>1913</v>
      </c>
      <c r="D14">
        <v>1504</v>
      </c>
      <c r="E14">
        <v>1358</v>
      </c>
      <c r="F14">
        <v>1602</v>
      </c>
      <c r="G14">
        <v>1808</v>
      </c>
      <c r="H14">
        <v>2085</v>
      </c>
      <c r="I14">
        <v>2489</v>
      </c>
      <c r="J14">
        <v>2010</v>
      </c>
      <c r="K14" s="34">
        <f>SUM(K7:K13)</f>
        <v>2474</v>
      </c>
    </row>
    <row r="18" spans="10:20" ht="15.6">
      <c r="J18" s="317"/>
      <c r="K18" s="317"/>
      <c r="L18" s="317"/>
      <c r="M18" s="317"/>
      <c r="N18" s="317"/>
      <c r="O18" s="317"/>
      <c r="P18" s="317"/>
      <c r="Q18" s="317"/>
      <c r="R18" s="317">
        <v>240</v>
      </c>
      <c r="S18" s="317">
        <v>329</v>
      </c>
      <c r="T18" s="317">
        <v>93</v>
      </c>
    </row>
    <row r="19" spans="10:20" ht="15.6">
      <c r="J19" s="317"/>
      <c r="K19" s="317"/>
      <c r="L19" s="317"/>
      <c r="M19" s="317"/>
      <c r="N19" s="317"/>
      <c r="O19" s="317"/>
      <c r="P19" s="317"/>
      <c r="Q19" s="317"/>
      <c r="R19" s="317">
        <v>4</v>
      </c>
      <c r="S19" s="317">
        <v>0</v>
      </c>
      <c r="T19" s="317">
        <v>39</v>
      </c>
    </row>
    <row r="20" spans="10:20" ht="15.6">
      <c r="J20" s="317"/>
      <c r="K20" s="317"/>
      <c r="L20" s="317"/>
      <c r="M20" s="317"/>
      <c r="N20" s="317"/>
      <c r="O20" s="317"/>
      <c r="P20" s="317"/>
      <c r="Q20" s="317"/>
      <c r="R20" s="317">
        <v>141</v>
      </c>
      <c r="S20" s="317">
        <v>4</v>
      </c>
      <c r="T20" s="317">
        <v>0</v>
      </c>
    </row>
    <row r="21" spans="10:20" ht="15.6">
      <c r="J21" s="317"/>
      <c r="K21" s="317"/>
      <c r="L21" s="317"/>
      <c r="M21" s="317"/>
      <c r="N21" s="317"/>
      <c r="O21" s="317"/>
      <c r="P21" s="317"/>
      <c r="Q21" s="317"/>
      <c r="R21" s="317">
        <v>80</v>
      </c>
      <c r="S21" s="317">
        <v>15</v>
      </c>
      <c r="T21" s="317">
        <v>0</v>
      </c>
    </row>
    <row r="22" spans="10:20" ht="15.6">
      <c r="J22" s="317"/>
      <c r="K22" s="317"/>
      <c r="L22" s="317"/>
      <c r="M22" s="317"/>
      <c r="N22" s="317"/>
      <c r="O22" s="317"/>
      <c r="P22" s="317"/>
      <c r="Q22" s="317"/>
      <c r="R22" s="317">
        <v>0</v>
      </c>
      <c r="S22" s="317">
        <v>0</v>
      </c>
      <c r="T22" s="317">
        <v>0</v>
      </c>
    </row>
    <row r="23" spans="10:20" ht="15.6">
      <c r="J23" s="317"/>
      <c r="K23" s="317"/>
      <c r="L23" s="317"/>
      <c r="M23" s="317"/>
      <c r="N23" s="317"/>
      <c r="O23" s="317"/>
      <c r="P23" s="317"/>
      <c r="Q23" s="317"/>
      <c r="R23" s="317">
        <v>0</v>
      </c>
      <c r="S23" s="317">
        <v>0</v>
      </c>
      <c r="T23" s="317">
        <v>2</v>
      </c>
    </row>
    <row r="24" spans="10:20" ht="15.6">
      <c r="J24" s="317"/>
      <c r="K24" s="317"/>
      <c r="L24" s="317"/>
      <c r="M24" s="317"/>
      <c r="N24" s="317"/>
      <c r="O24" s="317"/>
      <c r="P24" s="317"/>
      <c r="Q24" s="317"/>
      <c r="R24" s="317">
        <v>0</v>
      </c>
      <c r="S24" s="317">
        <v>1</v>
      </c>
      <c r="T24" s="317">
        <v>62</v>
      </c>
    </row>
    <row r="33" spans="1:12">
      <c r="A33" s="125" t="s">
        <v>573</v>
      </c>
      <c r="B33" s="125"/>
      <c r="C33" s="125"/>
      <c r="D33" s="125"/>
      <c r="E33" s="125"/>
      <c r="F33" s="125"/>
      <c r="G33" s="125"/>
      <c r="H33" s="125"/>
      <c r="I33" s="125"/>
      <c r="J33" s="125"/>
      <c r="K33" s="125"/>
    </row>
    <row r="34" spans="1:12">
      <c r="A34" s="94" t="s">
        <v>574</v>
      </c>
      <c r="B34" s="94" t="s">
        <v>174</v>
      </c>
      <c r="C34" s="94" t="s">
        <v>175</v>
      </c>
      <c r="D34" s="94" t="s">
        <v>176</v>
      </c>
      <c r="E34" s="94" t="s">
        <v>177</v>
      </c>
      <c r="F34" s="94" t="s">
        <v>178</v>
      </c>
      <c r="G34" s="94" t="s">
        <v>179</v>
      </c>
      <c r="H34" s="94" t="s">
        <v>180</v>
      </c>
      <c r="I34" s="94" t="s">
        <v>181</v>
      </c>
      <c r="J34" s="94" t="s">
        <v>182</v>
      </c>
      <c r="K34" s="94" t="s">
        <v>183</v>
      </c>
      <c r="L34" s="94" t="s">
        <v>184</v>
      </c>
    </row>
    <row r="35" spans="1:12">
      <c r="A35" s="28" t="s">
        <v>98</v>
      </c>
      <c r="B35" s="28">
        <v>700</v>
      </c>
      <c r="C35" s="28">
        <v>345</v>
      </c>
      <c r="D35" s="28">
        <v>368</v>
      </c>
      <c r="E35" s="28">
        <v>761</v>
      </c>
      <c r="F35" s="28">
        <v>541</v>
      </c>
      <c r="G35" s="28">
        <v>457</v>
      </c>
      <c r="H35" s="28">
        <v>493</v>
      </c>
      <c r="I35" s="28">
        <v>376</v>
      </c>
      <c r="J35" s="28">
        <v>616</v>
      </c>
      <c r="K35" s="28">
        <v>636</v>
      </c>
      <c r="L35" s="326">
        <v>1153</v>
      </c>
    </row>
    <row r="36" spans="1:12">
      <c r="A36" s="28" t="s">
        <v>99</v>
      </c>
      <c r="B36" s="28">
        <v>407</v>
      </c>
      <c r="C36" s="28">
        <v>241</v>
      </c>
      <c r="D36" s="28">
        <v>411</v>
      </c>
      <c r="E36" s="28">
        <v>223</v>
      </c>
      <c r="F36" s="28">
        <v>336</v>
      </c>
      <c r="G36" s="28">
        <v>199</v>
      </c>
      <c r="H36" s="28">
        <v>163</v>
      </c>
      <c r="I36" s="28">
        <v>173</v>
      </c>
      <c r="J36" s="28">
        <v>159</v>
      </c>
      <c r="K36" s="28">
        <v>207</v>
      </c>
      <c r="L36" s="28">
        <v>371</v>
      </c>
    </row>
    <row r="37" spans="1:12">
      <c r="A37" s="28" t="s">
        <v>100</v>
      </c>
      <c r="B37" s="28">
        <v>278</v>
      </c>
      <c r="C37" s="28">
        <v>24</v>
      </c>
      <c r="D37" s="28">
        <v>107</v>
      </c>
      <c r="E37" s="28">
        <v>192</v>
      </c>
      <c r="F37" s="28">
        <v>279</v>
      </c>
      <c r="G37" s="28">
        <v>264</v>
      </c>
      <c r="H37" s="28">
        <v>131</v>
      </c>
      <c r="I37" s="28">
        <v>150</v>
      </c>
      <c r="J37" s="28">
        <v>202</v>
      </c>
      <c r="K37" s="28">
        <v>430</v>
      </c>
      <c r="L37" s="28">
        <v>220</v>
      </c>
    </row>
    <row r="38" spans="1:12">
      <c r="A38" s="28" t="s">
        <v>101</v>
      </c>
      <c r="B38" s="28">
        <v>317</v>
      </c>
      <c r="C38" s="28">
        <v>238</v>
      </c>
      <c r="D38" s="28">
        <v>50</v>
      </c>
      <c r="E38" s="28">
        <v>122</v>
      </c>
      <c r="F38" s="28">
        <v>61</v>
      </c>
      <c r="G38" s="28">
        <v>102</v>
      </c>
      <c r="H38" s="28">
        <v>269</v>
      </c>
      <c r="I38" s="28">
        <v>317</v>
      </c>
      <c r="J38" s="28">
        <v>123</v>
      </c>
      <c r="K38" s="28">
        <v>164</v>
      </c>
      <c r="L38" s="28">
        <v>226</v>
      </c>
    </row>
    <row r="39" spans="1:12">
      <c r="A39" s="28" t="s">
        <v>102</v>
      </c>
      <c r="B39" s="28">
        <v>290</v>
      </c>
      <c r="C39" s="28">
        <v>202</v>
      </c>
      <c r="D39" s="28">
        <v>150</v>
      </c>
      <c r="E39" s="28">
        <v>186</v>
      </c>
      <c r="F39" s="28">
        <v>252</v>
      </c>
      <c r="G39" s="28">
        <v>207</v>
      </c>
      <c r="H39" s="28">
        <v>304</v>
      </c>
      <c r="I39" s="28">
        <v>131</v>
      </c>
      <c r="J39" s="28">
        <v>145</v>
      </c>
      <c r="K39" s="28">
        <v>60</v>
      </c>
      <c r="L39" s="28">
        <v>51</v>
      </c>
    </row>
    <row r="40" spans="1:12">
      <c r="A40" s="28" t="s">
        <v>103</v>
      </c>
      <c r="B40" s="28">
        <v>379</v>
      </c>
      <c r="C40" s="28">
        <v>239</v>
      </c>
      <c r="D40" s="28">
        <v>207</v>
      </c>
      <c r="E40" s="28">
        <v>240</v>
      </c>
      <c r="F40" s="28">
        <v>236</v>
      </c>
      <c r="G40" s="28">
        <v>11</v>
      </c>
      <c r="H40" s="28">
        <v>6</v>
      </c>
      <c r="I40" s="28">
        <v>29</v>
      </c>
      <c r="J40" s="28">
        <v>70</v>
      </c>
      <c r="K40" s="28">
        <v>171</v>
      </c>
      <c r="L40" s="28">
        <v>201</v>
      </c>
    </row>
    <row r="41" spans="1:12">
      <c r="A41" s="28" t="s">
        <v>104</v>
      </c>
      <c r="B41" s="28">
        <v>170</v>
      </c>
      <c r="C41" s="28">
        <v>48</v>
      </c>
      <c r="D41" s="28">
        <v>90</v>
      </c>
      <c r="E41" s="28">
        <v>157</v>
      </c>
      <c r="F41" s="28">
        <v>85</v>
      </c>
      <c r="G41" s="28">
        <v>176</v>
      </c>
      <c r="H41" s="28">
        <v>352</v>
      </c>
      <c r="I41" s="28">
        <v>464</v>
      </c>
      <c r="J41" s="28">
        <v>43</v>
      </c>
      <c r="K41" s="28">
        <v>12</v>
      </c>
      <c r="L41" s="28">
        <v>227</v>
      </c>
    </row>
    <row r="42" spans="1:12">
      <c r="A42" s="28" t="s">
        <v>105</v>
      </c>
      <c r="B42" s="28">
        <v>2541</v>
      </c>
      <c r="C42" s="28">
        <v>1337</v>
      </c>
      <c r="D42" s="28">
        <v>1383</v>
      </c>
      <c r="E42" s="28">
        <v>1881</v>
      </c>
      <c r="F42" s="28">
        <v>1790</v>
      </c>
      <c r="G42" s="28">
        <v>1416</v>
      </c>
      <c r="H42" s="28">
        <v>1718</v>
      </c>
      <c r="I42" s="28">
        <v>1640</v>
      </c>
      <c r="J42" s="28">
        <v>1358</v>
      </c>
      <c r="K42" s="28">
        <v>1680</v>
      </c>
      <c r="L42" s="326">
        <f>SUM(L35:L41)</f>
        <v>2449</v>
      </c>
    </row>
  </sheetData>
  <hyperlinks>
    <hyperlink ref="A4" r:id="rId1" xr:uid="{EF1CD75B-4777-4CB9-AE73-D2539ACFCD0C}"/>
    <hyperlink ref="I2" location="'Table of Contents'!A1" display="Return to Contents Page" xr:uid="{DE30D5DD-81C1-4FE9-BD73-7FE3B60DD9CE}"/>
  </hyperlinks>
  <pageMargins left="0.7" right="0.7" top="0.75" bottom="0.75" header="0.3" footer="0.3"/>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K55"/>
  <sheetViews>
    <sheetView topLeftCell="A11" zoomScale="91" zoomScaleNormal="91" workbookViewId="0">
      <selection activeCell="D17" sqref="D17"/>
    </sheetView>
  </sheetViews>
  <sheetFormatPr defaultRowHeight="14.45"/>
  <cols>
    <col min="1" max="1" width="25" bestFit="1" customWidth="1"/>
    <col min="2" max="2" width="16.28515625" bestFit="1" customWidth="1"/>
    <col min="3" max="3" width="57.5703125" customWidth="1"/>
    <col min="4" max="4" width="12" bestFit="1" customWidth="1"/>
    <col min="5" max="5" width="16.28515625" bestFit="1" customWidth="1"/>
    <col min="6" max="6" width="15.5703125" bestFit="1" customWidth="1"/>
    <col min="7" max="7" width="9" bestFit="1" customWidth="1"/>
  </cols>
  <sheetData>
    <row r="1" spans="1:11" ht="38.1" thickTop="1" thickBot="1">
      <c r="A1" s="382" t="s">
        <v>0</v>
      </c>
      <c r="B1" s="383"/>
      <c r="C1" s="383"/>
      <c r="D1" s="383"/>
      <c r="E1" s="383"/>
      <c r="F1" s="383"/>
      <c r="G1" s="383"/>
      <c r="H1" s="383"/>
      <c r="I1" s="383"/>
      <c r="J1" s="383"/>
      <c r="K1" s="384"/>
    </row>
    <row r="2" spans="1:11" ht="15" thickTop="1">
      <c r="A2" s="10"/>
      <c r="K2" s="11"/>
    </row>
    <row r="3" spans="1:11" ht="23.45">
      <c r="A3" s="385" t="s">
        <v>8</v>
      </c>
      <c r="B3" s="386"/>
      <c r="C3" s="386"/>
      <c r="D3" s="386"/>
      <c r="E3" s="386"/>
      <c r="F3" s="386"/>
      <c r="G3" s="12"/>
      <c r="H3" s="12"/>
      <c r="I3" s="12"/>
      <c r="J3" s="12"/>
      <c r="K3" s="13"/>
    </row>
    <row r="5" spans="1:11">
      <c r="A5" s="1" t="s">
        <v>9</v>
      </c>
      <c r="B5" s="1" t="s">
        <v>10</v>
      </c>
      <c r="C5" s="1" t="s">
        <v>11</v>
      </c>
      <c r="D5" s="1" t="s">
        <v>12</v>
      </c>
      <c r="E5" s="1" t="s">
        <v>13</v>
      </c>
      <c r="F5" s="2" t="s">
        <v>14</v>
      </c>
    </row>
    <row r="6" spans="1:11">
      <c r="A6" s="26" t="s">
        <v>15</v>
      </c>
      <c r="B6">
        <f>ROW() - ROW(Table3[[#Headers],[Serial Number]])</f>
        <v>1</v>
      </c>
      <c r="C6" t="s">
        <v>16</v>
      </c>
      <c r="D6" s="24" t="s">
        <v>17</v>
      </c>
      <c r="E6" s="101">
        <v>46108</v>
      </c>
    </row>
    <row r="7" spans="1:11">
      <c r="A7" s="26" t="s">
        <v>15</v>
      </c>
      <c r="B7">
        <f>ROW() - ROW(Table3[[#Headers],[Serial Number]])</f>
        <v>2</v>
      </c>
      <c r="C7" t="s">
        <v>18</v>
      </c>
      <c r="D7" s="24" t="s">
        <v>17</v>
      </c>
      <c r="E7" s="101">
        <v>46108</v>
      </c>
    </row>
    <row r="8" spans="1:11">
      <c r="A8" s="26" t="s">
        <v>15</v>
      </c>
      <c r="B8">
        <f>ROW() - ROW(Table3[[#Headers],[Serial Number]])</f>
        <v>3</v>
      </c>
      <c r="C8" t="s">
        <v>19</v>
      </c>
      <c r="D8" s="24" t="s">
        <v>17</v>
      </c>
      <c r="E8" s="101">
        <v>46108</v>
      </c>
    </row>
    <row r="9" spans="1:11">
      <c r="A9" s="26" t="s">
        <v>15</v>
      </c>
      <c r="B9">
        <f>ROW() - ROW(Table3[[#Headers],[Serial Number]])</f>
        <v>4</v>
      </c>
      <c r="C9" t="s">
        <v>20</v>
      </c>
      <c r="D9" s="24" t="s">
        <v>17</v>
      </c>
      <c r="E9" s="101">
        <v>46108</v>
      </c>
    </row>
    <row r="10" spans="1:11">
      <c r="A10" s="26" t="s">
        <v>15</v>
      </c>
      <c r="B10">
        <f>ROW() - ROW(Table3[[#Headers],[Serial Number]])</f>
        <v>5</v>
      </c>
      <c r="C10" t="s">
        <v>21</v>
      </c>
      <c r="D10" s="24" t="s">
        <v>17</v>
      </c>
      <c r="E10" s="101">
        <v>46108</v>
      </c>
    </row>
    <row r="11" spans="1:11">
      <c r="A11" s="26" t="s">
        <v>15</v>
      </c>
      <c r="B11">
        <f>ROW() - ROW(Table3[[#Headers],[Serial Number]])</f>
        <v>6</v>
      </c>
      <c r="C11" t="s">
        <v>22</v>
      </c>
      <c r="D11" s="24" t="s">
        <v>17</v>
      </c>
      <c r="E11" s="101">
        <v>46108</v>
      </c>
    </row>
    <row r="12" spans="1:11">
      <c r="A12" s="26" t="s">
        <v>15</v>
      </c>
      <c r="B12">
        <f>ROW() - ROW(Table3[[#Headers],[Serial Number]])</f>
        <v>7</v>
      </c>
      <c r="C12" t="s">
        <v>23</v>
      </c>
      <c r="D12" s="24" t="s">
        <v>17</v>
      </c>
      <c r="E12" s="101">
        <v>46108</v>
      </c>
    </row>
    <row r="13" spans="1:11">
      <c r="A13" s="45" t="s">
        <v>24</v>
      </c>
      <c r="B13">
        <f>ROW() - ROW(Table3[[#Headers],[Serial Number]])</f>
        <v>8</v>
      </c>
      <c r="C13" t="s">
        <v>25</v>
      </c>
      <c r="D13" s="24" t="s">
        <v>17</v>
      </c>
      <c r="E13" s="101">
        <v>46108</v>
      </c>
    </row>
    <row r="14" spans="1:11">
      <c r="A14" s="45" t="s">
        <v>24</v>
      </c>
      <c r="B14">
        <f>ROW() - ROW(Table3[[#Headers],[Serial Number]])</f>
        <v>9</v>
      </c>
      <c r="C14" t="s">
        <v>26</v>
      </c>
      <c r="D14" s="24" t="s">
        <v>17</v>
      </c>
      <c r="E14" s="101">
        <v>46108</v>
      </c>
    </row>
    <row r="15" spans="1:11">
      <c r="A15" s="45" t="s">
        <v>24</v>
      </c>
      <c r="B15">
        <f>ROW() - ROW(Table3[[#Headers],[Serial Number]])</f>
        <v>10</v>
      </c>
      <c r="C15" t="s">
        <v>27</v>
      </c>
      <c r="D15" s="24" t="s">
        <v>17</v>
      </c>
      <c r="E15" s="101">
        <v>46108</v>
      </c>
    </row>
    <row r="16" spans="1:11">
      <c r="A16" s="87" t="s">
        <v>28</v>
      </c>
      <c r="B16">
        <f>ROW() - ROW(Table3[[#Headers],[Serial Number]])</f>
        <v>11</v>
      </c>
      <c r="C16" t="s">
        <v>29</v>
      </c>
      <c r="D16" s="24" t="s">
        <v>17</v>
      </c>
      <c r="E16" s="101">
        <v>46108</v>
      </c>
    </row>
    <row r="17" spans="1:5">
      <c r="A17" s="87" t="s">
        <v>28</v>
      </c>
      <c r="B17">
        <f>ROW() - ROW(Table3[[#Headers],[Serial Number]])</f>
        <v>12</v>
      </c>
      <c r="C17" t="s">
        <v>30</v>
      </c>
      <c r="D17" s="24" t="s">
        <v>17</v>
      </c>
      <c r="E17" s="101">
        <v>46108</v>
      </c>
    </row>
    <row r="18" spans="1:5">
      <c r="A18" s="87" t="s">
        <v>28</v>
      </c>
      <c r="B18">
        <f>ROW() - ROW(Table3[[#Headers],[Serial Number]])</f>
        <v>13</v>
      </c>
      <c r="C18" t="s">
        <v>31</v>
      </c>
      <c r="D18" s="24" t="s">
        <v>17</v>
      </c>
      <c r="E18" s="101">
        <v>46108</v>
      </c>
    </row>
    <row r="19" spans="1:5">
      <c r="A19" s="87" t="s">
        <v>28</v>
      </c>
      <c r="B19">
        <f>ROW() - ROW(Table3[[#Headers],[Serial Number]])</f>
        <v>14</v>
      </c>
      <c r="C19" t="s">
        <v>32</v>
      </c>
      <c r="D19" s="24" t="s">
        <v>17</v>
      </c>
      <c r="E19" s="101">
        <v>46108</v>
      </c>
    </row>
    <row r="20" spans="1:5" ht="29.1">
      <c r="A20" s="87" t="s">
        <v>28</v>
      </c>
      <c r="B20">
        <f>ROW() - ROW(Table3[[#Headers],[Serial Number]])</f>
        <v>15</v>
      </c>
      <c r="C20" s="9" t="s">
        <v>33</v>
      </c>
      <c r="D20" s="24" t="s">
        <v>17</v>
      </c>
      <c r="E20" s="101">
        <v>46108</v>
      </c>
    </row>
    <row r="21" spans="1:5">
      <c r="A21" s="87" t="s">
        <v>28</v>
      </c>
      <c r="B21">
        <f>ROW() - ROW(Table3[[#Headers],[Serial Number]])</f>
        <v>16</v>
      </c>
      <c r="C21" t="s">
        <v>34</v>
      </c>
      <c r="D21" s="24" t="s">
        <v>17</v>
      </c>
      <c r="E21" s="101">
        <v>46108</v>
      </c>
    </row>
    <row r="22" spans="1:5">
      <c r="A22" s="87" t="s">
        <v>28</v>
      </c>
      <c r="B22">
        <f>ROW() - ROW(Table3[[#Headers],[Serial Number]])</f>
        <v>17</v>
      </c>
      <c r="C22" t="s">
        <v>35</v>
      </c>
      <c r="D22" s="24" t="s">
        <v>17</v>
      </c>
      <c r="E22" s="101">
        <v>46108</v>
      </c>
    </row>
    <row r="23" spans="1:5">
      <c r="A23" s="18" t="s">
        <v>36</v>
      </c>
      <c r="B23">
        <f>ROW() - ROW(Table3[[#Headers],[Serial Number]])</f>
        <v>18</v>
      </c>
      <c r="C23" t="s">
        <v>37</v>
      </c>
      <c r="D23" s="121" t="s">
        <v>17</v>
      </c>
      <c r="E23" s="101">
        <v>46108</v>
      </c>
    </row>
    <row r="24" spans="1:5">
      <c r="A24" s="18" t="s">
        <v>36</v>
      </c>
      <c r="B24">
        <f>ROW() - ROW(Table3[[#Headers],[Serial Number]])</f>
        <v>19</v>
      </c>
      <c r="C24" t="s">
        <v>38</v>
      </c>
      <c r="D24" s="24" t="s">
        <v>17</v>
      </c>
      <c r="E24" s="101">
        <v>46108</v>
      </c>
    </row>
    <row r="25" spans="1:5">
      <c r="A25" s="18" t="s">
        <v>36</v>
      </c>
      <c r="B25">
        <f>ROW() - ROW(Table3[[#Headers],[Serial Number]])</f>
        <v>20</v>
      </c>
      <c r="C25" t="s">
        <v>39</v>
      </c>
      <c r="D25" s="24" t="s">
        <v>17</v>
      </c>
      <c r="E25" s="101">
        <v>46108</v>
      </c>
    </row>
    <row r="26" spans="1:5">
      <c r="A26" s="18" t="s">
        <v>36</v>
      </c>
      <c r="B26">
        <f>ROW() - ROW(Table3[[#Headers],[Serial Number]])</f>
        <v>21</v>
      </c>
      <c r="C26" t="s">
        <v>40</v>
      </c>
      <c r="D26" s="24" t="s">
        <v>17</v>
      </c>
      <c r="E26" s="101">
        <v>46108</v>
      </c>
    </row>
    <row r="27" spans="1:5" ht="29.1">
      <c r="A27" s="18" t="s">
        <v>36</v>
      </c>
      <c r="B27">
        <f>ROW() - ROW(Table3[[#Headers],[Serial Number]])</f>
        <v>22</v>
      </c>
      <c r="C27" s="340" t="s">
        <v>41</v>
      </c>
      <c r="D27" s="24" t="s">
        <v>17</v>
      </c>
      <c r="E27" s="101">
        <v>46112</v>
      </c>
    </row>
    <row r="28" spans="1:5">
      <c r="A28" s="132" t="s">
        <v>42</v>
      </c>
      <c r="B28">
        <f>ROW() - ROW(Table3[[#Headers],[Serial Number]])</f>
        <v>23</v>
      </c>
      <c r="C28" t="s">
        <v>43</v>
      </c>
      <c r="D28" s="24" t="s">
        <v>17</v>
      </c>
      <c r="E28" s="101">
        <v>46108</v>
      </c>
    </row>
    <row r="29" spans="1:5">
      <c r="A29" s="132" t="s">
        <v>42</v>
      </c>
      <c r="B29">
        <f>ROW() - ROW(Table3[[#Headers],[Serial Number]])</f>
        <v>24</v>
      </c>
      <c r="C29" t="s">
        <v>44</v>
      </c>
      <c r="D29" s="24" t="s">
        <v>17</v>
      </c>
      <c r="E29" s="101">
        <v>46108</v>
      </c>
    </row>
    <row r="30" spans="1:5">
      <c r="A30" s="132" t="s">
        <v>42</v>
      </c>
      <c r="B30">
        <f>ROW() - ROW(Table3[[#Headers],[Serial Number]])</f>
        <v>25</v>
      </c>
      <c r="C30" t="s">
        <v>45</v>
      </c>
      <c r="D30" s="24" t="s">
        <v>17</v>
      </c>
      <c r="E30" s="101">
        <v>46108</v>
      </c>
    </row>
    <row r="31" spans="1:5">
      <c r="A31" s="133" t="s">
        <v>46</v>
      </c>
      <c r="B31">
        <f>ROW() - ROW(Table3[[#Headers],[Serial Number]])</f>
        <v>26</v>
      </c>
      <c r="C31" t="s">
        <v>47</v>
      </c>
      <c r="D31" s="24" t="s">
        <v>17</v>
      </c>
      <c r="E31" s="101">
        <v>46108</v>
      </c>
    </row>
    <row r="32" spans="1:5">
      <c r="A32" s="220" t="s">
        <v>48</v>
      </c>
      <c r="B32">
        <f>ROW() - ROW(Table3[[#Headers],[Serial Number]])</f>
        <v>27</v>
      </c>
      <c r="C32" t="s">
        <v>49</v>
      </c>
      <c r="D32" s="24" t="s">
        <v>17</v>
      </c>
      <c r="E32" s="101">
        <v>46108</v>
      </c>
    </row>
    <row r="33" spans="1:5">
      <c r="A33" s="220" t="s">
        <v>48</v>
      </c>
      <c r="B33">
        <f>ROW() - ROW(Table3[[#Headers],[Serial Number]])</f>
        <v>28</v>
      </c>
      <c r="C33" t="s">
        <v>50</v>
      </c>
      <c r="D33" s="121" t="s">
        <v>17</v>
      </c>
      <c r="E33" s="101">
        <v>46108</v>
      </c>
    </row>
    <row r="34" spans="1:5">
      <c r="A34" s="220" t="s">
        <v>48</v>
      </c>
      <c r="B34">
        <f>ROW() - ROW(Table3[[#Headers],[Serial Number]])</f>
        <v>29</v>
      </c>
      <c r="C34" s="9" t="s">
        <v>51</v>
      </c>
      <c r="D34" s="24" t="s">
        <v>17</v>
      </c>
      <c r="E34" s="101">
        <v>46108</v>
      </c>
    </row>
    <row r="35" spans="1:5">
      <c r="A35" s="265" t="s">
        <v>52</v>
      </c>
      <c r="B35">
        <f>ROW() - ROW(Table3[[#Headers],[Serial Number]])</f>
        <v>30</v>
      </c>
      <c r="C35" t="s">
        <v>53</v>
      </c>
      <c r="D35" s="24" t="s">
        <v>17</v>
      </c>
      <c r="E35" s="101">
        <v>46108</v>
      </c>
    </row>
    <row r="36" spans="1:5">
      <c r="A36" s="265" t="s">
        <v>52</v>
      </c>
      <c r="B36">
        <f>ROW() - ROW(Table3[[#Headers],[Serial Number]])</f>
        <v>31</v>
      </c>
      <c r="C36" t="s">
        <v>54</v>
      </c>
      <c r="D36" s="24" t="s">
        <v>17</v>
      </c>
      <c r="E36" s="101">
        <v>46108</v>
      </c>
    </row>
    <row r="37" spans="1:5">
      <c r="A37" s="265" t="s">
        <v>52</v>
      </c>
      <c r="B37">
        <f>ROW() - ROW(Table3[[#Headers],[Serial Number]])</f>
        <v>32</v>
      </c>
      <c r="C37" t="s">
        <v>55</v>
      </c>
      <c r="D37" s="24" t="s">
        <v>17</v>
      </c>
      <c r="E37" s="101">
        <v>46108</v>
      </c>
    </row>
    <row r="38" spans="1:5">
      <c r="A38" s="265" t="s">
        <v>52</v>
      </c>
      <c r="B38">
        <f>ROW() - ROW(Table3[[#Headers],[Serial Number]])</f>
        <v>33</v>
      </c>
      <c r="C38" t="s">
        <v>56</v>
      </c>
      <c r="D38" s="24" t="s">
        <v>17</v>
      </c>
      <c r="E38" s="101">
        <v>46112</v>
      </c>
    </row>
    <row r="39" spans="1:5">
      <c r="A39" s="265" t="s">
        <v>52</v>
      </c>
      <c r="B39">
        <f>ROW() - ROW(Table3[[#Headers],[Serial Number]])</f>
        <v>34</v>
      </c>
      <c r="C39" t="s">
        <v>57</v>
      </c>
      <c r="D39" s="121" t="s">
        <v>17</v>
      </c>
      <c r="E39" s="101">
        <v>46112</v>
      </c>
    </row>
    <row r="40" spans="1:5">
      <c r="A40" s="265" t="s">
        <v>52</v>
      </c>
      <c r="B40">
        <f>ROW() - ROW(Table3[[#Headers],[Serial Number]])</f>
        <v>35</v>
      </c>
      <c r="C40" t="s">
        <v>58</v>
      </c>
      <c r="D40" s="24" t="s">
        <v>17</v>
      </c>
      <c r="E40" s="101">
        <v>46112</v>
      </c>
    </row>
    <row r="41" spans="1:5">
      <c r="A41" s="265" t="s">
        <v>52</v>
      </c>
      <c r="B41">
        <f>ROW() - ROW(Table3[[#Headers],[Serial Number]])</f>
        <v>36</v>
      </c>
      <c r="C41" t="s">
        <v>59</v>
      </c>
      <c r="D41" s="24" t="s">
        <v>17</v>
      </c>
      <c r="E41" s="101">
        <v>46112</v>
      </c>
    </row>
    <row r="42" spans="1:5">
      <c r="A42" s="282" t="s">
        <v>60</v>
      </c>
      <c r="B42">
        <f>ROW() - ROW(Table3[[#Headers],[Serial Number]])</f>
        <v>37</v>
      </c>
      <c r="C42" t="s">
        <v>61</v>
      </c>
      <c r="D42" s="24" t="s">
        <v>17</v>
      </c>
      <c r="E42" s="101">
        <v>46112</v>
      </c>
    </row>
    <row r="43" spans="1:5">
      <c r="A43" s="282" t="s">
        <v>60</v>
      </c>
      <c r="B43">
        <f>ROW() - ROW(Table3[[#Headers],[Serial Number]])</f>
        <v>38</v>
      </c>
      <c r="C43" t="s">
        <v>62</v>
      </c>
      <c r="D43" s="24" t="s">
        <v>17</v>
      </c>
      <c r="E43" s="101">
        <v>46112</v>
      </c>
    </row>
    <row r="44" spans="1:5">
      <c r="A44" s="282" t="s">
        <v>60</v>
      </c>
      <c r="B44">
        <f>ROW() - ROW(Table3[[#Headers],[Serial Number]])</f>
        <v>39</v>
      </c>
      <c r="C44" t="s">
        <v>63</v>
      </c>
      <c r="D44" s="24" t="s">
        <v>17</v>
      </c>
      <c r="E44" s="101">
        <v>46112</v>
      </c>
    </row>
    <row r="45" spans="1:5">
      <c r="A45" s="282" t="s">
        <v>60</v>
      </c>
      <c r="B45">
        <f>ROW() - ROW(Table3[[#Headers],[Serial Number]])</f>
        <v>40</v>
      </c>
      <c r="C45" t="s">
        <v>64</v>
      </c>
      <c r="D45" s="24" t="s">
        <v>17</v>
      </c>
      <c r="E45" s="101">
        <v>46112</v>
      </c>
    </row>
    <row r="46" spans="1:5">
      <c r="A46" s="282" t="s">
        <v>60</v>
      </c>
      <c r="B46">
        <f>ROW() - ROW(Table3[[#Headers],[Serial Number]])</f>
        <v>41</v>
      </c>
      <c r="C46" t="s">
        <v>65</v>
      </c>
      <c r="D46" s="24" t="s">
        <v>17</v>
      </c>
      <c r="E46" s="101">
        <v>46112</v>
      </c>
    </row>
    <row r="47" spans="1:5">
      <c r="A47" s="282" t="s">
        <v>60</v>
      </c>
      <c r="B47">
        <f>ROW() - ROW(Table3[[#Headers],[Serial Number]])</f>
        <v>42</v>
      </c>
      <c r="C47" t="s">
        <v>66</v>
      </c>
      <c r="D47" s="24" t="s">
        <v>17</v>
      </c>
      <c r="E47" s="101">
        <v>46112</v>
      </c>
    </row>
    <row r="48" spans="1:5">
      <c r="A48" s="282" t="s">
        <v>60</v>
      </c>
      <c r="B48">
        <f>ROW() - ROW(Table3[[#Headers],[Serial Number]])</f>
        <v>43</v>
      </c>
      <c r="C48" t="s">
        <v>67</v>
      </c>
      <c r="D48" s="24" t="s">
        <v>17</v>
      </c>
      <c r="E48" s="101">
        <v>46112</v>
      </c>
    </row>
    <row r="49" spans="1:5">
      <c r="A49" s="282" t="s">
        <v>60</v>
      </c>
      <c r="B49">
        <f>ROW() - ROW(Table3[[#Headers],[Serial Number]])</f>
        <v>44</v>
      </c>
      <c r="C49" t="s">
        <v>68</v>
      </c>
      <c r="D49" s="24" t="s">
        <v>17</v>
      </c>
      <c r="E49" s="101">
        <v>46112</v>
      </c>
    </row>
    <row r="50" spans="1:5">
      <c r="A50" s="282" t="s">
        <v>60</v>
      </c>
      <c r="B50">
        <f>ROW() - ROW(Table3[[#Headers],[Serial Number]])</f>
        <v>45</v>
      </c>
      <c r="C50" t="s">
        <v>69</v>
      </c>
      <c r="D50" s="24" t="s">
        <v>17</v>
      </c>
      <c r="E50" s="101">
        <v>46112</v>
      </c>
    </row>
    <row r="51" spans="1:5">
      <c r="A51" s="282" t="s">
        <v>60</v>
      </c>
      <c r="B51">
        <f>ROW() - ROW(Table3[[#Headers],[Serial Number]])</f>
        <v>46</v>
      </c>
      <c r="C51" s="9" t="s">
        <v>70</v>
      </c>
      <c r="D51" s="24" t="s">
        <v>17</v>
      </c>
      <c r="E51" s="101">
        <v>46112</v>
      </c>
    </row>
    <row r="52" spans="1:5" ht="29.1">
      <c r="A52" s="283" t="s">
        <v>71</v>
      </c>
      <c r="B52">
        <f>ROW() - ROW(Table3[[#Headers],[Serial Number]])</f>
        <v>47</v>
      </c>
      <c r="C52" t="s">
        <v>72</v>
      </c>
      <c r="D52" s="24" t="s">
        <v>17</v>
      </c>
      <c r="E52" s="101">
        <v>46108</v>
      </c>
    </row>
    <row r="53" spans="1:5" ht="29.1">
      <c r="A53" s="283" t="s">
        <v>71</v>
      </c>
      <c r="B53">
        <f>ROW() - ROW(Table3[[#Headers],[Serial Number]])</f>
        <v>48</v>
      </c>
      <c r="C53" t="s">
        <v>73</v>
      </c>
      <c r="D53" s="24" t="s">
        <v>17</v>
      </c>
      <c r="E53" s="101">
        <v>46108</v>
      </c>
    </row>
    <row r="54" spans="1:5" ht="29.1">
      <c r="A54" s="283" t="s">
        <v>71</v>
      </c>
      <c r="B54">
        <f>ROW() - ROW(Table3[[#Headers],[Serial Number]])</f>
        <v>49</v>
      </c>
      <c r="C54" t="s">
        <v>74</v>
      </c>
      <c r="D54" s="24" t="s">
        <v>17</v>
      </c>
      <c r="E54" s="101">
        <v>46108</v>
      </c>
    </row>
    <row r="55" spans="1:5" ht="29.1">
      <c r="A55" s="283" t="s">
        <v>71</v>
      </c>
      <c r="B55">
        <f>ROW() - ROW(Table3[[#Headers],[Serial Number]])</f>
        <v>50</v>
      </c>
      <c r="C55" t="s">
        <v>75</v>
      </c>
      <c r="D55" s="24" t="s">
        <v>17</v>
      </c>
      <c r="E55" s="101">
        <v>46108</v>
      </c>
    </row>
  </sheetData>
  <mergeCells count="2">
    <mergeCell ref="A1:K1"/>
    <mergeCell ref="A3:F3"/>
  </mergeCells>
  <hyperlinks>
    <hyperlink ref="D6" location="'Tenure by Local Authority'!A1" display="Go to Sheet" xr:uid="{69EF4F6A-47F6-4A44-B768-0016DBF3842D}"/>
    <hyperlink ref="D7" location="'Supply (New Homes Bonus)'!A1" display="Go to Sheet" xr:uid="{19126826-38FC-4BD8-989A-B5A16C687EE4}"/>
    <hyperlink ref="D8" location="'Dwellings Started'!A1" display="Go to Sheet" xr:uid="{82467694-0254-41DB-8DEB-E9AC847FAC8A}"/>
    <hyperlink ref="D9" location="'Dwellings Completed'!A1" display="Go to Sheet" xr:uid="{8908D11B-56A2-4D03-9F1D-F23A3C369393}"/>
    <hyperlink ref="D10" location="'Affordable Housing Completions'!A1" display="Go to Sheet" xr:uid="{FB0971A0-89C1-407D-97F5-80C8C9F8EEE4}"/>
    <hyperlink ref="D11" location="'Right To Buy Sales'!A1" display="Go to Sheet" xr:uid="{89DB1056-39C6-4DEF-A44E-71919EA0C454}"/>
    <hyperlink ref="D12" location="'Net Additional Dwellings'!A1" display="Go to Sheet" xr:uid="{B7EB6E7E-302B-4706-A85A-E0998D8EA1D3}"/>
    <hyperlink ref="D13" location="'Residential Properties by CA'!A1" display="Go to Sheet" xr:uid="{CD2F9008-727D-4E4A-9D68-BF6679247202}"/>
    <hyperlink ref="D14" location="'Young Adults Living at Home'!A1" display="Go to Sheet" xr:uid="{97EF18DC-7AB1-41DF-B28D-372E088150CB}"/>
    <hyperlink ref="D15" location="'Over and Under Occupation'!A1" display="Go to Sheet" xr:uid="{A38A6092-EA5C-4A1F-88CA-457F354F2ACD}"/>
    <hyperlink ref="D16" location="'Affordability Ratio'!A1" display="Go to Sheet" xr:uid="{6FA77007-BD54-4BD2-8806-CAE5C67A6683}"/>
    <hyperlink ref="D17" location="'Private Rental Affordability'!A1" display="Go to Sheet" xr:uid="{62010674-D4BA-445B-B65D-EB0618342758}"/>
    <hyperlink ref="D18" location="'LA Social Housing Waiting List'!A1" display="Go to Sheet" xr:uid="{74CD9002-47B5-42E4-AA94-59133556D6BC}"/>
    <hyperlink ref="D19" location="'Social Housing Stock'!A1" display="Go to Sheet" xr:uid="{DD398619-1F68-45A0-B945-7F0645E97140}"/>
    <hyperlink ref="D20" location="'Social Housing Lettings by Need'!A1" display="Go to Sheet" xr:uid="{F3D80BB9-6CF8-44D8-A92A-D4052CEF4B53}"/>
    <hyperlink ref="D21" location="'Additional Affordable Housing'!A1" display="Go to Sheet" xr:uid="{95420B13-5D0E-4AF6-BA11-879FDD758596}"/>
    <hyperlink ref="D22" location="'Additional Affordable Housing %'!A1" display="Go to Sheet" xr:uid="{AF49E96E-8F40-4188-9371-C575B96477F3}"/>
    <hyperlink ref="D23" location="'LHA Rates '!A1" display="Go to Sheet" xr:uid="{595F67F7-42B9-4504-96EC-BA1CAE902633}"/>
    <hyperlink ref="D24" location="'Median PR by LA'!A1" display="Go to Sheet" xr:uid="{A3FC0E2A-F971-4A54-BD73-F4FE27333836}"/>
    <hyperlink ref="D26" location="'Rough Sleeping Monthly Snapshot'!A1" display="Go to Sheet" xr:uid="{283C3F91-091B-4073-844B-ED188DB8B7AD}"/>
    <hyperlink ref="D28" location="'Planning Approvals'!A1" display="Go to Sheet" xr:uid="{256BA13B-8874-408A-97F3-F6D5CB31C574}"/>
    <hyperlink ref="D29" location="'HS Land Use by LA'!A1" display="Go to Sheet" xr:uid="{39379220-3616-4A39-A4DB-DA44D70F84DF}"/>
    <hyperlink ref="D30" location="'HS Population'!A1" display="Go to Sheet" xr:uid="{9FB6C7E6-450C-425C-9874-8C10B800EC4C}"/>
    <hyperlink ref="D31" location="'ASHE Hours and Earnings'!A1" display="Go to Sheet" xr:uid="{BEBD3484-05B3-40A7-9DE4-D213CE90C279}"/>
    <hyperlink ref="D32" location="'Fuel Poverty'!A1" display="Go to Sheet" xr:uid="{91074EEB-E360-4047-A45A-199F1950B402}"/>
    <hyperlink ref="D33" location="'Housing Decency'!A1" display="Go to Sheet" xr:uid="{60EA4190-2B1B-468E-8082-B2A22D2DDFCA}"/>
    <hyperlink ref="D34" location="'Stock Condition'!A1" display="Go to Sheet" xr:uid="{221C0202-9E40-48F9-8C36-2E07754F1576}"/>
    <hyperlink ref="D25" location="'Temporary Accomodation'!A1" display="Go to Sheet" xr:uid="{B6184F66-2620-428A-9BD3-EE985EC9F0C3}"/>
    <hyperlink ref="D35" location="'Active Travel'!A1" display="Go to Sheet" xr:uid="{308631E0-D176-4E6C-852B-BE50E4E5D2CA}"/>
    <hyperlink ref="D36" location="'Greenspace Provision'!A1" display="Go to Sheet" xr:uid="{03513482-2808-4C8A-8986-92DF17AEB97A}"/>
    <hyperlink ref="D37" location="'EPC Ratings'!A1" display="Go to Sheet" xr:uid="{4C1A3759-EDA6-44FF-BFF8-0CC1D9FCCA46}"/>
    <hyperlink ref="D41" location="'Healthy Life Expectancy'!A1" display="Go to Sheet" xr:uid="{11F20C6C-0562-456C-8C47-CA7D5A52181F}"/>
    <hyperlink ref="D42" location="'Years Saving for Deposits'!A1" display="Go to Sheet" xr:uid="{77B5D924-026D-46D2-A602-11A04514D038}"/>
    <hyperlink ref="D43" location="'Construction Output Prices'!A1" display="Go to Sheet" xr:uid="{B2654CE9-95C1-4056-9004-9000AF1B6563}"/>
    <hyperlink ref="D44" location="'Average UK House Prices'!A1" display="Go to Sheet" xr:uid="{5DF75148-B263-45B2-9076-2A7B8B399E75}"/>
    <hyperlink ref="D45" location="'House Prices Quarterly'!A1" display="Go to Sheet" xr:uid="{FE462341-609B-4157-8BB6-2BEF5BE7A939}"/>
    <hyperlink ref="D46" location="'First Time Buyers vs Owners'!A1" display="Go to Sheet" xr:uid="{3942C73D-E114-4C78-BF15-2231E0509263}"/>
    <hyperlink ref="D47" location="'Private Rent Index'!A1" display="Go to Sheet" xr:uid="{B804BB1D-6820-4162-B597-4C5C9FCCEB6B}"/>
    <hyperlink ref="D48" location="'PRS Rates'!A1" display="Go to Sheet" xr:uid="{505CED13-7147-40B3-BBBD-A27D970F3C6A}"/>
    <hyperlink ref="D49" location="'PRS Decency'!A1" display="Go to Sheet" xr:uid="{2B3506F1-9E07-497F-A3A5-3FDD5FE51E02}"/>
    <hyperlink ref="D50" location="'PRS Damp'!A1" display="Go to Sheet" xr:uid="{9B0B9929-FFDC-43C5-B07F-6CC77062F837}"/>
    <hyperlink ref="D51" location="'Additional AH Supply'!A1" display="Go to Sheet" xr:uid="{03A50CEB-380F-44DD-AFD6-F38AD0AB3F2A}"/>
    <hyperlink ref="D52" location="'Internal Migration by LA'!A1" display="Go to Sheet" xr:uid="{6BB71D4B-194E-4D11-BFFD-3E569EABF464}"/>
    <hyperlink ref="D53" location="Population!A1" display="Go to Sheet" xr:uid="{086EB251-2918-4151-866E-D5E8C61A1ECD}"/>
    <hyperlink ref="D54" location="'Moves from the WMCA Area Out'!A1" display="Go to Sheet" xr:uid="{FB20B01E-F4D3-45F4-9EE7-30AADFAA0A77}"/>
    <hyperlink ref="D55" location="'Moves from Outside WMCA Area In'!A1" display="Go to Sheet" xr:uid="{CEDBFB06-3E7E-4378-A134-04AADCA3F41C}"/>
    <hyperlink ref="D38" location="'Accessibility Segments - Car'!A1" display="Go to Sheet" xr:uid="{36AD7FDF-0631-48AE-8E49-181E16385247}"/>
    <hyperlink ref="D40" location="'Accessibility Segments - Walk'!A1" display="Go to Sheet" xr:uid="{8DF044FC-0511-48E8-AE7C-07F25D344CBC}"/>
    <hyperlink ref="D39" location="'Accessibility Segments - Mixed'!A1" display="Go to Sheet" xr:uid="{E0656FE6-6251-4C38-B27E-F9FBD5F6390B}"/>
    <hyperlink ref="D27" location="'LA Housing Registers (Waiting)'!A1" display="Go to Sheet" xr:uid="{94E1647D-9C03-4DBB-BA16-6A408E48689B}"/>
  </hyperlinks>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68625-D1E8-4A27-A213-C8A08C553918}">
  <sheetPr>
    <tabColor theme="9" tint="0.79998168889431442"/>
  </sheetPr>
  <dimension ref="A1:L96"/>
  <sheetViews>
    <sheetView topLeftCell="A90" workbookViewId="0">
      <selection activeCell="L3" sqref="L3"/>
    </sheetView>
  </sheetViews>
  <sheetFormatPr defaultRowHeight="14.45"/>
  <cols>
    <col min="1" max="2" width="12.140625" customWidth="1"/>
    <col min="3" max="3" width="13.5703125" customWidth="1"/>
    <col min="4" max="4" width="27.42578125" customWidth="1"/>
    <col min="5" max="6" width="10.5703125" customWidth="1"/>
  </cols>
  <sheetData>
    <row r="1" spans="1:12" ht="15" thickTop="1">
      <c r="A1" s="22" t="s">
        <v>575</v>
      </c>
      <c r="B1" s="124"/>
      <c r="C1" s="124"/>
      <c r="D1" s="16"/>
      <c r="E1" s="16"/>
      <c r="F1" s="16"/>
      <c r="G1" s="16"/>
      <c r="H1" s="16"/>
      <c r="I1" s="16"/>
      <c r="J1" s="17"/>
    </row>
    <row r="2" spans="1:12">
      <c r="A2" s="23" t="s">
        <v>576</v>
      </c>
      <c r="B2" s="40"/>
      <c r="C2" s="40"/>
      <c r="D2" s="18"/>
      <c r="E2" s="18"/>
      <c r="F2" s="18"/>
      <c r="G2" s="18"/>
      <c r="H2" s="18"/>
      <c r="I2" s="18"/>
      <c r="J2" s="19"/>
    </row>
    <row r="3" spans="1:12">
      <c r="A3" s="23" t="s">
        <v>577</v>
      </c>
      <c r="B3" s="40"/>
      <c r="C3" s="40"/>
      <c r="D3" s="18"/>
      <c r="E3" s="18"/>
      <c r="F3" s="18"/>
      <c r="G3" s="18"/>
      <c r="H3" s="18"/>
      <c r="I3" s="18"/>
      <c r="J3" s="19"/>
      <c r="L3" s="24" t="s">
        <v>85</v>
      </c>
    </row>
    <row r="4" spans="1:12" ht="15" thickBot="1">
      <c r="A4" s="122" t="s">
        <v>578</v>
      </c>
      <c r="B4" s="20"/>
      <c r="C4" s="20"/>
      <c r="D4" s="20"/>
      <c r="E4" s="20"/>
      <c r="F4" s="20"/>
      <c r="G4" s="20"/>
      <c r="H4" s="20"/>
      <c r="I4" s="20"/>
      <c r="J4" s="21"/>
    </row>
    <row r="5" spans="1:12" ht="15" thickTop="1">
      <c r="E5" s="127"/>
    </row>
    <row r="6" spans="1:12">
      <c r="A6" t="s">
        <v>579</v>
      </c>
      <c r="B6" t="s">
        <v>4</v>
      </c>
      <c r="C6" t="s">
        <v>580</v>
      </c>
      <c r="D6" t="s">
        <v>581</v>
      </c>
    </row>
    <row r="7" spans="1:12">
      <c r="A7" t="s">
        <v>98</v>
      </c>
      <c r="B7" t="s">
        <v>415</v>
      </c>
      <c r="C7" t="s">
        <v>133</v>
      </c>
      <c r="D7">
        <v>39</v>
      </c>
    </row>
    <row r="8" spans="1:12">
      <c r="A8" t="s">
        <v>99</v>
      </c>
      <c r="B8" t="s">
        <v>415</v>
      </c>
      <c r="C8" t="s">
        <v>133</v>
      </c>
      <c r="D8">
        <v>37</v>
      </c>
    </row>
    <row r="9" spans="1:12">
      <c r="A9" t="s">
        <v>102</v>
      </c>
      <c r="B9" t="s">
        <v>415</v>
      </c>
      <c r="C9" t="s">
        <v>133</v>
      </c>
      <c r="D9">
        <v>43</v>
      </c>
    </row>
    <row r="10" spans="1:12">
      <c r="A10" t="s">
        <v>104</v>
      </c>
      <c r="B10" t="s">
        <v>415</v>
      </c>
      <c r="C10" t="s">
        <v>133</v>
      </c>
      <c r="D10">
        <v>25</v>
      </c>
    </row>
    <row r="11" spans="1:12">
      <c r="A11" t="s">
        <v>582</v>
      </c>
      <c r="B11" t="s">
        <v>415</v>
      </c>
      <c r="C11" t="s">
        <v>133</v>
      </c>
      <c r="D11">
        <v>38</v>
      </c>
    </row>
    <row r="12" spans="1:12">
      <c r="A12" t="s">
        <v>103</v>
      </c>
      <c r="B12" t="s">
        <v>416</v>
      </c>
      <c r="C12" t="s">
        <v>134</v>
      </c>
      <c r="D12">
        <v>26</v>
      </c>
    </row>
    <row r="13" spans="1:12">
      <c r="A13" t="s">
        <v>583</v>
      </c>
      <c r="B13" t="s">
        <v>416</v>
      </c>
      <c r="C13" t="s">
        <v>134</v>
      </c>
      <c r="D13">
        <v>16</v>
      </c>
    </row>
    <row r="14" spans="1:12">
      <c r="A14" t="s">
        <v>104</v>
      </c>
      <c r="B14" t="s">
        <v>417</v>
      </c>
      <c r="C14" t="s">
        <v>135</v>
      </c>
      <c r="D14">
        <v>16</v>
      </c>
    </row>
    <row r="15" spans="1:12">
      <c r="A15" t="s">
        <v>99</v>
      </c>
      <c r="B15" t="s">
        <v>418</v>
      </c>
      <c r="C15" t="s">
        <v>136</v>
      </c>
      <c r="D15">
        <v>24</v>
      </c>
    </row>
    <row r="16" spans="1:12">
      <c r="A16" t="s">
        <v>103</v>
      </c>
      <c r="B16" t="s">
        <v>419</v>
      </c>
      <c r="C16" t="s">
        <v>137</v>
      </c>
      <c r="D16">
        <v>30</v>
      </c>
    </row>
    <row r="17" spans="1:4">
      <c r="A17" t="s">
        <v>104</v>
      </c>
      <c r="B17" t="s">
        <v>419</v>
      </c>
      <c r="C17" t="s">
        <v>137</v>
      </c>
      <c r="D17">
        <v>12</v>
      </c>
    </row>
    <row r="18" spans="1:4">
      <c r="A18" t="s">
        <v>582</v>
      </c>
      <c r="B18" t="s">
        <v>419</v>
      </c>
      <c r="C18" t="s">
        <v>137</v>
      </c>
      <c r="D18">
        <v>22</v>
      </c>
    </row>
    <row r="19" spans="1:4">
      <c r="A19" t="s">
        <v>101</v>
      </c>
      <c r="B19" t="s">
        <v>420</v>
      </c>
      <c r="C19" t="s">
        <v>138</v>
      </c>
      <c r="D19">
        <v>18</v>
      </c>
    </row>
    <row r="20" spans="1:4">
      <c r="A20" t="s">
        <v>102</v>
      </c>
      <c r="B20" t="s">
        <v>420</v>
      </c>
      <c r="C20" t="s">
        <v>138</v>
      </c>
      <c r="D20">
        <v>30</v>
      </c>
    </row>
    <row r="21" spans="1:4">
      <c r="A21" t="s">
        <v>103</v>
      </c>
      <c r="B21" t="s">
        <v>420</v>
      </c>
      <c r="C21" t="s">
        <v>138</v>
      </c>
      <c r="D21">
        <v>2</v>
      </c>
    </row>
    <row r="22" spans="1:4">
      <c r="A22" t="s">
        <v>104</v>
      </c>
      <c r="B22" t="s">
        <v>420</v>
      </c>
      <c r="C22" t="s">
        <v>138</v>
      </c>
      <c r="D22">
        <v>21</v>
      </c>
    </row>
    <row r="23" spans="1:4">
      <c r="A23" t="s">
        <v>583</v>
      </c>
      <c r="B23" t="s">
        <v>420</v>
      </c>
      <c r="C23" t="s">
        <v>138</v>
      </c>
      <c r="D23">
        <v>26</v>
      </c>
    </row>
    <row r="24" spans="1:4">
      <c r="A24" t="s">
        <v>102</v>
      </c>
      <c r="B24" t="s">
        <v>421</v>
      </c>
      <c r="C24" t="s">
        <v>139</v>
      </c>
      <c r="D24">
        <v>42</v>
      </c>
    </row>
    <row r="25" spans="1:4">
      <c r="A25" t="s">
        <v>103</v>
      </c>
      <c r="B25" t="s">
        <v>421</v>
      </c>
      <c r="C25" t="s">
        <v>139</v>
      </c>
      <c r="D25">
        <v>4</v>
      </c>
    </row>
    <row r="26" spans="1:4">
      <c r="A26" t="s">
        <v>583</v>
      </c>
      <c r="B26" t="s">
        <v>421</v>
      </c>
      <c r="C26" t="s">
        <v>139</v>
      </c>
      <c r="D26">
        <v>-25</v>
      </c>
    </row>
    <row r="27" spans="1:4">
      <c r="A27" t="s">
        <v>582</v>
      </c>
      <c r="B27" t="s">
        <v>421</v>
      </c>
      <c r="C27" t="s">
        <v>139</v>
      </c>
      <c r="D27">
        <v>30</v>
      </c>
    </row>
    <row r="28" spans="1:4">
      <c r="A28" t="s">
        <v>98</v>
      </c>
      <c r="B28" t="s">
        <v>422</v>
      </c>
      <c r="C28" t="s">
        <v>140</v>
      </c>
      <c r="D28">
        <v>12</v>
      </c>
    </row>
    <row r="29" spans="1:4">
      <c r="A29" t="s">
        <v>99</v>
      </c>
      <c r="B29" t="s">
        <v>422</v>
      </c>
      <c r="C29" t="s">
        <v>140</v>
      </c>
      <c r="D29">
        <v>9</v>
      </c>
    </row>
    <row r="30" spans="1:4">
      <c r="A30" t="s">
        <v>100</v>
      </c>
      <c r="B30" t="s">
        <v>422</v>
      </c>
      <c r="C30" t="s">
        <v>140</v>
      </c>
      <c r="D30">
        <v>68</v>
      </c>
    </row>
    <row r="31" spans="1:4">
      <c r="A31" t="s">
        <v>103</v>
      </c>
      <c r="B31" t="s">
        <v>422</v>
      </c>
      <c r="C31" t="s">
        <v>140</v>
      </c>
      <c r="D31">
        <v>6</v>
      </c>
    </row>
    <row r="32" spans="1:4">
      <c r="A32" t="s">
        <v>100</v>
      </c>
      <c r="B32" t="s">
        <v>423</v>
      </c>
      <c r="C32" t="s">
        <v>141</v>
      </c>
      <c r="D32">
        <v>67</v>
      </c>
    </row>
    <row r="33" spans="1:4">
      <c r="A33" t="s">
        <v>104</v>
      </c>
      <c r="B33" t="s">
        <v>423</v>
      </c>
      <c r="C33" t="s">
        <v>141</v>
      </c>
      <c r="D33">
        <v>6</v>
      </c>
    </row>
    <row r="34" spans="1:4">
      <c r="A34" t="s">
        <v>100</v>
      </c>
      <c r="B34" t="s">
        <v>424</v>
      </c>
      <c r="C34" t="s">
        <v>142</v>
      </c>
      <c r="D34">
        <v>58</v>
      </c>
    </row>
    <row r="35" spans="1:4">
      <c r="A35" t="s">
        <v>102</v>
      </c>
      <c r="B35" t="s">
        <v>424</v>
      </c>
      <c r="C35" t="s">
        <v>142</v>
      </c>
      <c r="D35">
        <v>14</v>
      </c>
    </row>
    <row r="36" spans="1:4">
      <c r="A36" t="s">
        <v>103</v>
      </c>
      <c r="B36" t="s">
        <v>424</v>
      </c>
      <c r="C36" t="s">
        <v>142</v>
      </c>
      <c r="D36">
        <v>44</v>
      </c>
    </row>
    <row r="37" spans="1:4">
      <c r="A37" t="s">
        <v>104</v>
      </c>
      <c r="B37" t="s">
        <v>424</v>
      </c>
      <c r="C37" t="s">
        <v>142</v>
      </c>
      <c r="D37">
        <v>2</v>
      </c>
    </row>
    <row r="38" spans="1:4">
      <c r="A38" t="s">
        <v>583</v>
      </c>
      <c r="B38" t="s">
        <v>424</v>
      </c>
      <c r="C38" t="s">
        <v>142</v>
      </c>
      <c r="D38">
        <v>29</v>
      </c>
    </row>
    <row r="39" spans="1:4">
      <c r="A39" t="s">
        <v>101</v>
      </c>
      <c r="B39" t="s">
        <v>415</v>
      </c>
      <c r="C39" t="s">
        <v>133</v>
      </c>
      <c r="D39">
        <v>34</v>
      </c>
    </row>
    <row r="40" spans="1:4">
      <c r="A40" t="s">
        <v>583</v>
      </c>
      <c r="B40" t="s">
        <v>415</v>
      </c>
      <c r="C40" t="s">
        <v>133</v>
      </c>
      <c r="D40">
        <v>45</v>
      </c>
    </row>
    <row r="41" spans="1:4">
      <c r="A41" t="s">
        <v>99</v>
      </c>
      <c r="B41" t="s">
        <v>416</v>
      </c>
      <c r="C41" t="s">
        <v>134</v>
      </c>
      <c r="D41">
        <v>17</v>
      </c>
    </row>
    <row r="42" spans="1:4">
      <c r="A42" t="s">
        <v>104</v>
      </c>
      <c r="B42" t="s">
        <v>416</v>
      </c>
      <c r="C42" t="s">
        <v>134</v>
      </c>
      <c r="D42">
        <v>9</v>
      </c>
    </row>
    <row r="43" spans="1:4">
      <c r="A43" t="s">
        <v>100</v>
      </c>
      <c r="B43" t="s">
        <v>417</v>
      </c>
      <c r="C43" t="s">
        <v>135</v>
      </c>
      <c r="D43">
        <v>18</v>
      </c>
    </row>
    <row r="44" spans="1:4">
      <c r="A44" t="s">
        <v>101</v>
      </c>
      <c r="B44" t="s">
        <v>417</v>
      </c>
      <c r="C44" t="s">
        <v>135</v>
      </c>
      <c r="D44">
        <v>6</v>
      </c>
    </row>
    <row r="45" spans="1:4">
      <c r="A45" t="s">
        <v>102</v>
      </c>
      <c r="B45" t="s">
        <v>417</v>
      </c>
      <c r="C45" t="s">
        <v>135</v>
      </c>
      <c r="D45">
        <v>26</v>
      </c>
    </row>
    <row r="46" spans="1:4">
      <c r="A46" t="s">
        <v>103</v>
      </c>
      <c r="B46" t="s">
        <v>417</v>
      </c>
      <c r="C46" t="s">
        <v>135</v>
      </c>
      <c r="D46">
        <v>45</v>
      </c>
    </row>
    <row r="47" spans="1:4">
      <c r="A47" t="s">
        <v>101</v>
      </c>
      <c r="B47" t="s">
        <v>418</v>
      </c>
      <c r="C47" t="s">
        <v>136</v>
      </c>
      <c r="D47">
        <v>16</v>
      </c>
    </row>
    <row r="48" spans="1:4">
      <c r="A48" t="s">
        <v>103</v>
      </c>
      <c r="B48" t="s">
        <v>418</v>
      </c>
      <c r="C48" t="s">
        <v>136</v>
      </c>
      <c r="D48">
        <v>31</v>
      </c>
    </row>
    <row r="49" spans="1:4">
      <c r="A49" t="s">
        <v>104</v>
      </c>
      <c r="B49" t="s">
        <v>418</v>
      </c>
      <c r="C49" t="s">
        <v>136</v>
      </c>
      <c r="D49">
        <v>19</v>
      </c>
    </row>
    <row r="50" spans="1:4">
      <c r="A50" t="s">
        <v>582</v>
      </c>
      <c r="B50" t="s">
        <v>418</v>
      </c>
      <c r="C50" t="s">
        <v>136</v>
      </c>
      <c r="D50">
        <v>24</v>
      </c>
    </row>
    <row r="51" spans="1:4">
      <c r="A51" t="s">
        <v>98</v>
      </c>
      <c r="B51" t="s">
        <v>419</v>
      </c>
      <c r="C51" t="s">
        <v>137</v>
      </c>
      <c r="D51">
        <v>14</v>
      </c>
    </row>
    <row r="52" spans="1:4">
      <c r="A52" t="s">
        <v>99</v>
      </c>
      <c r="B52" t="s">
        <v>419</v>
      </c>
      <c r="C52" t="s">
        <v>137</v>
      </c>
      <c r="D52">
        <v>25</v>
      </c>
    </row>
    <row r="53" spans="1:4">
      <c r="A53" t="s">
        <v>100</v>
      </c>
      <c r="B53" t="s">
        <v>419</v>
      </c>
      <c r="C53" t="s">
        <v>137</v>
      </c>
      <c r="D53">
        <v>38</v>
      </c>
    </row>
    <row r="54" spans="1:4">
      <c r="A54" t="s">
        <v>102</v>
      </c>
      <c r="B54" t="s">
        <v>419</v>
      </c>
      <c r="C54" t="s">
        <v>137</v>
      </c>
      <c r="D54">
        <v>30</v>
      </c>
    </row>
    <row r="55" spans="1:4">
      <c r="A55" t="s">
        <v>98</v>
      </c>
      <c r="B55" t="s">
        <v>420</v>
      </c>
      <c r="C55" t="s">
        <v>138</v>
      </c>
      <c r="D55">
        <v>13</v>
      </c>
    </row>
    <row r="56" spans="1:4">
      <c r="A56" t="s">
        <v>100</v>
      </c>
      <c r="B56" t="s">
        <v>420</v>
      </c>
      <c r="C56" t="s">
        <v>138</v>
      </c>
      <c r="D56">
        <v>38</v>
      </c>
    </row>
    <row r="57" spans="1:4">
      <c r="A57" t="s">
        <v>98</v>
      </c>
      <c r="B57" t="s">
        <v>421</v>
      </c>
      <c r="C57" t="s">
        <v>139</v>
      </c>
      <c r="D57">
        <v>15</v>
      </c>
    </row>
    <row r="58" spans="1:4">
      <c r="A58" t="s">
        <v>100</v>
      </c>
      <c r="B58" t="s">
        <v>421</v>
      </c>
      <c r="C58" t="s">
        <v>139</v>
      </c>
      <c r="D58">
        <v>23</v>
      </c>
    </row>
    <row r="59" spans="1:4">
      <c r="A59" t="s">
        <v>102</v>
      </c>
      <c r="B59" t="s">
        <v>422</v>
      </c>
      <c r="C59" t="s">
        <v>140</v>
      </c>
      <c r="D59">
        <v>17</v>
      </c>
    </row>
    <row r="60" spans="1:4">
      <c r="A60" t="s">
        <v>104</v>
      </c>
      <c r="B60" t="s">
        <v>422</v>
      </c>
      <c r="C60" t="s">
        <v>140</v>
      </c>
      <c r="D60">
        <v>35</v>
      </c>
    </row>
    <row r="61" spans="1:4">
      <c r="A61" t="s">
        <v>102</v>
      </c>
      <c r="B61" t="s">
        <v>423</v>
      </c>
      <c r="C61" t="s">
        <v>141</v>
      </c>
      <c r="D61">
        <v>25</v>
      </c>
    </row>
    <row r="62" spans="1:4">
      <c r="A62" t="s">
        <v>583</v>
      </c>
      <c r="B62" t="s">
        <v>423</v>
      </c>
      <c r="C62" t="s">
        <v>141</v>
      </c>
      <c r="D62">
        <v>25</v>
      </c>
    </row>
    <row r="63" spans="1:4">
      <c r="A63" t="s">
        <v>99</v>
      </c>
      <c r="B63" t="s">
        <v>424</v>
      </c>
      <c r="C63" t="s">
        <v>142</v>
      </c>
      <c r="D63">
        <v>16</v>
      </c>
    </row>
    <row r="64" spans="1:4">
      <c r="A64" t="s">
        <v>101</v>
      </c>
      <c r="B64" t="s">
        <v>424</v>
      </c>
      <c r="C64" t="s">
        <v>142</v>
      </c>
      <c r="D64">
        <v>25</v>
      </c>
    </row>
    <row r="65" spans="1:4">
      <c r="A65" t="s">
        <v>582</v>
      </c>
      <c r="B65" t="s">
        <v>424</v>
      </c>
      <c r="C65" t="s">
        <v>142</v>
      </c>
      <c r="D65">
        <v>25</v>
      </c>
    </row>
    <row r="66" spans="1:4">
      <c r="A66" t="s">
        <v>100</v>
      </c>
      <c r="B66" t="s">
        <v>415</v>
      </c>
      <c r="C66" t="s">
        <v>133</v>
      </c>
      <c r="D66">
        <v>39</v>
      </c>
    </row>
    <row r="67" spans="1:4">
      <c r="A67" t="s">
        <v>103</v>
      </c>
      <c r="B67" t="s">
        <v>415</v>
      </c>
      <c r="C67" t="s">
        <v>133</v>
      </c>
      <c r="D67">
        <v>50</v>
      </c>
    </row>
    <row r="68" spans="1:4">
      <c r="A68" t="s">
        <v>98</v>
      </c>
      <c r="B68" t="s">
        <v>416</v>
      </c>
      <c r="C68" t="s">
        <v>134</v>
      </c>
      <c r="D68">
        <v>12</v>
      </c>
    </row>
    <row r="69" spans="1:4">
      <c r="A69" t="s">
        <v>100</v>
      </c>
      <c r="B69" t="s">
        <v>416</v>
      </c>
      <c r="C69" t="s">
        <v>134</v>
      </c>
      <c r="D69">
        <v>5</v>
      </c>
    </row>
    <row r="70" spans="1:4">
      <c r="A70" t="s">
        <v>101</v>
      </c>
      <c r="B70" t="s">
        <v>416</v>
      </c>
      <c r="C70" t="s">
        <v>134</v>
      </c>
      <c r="D70">
        <v>43</v>
      </c>
    </row>
    <row r="71" spans="1:4">
      <c r="A71" t="s">
        <v>102</v>
      </c>
      <c r="B71" t="s">
        <v>416</v>
      </c>
      <c r="C71" t="s">
        <v>134</v>
      </c>
      <c r="D71">
        <v>29</v>
      </c>
    </row>
    <row r="72" spans="1:4">
      <c r="A72" t="s">
        <v>582</v>
      </c>
      <c r="B72" t="s">
        <v>416</v>
      </c>
      <c r="C72" t="s">
        <v>134</v>
      </c>
      <c r="D72">
        <v>20</v>
      </c>
    </row>
    <row r="73" spans="1:4">
      <c r="A73" t="s">
        <v>98</v>
      </c>
      <c r="B73" t="s">
        <v>417</v>
      </c>
      <c r="C73" t="s">
        <v>135</v>
      </c>
      <c r="D73">
        <v>21</v>
      </c>
    </row>
    <row r="74" spans="1:4">
      <c r="A74" t="s">
        <v>99</v>
      </c>
      <c r="B74" t="s">
        <v>417</v>
      </c>
      <c r="C74" t="s">
        <v>135</v>
      </c>
      <c r="D74">
        <v>36</v>
      </c>
    </row>
    <row r="75" spans="1:4">
      <c r="A75" t="s">
        <v>583</v>
      </c>
      <c r="B75" t="s">
        <v>417</v>
      </c>
      <c r="C75" t="s">
        <v>135</v>
      </c>
      <c r="D75">
        <v>19</v>
      </c>
    </row>
    <row r="76" spans="1:4">
      <c r="A76" t="s">
        <v>582</v>
      </c>
      <c r="B76" t="s">
        <v>417</v>
      </c>
      <c r="C76" t="s">
        <v>135</v>
      </c>
      <c r="D76">
        <v>24</v>
      </c>
    </row>
    <row r="77" spans="1:4">
      <c r="A77" t="s">
        <v>98</v>
      </c>
      <c r="B77" t="s">
        <v>418</v>
      </c>
      <c r="C77" t="s">
        <v>136</v>
      </c>
      <c r="D77">
        <v>26</v>
      </c>
    </row>
    <row r="78" spans="1:4">
      <c r="A78" t="s">
        <v>100</v>
      </c>
      <c r="B78" t="s">
        <v>418</v>
      </c>
      <c r="C78" t="s">
        <v>136</v>
      </c>
      <c r="D78">
        <v>28</v>
      </c>
    </row>
    <row r="79" spans="1:4">
      <c r="A79" t="s">
        <v>102</v>
      </c>
      <c r="B79" t="s">
        <v>418</v>
      </c>
      <c r="C79" t="s">
        <v>136</v>
      </c>
      <c r="D79">
        <v>24</v>
      </c>
    </row>
    <row r="80" spans="1:4">
      <c r="A80" t="s">
        <v>583</v>
      </c>
      <c r="B80" t="s">
        <v>418</v>
      </c>
      <c r="C80" t="s">
        <v>136</v>
      </c>
      <c r="D80">
        <v>23</v>
      </c>
    </row>
    <row r="81" spans="1:4">
      <c r="A81" t="s">
        <v>101</v>
      </c>
      <c r="B81" t="s">
        <v>419</v>
      </c>
      <c r="C81" t="s">
        <v>137</v>
      </c>
      <c r="D81">
        <v>7</v>
      </c>
    </row>
    <row r="82" spans="1:4">
      <c r="A82" t="s">
        <v>583</v>
      </c>
      <c r="B82" t="s">
        <v>419</v>
      </c>
      <c r="C82" t="s">
        <v>137</v>
      </c>
      <c r="D82">
        <v>24</v>
      </c>
    </row>
    <row r="83" spans="1:4">
      <c r="A83" t="s">
        <v>99</v>
      </c>
      <c r="B83" t="s">
        <v>420</v>
      </c>
      <c r="C83" t="s">
        <v>138</v>
      </c>
      <c r="D83">
        <v>10</v>
      </c>
    </row>
    <row r="84" spans="1:4">
      <c r="A84" t="s">
        <v>582</v>
      </c>
      <c r="B84" t="s">
        <v>420</v>
      </c>
      <c r="C84" t="s">
        <v>138</v>
      </c>
      <c r="D84">
        <v>19</v>
      </c>
    </row>
    <row r="85" spans="1:4">
      <c r="A85" t="s">
        <v>99</v>
      </c>
      <c r="B85" t="s">
        <v>421</v>
      </c>
      <c r="C85" t="s">
        <v>139</v>
      </c>
      <c r="D85">
        <v>37</v>
      </c>
    </row>
    <row r="86" spans="1:4">
      <c r="A86" t="s">
        <v>101</v>
      </c>
      <c r="B86" t="s">
        <v>421</v>
      </c>
      <c r="C86" t="s">
        <v>139</v>
      </c>
      <c r="D86">
        <v>36</v>
      </c>
    </row>
    <row r="87" spans="1:4">
      <c r="A87" t="s">
        <v>104</v>
      </c>
      <c r="B87" t="s">
        <v>421</v>
      </c>
      <c r="C87" t="s">
        <v>139</v>
      </c>
      <c r="D87">
        <v>56</v>
      </c>
    </row>
    <row r="88" spans="1:4">
      <c r="A88" t="s">
        <v>101</v>
      </c>
      <c r="B88" t="s">
        <v>422</v>
      </c>
      <c r="C88" t="s">
        <v>140</v>
      </c>
      <c r="D88">
        <v>48</v>
      </c>
    </row>
    <row r="89" spans="1:4">
      <c r="A89" t="s">
        <v>583</v>
      </c>
      <c r="B89" t="s">
        <v>422</v>
      </c>
      <c r="C89" t="s">
        <v>140</v>
      </c>
      <c r="D89">
        <v>27</v>
      </c>
    </row>
    <row r="90" spans="1:4">
      <c r="A90" t="s">
        <v>582</v>
      </c>
      <c r="B90" t="s">
        <v>422</v>
      </c>
      <c r="C90" t="s">
        <v>140</v>
      </c>
      <c r="D90">
        <v>28</v>
      </c>
    </row>
    <row r="91" spans="1:4">
      <c r="A91" t="s">
        <v>98</v>
      </c>
      <c r="B91" t="s">
        <v>423</v>
      </c>
      <c r="C91" t="s">
        <v>141</v>
      </c>
      <c r="D91">
        <v>20</v>
      </c>
    </row>
    <row r="92" spans="1:4">
      <c r="A92" t="s">
        <v>99</v>
      </c>
      <c r="B92" t="s">
        <v>423</v>
      </c>
      <c r="C92" t="s">
        <v>141</v>
      </c>
      <c r="D92">
        <v>11</v>
      </c>
    </row>
    <row r="93" spans="1:4">
      <c r="A93" t="s">
        <v>101</v>
      </c>
      <c r="B93" t="s">
        <v>423</v>
      </c>
      <c r="C93" t="s">
        <v>141</v>
      </c>
      <c r="D93">
        <v>36</v>
      </c>
    </row>
    <row r="94" spans="1:4">
      <c r="A94" t="s">
        <v>103</v>
      </c>
      <c r="B94" t="s">
        <v>423</v>
      </c>
      <c r="C94" t="s">
        <v>141</v>
      </c>
      <c r="D94">
        <v>15</v>
      </c>
    </row>
    <row r="95" spans="1:4">
      <c r="A95" t="s">
        <v>582</v>
      </c>
      <c r="B95" t="s">
        <v>423</v>
      </c>
      <c r="C95" t="s">
        <v>141</v>
      </c>
      <c r="D95">
        <v>26</v>
      </c>
    </row>
    <row r="96" spans="1:4">
      <c r="A96" t="s">
        <v>98</v>
      </c>
      <c r="B96" t="s">
        <v>424</v>
      </c>
      <c r="C96" t="s">
        <v>142</v>
      </c>
      <c r="D96">
        <v>14</v>
      </c>
    </row>
  </sheetData>
  <hyperlinks>
    <hyperlink ref="A4" r:id="rId1" xr:uid="{6CE0CF56-E662-4A73-8778-0DE153A3C45E}"/>
    <hyperlink ref="L3" location="'Table of Contents'!A1" display="Return to Contents Page" xr:uid="{A7A9C92F-D3D6-4AA1-95E5-C4AB0DB7AC3E}"/>
  </hyperlinks>
  <pageMargins left="0.7" right="0.7" top="0.75" bottom="0.75" header="0.3" footer="0.3"/>
  <pageSetup paperSize="9"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AF6A3-8DA5-4FE8-8BD0-EAAECE31D923}">
  <sheetPr>
    <tabColor theme="5" tint="0.79998168889431442"/>
  </sheetPr>
  <dimension ref="A1:F20"/>
  <sheetViews>
    <sheetView workbookViewId="0">
      <selection activeCell="H12" sqref="H12"/>
    </sheetView>
  </sheetViews>
  <sheetFormatPr defaultRowHeight="14.45"/>
  <cols>
    <col min="1" max="1" width="17.85546875" bestFit="1" customWidth="1"/>
    <col min="2" max="2" width="27.85546875" bestFit="1" customWidth="1"/>
    <col min="3" max="3" width="19.140625" bestFit="1" customWidth="1"/>
    <col min="4" max="4" width="18.85546875" bestFit="1" customWidth="1"/>
    <col min="5" max="5" width="20.42578125" bestFit="1" customWidth="1"/>
    <col min="6" max="6" width="19.42578125" bestFit="1" customWidth="1"/>
  </cols>
  <sheetData>
    <row r="1" spans="1:6" ht="15" thickTop="1">
      <c r="A1" s="22" t="s">
        <v>584</v>
      </c>
      <c r="B1" s="17"/>
    </row>
    <row r="2" spans="1:6">
      <c r="A2" s="23" t="s">
        <v>585</v>
      </c>
      <c r="B2" s="19"/>
      <c r="D2" s="24" t="s">
        <v>85</v>
      </c>
    </row>
    <row r="3" spans="1:6">
      <c r="A3" s="23" t="s">
        <v>109</v>
      </c>
      <c r="B3" s="19"/>
    </row>
    <row r="4" spans="1:6" ht="15" thickBot="1">
      <c r="A4" s="122" t="s">
        <v>87</v>
      </c>
      <c r="B4" s="21"/>
    </row>
    <row r="5" spans="1:6" ht="15" thickTop="1"/>
    <row r="6" spans="1:6">
      <c r="A6" s="130" t="s">
        <v>586</v>
      </c>
      <c r="B6" s="131"/>
      <c r="C6" s="129"/>
    </row>
    <row r="8" spans="1:6">
      <c r="A8" t="s">
        <v>587</v>
      </c>
      <c r="B8" t="s">
        <v>588</v>
      </c>
      <c r="C8" t="s">
        <v>589</v>
      </c>
      <c r="D8" t="s">
        <v>590</v>
      </c>
      <c r="E8" t="s">
        <v>591</v>
      </c>
      <c r="F8" t="s">
        <v>592</v>
      </c>
    </row>
    <row r="9" spans="1:6">
      <c r="A9" t="s">
        <v>593</v>
      </c>
      <c r="B9">
        <v>67</v>
      </c>
      <c r="C9">
        <v>120.82</v>
      </c>
      <c r="D9">
        <v>143.84</v>
      </c>
      <c r="E9">
        <v>155.34</v>
      </c>
      <c r="F9">
        <v>195.62</v>
      </c>
    </row>
    <row r="10" spans="1:6">
      <c r="A10" t="s">
        <v>594</v>
      </c>
      <c r="B10">
        <v>60.18</v>
      </c>
      <c r="C10">
        <v>91.82</v>
      </c>
      <c r="D10">
        <v>117.37</v>
      </c>
      <c r="E10">
        <v>136.93</v>
      </c>
      <c r="F10">
        <v>172.6</v>
      </c>
    </row>
    <row r="11" spans="1:6">
      <c r="A11" t="s">
        <v>99</v>
      </c>
      <c r="B11">
        <v>77.5</v>
      </c>
      <c r="C11">
        <v>112.77</v>
      </c>
      <c r="D11">
        <v>132.33000000000001</v>
      </c>
      <c r="E11">
        <v>155.34</v>
      </c>
      <c r="F11">
        <v>201.37</v>
      </c>
    </row>
    <row r="12" spans="1:6">
      <c r="A12" t="s">
        <v>595</v>
      </c>
      <c r="B12">
        <v>85.5</v>
      </c>
      <c r="C12">
        <v>132.33000000000001</v>
      </c>
      <c r="D12">
        <v>166.85</v>
      </c>
      <c r="E12">
        <v>201.37</v>
      </c>
      <c r="F12">
        <v>276.16000000000003</v>
      </c>
    </row>
    <row r="14" spans="1:6">
      <c r="A14" s="412" t="s">
        <v>596</v>
      </c>
      <c r="B14" s="413"/>
    </row>
    <row r="16" spans="1:6">
      <c r="A16" t="s">
        <v>587</v>
      </c>
      <c r="B16" t="s">
        <v>588</v>
      </c>
      <c r="C16" t="s">
        <v>589</v>
      </c>
      <c r="D16" t="s">
        <v>590</v>
      </c>
      <c r="E16" t="s">
        <v>591</v>
      </c>
      <c r="F16" t="s">
        <v>592</v>
      </c>
    </row>
    <row r="17" spans="1:6">
      <c r="A17" t="s">
        <v>593</v>
      </c>
      <c r="B17">
        <v>78.61</v>
      </c>
      <c r="C17">
        <v>159.94999999999999</v>
      </c>
      <c r="D17">
        <v>172.6</v>
      </c>
      <c r="E17">
        <v>189.86</v>
      </c>
      <c r="F17">
        <v>253.15</v>
      </c>
    </row>
    <row r="18" spans="1:6">
      <c r="A18" t="s">
        <v>594</v>
      </c>
      <c r="B18">
        <v>73.64</v>
      </c>
      <c r="C18">
        <v>113.92</v>
      </c>
      <c r="D18">
        <v>143.84</v>
      </c>
      <c r="E18">
        <v>172.6</v>
      </c>
      <c r="F18">
        <v>212.88</v>
      </c>
    </row>
    <row r="19" spans="1:6">
      <c r="A19" t="s">
        <v>99</v>
      </c>
      <c r="B19">
        <v>99.5</v>
      </c>
      <c r="C19">
        <v>132.33000000000001</v>
      </c>
      <c r="D19">
        <v>155.34</v>
      </c>
      <c r="E19">
        <v>178.36</v>
      </c>
      <c r="F19">
        <v>230.14</v>
      </c>
    </row>
    <row r="20" spans="1:6">
      <c r="A20" t="s">
        <v>595</v>
      </c>
      <c r="B20">
        <v>94.93</v>
      </c>
      <c r="C20">
        <v>161.1</v>
      </c>
      <c r="D20">
        <v>189.86</v>
      </c>
      <c r="E20">
        <v>230.14</v>
      </c>
      <c r="F20">
        <v>316.44</v>
      </c>
    </row>
  </sheetData>
  <mergeCells count="1">
    <mergeCell ref="A14:B14"/>
  </mergeCells>
  <hyperlinks>
    <hyperlink ref="A4" r:id="rId1" xr:uid="{0BBD88D7-6CFD-4937-B4A4-4DDBB396C45D}"/>
    <hyperlink ref="D2" location="'Table of Contents'!A1" display="Return to Contents Page" xr:uid="{CD6AE12C-A0C4-4750-BF61-27D7CB3066C8}"/>
  </hyperlinks>
  <pageMargins left="0.7" right="0.7" top="0.75" bottom="0.75" header="0.3" footer="0.3"/>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69D38-3C4E-4727-99CC-58D248384300}">
  <sheetPr>
    <tabColor theme="5" tint="0.79998168889431442"/>
  </sheetPr>
  <dimension ref="A1:EE151"/>
  <sheetViews>
    <sheetView workbookViewId="0">
      <selection activeCell="D20" sqref="D20"/>
    </sheetView>
  </sheetViews>
  <sheetFormatPr defaultRowHeight="14.45"/>
  <cols>
    <col min="1" max="1" width="15.7109375" customWidth="1"/>
    <col min="6" max="6" width="8.85546875" customWidth="1"/>
    <col min="12" max="13" width="8.85546875" customWidth="1"/>
    <col min="18" max="18" width="8.85546875" customWidth="1"/>
    <col min="24" max="25" width="8.85546875" customWidth="1"/>
    <col min="30" max="30" width="8.85546875" customWidth="1"/>
    <col min="36" max="37" width="8.85546875" customWidth="1"/>
    <col min="42" max="42" width="8.85546875" customWidth="1"/>
    <col min="48" max="49" width="8.85546875" customWidth="1"/>
    <col min="54" max="54" width="8.85546875" customWidth="1"/>
    <col min="60" max="61" width="8.85546875" customWidth="1"/>
    <col min="66" max="66" width="8.85546875" customWidth="1"/>
    <col min="72" max="73" width="8.85546875" customWidth="1"/>
    <col min="78" max="78" width="8.85546875" customWidth="1"/>
    <col min="84" max="85" width="8.85546875" customWidth="1"/>
    <col min="90" max="90" width="8.85546875" customWidth="1"/>
    <col min="96" max="97" width="8.85546875" customWidth="1"/>
    <col min="102" max="102" width="8.85546875" customWidth="1"/>
    <col min="108" max="109" width="8.85546875" customWidth="1"/>
    <col min="133" max="135" width="9.28515625" bestFit="1" customWidth="1"/>
  </cols>
  <sheetData>
    <row r="1" spans="1:135" ht="15" thickTop="1">
      <c r="A1" s="22" t="s">
        <v>597</v>
      </c>
      <c r="B1" s="124"/>
      <c r="C1" s="16"/>
      <c r="D1" s="16"/>
      <c r="E1" s="16"/>
      <c r="F1" s="17"/>
    </row>
    <row r="2" spans="1:135">
      <c r="A2" s="23" t="s">
        <v>598</v>
      </c>
      <c r="B2" s="40"/>
      <c r="C2" s="18"/>
      <c r="D2" s="18"/>
      <c r="E2" s="18"/>
      <c r="F2" s="19"/>
    </row>
    <row r="3" spans="1:135">
      <c r="A3" s="23" t="s">
        <v>599</v>
      </c>
      <c r="B3" s="40"/>
      <c r="C3" s="18"/>
      <c r="D3" s="18"/>
      <c r="E3" s="18"/>
      <c r="F3" s="19"/>
      <c r="H3" s="24" t="s">
        <v>85</v>
      </c>
    </row>
    <row r="4" spans="1:135" ht="15" thickBot="1">
      <c r="A4" s="122" t="s">
        <v>87</v>
      </c>
      <c r="B4" s="20"/>
      <c r="C4" s="20"/>
      <c r="D4" s="20"/>
      <c r="E4" s="20"/>
      <c r="F4" s="21"/>
    </row>
    <row r="5" spans="1:135" ht="15" thickTop="1"/>
    <row r="6" spans="1:135">
      <c r="A6" t="s">
        <v>600</v>
      </c>
    </row>
    <row r="7" spans="1:135" ht="14.1" customHeight="1">
      <c r="A7" s="9"/>
      <c r="B7" s="9"/>
      <c r="C7" s="9"/>
      <c r="D7" s="9"/>
      <c r="E7" s="9"/>
      <c r="F7" s="9"/>
      <c r="G7" s="9"/>
      <c r="H7" s="9"/>
      <c r="I7" s="9"/>
      <c r="J7" s="9"/>
      <c r="K7" s="9"/>
      <c r="L7" s="9"/>
      <c r="M7" s="9"/>
      <c r="N7" s="9"/>
      <c r="O7" s="9"/>
      <c r="P7" s="9"/>
      <c r="Q7" s="9"/>
      <c r="R7" s="9"/>
    </row>
    <row r="8" spans="1:135">
      <c r="A8" t="s">
        <v>88</v>
      </c>
      <c r="B8" s="8" t="s">
        <v>601</v>
      </c>
      <c r="C8" s="8" t="s">
        <v>602</v>
      </c>
      <c r="D8" s="8" t="s">
        <v>603</v>
      </c>
      <c r="E8" s="8" t="s">
        <v>604</v>
      </c>
      <c r="F8" s="8" t="s">
        <v>605</v>
      </c>
      <c r="G8" s="8" t="s">
        <v>606</v>
      </c>
      <c r="H8" s="8" t="s">
        <v>607</v>
      </c>
      <c r="I8" s="8" t="s">
        <v>608</v>
      </c>
      <c r="J8" s="8" t="s">
        <v>609</v>
      </c>
      <c r="K8" s="8" t="s">
        <v>610</v>
      </c>
      <c r="L8" s="8" t="s">
        <v>611</v>
      </c>
      <c r="M8" s="8" t="s">
        <v>612</v>
      </c>
      <c r="N8" s="8" t="s">
        <v>613</v>
      </c>
      <c r="O8" s="8" t="s">
        <v>614</v>
      </c>
      <c r="P8" s="8" t="s">
        <v>615</v>
      </c>
      <c r="Q8" s="8" t="s">
        <v>616</v>
      </c>
      <c r="R8" s="8" t="s">
        <v>617</v>
      </c>
      <c r="S8" s="8" t="s">
        <v>618</v>
      </c>
      <c r="T8" s="8" t="s">
        <v>619</v>
      </c>
      <c r="U8" s="8" t="s">
        <v>620</v>
      </c>
      <c r="V8" s="8" t="s">
        <v>621</v>
      </c>
      <c r="W8" s="8" t="s">
        <v>622</v>
      </c>
      <c r="X8" s="8" t="s">
        <v>623</v>
      </c>
      <c r="Y8" s="8" t="s">
        <v>624</v>
      </c>
      <c r="Z8" s="8" t="s">
        <v>625</v>
      </c>
      <c r="AA8" s="8" t="s">
        <v>626</v>
      </c>
      <c r="AB8" s="8" t="s">
        <v>627</v>
      </c>
      <c r="AC8" s="8" t="s">
        <v>628</v>
      </c>
      <c r="AD8" s="8" t="s">
        <v>629</v>
      </c>
      <c r="AE8" s="8" t="s">
        <v>630</v>
      </c>
      <c r="AF8" s="8" t="s">
        <v>631</v>
      </c>
      <c r="AG8" s="8" t="s">
        <v>632</v>
      </c>
      <c r="AH8" s="8" t="s">
        <v>633</v>
      </c>
      <c r="AI8" s="8" t="s">
        <v>634</v>
      </c>
      <c r="AJ8" s="8" t="s">
        <v>635</v>
      </c>
      <c r="AK8" s="8" t="s">
        <v>636</v>
      </c>
      <c r="AL8" s="8" t="s">
        <v>637</v>
      </c>
      <c r="AM8" s="8" t="s">
        <v>638</v>
      </c>
      <c r="AN8" s="8" t="s">
        <v>639</v>
      </c>
      <c r="AO8" s="8" t="s">
        <v>640</v>
      </c>
      <c r="AP8" s="8" t="s">
        <v>641</v>
      </c>
      <c r="AQ8" s="8" t="s">
        <v>642</v>
      </c>
      <c r="AR8" s="8" t="s">
        <v>643</v>
      </c>
      <c r="AS8" s="8" t="s">
        <v>644</v>
      </c>
      <c r="AT8" s="8" t="s">
        <v>645</v>
      </c>
      <c r="AU8" s="8" t="s">
        <v>646</v>
      </c>
      <c r="AV8" s="8" t="s">
        <v>647</v>
      </c>
      <c r="AW8" s="8" t="s">
        <v>648</v>
      </c>
      <c r="AX8" s="8" t="s">
        <v>649</v>
      </c>
      <c r="AY8" s="8" t="s">
        <v>650</v>
      </c>
      <c r="AZ8" s="8" t="s">
        <v>651</v>
      </c>
      <c r="BA8" s="8" t="s">
        <v>652</v>
      </c>
      <c r="BB8" s="8" t="s">
        <v>653</v>
      </c>
      <c r="BC8" s="8" t="s">
        <v>654</v>
      </c>
      <c r="BD8" s="8" t="s">
        <v>655</v>
      </c>
      <c r="BE8" s="8" t="s">
        <v>656</v>
      </c>
      <c r="BF8" s="8" t="s">
        <v>657</v>
      </c>
      <c r="BG8" s="8" t="s">
        <v>658</v>
      </c>
      <c r="BH8" s="8" t="s">
        <v>659</v>
      </c>
      <c r="BI8" s="8" t="s">
        <v>660</v>
      </c>
      <c r="BJ8" s="8" t="s">
        <v>661</v>
      </c>
      <c r="BK8" s="8" t="s">
        <v>662</v>
      </c>
      <c r="BL8" s="8" t="s">
        <v>663</v>
      </c>
      <c r="BM8" s="8" t="s">
        <v>664</v>
      </c>
      <c r="BN8" s="8" t="s">
        <v>665</v>
      </c>
      <c r="BO8" s="8" t="s">
        <v>666</v>
      </c>
      <c r="BP8" s="8" t="s">
        <v>667</v>
      </c>
      <c r="BQ8" s="8" t="s">
        <v>668</v>
      </c>
      <c r="BR8" s="8" t="s">
        <v>669</v>
      </c>
      <c r="BS8" s="8" t="s">
        <v>670</v>
      </c>
      <c r="BT8" s="8" t="s">
        <v>671</v>
      </c>
      <c r="BU8" s="8" t="s">
        <v>672</v>
      </c>
      <c r="BV8" s="8" t="s">
        <v>673</v>
      </c>
      <c r="BW8" s="8" t="s">
        <v>674</v>
      </c>
      <c r="BX8" s="8" t="s">
        <v>675</v>
      </c>
      <c r="BY8" s="8" t="s">
        <v>676</v>
      </c>
      <c r="BZ8" s="8" t="s">
        <v>677</v>
      </c>
      <c r="CA8" s="8" t="s">
        <v>678</v>
      </c>
      <c r="CB8" s="8" t="s">
        <v>679</v>
      </c>
      <c r="CC8" s="8" t="s">
        <v>680</v>
      </c>
      <c r="CD8" s="8" t="s">
        <v>681</v>
      </c>
      <c r="CE8" s="8" t="s">
        <v>682</v>
      </c>
      <c r="CF8" s="8" t="s">
        <v>683</v>
      </c>
      <c r="CG8" s="8" t="s">
        <v>684</v>
      </c>
      <c r="CH8" s="8" t="s">
        <v>685</v>
      </c>
      <c r="CI8" s="8" t="s">
        <v>686</v>
      </c>
      <c r="CJ8" s="8" t="s">
        <v>687</v>
      </c>
      <c r="CK8" s="8" t="s">
        <v>688</v>
      </c>
      <c r="CL8" s="8" t="s">
        <v>689</v>
      </c>
      <c r="CM8" s="8" t="s">
        <v>690</v>
      </c>
      <c r="CN8" s="8" t="s">
        <v>691</v>
      </c>
      <c r="CO8" s="8" t="s">
        <v>692</v>
      </c>
      <c r="CP8" s="8" t="s">
        <v>693</v>
      </c>
      <c r="CQ8" s="8" t="s">
        <v>694</v>
      </c>
      <c r="CR8" s="8" t="s">
        <v>695</v>
      </c>
      <c r="CS8" s="8" t="s">
        <v>696</v>
      </c>
      <c r="CT8" s="8" t="s">
        <v>697</v>
      </c>
      <c r="CU8" s="8" t="s">
        <v>698</v>
      </c>
      <c r="CV8" s="8" t="s">
        <v>699</v>
      </c>
      <c r="CW8" s="8" t="s">
        <v>700</v>
      </c>
      <c r="CX8" s="8" t="s">
        <v>701</v>
      </c>
      <c r="CY8" s="8" t="s">
        <v>702</v>
      </c>
      <c r="CZ8" s="8" t="s">
        <v>703</v>
      </c>
      <c r="DA8" s="8" t="s">
        <v>704</v>
      </c>
      <c r="DB8" s="8" t="s">
        <v>705</v>
      </c>
      <c r="DC8" s="8" t="s">
        <v>706</v>
      </c>
      <c r="DD8" s="8" t="s">
        <v>707</v>
      </c>
      <c r="DE8" s="8" t="s">
        <v>708</v>
      </c>
      <c r="DF8" s="8" t="s">
        <v>709</v>
      </c>
      <c r="DG8" s="8" t="s">
        <v>710</v>
      </c>
      <c r="DH8" s="8" t="s">
        <v>711</v>
      </c>
      <c r="DI8" s="8" t="s">
        <v>712</v>
      </c>
      <c r="DJ8" s="8" t="s">
        <v>713</v>
      </c>
      <c r="DK8" s="8" t="s">
        <v>714</v>
      </c>
      <c r="DL8" s="8" t="s">
        <v>715</v>
      </c>
      <c r="DM8" s="8" t="s">
        <v>716</v>
      </c>
      <c r="DN8" s="8" t="s">
        <v>717</v>
      </c>
      <c r="DO8" s="8" t="s">
        <v>718</v>
      </c>
      <c r="DP8" s="8" t="s">
        <v>719</v>
      </c>
      <c r="DQ8" s="8" t="s">
        <v>720</v>
      </c>
      <c r="DR8" s="8" t="s">
        <v>721</v>
      </c>
      <c r="DS8" s="8" t="s">
        <v>722</v>
      </c>
      <c r="DT8" s="8" t="s">
        <v>723</v>
      </c>
      <c r="DU8" s="8" t="s">
        <v>724</v>
      </c>
      <c r="DV8" s="8" t="s">
        <v>725</v>
      </c>
      <c r="DW8" s="8" t="s">
        <v>726</v>
      </c>
      <c r="DX8" s="8" t="s">
        <v>727</v>
      </c>
      <c r="DY8" s="8" t="s">
        <v>728</v>
      </c>
      <c r="DZ8" s="8" t="s">
        <v>729</v>
      </c>
      <c r="EA8" s="8" t="s">
        <v>730</v>
      </c>
      <c r="EB8" s="8" t="s">
        <v>731</v>
      </c>
      <c r="EC8" s="8" t="s">
        <v>732</v>
      </c>
      <c r="ED8" s="8" t="s">
        <v>733</v>
      </c>
      <c r="EE8" s="8" t="s">
        <v>734</v>
      </c>
    </row>
    <row r="9" spans="1:135">
      <c r="A9" t="s">
        <v>98</v>
      </c>
      <c r="B9">
        <v>669</v>
      </c>
      <c r="C9">
        <v>671</v>
      </c>
      <c r="D9">
        <v>674</v>
      </c>
      <c r="E9">
        <v>678</v>
      </c>
      <c r="F9">
        <v>682</v>
      </c>
      <c r="G9">
        <v>684</v>
      </c>
      <c r="H9">
        <v>686</v>
      </c>
      <c r="I9">
        <v>686</v>
      </c>
      <c r="J9">
        <v>687</v>
      </c>
      <c r="K9">
        <v>688</v>
      </c>
      <c r="L9">
        <v>689</v>
      </c>
      <c r="M9">
        <v>693</v>
      </c>
      <c r="N9">
        <v>699</v>
      </c>
      <c r="O9">
        <v>706</v>
      </c>
      <c r="P9">
        <v>707</v>
      </c>
      <c r="Q9">
        <v>709</v>
      </c>
      <c r="R9">
        <v>710</v>
      </c>
      <c r="S9">
        <v>711</v>
      </c>
      <c r="T9">
        <v>712</v>
      </c>
      <c r="U9">
        <v>716</v>
      </c>
      <c r="V9">
        <v>719</v>
      </c>
      <c r="W9">
        <v>724</v>
      </c>
      <c r="X9">
        <v>727</v>
      </c>
      <c r="Y9">
        <v>731</v>
      </c>
      <c r="Z9">
        <v>733</v>
      </c>
      <c r="AA9">
        <v>732</v>
      </c>
      <c r="AB9">
        <v>730</v>
      </c>
      <c r="AC9">
        <v>728</v>
      </c>
      <c r="AD9">
        <v>729</v>
      </c>
      <c r="AE9">
        <v>733</v>
      </c>
      <c r="AF9">
        <v>737</v>
      </c>
      <c r="AG9">
        <v>743</v>
      </c>
      <c r="AH9">
        <v>746</v>
      </c>
      <c r="AI9">
        <v>747</v>
      </c>
      <c r="AJ9">
        <v>747</v>
      </c>
      <c r="AK9">
        <v>746</v>
      </c>
      <c r="AL9">
        <v>746</v>
      </c>
      <c r="AM9">
        <v>748</v>
      </c>
      <c r="AN9">
        <v>750</v>
      </c>
      <c r="AO9">
        <v>754</v>
      </c>
      <c r="AP9">
        <v>758</v>
      </c>
      <c r="AQ9">
        <v>760</v>
      </c>
      <c r="AR9">
        <v>762</v>
      </c>
      <c r="AS9">
        <v>762</v>
      </c>
      <c r="AT9">
        <v>763</v>
      </c>
      <c r="AU9">
        <v>763</v>
      </c>
      <c r="AV9">
        <v>765</v>
      </c>
      <c r="AW9">
        <v>768</v>
      </c>
      <c r="AX9">
        <v>771</v>
      </c>
      <c r="AY9">
        <v>773</v>
      </c>
      <c r="AZ9">
        <v>772</v>
      </c>
      <c r="BA9">
        <v>770</v>
      </c>
      <c r="BB9">
        <v>767</v>
      </c>
      <c r="BC9">
        <v>765</v>
      </c>
      <c r="BD9">
        <v>762</v>
      </c>
      <c r="BE9">
        <v>761</v>
      </c>
      <c r="BF9">
        <v>765</v>
      </c>
      <c r="BG9">
        <v>771</v>
      </c>
      <c r="BH9">
        <v>777</v>
      </c>
      <c r="BI9">
        <v>779</v>
      </c>
      <c r="BJ9">
        <v>780</v>
      </c>
      <c r="BK9">
        <v>781</v>
      </c>
      <c r="BL9">
        <v>782</v>
      </c>
      <c r="BM9">
        <v>782</v>
      </c>
      <c r="BN9">
        <v>784</v>
      </c>
      <c r="BO9">
        <v>787</v>
      </c>
      <c r="BP9">
        <v>791</v>
      </c>
      <c r="BQ9">
        <v>796</v>
      </c>
      <c r="BR9">
        <v>800</v>
      </c>
      <c r="BS9">
        <v>802</v>
      </c>
      <c r="BT9">
        <v>799</v>
      </c>
      <c r="BU9">
        <v>794</v>
      </c>
      <c r="BV9">
        <v>791</v>
      </c>
      <c r="BW9">
        <v>790</v>
      </c>
      <c r="BX9">
        <v>793</v>
      </c>
      <c r="BY9">
        <v>794</v>
      </c>
      <c r="BZ9">
        <v>798</v>
      </c>
      <c r="CA9">
        <v>801</v>
      </c>
      <c r="CB9">
        <v>805</v>
      </c>
      <c r="CC9">
        <v>808</v>
      </c>
      <c r="CD9">
        <v>811</v>
      </c>
      <c r="CE9">
        <v>812</v>
      </c>
      <c r="CF9">
        <v>813</v>
      </c>
      <c r="CG9">
        <v>816</v>
      </c>
      <c r="CH9">
        <v>820</v>
      </c>
      <c r="CI9">
        <v>824</v>
      </c>
      <c r="CJ9">
        <v>822</v>
      </c>
      <c r="CK9">
        <v>821</v>
      </c>
      <c r="CL9">
        <v>819</v>
      </c>
      <c r="CM9">
        <v>824</v>
      </c>
      <c r="CN9">
        <v>831</v>
      </c>
      <c r="CO9">
        <v>839</v>
      </c>
      <c r="CP9">
        <v>843</v>
      </c>
      <c r="CQ9">
        <v>845</v>
      </c>
      <c r="CR9">
        <v>848</v>
      </c>
      <c r="CS9">
        <v>852</v>
      </c>
      <c r="CT9">
        <v>855</v>
      </c>
      <c r="CU9">
        <v>859</v>
      </c>
      <c r="CV9">
        <v>864</v>
      </c>
      <c r="CW9">
        <v>871</v>
      </c>
      <c r="CX9">
        <v>882</v>
      </c>
      <c r="CY9">
        <v>891</v>
      </c>
      <c r="CZ9">
        <v>899</v>
      </c>
      <c r="DA9">
        <v>908</v>
      </c>
      <c r="DB9">
        <v>920</v>
      </c>
      <c r="DC9">
        <v>934</v>
      </c>
      <c r="DD9">
        <v>944</v>
      </c>
      <c r="DE9">
        <v>950</v>
      </c>
      <c r="DF9">
        <v>959</v>
      </c>
      <c r="DG9">
        <v>971</v>
      </c>
      <c r="DH9">
        <v>983</v>
      </c>
      <c r="DI9">
        <v>986</v>
      </c>
      <c r="DJ9">
        <v>988</v>
      </c>
      <c r="DK9">
        <v>992</v>
      </c>
      <c r="DL9">
        <v>1001</v>
      </c>
      <c r="DM9">
        <v>1012</v>
      </c>
      <c r="DN9">
        <v>1019</v>
      </c>
      <c r="DO9">
        <v>1024</v>
      </c>
      <c r="DP9">
        <v>1028</v>
      </c>
      <c r="DQ9">
        <v>1036</v>
      </c>
      <c r="DR9">
        <v>1042</v>
      </c>
      <c r="DS9">
        <v>1048</v>
      </c>
      <c r="DT9">
        <v>1050</v>
      </c>
      <c r="DU9">
        <v>1051</v>
      </c>
      <c r="DV9">
        <v>1053</v>
      </c>
      <c r="DW9">
        <v>1059</v>
      </c>
      <c r="DX9">
        <v>1063</v>
      </c>
      <c r="DY9">
        <v>1068</v>
      </c>
      <c r="DZ9">
        <v>1070</v>
      </c>
      <c r="EA9">
        <v>1075</v>
      </c>
      <c r="EB9">
        <v>1080</v>
      </c>
      <c r="EC9">
        <v>1084</v>
      </c>
      <c r="ED9">
        <v>1087</v>
      </c>
      <c r="EE9">
        <v>1087</v>
      </c>
    </row>
    <row r="10" spans="1:135">
      <c r="A10" t="s">
        <v>99</v>
      </c>
      <c r="B10">
        <v>619</v>
      </c>
      <c r="C10">
        <v>619</v>
      </c>
      <c r="D10">
        <v>620</v>
      </c>
      <c r="E10">
        <v>622</v>
      </c>
      <c r="F10">
        <v>623</v>
      </c>
      <c r="G10">
        <v>624</v>
      </c>
      <c r="H10">
        <v>627</v>
      </c>
      <c r="I10">
        <v>630</v>
      </c>
      <c r="J10">
        <v>634</v>
      </c>
      <c r="K10">
        <v>639</v>
      </c>
      <c r="L10">
        <v>643</v>
      </c>
      <c r="M10">
        <v>648</v>
      </c>
      <c r="N10">
        <v>651</v>
      </c>
      <c r="O10">
        <v>654</v>
      </c>
      <c r="P10">
        <v>657</v>
      </c>
      <c r="Q10">
        <v>661</v>
      </c>
      <c r="R10">
        <v>664</v>
      </c>
      <c r="S10">
        <v>665</v>
      </c>
      <c r="T10">
        <v>667</v>
      </c>
      <c r="U10">
        <v>669</v>
      </c>
      <c r="V10">
        <v>673</v>
      </c>
      <c r="W10">
        <v>676</v>
      </c>
      <c r="X10">
        <v>679</v>
      </c>
      <c r="Y10">
        <v>680</v>
      </c>
      <c r="Z10">
        <v>681</v>
      </c>
      <c r="AA10">
        <v>682</v>
      </c>
      <c r="AB10">
        <v>684</v>
      </c>
      <c r="AC10">
        <v>687</v>
      </c>
      <c r="AD10">
        <v>689</v>
      </c>
      <c r="AE10">
        <v>690</v>
      </c>
      <c r="AF10">
        <v>695</v>
      </c>
      <c r="AG10">
        <v>700</v>
      </c>
      <c r="AH10">
        <v>706</v>
      </c>
      <c r="AI10">
        <v>707</v>
      </c>
      <c r="AJ10">
        <v>709</v>
      </c>
      <c r="AK10">
        <v>712</v>
      </c>
      <c r="AL10">
        <v>716</v>
      </c>
      <c r="AM10">
        <v>719</v>
      </c>
      <c r="AN10">
        <v>721</v>
      </c>
      <c r="AO10">
        <v>722</v>
      </c>
      <c r="AP10">
        <v>723</v>
      </c>
      <c r="AQ10">
        <v>723</v>
      </c>
      <c r="AR10">
        <v>723</v>
      </c>
      <c r="AS10">
        <v>726</v>
      </c>
      <c r="AT10">
        <v>730</v>
      </c>
      <c r="AU10">
        <v>734</v>
      </c>
      <c r="AV10">
        <v>736</v>
      </c>
      <c r="AW10">
        <v>737</v>
      </c>
      <c r="AX10">
        <v>738</v>
      </c>
      <c r="AY10">
        <v>738</v>
      </c>
      <c r="AZ10">
        <v>739</v>
      </c>
      <c r="BA10">
        <v>742</v>
      </c>
      <c r="BB10">
        <v>744</v>
      </c>
      <c r="BC10">
        <v>744</v>
      </c>
      <c r="BD10">
        <v>745</v>
      </c>
      <c r="BE10">
        <v>747</v>
      </c>
      <c r="BF10">
        <v>748</v>
      </c>
      <c r="BG10">
        <v>749</v>
      </c>
      <c r="BH10">
        <v>748</v>
      </c>
      <c r="BI10">
        <v>748</v>
      </c>
      <c r="BJ10">
        <v>749</v>
      </c>
      <c r="BK10">
        <v>750</v>
      </c>
      <c r="BL10">
        <v>751</v>
      </c>
      <c r="BM10">
        <v>751</v>
      </c>
      <c r="BN10">
        <v>751</v>
      </c>
      <c r="BO10">
        <v>751</v>
      </c>
      <c r="BP10">
        <v>752</v>
      </c>
      <c r="BQ10">
        <v>753</v>
      </c>
      <c r="BR10">
        <v>753</v>
      </c>
      <c r="BS10">
        <v>758</v>
      </c>
      <c r="BT10">
        <v>765</v>
      </c>
      <c r="BU10">
        <v>768</v>
      </c>
      <c r="BV10">
        <v>767</v>
      </c>
      <c r="BW10">
        <v>765</v>
      </c>
      <c r="BX10">
        <v>768</v>
      </c>
      <c r="BY10">
        <v>772</v>
      </c>
      <c r="BZ10">
        <v>776</v>
      </c>
      <c r="CA10">
        <v>779</v>
      </c>
      <c r="CB10">
        <v>781</v>
      </c>
      <c r="CC10">
        <v>784</v>
      </c>
      <c r="CD10">
        <v>786</v>
      </c>
      <c r="CE10">
        <v>790</v>
      </c>
      <c r="CF10">
        <v>793</v>
      </c>
      <c r="CG10">
        <v>796</v>
      </c>
      <c r="CH10">
        <v>799</v>
      </c>
      <c r="CI10">
        <v>801</v>
      </c>
      <c r="CJ10">
        <v>803</v>
      </c>
      <c r="CK10">
        <v>805</v>
      </c>
      <c r="CL10">
        <v>807</v>
      </c>
      <c r="CM10">
        <v>810</v>
      </c>
      <c r="CN10">
        <v>813</v>
      </c>
      <c r="CO10">
        <v>815</v>
      </c>
      <c r="CP10">
        <v>816</v>
      </c>
      <c r="CQ10">
        <v>819</v>
      </c>
      <c r="CR10">
        <v>822</v>
      </c>
      <c r="CS10">
        <v>824</v>
      </c>
      <c r="CT10">
        <v>827</v>
      </c>
      <c r="CU10">
        <v>828</v>
      </c>
      <c r="CV10">
        <v>835</v>
      </c>
      <c r="CW10">
        <v>843</v>
      </c>
      <c r="CX10">
        <v>853</v>
      </c>
      <c r="CY10">
        <v>864</v>
      </c>
      <c r="CZ10">
        <v>875</v>
      </c>
      <c r="DA10">
        <v>885</v>
      </c>
      <c r="DB10">
        <v>890</v>
      </c>
      <c r="DC10">
        <v>895</v>
      </c>
      <c r="DD10">
        <v>901</v>
      </c>
      <c r="DE10">
        <v>907</v>
      </c>
      <c r="DF10">
        <v>914</v>
      </c>
      <c r="DG10">
        <v>920</v>
      </c>
      <c r="DH10">
        <v>928</v>
      </c>
      <c r="DI10">
        <v>936</v>
      </c>
      <c r="DJ10">
        <v>944</v>
      </c>
      <c r="DK10">
        <v>950</v>
      </c>
      <c r="DL10">
        <v>955</v>
      </c>
      <c r="DM10">
        <v>963</v>
      </c>
      <c r="DN10">
        <v>970</v>
      </c>
      <c r="DO10">
        <v>979</v>
      </c>
      <c r="DP10">
        <v>982</v>
      </c>
      <c r="DQ10">
        <v>985</v>
      </c>
      <c r="DR10">
        <v>987</v>
      </c>
      <c r="DS10">
        <v>991</v>
      </c>
      <c r="DT10">
        <v>994</v>
      </c>
      <c r="DU10">
        <v>997</v>
      </c>
      <c r="DV10">
        <v>998</v>
      </c>
      <c r="DW10">
        <v>997</v>
      </c>
      <c r="DX10">
        <v>996</v>
      </c>
      <c r="DY10">
        <v>996</v>
      </c>
      <c r="DZ10">
        <v>999</v>
      </c>
      <c r="EA10">
        <v>1003</v>
      </c>
      <c r="EB10">
        <v>1008</v>
      </c>
      <c r="EC10">
        <v>1011</v>
      </c>
      <c r="ED10">
        <v>1016</v>
      </c>
      <c r="EE10">
        <v>1020</v>
      </c>
    </row>
    <row r="11" spans="1:135">
      <c r="A11" t="s">
        <v>100</v>
      </c>
      <c r="B11">
        <v>550</v>
      </c>
      <c r="C11">
        <v>550</v>
      </c>
      <c r="D11">
        <v>551</v>
      </c>
      <c r="E11">
        <v>551</v>
      </c>
      <c r="F11">
        <v>552</v>
      </c>
      <c r="G11">
        <v>552</v>
      </c>
      <c r="H11">
        <v>553</v>
      </c>
      <c r="I11">
        <v>554</v>
      </c>
      <c r="J11">
        <v>555</v>
      </c>
      <c r="K11">
        <v>556</v>
      </c>
      <c r="L11">
        <v>557</v>
      </c>
      <c r="M11">
        <v>557</v>
      </c>
      <c r="N11">
        <v>558</v>
      </c>
      <c r="O11">
        <v>559</v>
      </c>
      <c r="P11">
        <v>559</v>
      </c>
      <c r="Q11">
        <v>560</v>
      </c>
      <c r="R11">
        <v>561</v>
      </c>
      <c r="S11">
        <v>561</v>
      </c>
      <c r="T11">
        <v>561</v>
      </c>
      <c r="U11">
        <v>562</v>
      </c>
      <c r="V11">
        <v>562</v>
      </c>
      <c r="W11">
        <v>562</v>
      </c>
      <c r="X11">
        <v>562</v>
      </c>
      <c r="Y11">
        <v>563</v>
      </c>
      <c r="Z11">
        <v>564</v>
      </c>
      <c r="AA11">
        <v>565</v>
      </c>
      <c r="AB11">
        <v>567</v>
      </c>
      <c r="AC11">
        <v>567</v>
      </c>
      <c r="AD11">
        <v>568</v>
      </c>
      <c r="AE11">
        <v>569</v>
      </c>
      <c r="AF11">
        <v>571</v>
      </c>
      <c r="AG11">
        <v>572</v>
      </c>
      <c r="AH11">
        <v>571</v>
      </c>
      <c r="AI11">
        <v>571</v>
      </c>
      <c r="AJ11">
        <v>571</v>
      </c>
      <c r="AK11">
        <v>574</v>
      </c>
      <c r="AL11">
        <v>577</v>
      </c>
      <c r="AM11">
        <v>578</v>
      </c>
      <c r="AN11">
        <v>578</v>
      </c>
      <c r="AO11">
        <v>577</v>
      </c>
      <c r="AP11">
        <v>576</v>
      </c>
      <c r="AQ11">
        <v>577</v>
      </c>
      <c r="AR11">
        <v>578</v>
      </c>
      <c r="AS11">
        <v>579</v>
      </c>
      <c r="AT11">
        <v>582</v>
      </c>
      <c r="AU11">
        <v>587</v>
      </c>
      <c r="AV11">
        <v>594</v>
      </c>
      <c r="AW11">
        <v>597</v>
      </c>
      <c r="AX11">
        <v>599</v>
      </c>
      <c r="AY11">
        <v>596</v>
      </c>
      <c r="AZ11">
        <v>594</v>
      </c>
      <c r="BA11">
        <v>592</v>
      </c>
      <c r="BB11">
        <v>595</v>
      </c>
      <c r="BC11">
        <v>597</v>
      </c>
      <c r="BD11">
        <v>600</v>
      </c>
      <c r="BE11">
        <v>601</v>
      </c>
      <c r="BF11">
        <v>602</v>
      </c>
      <c r="BG11">
        <v>603</v>
      </c>
      <c r="BH11">
        <v>602</v>
      </c>
      <c r="BI11">
        <v>602</v>
      </c>
      <c r="BJ11">
        <v>601</v>
      </c>
      <c r="BK11">
        <v>601</v>
      </c>
      <c r="BL11">
        <v>602</v>
      </c>
      <c r="BM11">
        <v>607</v>
      </c>
      <c r="BN11">
        <v>612</v>
      </c>
      <c r="BO11">
        <v>615</v>
      </c>
      <c r="BP11">
        <v>616</v>
      </c>
      <c r="BQ11">
        <v>617</v>
      </c>
      <c r="BR11">
        <v>619</v>
      </c>
      <c r="BS11">
        <v>621</v>
      </c>
      <c r="BT11">
        <v>624</v>
      </c>
      <c r="BU11">
        <v>625</v>
      </c>
      <c r="BV11">
        <v>626</v>
      </c>
      <c r="BW11">
        <v>628</v>
      </c>
      <c r="BX11">
        <v>632</v>
      </c>
      <c r="BY11">
        <v>636</v>
      </c>
      <c r="BZ11">
        <v>641</v>
      </c>
      <c r="CA11">
        <v>645</v>
      </c>
      <c r="CB11">
        <v>650</v>
      </c>
      <c r="CC11">
        <v>654</v>
      </c>
      <c r="CD11">
        <v>657</v>
      </c>
      <c r="CE11">
        <v>659</v>
      </c>
      <c r="CF11">
        <v>662</v>
      </c>
      <c r="CG11">
        <v>665</v>
      </c>
      <c r="CH11">
        <v>668</v>
      </c>
      <c r="CI11">
        <v>671</v>
      </c>
      <c r="CJ11">
        <v>673</v>
      </c>
      <c r="CK11">
        <v>675</v>
      </c>
      <c r="CL11">
        <v>678</v>
      </c>
      <c r="CM11">
        <v>684</v>
      </c>
      <c r="CN11">
        <v>690</v>
      </c>
      <c r="CO11">
        <v>695</v>
      </c>
      <c r="CP11">
        <v>697</v>
      </c>
      <c r="CQ11">
        <v>699</v>
      </c>
      <c r="CR11">
        <v>700</v>
      </c>
      <c r="CS11">
        <v>702</v>
      </c>
      <c r="CT11">
        <v>703</v>
      </c>
      <c r="CU11">
        <v>705</v>
      </c>
      <c r="CV11">
        <v>710</v>
      </c>
      <c r="CW11">
        <v>718</v>
      </c>
      <c r="CX11">
        <v>726</v>
      </c>
      <c r="CY11">
        <v>732</v>
      </c>
      <c r="CZ11">
        <v>735</v>
      </c>
      <c r="DA11">
        <v>737</v>
      </c>
      <c r="DB11">
        <v>740</v>
      </c>
      <c r="DC11">
        <v>744</v>
      </c>
      <c r="DD11">
        <v>747</v>
      </c>
      <c r="DE11">
        <v>752</v>
      </c>
      <c r="DF11">
        <v>757</v>
      </c>
      <c r="DG11">
        <v>762</v>
      </c>
      <c r="DH11">
        <v>765</v>
      </c>
      <c r="DI11">
        <v>767</v>
      </c>
      <c r="DJ11">
        <v>768</v>
      </c>
      <c r="DK11">
        <v>768</v>
      </c>
      <c r="DL11">
        <v>768</v>
      </c>
      <c r="DM11">
        <v>769</v>
      </c>
      <c r="DN11">
        <v>771</v>
      </c>
      <c r="DO11">
        <v>772</v>
      </c>
      <c r="DP11">
        <v>772</v>
      </c>
      <c r="DQ11">
        <v>775</v>
      </c>
      <c r="DR11">
        <v>778</v>
      </c>
      <c r="DS11">
        <v>783</v>
      </c>
      <c r="DT11">
        <v>787</v>
      </c>
      <c r="DU11">
        <v>795</v>
      </c>
      <c r="DV11">
        <v>806</v>
      </c>
      <c r="DW11">
        <v>818</v>
      </c>
      <c r="DX11">
        <v>826</v>
      </c>
      <c r="DY11">
        <v>830</v>
      </c>
      <c r="DZ11">
        <v>830</v>
      </c>
      <c r="EA11">
        <v>834</v>
      </c>
      <c r="EB11">
        <v>838</v>
      </c>
      <c r="EC11">
        <v>844</v>
      </c>
      <c r="ED11">
        <v>846</v>
      </c>
      <c r="EE11">
        <v>846</v>
      </c>
    </row>
    <row r="12" spans="1:135">
      <c r="A12" t="s">
        <v>101</v>
      </c>
      <c r="B12">
        <v>559</v>
      </c>
      <c r="C12">
        <v>559</v>
      </c>
      <c r="D12">
        <v>561</v>
      </c>
      <c r="E12">
        <v>562</v>
      </c>
      <c r="F12">
        <v>564</v>
      </c>
      <c r="G12">
        <v>565</v>
      </c>
      <c r="H12">
        <v>566</v>
      </c>
      <c r="I12">
        <v>567</v>
      </c>
      <c r="J12">
        <v>567</v>
      </c>
      <c r="K12">
        <v>568</v>
      </c>
      <c r="L12">
        <v>568</v>
      </c>
      <c r="M12">
        <v>569</v>
      </c>
      <c r="N12">
        <v>569</v>
      </c>
      <c r="O12">
        <v>570</v>
      </c>
      <c r="P12">
        <v>571</v>
      </c>
      <c r="Q12">
        <v>572</v>
      </c>
      <c r="R12">
        <v>572</v>
      </c>
      <c r="S12">
        <v>572</v>
      </c>
      <c r="T12">
        <v>572</v>
      </c>
      <c r="U12">
        <v>574</v>
      </c>
      <c r="V12">
        <v>576</v>
      </c>
      <c r="W12">
        <v>579</v>
      </c>
      <c r="X12">
        <v>581</v>
      </c>
      <c r="Y12">
        <v>584</v>
      </c>
      <c r="Z12">
        <v>586</v>
      </c>
      <c r="AA12">
        <v>589</v>
      </c>
      <c r="AB12">
        <v>592</v>
      </c>
      <c r="AC12">
        <v>595</v>
      </c>
      <c r="AD12">
        <v>598</v>
      </c>
      <c r="AE12">
        <v>601</v>
      </c>
      <c r="AF12">
        <v>603</v>
      </c>
      <c r="AG12">
        <v>604</v>
      </c>
      <c r="AH12">
        <v>604</v>
      </c>
      <c r="AI12">
        <v>603</v>
      </c>
      <c r="AJ12">
        <v>602</v>
      </c>
      <c r="AK12">
        <v>602</v>
      </c>
      <c r="AL12">
        <v>601</v>
      </c>
      <c r="AM12">
        <v>602</v>
      </c>
      <c r="AN12">
        <v>603</v>
      </c>
      <c r="AO12">
        <v>604</v>
      </c>
      <c r="AP12">
        <v>604</v>
      </c>
      <c r="AQ12">
        <v>605</v>
      </c>
      <c r="AR12">
        <v>603</v>
      </c>
      <c r="AS12">
        <v>602</v>
      </c>
      <c r="AT12">
        <v>603</v>
      </c>
      <c r="AU12">
        <v>605</v>
      </c>
      <c r="AV12">
        <v>607</v>
      </c>
      <c r="AW12">
        <v>608</v>
      </c>
      <c r="AX12">
        <v>610</v>
      </c>
      <c r="AY12">
        <v>611</v>
      </c>
      <c r="AZ12">
        <v>613</v>
      </c>
      <c r="BA12">
        <v>615</v>
      </c>
      <c r="BB12">
        <v>617</v>
      </c>
      <c r="BC12">
        <v>618</v>
      </c>
      <c r="BD12">
        <v>619</v>
      </c>
      <c r="BE12">
        <v>619</v>
      </c>
      <c r="BF12">
        <v>621</v>
      </c>
      <c r="BG12">
        <v>623</v>
      </c>
      <c r="BH12">
        <v>626</v>
      </c>
      <c r="BI12">
        <v>627</v>
      </c>
      <c r="BJ12">
        <v>630</v>
      </c>
      <c r="BK12">
        <v>631</v>
      </c>
      <c r="BL12">
        <v>631</v>
      </c>
      <c r="BM12">
        <v>630</v>
      </c>
      <c r="BN12">
        <v>630</v>
      </c>
      <c r="BO12">
        <v>632</v>
      </c>
      <c r="BP12">
        <v>634</v>
      </c>
      <c r="BQ12">
        <v>637</v>
      </c>
      <c r="BR12">
        <v>641</v>
      </c>
      <c r="BS12">
        <v>645</v>
      </c>
      <c r="BT12">
        <v>650</v>
      </c>
      <c r="BU12">
        <v>652</v>
      </c>
      <c r="BV12">
        <v>653</v>
      </c>
      <c r="BW12">
        <v>654</v>
      </c>
      <c r="BX12">
        <v>655</v>
      </c>
      <c r="BY12">
        <v>657</v>
      </c>
      <c r="BZ12">
        <v>660</v>
      </c>
      <c r="CA12">
        <v>662</v>
      </c>
      <c r="CB12">
        <v>664</v>
      </c>
      <c r="CC12">
        <v>666</v>
      </c>
      <c r="CD12">
        <v>668</v>
      </c>
      <c r="CE12">
        <v>670</v>
      </c>
      <c r="CF12">
        <v>672</v>
      </c>
      <c r="CG12">
        <v>678</v>
      </c>
      <c r="CH12">
        <v>683</v>
      </c>
      <c r="CI12">
        <v>689</v>
      </c>
      <c r="CJ12">
        <v>692</v>
      </c>
      <c r="CK12">
        <v>695</v>
      </c>
      <c r="CL12">
        <v>700</v>
      </c>
      <c r="CM12">
        <v>709</v>
      </c>
      <c r="CN12">
        <v>717</v>
      </c>
      <c r="CO12">
        <v>724</v>
      </c>
      <c r="CP12">
        <v>727</v>
      </c>
      <c r="CQ12">
        <v>730</v>
      </c>
      <c r="CR12">
        <v>734</v>
      </c>
      <c r="CS12">
        <v>737</v>
      </c>
      <c r="CT12">
        <v>742</v>
      </c>
      <c r="CU12">
        <v>746</v>
      </c>
      <c r="CV12">
        <v>752</v>
      </c>
      <c r="CW12">
        <v>760</v>
      </c>
      <c r="CX12">
        <v>769</v>
      </c>
      <c r="CY12">
        <v>776</v>
      </c>
      <c r="CZ12">
        <v>783</v>
      </c>
      <c r="DA12">
        <v>790</v>
      </c>
      <c r="DB12">
        <v>797</v>
      </c>
      <c r="DC12">
        <v>803</v>
      </c>
      <c r="DD12">
        <v>810</v>
      </c>
      <c r="DE12">
        <v>816</v>
      </c>
      <c r="DF12">
        <v>822</v>
      </c>
      <c r="DG12">
        <v>826</v>
      </c>
      <c r="DH12">
        <v>829</v>
      </c>
      <c r="DI12">
        <v>830</v>
      </c>
      <c r="DJ12">
        <v>832</v>
      </c>
      <c r="DK12">
        <v>833</v>
      </c>
      <c r="DL12">
        <v>838</v>
      </c>
      <c r="DM12">
        <v>843</v>
      </c>
      <c r="DN12">
        <v>842</v>
      </c>
      <c r="DO12">
        <v>841</v>
      </c>
      <c r="DP12">
        <v>838</v>
      </c>
      <c r="DQ12">
        <v>843</v>
      </c>
      <c r="DR12">
        <v>845</v>
      </c>
      <c r="DS12">
        <v>849</v>
      </c>
      <c r="DT12">
        <v>852</v>
      </c>
      <c r="DU12">
        <v>859</v>
      </c>
      <c r="DV12">
        <v>866</v>
      </c>
      <c r="DW12">
        <v>874</v>
      </c>
      <c r="DX12">
        <v>879</v>
      </c>
      <c r="DY12">
        <v>882</v>
      </c>
      <c r="DZ12">
        <v>888</v>
      </c>
      <c r="EA12">
        <v>897</v>
      </c>
      <c r="EB12">
        <v>913</v>
      </c>
      <c r="EC12">
        <v>926</v>
      </c>
      <c r="ED12">
        <v>936</v>
      </c>
      <c r="EE12">
        <v>937</v>
      </c>
    </row>
    <row r="13" spans="1:135">
      <c r="A13" t="s">
        <v>102</v>
      </c>
      <c r="B13">
        <v>823</v>
      </c>
      <c r="C13">
        <v>825</v>
      </c>
      <c r="D13">
        <v>827</v>
      </c>
      <c r="E13">
        <v>827</v>
      </c>
      <c r="F13">
        <v>829</v>
      </c>
      <c r="G13">
        <v>830</v>
      </c>
      <c r="H13">
        <v>830</v>
      </c>
      <c r="I13">
        <v>829</v>
      </c>
      <c r="J13">
        <v>830</v>
      </c>
      <c r="K13">
        <v>830</v>
      </c>
      <c r="L13">
        <v>829</v>
      </c>
      <c r="M13">
        <v>827</v>
      </c>
      <c r="N13">
        <v>827</v>
      </c>
      <c r="O13">
        <v>827</v>
      </c>
      <c r="P13">
        <v>829</v>
      </c>
      <c r="Q13">
        <v>832</v>
      </c>
      <c r="R13">
        <v>836</v>
      </c>
      <c r="S13">
        <v>840</v>
      </c>
      <c r="T13">
        <v>843</v>
      </c>
      <c r="U13">
        <v>847</v>
      </c>
      <c r="V13">
        <v>850</v>
      </c>
      <c r="W13">
        <v>855</v>
      </c>
      <c r="X13">
        <v>859</v>
      </c>
      <c r="Y13">
        <v>862</v>
      </c>
      <c r="Z13">
        <v>864</v>
      </c>
      <c r="AA13">
        <v>864</v>
      </c>
      <c r="AB13">
        <v>868</v>
      </c>
      <c r="AC13">
        <v>871</v>
      </c>
      <c r="AD13">
        <v>875</v>
      </c>
      <c r="AE13">
        <v>876</v>
      </c>
      <c r="AF13">
        <v>877</v>
      </c>
      <c r="AG13">
        <v>877</v>
      </c>
      <c r="AH13">
        <v>877</v>
      </c>
      <c r="AI13">
        <v>880</v>
      </c>
      <c r="AJ13">
        <v>881</v>
      </c>
      <c r="AK13">
        <v>882</v>
      </c>
      <c r="AL13">
        <v>878</v>
      </c>
      <c r="AM13">
        <v>877</v>
      </c>
      <c r="AN13">
        <v>878</v>
      </c>
      <c r="AO13">
        <v>883</v>
      </c>
      <c r="AP13">
        <v>887</v>
      </c>
      <c r="AQ13">
        <v>892</v>
      </c>
      <c r="AR13">
        <v>894</v>
      </c>
      <c r="AS13">
        <v>897</v>
      </c>
      <c r="AT13">
        <v>902</v>
      </c>
      <c r="AU13">
        <v>908</v>
      </c>
      <c r="AV13">
        <v>913</v>
      </c>
      <c r="AW13">
        <v>914</v>
      </c>
      <c r="AX13">
        <v>915</v>
      </c>
      <c r="AY13">
        <v>916</v>
      </c>
      <c r="AZ13">
        <v>916</v>
      </c>
      <c r="BA13">
        <v>917</v>
      </c>
      <c r="BB13">
        <v>916</v>
      </c>
      <c r="BC13">
        <v>916</v>
      </c>
      <c r="BD13">
        <v>914</v>
      </c>
      <c r="BE13">
        <v>914</v>
      </c>
      <c r="BF13">
        <v>915</v>
      </c>
      <c r="BG13">
        <v>917</v>
      </c>
      <c r="BH13">
        <v>917</v>
      </c>
      <c r="BI13">
        <v>917</v>
      </c>
      <c r="BJ13">
        <v>916</v>
      </c>
      <c r="BK13">
        <v>919</v>
      </c>
      <c r="BL13">
        <v>921</v>
      </c>
      <c r="BM13">
        <v>923</v>
      </c>
      <c r="BN13">
        <v>924</v>
      </c>
      <c r="BO13">
        <v>925</v>
      </c>
      <c r="BP13">
        <v>927</v>
      </c>
      <c r="BQ13">
        <v>929</v>
      </c>
      <c r="BR13">
        <v>931</v>
      </c>
      <c r="BS13">
        <v>932</v>
      </c>
      <c r="BT13">
        <v>932</v>
      </c>
      <c r="BU13">
        <v>930</v>
      </c>
      <c r="BV13">
        <v>932</v>
      </c>
      <c r="BW13">
        <v>934</v>
      </c>
      <c r="BX13">
        <v>936</v>
      </c>
      <c r="BY13">
        <v>935</v>
      </c>
      <c r="BZ13">
        <v>936</v>
      </c>
      <c r="CA13">
        <v>936</v>
      </c>
      <c r="CB13">
        <v>941</v>
      </c>
      <c r="CC13">
        <v>946</v>
      </c>
      <c r="CD13">
        <v>952</v>
      </c>
      <c r="CE13">
        <v>954</v>
      </c>
      <c r="CF13">
        <v>957</v>
      </c>
      <c r="CG13">
        <v>960</v>
      </c>
      <c r="CH13">
        <v>965</v>
      </c>
      <c r="CI13">
        <v>970</v>
      </c>
      <c r="CJ13">
        <v>973</v>
      </c>
      <c r="CK13">
        <v>975</v>
      </c>
      <c r="CL13">
        <v>975</v>
      </c>
      <c r="CM13">
        <v>979</v>
      </c>
      <c r="CN13">
        <v>986</v>
      </c>
      <c r="CO13">
        <v>995</v>
      </c>
      <c r="CP13">
        <v>1002</v>
      </c>
      <c r="CQ13">
        <v>1008</v>
      </c>
      <c r="CR13">
        <v>1011</v>
      </c>
      <c r="CS13">
        <v>1017</v>
      </c>
      <c r="CT13">
        <v>1024</v>
      </c>
      <c r="CU13">
        <v>1032</v>
      </c>
      <c r="CV13">
        <v>1043</v>
      </c>
      <c r="CW13">
        <v>1054</v>
      </c>
      <c r="CX13">
        <v>1064</v>
      </c>
      <c r="CY13">
        <v>1071</v>
      </c>
      <c r="CZ13">
        <v>1076</v>
      </c>
      <c r="DA13">
        <v>1079</v>
      </c>
      <c r="DB13">
        <v>1082</v>
      </c>
      <c r="DC13">
        <v>1086</v>
      </c>
      <c r="DD13">
        <v>1092</v>
      </c>
      <c r="DE13">
        <v>1097</v>
      </c>
      <c r="DF13">
        <v>1120</v>
      </c>
      <c r="DG13">
        <v>1142</v>
      </c>
      <c r="DH13">
        <v>1163</v>
      </c>
      <c r="DI13">
        <v>1168</v>
      </c>
      <c r="DJ13">
        <v>1175</v>
      </c>
      <c r="DK13">
        <v>1190</v>
      </c>
      <c r="DL13">
        <v>1205</v>
      </c>
      <c r="DM13">
        <v>1217</v>
      </c>
      <c r="DN13">
        <v>1222</v>
      </c>
      <c r="DO13">
        <v>1227</v>
      </c>
      <c r="DP13">
        <v>1231</v>
      </c>
      <c r="DQ13">
        <v>1236</v>
      </c>
      <c r="DR13">
        <v>1240</v>
      </c>
      <c r="DS13">
        <v>1244</v>
      </c>
      <c r="DT13">
        <v>1245</v>
      </c>
      <c r="DU13">
        <v>1245</v>
      </c>
      <c r="DV13">
        <v>1245</v>
      </c>
      <c r="DW13">
        <v>1242</v>
      </c>
      <c r="DX13">
        <v>1240</v>
      </c>
      <c r="DY13">
        <v>1240</v>
      </c>
      <c r="DZ13">
        <v>1243</v>
      </c>
      <c r="EA13">
        <v>1245</v>
      </c>
      <c r="EB13">
        <v>1247</v>
      </c>
      <c r="EC13">
        <v>1250</v>
      </c>
      <c r="ED13">
        <v>1252</v>
      </c>
      <c r="EE13">
        <v>1254</v>
      </c>
    </row>
    <row r="14" spans="1:135">
      <c r="A14" t="s">
        <v>103</v>
      </c>
      <c r="B14">
        <v>563</v>
      </c>
      <c r="C14">
        <v>562</v>
      </c>
      <c r="D14">
        <v>563</v>
      </c>
      <c r="E14">
        <v>564</v>
      </c>
      <c r="F14">
        <v>565</v>
      </c>
      <c r="G14">
        <v>566</v>
      </c>
      <c r="H14">
        <v>567</v>
      </c>
      <c r="I14">
        <v>567</v>
      </c>
      <c r="J14">
        <v>567</v>
      </c>
      <c r="K14">
        <v>568</v>
      </c>
      <c r="L14">
        <v>569</v>
      </c>
      <c r="M14">
        <v>570</v>
      </c>
      <c r="N14">
        <v>570</v>
      </c>
      <c r="O14">
        <v>571</v>
      </c>
      <c r="P14">
        <v>572</v>
      </c>
      <c r="Q14">
        <v>573</v>
      </c>
      <c r="R14">
        <v>574</v>
      </c>
      <c r="S14">
        <v>574</v>
      </c>
      <c r="T14">
        <v>575</v>
      </c>
      <c r="U14">
        <v>575</v>
      </c>
      <c r="V14">
        <v>576</v>
      </c>
      <c r="W14">
        <v>577</v>
      </c>
      <c r="X14">
        <v>580</v>
      </c>
      <c r="Y14">
        <v>583</v>
      </c>
      <c r="Z14">
        <v>585</v>
      </c>
      <c r="AA14">
        <v>586</v>
      </c>
      <c r="AB14">
        <v>587</v>
      </c>
      <c r="AC14">
        <v>588</v>
      </c>
      <c r="AD14">
        <v>589</v>
      </c>
      <c r="AE14">
        <v>589</v>
      </c>
      <c r="AF14">
        <v>589</v>
      </c>
      <c r="AG14">
        <v>589</v>
      </c>
      <c r="AH14">
        <v>590</v>
      </c>
      <c r="AI14">
        <v>590</v>
      </c>
      <c r="AJ14">
        <v>591</v>
      </c>
      <c r="AK14">
        <v>592</v>
      </c>
      <c r="AL14">
        <v>593</v>
      </c>
      <c r="AM14">
        <v>593</v>
      </c>
      <c r="AN14">
        <v>594</v>
      </c>
      <c r="AO14">
        <v>595</v>
      </c>
      <c r="AP14">
        <v>596</v>
      </c>
      <c r="AQ14">
        <v>596</v>
      </c>
      <c r="AR14">
        <v>597</v>
      </c>
      <c r="AS14">
        <v>598</v>
      </c>
      <c r="AT14">
        <v>599</v>
      </c>
      <c r="AU14">
        <v>600</v>
      </c>
      <c r="AV14">
        <v>601</v>
      </c>
      <c r="AW14">
        <v>600</v>
      </c>
      <c r="AX14">
        <v>600</v>
      </c>
      <c r="AY14">
        <v>602</v>
      </c>
      <c r="AZ14">
        <v>604</v>
      </c>
      <c r="BA14">
        <v>607</v>
      </c>
      <c r="BB14">
        <v>608</v>
      </c>
      <c r="BC14">
        <v>609</v>
      </c>
      <c r="BD14">
        <v>610</v>
      </c>
      <c r="BE14">
        <v>611</v>
      </c>
      <c r="BF14">
        <v>613</v>
      </c>
      <c r="BG14">
        <v>614</v>
      </c>
      <c r="BH14">
        <v>615</v>
      </c>
      <c r="BI14">
        <v>616</v>
      </c>
      <c r="BJ14">
        <v>617</v>
      </c>
      <c r="BK14">
        <v>619</v>
      </c>
      <c r="BL14">
        <v>620</v>
      </c>
      <c r="BM14">
        <v>621</v>
      </c>
      <c r="BN14">
        <v>624</v>
      </c>
      <c r="BO14">
        <v>627</v>
      </c>
      <c r="BP14">
        <v>630</v>
      </c>
      <c r="BQ14">
        <v>632</v>
      </c>
      <c r="BR14">
        <v>633</v>
      </c>
      <c r="BS14">
        <v>634</v>
      </c>
      <c r="BT14">
        <v>635</v>
      </c>
      <c r="BU14">
        <v>637</v>
      </c>
      <c r="BV14">
        <v>640</v>
      </c>
      <c r="BW14">
        <v>642</v>
      </c>
      <c r="BX14">
        <v>646</v>
      </c>
      <c r="BY14">
        <v>651</v>
      </c>
      <c r="BZ14">
        <v>656</v>
      </c>
      <c r="CA14">
        <v>659</v>
      </c>
      <c r="CB14">
        <v>661</v>
      </c>
      <c r="CC14">
        <v>663</v>
      </c>
      <c r="CD14">
        <v>665</v>
      </c>
      <c r="CE14">
        <v>666</v>
      </c>
      <c r="CF14">
        <v>669</v>
      </c>
      <c r="CG14">
        <v>675</v>
      </c>
      <c r="CH14">
        <v>681</v>
      </c>
      <c r="CI14">
        <v>690</v>
      </c>
      <c r="CJ14">
        <v>695</v>
      </c>
      <c r="CK14">
        <v>701</v>
      </c>
      <c r="CL14">
        <v>703</v>
      </c>
      <c r="CM14">
        <v>706</v>
      </c>
      <c r="CN14">
        <v>708</v>
      </c>
      <c r="CO14">
        <v>710</v>
      </c>
      <c r="CP14">
        <v>710</v>
      </c>
      <c r="CQ14">
        <v>712</v>
      </c>
      <c r="CR14">
        <v>715</v>
      </c>
      <c r="CS14">
        <v>719</v>
      </c>
      <c r="CT14">
        <v>724</v>
      </c>
      <c r="CU14">
        <v>729</v>
      </c>
      <c r="CV14">
        <v>734</v>
      </c>
      <c r="CW14">
        <v>739</v>
      </c>
      <c r="CX14">
        <v>750</v>
      </c>
      <c r="CY14">
        <v>758</v>
      </c>
      <c r="CZ14">
        <v>764</v>
      </c>
      <c r="DA14">
        <v>763</v>
      </c>
      <c r="DB14">
        <v>765</v>
      </c>
      <c r="DC14">
        <v>768</v>
      </c>
      <c r="DD14">
        <v>773</v>
      </c>
      <c r="DE14">
        <v>777</v>
      </c>
      <c r="DF14">
        <v>781</v>
      </c>
      <c r="DG14">
        <v>786</v>
      </c>
      <c r="DH14">
        <v>791</v>
      </c>
      <c r="DI14">
        <v>796</v>
      </c>
      <c r="DJ14">
        <v>800</v>
      </c>
      <c r="DK14">
        <v>806</v>
      </c>
      <c r="DL14">
        <v>813</v>
      </c>
      <c r="DM14">
        <v>819</v>
      </c>
      <c r="DN14">
        <v>825</v>
      </c>
      <c r="DO14">
        <v>828</v>
      </c>
      <c r="DP14">
        <v>831</v>
      </c>
      <c r="DQ14">
        <v>835</v>
      </c>
      <c r="DR14">
        <v>838</v>
      </c>
      <c r="DS14">
        <v>840</v>
      </c>
      <c r="DT14">
        <v>840</v>
      </c>
      <c r="DU14">
        <v>842</v>
      </c>
      <c r="DV14">
        <v>844</v>
      </c>
      <c r="DW14">
        <v>844</v>
      </c>
      <c r="DX14">
        <v>843</v>
      </c>
      <c r="DY14">
        <v>842</v>
      </c>
      <c r="DZ14">
        <v>850</v>
      </c>
      <c r="EA14">
        <v>862</v>
      </c>
      <c r="EB14">
        <v>879</v>
      </c>
      <c r="EC14">
        <v>890</v>
      </c>
      <c r="ED14">
        <v>898</v>
      </c>
      <c r="EE14">
        <v>901</v>
      </c>
    </row>
    <row r="15" spans="1:135">
      <c r="A15" t="s">
        <v>104</v>
      </c>
      <c r="B15">
        <v>542</v>
      </c>
      <c r="C15">
        <v>543</v>
      </c>
      <c r="D15">
        <v>544</v>
      </c>
      <c r="E15">
        <v>545</v>
      </c>
      <c r="F15">
        <v>545</v>
      </c>
      <c r="G15">
        <v>546</v>
      </c>
      <c r="H15">
        <v>547</v>
      </c>
      <c r="I15">
        <v>548</v>
      </c>
      <c r="J15">
        <v>549</v>
      </c>
      <c r="K15">
        <v>550</v>
      </c>
      <c r="L15">
        <v>551</v>
      </c>
      <c r="M15">
        <v>551</v>
      </c>
      <c r="N15">
        <v>551</v>
      </c>
      <c r="O15">
        <v>551</v>
      </c>
      <c r="P15">
        <v>551</v>
      </c>
      <c r="Q15">
        <v>552</v>
      </c>
      <c r="R15">
        <v>552</v>
      </c>
      <c r="S15">
        <v>554</v>
      </c>
      <c r="T15">
        <v>555</v>
      </c>
      <c r="U15">
        <v>556</v>
      </c>
      <c r="V15">
        <v>556</v>
      </c>
      <c r="W15">
        <v>557</v>
      </c>
      <c r="X15">
        <v>558</v>
      </c>
      <c r="Y15">
        <v>559</v>
      </c>
      <c r="Z15">
        <v>560</v>
      </c>
      <c r="AA15">
        <v>560</v>
      </c>
      <c r="AB15">
        <v>561</v>
      </c>
      <c r="AC15">
        <v>561</v>
      </c>
      <c r="AD15">
        <v>562</v>
      </c>
      <c r="AE15">
        <v>563</v>
      </c>
      <c r="AF15">
        <v>563</v>
      </c>
      <c r="AG15">
        <v>563</v>
      </c>
      <c r="AH15">
        <v>564</v>
      </c>
      <c r="AI15">
        <v>565</v>
      </c>
      <c r="AJ15">
        <v>566</v>
      </c>
      <c r="AK15">
        <v>567</v>
      </c>
      <c r="AL15">
        <v>567</v>
      </c>
      <c r="AM15">
        <v>568</v>
      </c>
      <c r="AN15">
        <v>569</v>
      </c>
      <c r="AO15">
        <v>569</v>
      </c>
      <c r="AP15">
        <v>570</v>
      </c>
      <c r="AQ15">
        <v>570</v>
      </c>
      <c r="AR15">
        <v>571</v>
      </c>
      <c r="AS15">
        <v>571</v>
      </c>
      <c r="AT15">
        <v>573</v>
      </c>
      <c r="AU15">
        <v>574</v>
      </c>
      <c r="AV15">
        <v>576</v>
      </c>
      <c r="AW15">
        <v>577</v>
      </c>
      <c r="AX15">
        <v>579</v>
      </c>
      <c r="AY15">
        <v>580</v>
      </c>
      <c r="AZ15">
        <v>582</v>
      </c>
      <c r="BA15">
        <v>585</v>
      </c>
      <c r="BB15">
        <v>588</v>
      </c>
      <c r="BC15">
        <v>590</v>
      </c>
      <c r="BD15">
        <v>591</v>
      </c>
      <c r="BE15">
        <v>594</v>
      </c>
      <c r="BF15">
        <v>596</v>
      </c>
      <c r="BG15">
        <v>599</v>
      </c>
      <c r="BH15">
        <v>602</v>
      </c>
      <c r="BI15">
        <v>605</v>
      </c>
      <c r="BJ15">
        <v>607</v>
      </c>
      <c r="BK15">
        <v>609</v>
      </c>
      <c r="BL15">
        <v>609</v>
      </c>
      <c r="BM15">
        <v>609</v>
      </c>
      <c r="BN15">
        <v>609</v>
      </c>
      <c r="BO15">
        <v>609</v>
      </c>
      <c r="BP15">
        <v>610</v>
      </c>
      <c r="BQ15">
        <v>612</v>
      </c>
      <c r="BR15">
        <v>613</v>
      </c>
      <c r="BS15">
        <v>614</v>
      </c>
      <c r="BT15">
        <v>615</v>
      </c>
      <c r="BU15">
        <v>617</v>
      </c>
      <c r="BV15">
        <v>619</v>
      </c>
      <c r="BW15">
        <v>622</v>
      </c>
      <c r="BX15">
        <v>625</v>
      </c>
      <c r="BY15">
        <v>629</v>
      </c>
      <c r="BZ15">
        <v>634</v>
      </c>
      <c r="CA15">
        <v>640</v>
      </c>
      <c r="CB15">
        <v>646</v>
      </c>
      <c r="CC15">
        <v>649</v>
      </c>
      <c r="CD15">
        <v>651</v>
      </c>
      <c r="CE15">
        <v>653</v>
      </c>
      <c r="CF15">
        <v>655</v>
      </c>
      <c r="CG15">
        <v>659</v>
      </c>
      <c r="CH15">
        <v>665</v>
      </c>
      <c r="CI15">
        <v>670</v>
      </c>
      <c r="CJ15">
        <v>674</v>
      </c>
      <c r="CK15">
        <v>677</v>
      </c>
      <c r="CL15">
        <v>679</v>
      </c>
      <c r="CM15">
        <v>682</v>
      </c>
      <c r="CN15">
        <v>684</v>
      </c>
      <c r="CO15">
        <v>687</v>
      </c>
      <c r="CP15">
        <v>690</v>
      </c>
      <c r="CQ15">
        <v>693</v>
      </c>
      <c r="CR15">
        <v>695</v>
      </c>
      <c r="CS15">
        <v>697</v>
      </c>
      <c r="CT15">
        <v>700</v>
      </c>
      <c r="CU15">
        <v>701</v>
      </c>
      <c r="CV15">
        <v>703</v>
      </c>
      <c r="CW15">
        <v>709</v>
      </c>
      <c r="CX15">
        <v>716</v>
      </c>
      <c r="CY15">
        <v>726</v>
      </c>
      <c r="CZ15">
        <v>732</v>
      </c>
      <c r="DA15">
        <v>733</v>
      </c>
      <c r="DB15">
        <v>732</v>
      </c>
      <c r="DC15">
        <v>733</v>
      </c>
      <c r="DD15">
        <v>737</v>
      </c>
      <c r="DE15">
        <v>743</v>
      </c>
      <c r="DF15">
        <v>748</v>
      </c>
      <c r="DG15">
        <v>754</v>
      </c>
      <c r="DH15">
        <v>763</v>
      </c>
      <c r="DI15">
        <v>771</v>
      </c>
      <c r="DJ15">
        <v>778</v>
      </c>
      <c r="DK15">
        <v>780</v>
      </c>
      <c r="DL15">
        <v>783</v>
      </c>
      <c r="DM15">
        <v>794</v>
      </c>
      <c r="DN15">
        <v>803</v>
      </c>
      <c r="DO15">
        <v>814</v>
      </c>
      <c r="DP15">
        <v>818</v>
      </c>
      <c r="DQ15">
        <v>824</v>
      </c>
      <c r="DR15">
        <v>827</v>
      </c>
      <c r="DS15">
        <v>829</v>
      </c>
      <c r="DT15">
        <v>830</v>
      </c>
      <c r="DU15">
        <v>832</v>
      </c>
      <c r="DV15">
        <v>837</v>
      </c>
      <c r="DW15">
        <v>842</v>
      </c>
      <c r="DX15">
        <v>847</v>
      </c>
      <c r="DY15">
        <v>851</v>
      </c>
      <c r="DZ15">
        <v>857</v>
      </c>
      <c r="EA15">
        <v>868</v>
      </c>
      <c r="EB15">
        <v>888</v>
      </c>
      <c r="EC15">
        <v>907</v>
      </c>
      <c r="ED15">
        <v>921</v>
      </c>
      <c r="EE15">
        <v>926</v>
      </c>
    </row>
    <row r="16" spans="1:135">
      <c r="A16" t="s">
        <v>427</v>
      </c>
      <c r="B16" s="293">
        <f>AVERAGE(B9:B15)</f>
        <v>617.85714285714289</v>
      </c>
      <c r="C16" s="293">
        <f t="shared" ref="C16:BN16" si="0">AVERAGE(C9:C15)</f>
        <v>618.42857142857144</v>
      </c>
      <c r="D16" s="293">
        <f t="shared" si="0"/>
        <v>620</v>
      </c>
      <c r="E16" s="293">
        <f t="shared" si="0"/>
        <v>621.28571428571433</v>
      </c>
      <c r="F16" s="293">
        <f t="shared" si="0"/>
        <v>622.85714285714289</v>
      </c>
      <c r="G16" s="293">
        <f t="shared" si="0"/>
        <v>623.85714285714289</v>
      </c>
      <c r="H16" s="293">
        <f t="shared" si="0"/>
        <v>625.14285714285711</v>
      </c>
      <c r="I16" s="293">
        <f t="shared" si="0"/>
        <v>625.85714285714289</v>
      </c>
      <c r="J16" s="293">
        <f t="shared" si="0"/>
        <v>627</v>
      </c>
      <c r="K16" s="293">
        <f t="shared" si="0"/>
        <v>628.42857142857144</v>
      </c>
      <c r="L16" s="293">
        <f t="shared" si="0"/>
        <v>629.42857142857144</v>
      </c>
      <c r="M16" s="293">
        <f t="shared" si="0"/>
        <v>630.71428571428567</v>
      </c>
      <c r="N16" s="293">
        <f t="shared" si="0"/>
        <v>632.14285714285711</v>
      </c>
      <c r="O16" s="293">
        <f t="shared" si="0"/>
        <v>634</v>
      </c>
      <c r="P16" s="293">
        <f t="shared" si="0"/>
        <v>635.14285714285711</v>
      </c>
      <c r="Q16" s="293">
        <f t="shared" si="0"/>
        <v>637</v>
      </c>
      <c r="R16" s="293">
        <f t="shared" si="0"/>
        <v>638.42857142857144</v>
      </c>
      <c r="S16" s="293">
        <f t="shared" si="0"/>
        <v>639.57142857142856</v>
      </c>
      <c r="T16" s="293">
        <f t="shared" si="0"/>
        <v>640.71428571428567</v>
      </c>
      <c r="U16" s="293">
        <f t="shared" si="0"/>
        <v>642.71428571428567</v>
      </c>
      <c r="V16" s="293">
        <f t="shared" si="0"/>
        <v>644.57142857142856</v>
      </c>
      <c r="W16" s="293">
        <f t="shared" si="0"/>
        <v>647.14285714285711</v>
      </c>
      <c r="X16" s="293">
        <f t="shared" si="0"/>
        <v>649.42857142857144</v>
      </c>
      <c r="Y16" s="293">
        <f t="shared" si="0"/>
        <v>651.71428571428567</v>
      </c>
      <c r="Z16" s="293">
        <f t="shared" si="0"/>
        <v>653.28571428571433</v>
      </c>
      <c r="AA16" s="293">
        <f t="shared" si="0"/>
        <v>654</v>
      </c>
      <c r="AB16" s="293">
        <f t="shared" si="0"/>
        <v>655.57142857142856</v>
      </c>
      <c r="AC16" s="293">
        <f t="shared" si="0"/>
        <v>656.71428571428567</v>
      </c>
      <c r="AD16" s="293">
        <f t="shared" si="0"/>
        <v>658.57142857142856</v>
      </c>
      <c r="AE16" s="293">
        <f t="shared" si="0"/>
        <v>660.14285714285711</v>
      </c>
      <c r="AF16" s="293">
        <f t="shared" si="0"/>
        <v>662.14285714285711</v>
      </c>
      <c r="AG16" s="293">
        <f t="shared" si="0"/>
        <v>664</v>
      </c>
      <c r="AH16" s="293">
        <f t="shared" si="0"/>
        <v>665.42857142857144</v>
      </c>
      <c r="AI16" s="293">
        <f t="shared" si="0"/>
        <v>666.14285714285711</v>
      </c>
      <c r="AJ16" s="293">
        <f t="shared" si="0"/>
        <v>666.71428571428567</v>
      </c>
      <c r="AK16" s="293">
        <f t="shared" si="0"/>
        <v>667.85714285714289</v>
      </c>
      <c r="AL16" s="293">
        <f t="shared" si="0"/>
        <v>668.28571428571433</v>
      </c>
      <c r="AM16" s="293">
        <f t="shared" si="0"/>
        <v>669.28571428571433</v>
      </c>
      <c r="AN16" s="293">
        <f t="shared" si="0"/>
        <v>670.42857142857144</v>
      </c>
      <c r="AO16" s="293">
        <f t="shared" si="0"/>
        <v>672</v>
      </c>
      <c r="AP16" s="293">
        <f t="shared" si="0"/>
        <v>673.42857142857144</v>
      </c>
      <c r="AQ16" s="293">
        <f t="shared" si="0"/>
        <v>674.71428571428567</v>
      </c>
      <c r="AR16" s="293">
        <f t="shared" si="0"/>
        <v>675.42857142857144</v>
      </c>
      <c r="AS16" s="293">
        <f t="shared" si="0"/>
        <v>676.42857142857144</v>
      </c>
      <c r="AT16" s="293">
        <f t="shared" si="0"/>
        <v>678.85714285714289</v>
      </c>
      <c r="AU16" s="293">
        <f t="shared" si="0"/>
        <v>681.57142857142856</v>
      </c>
      <c r="AV16" s="293">
        <f t="shared" si="0"/>
        <v>684.57142857142856</v>
      </c>
      <c r="AW16" s="293">
        <f t="shared" si="0"/>
        <v>685.85714285714289</v>
      </c>
      <c r="AX16" s="293">
        <f t="shared" si="0"/>
        <v>687.42857142857144</v>
      </c>
      <c r="AY16" s="293">
        <f t="shared" si="0"/>
        <v>688</v>
      </c>
      <c r="AZ16" s="293">
        <f t="shared" si="0"/>
        <v>688.57142857142856</v>
      </c>
      <c r="BA16" s="293">
        <f t="shared" si="0"/>
        <v>689.71428571428567</v>
      </c>
      <c r="BB16" s="293">
        <f t="shared" si="0"/>
        <v>690.71428571428567</v>
      </c>
      <c r="BC16" s="293">
        <f t="shared" si="0"/>
        <v>691.28571428571433</v>
      </c>
      <c r="BD16" s="293">
        <f t="shared" si="0"/>
        <v>691.57142857142856</v>
      </c>
      <c r="BE16" s="293">
        <f t="shared" si="0"/>
        <v>692.42857142857144</v>
      </c>
      <c r="BF16" s="293">
        <f t="shared" si="0"/>
        <v>694.28571428571433</v>
      </c>
      <c r="BG16" s="293">
        <f t="shared" si="0"/>
        <v>696.57142857142856</v>
      </c>
      <c r="BH16" s="293">
        <f t="shared" si="0"/>
        <v>698.14285714285711</v>
      </c>
      <c r="BI16" s="293">
        <f t="shared" si="0"/>
        <v>699.14285714285711</v>
      </c>
      <c r="BJ16" s="293">
        <f t="shared" si="0"/>
        <v>700</v>
      </c>
      <c r="BK16" s="293">
        <f t="shared" si="0"/>
        <v>701.42857142857144</v>
      </c>
      <c r="BL16" s="293">
        <f t="shared" si="0"/>
        <v>702.28571428571433</v>
      </c>
      <c r="BM16" s="293">
        <f t="shared" si="0"/>
        <v>703.28571428571433</v>
      </c>
      <c r="BN16" s="293">
        <f t="shared" si="0"/>
        <v>704.85714285714289</v>
      </c>
      <c r="BO16" s="293">
        <f t="shared" ref="BO16:DH16" si="1">AVERAGE(BO9:BO15)</f>
        <v>706.57142857142856</v>
      </c>
      <c r="BP16" s="293">
        <f t="shared" si="1"/>
        <v>708.57142857142856</v>
      </c>
      <c r="BQ16" s="293">
        <f t="shared" si="1"/>
        <v>710.85714285714289</v>
      </c>
      <c r="BR16" s="293">
        <f t="shared" si="1"/>
        <v>712.85714285714289</v>
      </c>
      <c r="BS16" s="293">
        <f t="shared" si="1"/>
        <v>715.14285714285711</v>
      </c>
      <c r="BT16" s="293">
        <f t="shared" si="1"/>
        <v>717.14285714285711</v>
      </c>
      <c r="BU16" s="293">
        <f t="shared" si="1"/>
        <v>717.57142857142856</v>
      </c>
      <c r="BV16" s="293">
        <f t="shared" si="1"/>
        <v>718.28571428571433</v>
      </c>
      <c r="BW16" s="293">
        <f t="shared" si="1"/>
        <v>719.28571428571433</v>
      </c>
      <c r="BX16" s="293">
        <f t="shared" si="1"/>
        <v>722.14285714285711</v>
      </c>
      <c r="BY16" s="293">
        <f t="shared" si="1"/>
        <v>724.85714285714289</v>
      </c>
      <c r="BZ16" s="293">
        <f t="shared" si="1"/>
        <v>728.71428571428567</v>
      </c>
      <c r="CA16" s="293">
        <f t="shared" si="1"/>
        <v>731.71428571428567</v>
      </c>
      <c r="CB16" s="293">
        <f t="shared" si="1"/>
        <v>735.42857142857144</v>
      </c>
      <c r="CC16" s="293">
        <f t="shared" si="1"/>
        <v>738.57142857142856</v>
      </c>
      <c r="CD16" s="293">
        <f t="shared" si="1"/>
        <v>741.42857142857144</v>
      </c>
      <c r="CE16" s="293">
        <f t="shared" si="1"/>
        <v>743.42857142857144</v>
      </c>
      <c r="CF16" s="293">
        <f t="shared" si="1"/>
        <v>745.85714285714289</v>
      </c>
      <c r="CG16" s="293">
        <f t="shared" si="1"/>
        <v>749.85714285714289</v>
      </c>
      <c r="CH16" s="293">
        <f t="shared" si="1"/>
        <v>754.42857142857144</v>
      </c>
      <c r="CI16" s="293">
        <f t="shared" si="1"/>
        <v>759.28571428571433</v>
      </c>
      <c r="CJ16" s="293">
        <f t="shared" si="1"/>
        <v>761.71428571428567</v>
      </c>
      <c r="CK16" s="293">
        <f t="shared" si="1"/>
        <v>764.14285714285711</v>
      </c>
      <c r="CL16" s="293">
        <f t="shared" si="1"/>
        <v>765.85714285714289</v>
      </c>
      <c r="CM16" s="293">
        <f t="shared" si="1"/>
        <v>770.57142857142856</v>
      </c>
      <c r="CN16" s="293">
        <f t="shared" si="1"/>
        <v>775.57142857142856</v>
      </c>
      <c r="CO16" s="293">
        <f t="shared" si="1"/>
        <v>780.71428571428567</v>
      </c>
      <c r="CP16" s="293">
        <f t="shared" si="1"/>
        <v>783.57142857142856</v>
      </c>
      <c r="CQ16" s="293">
        <f t="shared" si="1"/>
        <v>786.57142857142856</v>
      </c>
      <c r="CR16" s="293">
        <f t="shared" si="1"/>
        <v>789.28571428571433</v>
      </c>
      <c r="CS16" s="293">
        <f t="shared" si="1"/>
        <v>792.57142857142856</v>
      </c>
      <c r="CT16" s="293">
        <f t="shared" si="1"/>
        <v>796.42857142857144</v>
      </c>
      <c r="CU16" s="293">
        <f t="shared" si="1"/>
        <v>800</v>
      </c>
      <c r="CV16" s="293">
        <f t="shared" si="1"/>
        <v>805.85714285714289</v>
      </c>
      <c r="CW16" s="293">
        <f t="shared" si="1"/>
        <v>813.42857142857144</v>
      </c>
      <c r="CX16" s="293">
        <f t="shared" si="1"/>
        <v>822.85714285714289</v>
      </c>
      <c r="CY16" s="293">
        <f t="shared" si="1"/>
        <v>831.14285714285711</v>
      </c>
      <c r="CZ16" s="293">
        <f t="shared" si="1"/>
        <v>837.71428571428567</v>
      </c>
      <c r="DA16" s="293">
        <f t="shared" si="1"/>
        <v>842.14285714285711</v>
      </c>
      <c r="DB16" s="293">
        <f t="shared" si="1"/>
        <v>846.57142857142856</v>
      </c>
      <c r="DC16" s="293">
        <f t="shared" si="1"/>
        <v>851.85714285714289</v>
      </c>
      <c r="DD16" s="293">
        <f t="shared" si="1"/>
        <v>857.71428571428567</v>
      </c>
      <c r="DE16" s="293">
        <f t="shared" si="1"/>
        <v>863.14285714285711</v>
      </c>
      <c r="DF16" s="293">
        <f t="shared" si="1"/>
        <v>871.57142857142856</v>
      </c>
      <c r="DG16" s="293">
        <f t="shared" si="1"/>
        <v>880.14285714285711</v>
      </c>
      <c r="DH16" s="293">
        <f t="shared" si="1"/>
        <v>888.85714285714289</v>
      </c>
      <c r="DI16" s="293">
        <f t="shared" ref="DI16:EE16" si="2">AVERAGE(DI9:DI15)</f>
        <v>893.42857142857144</v>
      </c>
      <c r="DJ16" s="293">
        <f t="shared" si="2"/>
        <v>897.85714285714289</v>
      </c>
      <c r="DK16" s="293">
        <f t="shared" si="2"/>
        <v>902.71428571428567</v>
      </c>
      <c r="DL16" s="293">
        <f t="shared" si="2"/>
        <v>909</v>
      </c>
      <c r="DM16" s="293">
        <f t="shared" si="2"/>
        <v>916.71428571428567</v>
      </c>
      <c r="DN16" s="293">
        <f t="shared" si="2"/>
        <v>921.71428571428567</v>
      </c>
      <c r="DO16" s="293">
        <f t="shared" si="2"/>
        <v>926.42857142857144</v>
      </c>
      <c r="DP16" s="293">
        <f t="shared" si="2"/>
        <v>928.57142857142856</v>
      </c>
      <c r="DQ16" s="293">
        <f t="shared" si="2"/>
        <v>933.42857142857144</v>
      </c>
      <c r="DR16" s="293">
        <f t="shared" si="2"/>
        <v>936.71428571428567</v>
      </c>
      <c r="DS16" s="293">
        <f t="shared" si="2"/>
        <v>940.57142857142856</v>
      </c>
      <c r="DT16" s="293">
        <f t="shared" si="2"/>
        <v>942.57142857142856</v>
      </c>
      <c r="DU16" s="293">
        <f t="shared" si="2"/>
        <v>945.85714285714289</v>
      </c>
      <c r="DV16" s="293">
        <f t="shared" si="2"/>
        <v>949.85714285714289</v>
      </c>
      <c r="DW16" s="293">
        <f t="shared" si="2"/>
        <v>953.71428571428567</v>
      </c>
      <c r="DX16" s="293">
        <f t="shared" si="2"/>
        <v>956.28571428571433</v>
      </c>
      <c r="DY16" s="293">
        <f t="shared" si="2"/>
        <v>958.42857142857144</v>
      </c>
      <c r="DZ16" s="293">
        <f t="shared" si="2"/>
        <v>962.42857142857144</v>
      </c>
      <c r="EA16" s="293">
        <f t="shared" si="2"/>
        <v>969.14285714285711</v>
      </c>
      <c r="EB16" s="293">
        <f t="shared" si="2"/>
        <v>979</v>
      </c>
      <c r="EC16" s="293">
        <f t="shared" si="2"/>
        <v>987.42857142857144</v>
      </c>
      <c r="ED16" s="293">
        <f t="shared" si="2"/>
        <v>993.71428571428567</v>
      </c>
      <c r="EE16" s="293">
        <f t="shared" si="2"/>
        <v>995.85714285714289</v>
      </c>
    </row>
    <row r="18" spans="2:2">
      <c r="B18" s="8"/>
    </row>
    <row r="19" spans="2:2">
      <c r="B19" s="8"/>
    </row>
    <row r="20" spans="2:2">
      <c r="B20" s="8"/>
    </row>
    <row r="21" spans="2:2">
      <c r="B21" s="8"/>
    </row>
    <row r="22" spans="2:2">
      <c r="B22" s="8"/>
    </row>
    <row r="23" spans="2:2">
      <c r="B23" s="8"/>
    </row>
    <row r="24" spans="2:2">
      <c r="B24" s="8"/>
    </row>
    <row r="25" spans="2:2">
      <c r="B25" s="8"/>
    </row>
    <row r="26" spans="2:2">
      <c r="B26" s="8"/>
    </row>
    <row r="27" spans="2:2">
      <c r="B27" s="8"/>
    </row>
    <row r="28" spans="2:2">
      <c r="B28" s="8"/>
    </row>
    <row r="29" spans="2:2">
      <c r="B29" s="8"/>
    </row>
    <row r="30" spans="2:2">
      <c r="B30" s="8"/>
    </row>
    <row r="31" spans="2:2">
      <c r="B31" s="8"/>
    </row>
    <row r="32" spans="2:2">
      <c r="B32" s="8"/>
    </row>
    <row r="33" spans="2:2">
      <c r="B33" s="8"/>
    </row>
    <row r="34" spans="2:2">
      <c r="B34" s="8"/>
    </row>
    <row r="35" spans="2:2">
      <c r="B35" s="8"/>
    </row>
    <row r="36" spans="2:2">
      <c r="B36" s="8"/>
    </row>
    <row r="37" spans="2:2">
      <c r="B37" s="8"/>
    </row>
    <row r="38" spans="2:2">
      <c r="B38" s="8"/>
    </row>
    <row r="39" spans="2:2">
      <c r="B39" s="8"/>
    </row>
    <row r="40" spans="2:2">
      <c r="B40" s="8"/>
    </row>
    <row r="41" spans="2:2">
      <c r="B41" s="8"/>
    </row>
    <row r="42" spans="2:2">
      <c r="B42" s="8"/>
    </row>
    <row r="43" spans="2:2">
      <c r="B43" s="8"/>
    </row>
    <row r="44" spans="2:2">
      <c r="B44" s="8"/>
    </row>
    <row r="45" spans="2:2">
      <c r="B45" s="8"/>
    </row>
    <row r="46" spans="2:2">
      <c r="B46" s="8"/>
    </row>
    <row r="47" spans="2:2">
      <c r="B47" s="8"/>
    </row>
    <row r="48" spans="2:2">
      <c r="B48" s="8"/>
    </row>
    <row r="49" spans="2:2">
      <c r="B49" s="8"/>
    </row>
    <row r="50" spans="2:2">
      <c r="B50" s="8"/>
    </row>
    <row r="51" spans="2:2">
      <c r="B51" s="8"/>
    </row>
    <row r="52" spans="2:2">
      <c r="B52" s="8"/>
    </row>
    <row r="53" spans="2:2">
      <c r="B53" s="8"/>
    </row>
    <row r="54" spans="2:2">
      <c r="B54" s="8"/>
    </row>
    <row r="55" spans="2:2">
      <c r="B55" s="8"/>
    </row>
    <row r="56" spans="2:2">
      <c r="B56" s="8"/>
    </row>
    <row r="57" spans="2:2">
      <c r="B57" s="8"/>
    </row>
    <row r="58" spans="2:2">
      <c r="B58" s="8"/>
    </row>
    <row r="59" spans="2:2">
      <c r="B59" s="8"/>
    </row>
    <row r="60" spans="2:2">
      <c r="B60" s="8"/>
    </row>
    <row r="61" spans="2:2">
      <c r="B61" s="8"/>
    </row>
    <row r="62" spans="2:2">
      <c r="B62" s="8"/>
    </row>
    <row r="63" spans="2:2">
      <c r="B63" s="8"/>
    </row>
    <row r="64" spans="2:2">
      <c r="B64" s="8"/>
    </row>
    <row r="65" spans="2:2">
      <c r="B65" s="8"/>
    </row>
    <row r="66" spans="2:2">
      <c r="B66" s="8"/>
    </row>
    <row r="67" spans="2:2">
      <c r="B67" s="8"/>
    </row>
    <row r="68" spans="2:2">
      <c r="B68" s="8"/>
    </row>
    <row r="69" spans="2:2">
      <c r="B69" s="8"/>
    </row>
    <row r="70" spans="2:2">
      <c r="B70" s="8"/>
    </row>
    <row r="71" spans="2:2">
      <c r="B71" s="8"/>
    </row>
    <row r="72" spans="2:2">
      <c r="B72" s="8"/>
    </row>
    <row r="73" spans="2:2">
      <c r="B73" s="8"/>
    </row>
    <row r="74" spans="2:2">
      <c r="B74" s="8"/>
    </row>
    <row r="75" spans="2:2">
      <c r="B75" s="8"/>
    </row>
    <row r="76" spans="2:2">
      <c r="B76" s="8"/>
    </row>
    <row r="77" spans="2:2">
      <c r="B77" s="8"/>
    </row>
    <row r="78" spans="2:2">
      <c r="B78" s="8"/>
    </row>
    <row r="79" spans="2:2">
      <c r="B79" s="8"/>
    </row>
    <row r="80" spans="2:2">
      <c r="B80" s="8"/>
    </row>
    <row r="81" spans="2:2">
      <c r="B81" s="8"/>
    </row>
    <row r="82" spans="2:2">
      <c r="B82" s="8"/>
    </row>
    <row r="83" spans="2:2">
      <c r="B83" s="8"/>
    </row>
    <row r="84" spans="2:2">
      <c r="B84" s="8"/>
    </row>
    <row r="85" spans="2:2">
      <c r="B85" s="8"/>
    </row>
    <row r="86" spans="2:2">
      <c r="B86" s="8"/>
    </row>
    <row r="87" spans="2:2">
      <c r="B87" s="8"/>
    </row>
    <row r="88" spans="2:2">
      <c r="B88" s="8"/>
    </row>
    <row r="89" spans="2:2">
      <c r="B89" s="8"/>
    </row>
    <row r="90" spans="2:2">
      <c r="B90" s="8"/>
    </row>
    <row r="91" spans="2:2">
      <c r="B91" s="8"/>
    </row>
    <row r="92" spans="2:2">
      <c r="B92" s="8"/>
    </row>
    <row r="93" spans="2:2">
      <c r="B93" s="8"/>
    </row>
    <row r="94" spans="2:2">
      <c r="B94" s="8"/>
    </row>
    <row r="95" spans="2:2">
      <c r="B95" s="8"/>
    </row>
    <row r="96" spans="2:2">
      <c r="B96" s="8"/>
    </row>
    <row r="97" spans="2:2">
      <c r="B97" s="8"/>
    </row>
    <row r="98" spans="2:2">
      <c r="B98" s="8"/>
    </row>
    <row r="99" spans="2:2">
      <c r="B99" s="8"/>
    </row>
    <row r="100" spans="2:2">
      <c r="B100" s="8"/>
    </row>
    <row r="101" spans="2:2">
      <c r="B101" s="8"/>
    </row>
    <row r="102" spans="2:2">
      <c r="B102" s="8"/>
    </row>
    <row r="103" spans="2:2">
      <c r="B103" s="8"/>
    </row>
    <row r="104" spans="2:2">
      <c r="B104" s="8"/>
    </row>
    <row r="105" spans="2:2">
      <c r="B105" s="8"/>
    </row>
    <row r="106" spans="2:2">
      <c r="B106" s="8"/>
    </row>
    <row r="107" spans="2:2">
      <c r="B107" s="8"/>
    </row>
    <row r="108" spans="2:2">
      <c r="B108" s="8"/>
    </row>
    <row r="109" spans="2:2">
      <c r="B109" s="8"/>
    </row>
    <row r="110" spans="2:2">
      <c r="B110" s="8"/>
    </row>
    <row r="111" spans="2:2">
      <c r="B111" s="8"/>
    </row>
    <row r="112" spans="2:2">
      <c r="B112" s="8"/>
    </row>
    <row r="113" spans="2:2">
      <c r="B113" s="8"/>
    </row>
    <row r="114" spans="2:2">
      <c r="B114" s="8"/>
    </row>
    <row r="115" spans="2:2">
      <c r="B115" s="8"/>
    </row>
    <row r="116" spans="2:2">
      <c r="B116" s="8"/>
    </row>
    <row r="117" spans="2:2">
      <c r="B117" s="8"/>
    </row>
    <row r="118" spans="2:2">
      <c r="B118" s="8"/>
    </row>
    <row r="119" spans="2:2">
      <c r="B119" s="8"/>
    </row>
    <row r="120" spans="2:2">
      <c r="B120" s="8"/>
    </row>
    <row r="121" spans="2:2">
      <c r="B121" s="8"/>
    </row>
    <row r="122" spans="2:2">
      <c r="B122" s="8"/>
    </row>
    <row r="123" spans="2:2">
      <c r="B123" s="8"/>
    </row>
    <row r="124" spans="2:2">
      <c r="B124" s="8"/>
    </row>
    <row r="125" spans="2:2">
      <c r="B125" s="8"/>
    </row>
    <row r="126" spans="2:2">
      <c r="B126" s="8"/>
    </row>
    <row r="127" spans="2:2">
      <c r="B127" s="8"/>
    </row>
    <row r="128" spans="2:2">
      <c r="B128" s="8"/>
    </row>
    <row r="129" spans="2:2">
      <c r="B129" s="8"/>
    </row>
    <row r="130" spans="2:2">
      <c r="B130" s="8"/>
    </row>
    <row r="131" spans="2:2">
      <c r="B131" s="8"/>
    </row>
    <row r="132" spans="2:2">
      <c r="B132" s="8"/>
    </row>
    <row r="133" spans="2:2">
      <c r="B133" s="8"/>
    </row>
    <row r="134" spans="2:2">
      <c r="B134" s="8"/>
    </row>
    <row r="135" spans="2:2">
      <c r="B135" s="8"/>
    </row>
    <row r="136" spans="2:2">
      <c r="B136" s="8"/>
    </row>
    <row r="137" spans="2:2">
      <c r="B137" s="8"/>
    </row>
    <row r="138" spans="2:2">
      <c r="B138" s="8"/>
    </row>
    <row r="139" spans="2:2">
      <c r="B139" s="8"/>
    </row>
    <row r="140" spans="2:2">
      <c r="B140" s="8"/>
    </row>
    <row r="141" spans="2:2">
      <c r="B141" s="8"/>
    </row>
    <row r="142" spans="2:2">
      <c r="B142" s="8"/>
    </row>
    <row r="143" spans="2:2">
      <c r="B143" s="8"/>
    </row>
    <row r="144" spans="2:2">
      <c r="B144" s="8"/>
    </row>
    <row r="145" spans="2:2">
      <c r="B145" s="8"/>
    </row>
    <row r="146" spans="2:2">
      <c r="B146" s="8"/>
    </row>
    <row r="147" spans="2:2">
      <c r="B147" s="8"/>
    </row>
    <row r="148" spans="2:2">
      <c r="B148" s="8"/>
    </row>
    <row r="149" spans="2:2">
      <c r="B149" s="8"/>
    </row>
    <row r="150" spans="2:2">
      <c r="B150" s="8"/>
    </row>
    <row r="151" spans="2:2">
      <c r="B151" s="8"/>
    </row>
  </sheetData>
  <hyperlinks>
    <hyperlink ref="A4" r:id="rId1" xr:uid="{09710204-7B3F-418A-B399-05226952A489}"/>
    <hyperlink ref="H3" location="'Table of Contents'!A1" display="Return to Contents Page" xr:uid="{A3BF9E45-FF7B-415C-9074-F773B3EAC3A1}"/>
  </hyperlinks>
  <pageMargins left="0.7" right="0.7" top="0.75" bottom="0.75" header="0.3" footer="0.3"/>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7EEA-8A83-4DF5-8818-7B0FEAACFAA6}">
  <sheetPr>
    <tabColor theme="5" tint="0.79998168889431442"/>
  </sheetPr>
  <dimension ref="A1:BK38"/>
  <sheetViews>
    <sheetView topLeftCell="A24" zoomScale="95" zoomScaleNormal="95" workbookViewId="0"/>
  </sheetViews>
  <sheetFormatPr defaultRowHeight="14.45"/>
  <cols>
    <col min="1" max="1" width="24.42578125" bestFit="1" customWidth="1"/>
    <col min="2" max="2" width="35.28515625" bestFit="1" customWidth="1"/>
    <col min="3" max="3" width="34.140625" bestFit="1" customWidth="1"/>
    <col min="4" max="4" width="38.7109375" bestFit="1" customWidth="1"/>
    <col min="5" max="5" width="41.42578125" bestFit="1" customWidth="1"/>
    <col min="6" max="6" width="26.5703125" bestFit="1" customWidth="1"/>
    <col min="7" max="7" width="24.85546875" customWidth="1"/>
    <col min="8" max="8" width="46.140625" bestFit="1" customWidth="1"/>
    <col min="9" max="9" width="70.140625" customWidth="1"/>
    <col min="10" max="10" width="51.42578125" customWidth="1"/>
    <col min="11" max="11" width="42.140625" customWidth="1"/>
    <col min="12" max="12" width="15.5703125" customWidth="1"/>
    <col min="13" max="13" width="16.140625" customWidth="1"/>
    <col min="14" max="14" width="56.42578125" bestFit="1" customWidth="1"/>
    <col min="15" max="16" width="5.28515625" bestFit="1" customWidth="1"/>
    <col min="17" max="17" width="58.140625" bestFit="1" customWidth="1"/>
    <col min="20" max="20" width="88.140625" bestFit="1" customWidth="1"/>
    <col min="23" max="23" width="46.140625" bestFit="1" customWidth="1"/>
    <col min="26" max="26" width="77.42578125" bestFit="1" customWidth="1"/>
    <col min="29" max="29" width="35" bestFit="1" customWidth="1"/>
    <col min="31" max="31" width="35.85546875" bestFit="1" customWidth="1"/>
  </cols>
  <sheetData>
    <row r="1" spans="1:63" ht="15" thickTop="1">
      <c r="A1" s="22" t="s">
        <v>735</v>
      </c>
      <c r="B1" s="124"/>
      <c r="C1" s="124"/>
      <c r="D1" s="17"/>
    </row>
    <row r="2" spans="1:63">
      <c r="A2" s="23" t="s">
        <v>736</v>
      </c>
      <c r="B2" s="40"/>
      <c r="C2" s="40"/>
      <c r="D2" s="19"/>
    </row>
    <row r="3" spans="1:63">
      <c r="A3" s="23" t="s">
        <v>737</v>
      </c>
      <c r="B3" s="40"/>
      <c r="C3" s="40"/>
      <c r="D3" s="19"/>
      <c r="E3" s="150" t="s">
        <v>85</v>
      </c>
    </row>
    <row r="4" spans="1:63" ht="15" thickBot="1">
      <c r="A4" s="122" t="s">
        <v>87</v>
      </c>
      <c r="B4" s="20"/>
      <c r="C4" s="20"/>
      <c r="D4" s="21"/>
    </row>
    <row r="5" spans="1:63" ht="15" thickTop="1"/>
    <row r="6" spans="1:63">
      <c r="A6" s="40" t="s">
        <v>738</v>
      </c>
      <c r="B6" s="18"/>
      <c r="C6" s="18"/>
      <c r="D6" s="18"/>
      <c r="E6" s="18"/>
      <c r="F6" s="18"/>
      <c r="G6" s="18"/>
      <c r="H6" s="18"/>
    </row>
    <row r="9" spans="1:63">
      <c r="A9" s="417" t="s">
        <v>739</v>
      </c>
      <c r="B9" s="415"/>
      <c r="C9" s="415"/>
      <c r="D9" s="415"/>
      <c r="E9" s="415"/>
      <c r="F9" s="415"/>
      <c r="G9" s="415"/>
      <c r="H9" s="415"/>
      <c r="I9" s="415"/>
      <c r="J9" s="415"/>
      <c r="K9" s="415"/>
      <c r="L9" s="415"/>
      <c r="M9" s="415"/>
      <c r="N9" s="415"/>
    </row>
    <row r="10" spans="1:63" ht="21.6" customHeight="1">
      <c r="E10" s="416" t="s">
        <v>740</v>
      </c>
      <c r="F10" s="416"/>
      <c r="G10" s="416"/>
      <c r="H10" s="416"/>
      <c r="I10" s="14"/>
    </row>
    <row r="11" spans="1:63" ht="87.95">
      <c r="A11" s="9" t="s">
        <v>9</v>
      </c>
      <c r="B11" s="9" t="s">
        <v>741</v>
      </c>
      <c r="C11" s="9" t="s">
        <v>742</v>
      </c>
      <c r="D11" s="9" t="s">
        <v>743</v>
      </c>
      <c r="E11" s="9" t="s">
        <v>744</v>
      </c>
      <c r="F11" s="9" t="s">
        <v>745</v>
      </c>
      <c r="G11" s="9" t="s">
        <v>746</v>
      </c>
      <c r="H11" s="9" t="s">
        <v>747</v>
      </c>
      <c r="I11" s="9" t="s">
        <v>748</v>
      </c>
      <c r="J11" s="14" t="s">
        <v>749</v>
      </c>
      <c r="K11" s="9" t="s">
        <v>750</v>
      </c>
      <c r="L11" s="9" t="s">
        <v>751</v>
      </c>
      <c r="M11" s="9" t="s">
        <v>752</v>
      </c>
      <c r="N11" s="9" t="s">
        <v>753</v>
      </c>
    </row>
    <row r="12" spans="1:63">
      <c r="A12" s="135" t="s">
        <v>98</v>
      </c>
      <c r="B12" s="135"/>
      <c r="C12" s="135"/>
      <c r="D12" s="134">
        <v>1518</v>
      </c>
      <c r="E12" s="134">
        <v>1478</v>
      </c>
      <c r="F12" s="134">
        <v>744</v>
      </c>
      <c r="G12" s="134">
        <v>61</v>
      </c>
      <c r="H12" s="134">
        <v>734</v>
      </c>
      <c r="I12" s="134"/>
      <c r="J12" s="134"/>
      <c r="K12" s="134"/>
      <c r="L12" s="134">
        <v>435</v>
      </c>
      <c r="M12" s="134">
        <v>1.71</v>
      </c>
      <c r="N12" s="134">
        <v>1.69</v>
      </c>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row>
    <row r="13" spans="1:63">
      <c r="A13" s="135" t="s">
        <v>99</v>
      </c>
      <c r="B13" s="135"/>
      <c r="C13" s="135"/>
      <c r="D13" s="134">
        <v>788</v>
      </c>
      <c r="E13" s="134">
        <v>762</v>
      </c>
      <c r="F13" s="134">
        <v>245</v>
      </c>
      <c r="G13" s="134">
        <v>20</v>
      </c>
      <c r="H13" s="134">
        <v>517</v>
      </c>
      <c r="I13" s="134"/>
      <c r="J13" s="134"/>
      <c r="K13" s="134"/>
      <c r="L13" s="134">
        <v>158</v>
      </c>
      <c r="M13" s="134">
        <v>1.55</v>
      </c>
      <c r="N13" s="134">
        <v>3.26</v>
      </c>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row>
    <row r="14" spans="1:63">
      <c r="A14" s="135" t="s">
        <v>100</v>
      </c>
      <c r="B14" s="135"/>
      <c r="C14" s="135"/>
      <c r="D14" s="134">
        <v>977</v>
      </c>
      <c r="E14" s="134">
        <v>491</v>
      </c>
      <c r="F14" s="134">
        <v>117</v>
      </c>
      <c r="G14" s="134">
        <v>47</v>
      </c>
      <c r="H14" s="134">
        <v>374</v>
      </c>
      <c r="I14" s="134">
        <v>248</v>
      </c>
      <c r="J14" s="134">
        <v>233</v>
      </c>
      <c r="K14" s="134">
        <v>5</v>
      </c>
      <c r="L14" s="134">
        <v>139</v>
      </c>
      <c r="M14" s="134">
        <v>0.84</v>
      </c>
      <c r="N14" s="134">
        <v>2.7</v>
      </c>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row>
    <row r="15" spans="1:63">
      <c r="A15" s="135" t="s">
        <v>101</v>
      </c>
      <c r="B15" s="135"/>
      <c r="C15" s="135"/>
      <c r="D15" s="134">
        <v>428</v>
      </c>
      <c r="E15" s="134">
        <v>406</v>
      </c>
      <c r="F15" s="134">
        <v>241</v>
      </c>
      <c r="G15" s="134">
        <v>3</v>
      </c>
      <c r="H15" s="134">
        <v>165</v>
      </c>
      <c r="I15" s="134">
        <v>3</v>
      </c>
      <c r="J15" s="134">
        <v>9</v>
      </c>
      <c r="K15" s="134">
        <v>10</v>
      </c>
      <c r="L15" s="134">
        <v>132</v>
      </c>
      <c r="M15" s="134">
        <v>1.82</v>
      </c>
      <c r="N15" s="134">
        <v>1.25</v>
      </c>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row>
    <row r="16" spans="1:63">
      <c r="A16" s="135" t="s">
        <v>102</v>
      </c>
      <c r="B16" s="135"/>
      <c r="C16" s="135"/>
      <c r="D16" s="134">
        <v>299</v>
      </c>
      <c r="E16" s="134">
        <v>283</v>
      </c>
      <c r="F16" s="134">
        <v>187</v>
      </c>
      <c r="G16" s="134">
        <v>21</v>
      </c>
      <c r="H16" s="134">
        <v>96</v>
      </c>
      <c r="I16" s="134">
        <v>12</v>
      </c>
      <c r="J16" s="134">
        <v>4</v>
      </c>
      <c r="K16" s="134">
        <v>0</v>
      </c>
      <c r="L16" s="134">
        <v>94</v>
      </c>
      <c r="M16" s="134">
        <v>1.99</v>
      </c>
      <c r="N16" s="134">
        <v>1.02</v>
      </c>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row>
    <row r="17" spans="1:63">
      <c r="A17" s="135" t="s">
        <v>103</v>
      </c>
      <c r="B17" s="135"/>
      <c r="C17" s="135"/>
      <c r="D17" s="134">
        <v>184</v>
      </c>
      <c r="E17" s="134">
        <v>176</v>
      </c>
      <c r="F17" s="134">
        <v>51</v>
      </c>
      <c r="G17" s="134">
        <v>15</v>
      </c>
      <c r="H17" s="134">
        <v>125</v>
      </c>
      <c r="I17" s="134">
        <v>4</v>
      </c>
      <c r="J17" s="134">
        <v>4</v>
      </c>
      <c r="K17" s="134">
        <v>0</v>
      </c>
      <c r="L17" s="134">
        <v>117</v>
      </c>
      <c r="M17" s="134">
        <v>0.44</v>
      </c>
      <c r="N17" s="134">
        <v>1.07</v>
      </c>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row>
    <row r="18" spans="1:63">
      <c r="A18" s="135" t="s">
        <v>104</v>
      </c>
      <c r="B18" s="135"/>
      <c r="C18" s="135"/>
      <c r="D18" s="134">
        <v>630</v>
      </c>
      <c r="E18" s="134">
        <v>456</v>
      </c>
      <c r="F18" s="134">
        <v>92</v>
      </c>
      <c r="G18" s="134">
        <v>38</v>
      </c>
      <c r="H18" s="134">
        <v>364</v>
      </c>
      <c r="I18" s="134">
        <v>59</v>
      </c>
      <c r="J18" s="134">
        <v>112</v>
      </c>
      <c r="K18" s="134">
        <v>3</v>
      </c>
      <c r="L18" s="134">
        <v>110</v>
      </c>
      <c r="M18" s="134">
        <v>0.83</v>
      </c>
      <c r="N18" s="134">
        <v>3.3</v>
      </c>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row>
    <row r="19" spans="1:63">
      <c r="A19" s="135" t="s">
        <v>754</v>
      </c>
      <c r="B19" s="135"/>
      <c r="C19" s="135"/>
      <c r="D19" s="134">
        <f>SUM(D12:D18)</f>
        <v>4824</v>
      </c>
      <c r="E19" s="134">
        <f t="shared" ref="E19:K19" si="0">SUM(E12:E18)</f>
        <v>4052</v>
      </c>
      <c r="F19" s="134">
        <f t="shared" si="0"/>
        <v>1677</v>
      </c>
      <c r="G19" s="134">
        <f t="shared" si="0"/>
        <v>205</v>
      </c>
      <c r="H19" s="134">
        <f t="shared" si="0"/>
        <v>2375</v>
      </c>
      <c r="I19" s="134">
        <f t="shared" si="0"/>
        <v>326</v>
      </c>
      <c r="J19" s="134">
        <f t="shared" si="0"/>
        <v>362</v>
      </c>
      <c r="K19" s="134">
        <f t="shared" si="0"/>
        <v>18</v>
      </c>
      <c r="L19" s="134">
        <f>AVERAGE(L12:L18)</f>
        <v>169.28571428571428</v>
      </c>
      <c r="M19" s="134">
        <f>AVERAGE(M12:M18)</f>
        <v>1.3114285714285714</v>
      </c>
      <c r="N19" s="134">
        <f>AVERAGE(N12:N18)</f>
        <v>2.0414285714285714</v>
      </c>
    </row>
    <row r="20" spans="1:63">
      <c r="L20" s="415" t="s">
        <v>755</v>
      </c>
      <c r="M20" s="415"/>
      <c r="N20" s="415"/>
    </row>
    <row r="22" spans="1:63" ht="15.95" customHeight="1">
      <c r="A22" s="414" t="s">
        <v>756</v>
      </c>
      <c r="B22" s="414"/>
      <c r="C22" s="414"/>
      <c r="D22" s="414"/>
      <c r="E22" s="414"/>
      <c r="F22" s="414"/>
      <c r="G22" s="414"/>
      <c r="H22" s="414"/>
    </row>
    <row r="24" spans="1:63" ht="14.45" customHeight="1">
      <c r="A24" s="259"/>
      <c r="B24" s="418" t="s">
        <v>757</v>
      </c>
      <c r="C24" s="419" t="s">
        <v>758</v>
      </c>
      <c r="D24" s="419" t="s">
        <v>759</v>
      </c>
      <c r="E24" s="418" t="s">
        <v>760</v>
      </c>
      <c r="F24" s="418" t="s">
        <v>761</v>
      </c>
      <c r="G24" s="260"/>
      <c r="H24" s="263" t="s">
        <v>762</v>
      </c>
      <c r="I24" s="262"/>
      <c r="J24" s="262"/>
      <c r="K24" s="262"/>
      <c r="L24" s="262"/>
    </row>
    <row r="25" spans="1:63" ht="42.6">
      <c r="A25" s="259"/>
      <c r="B25" s="418"/>
      <c r="C25" s="419"/>
      <c r="D25" s="419"/>
      <c r="E25" s="418"/>
      <c r="F25" s="418"/>
      <c r="G25" s="260"/>
      <c r="H25" s="261" t="s">
        <v>763</v>
      </c>
      <c r="I25" s="261" t="s">
        <v>764</v>
      </c>
      <c r="J25" s="261" t="s">
        <v>765</v>
      </c>
      <c r="K25" s="261" t="s">
        <v>766</v>
      </c>
      <c r="L25" s="261" t="s">
        <v>767</v>
      </c>
    </row>
    <row r="26" spans="1:63">
      <c r="A26" s="250" t="s">
        <v>768</v>
      </c>
      <c r="B26" s="251">
        <v>132410</v>
      </c>
      <c r="C26" s="251">
        <v>24367</v>
      </c>
      <c r="D26" s="248">
        <v>5.43</v>
      </c>
      <c r="E26" s="251">
        <v>84240</v>
      </c>
      <c r="F26" s="251">
        <v>172420</v>
      </c>
      <c r="G26" s="248"/>
      <c r="H26" s="251">
        <v>14250</v>
      </c>
      <c r="I26" s="251">
        <v>3340</v>
      </c>
      <c r="J26" s="251">
        <v>2070</v>
      </c>
      <c r="K26" s="248">
        <v>90</v>
      </c>
      <c r="L26" s="248">
        <v>0</v>
      </c>
    </row>
    <row r="27" spans="1:63">
      <c r="A27" s="30" t="s">
        <v>510</v>
      </c>
      <c r="B27" s="252">
        <f>SUM(B28:B33)</f>
        <v>7074</v>
      </c>
      <c r="C27" s="252">
        <f t="shared" ref="C27:L27" si="1">SUM(C28:C33)</f>
        <v>1075</v>
      </c>
      <c r="D27" s="252">
        <f t="shared" si="1"/>
        <v>25.32</v>
      </c>
      <c r="E27" s="252">
        <f t="shared" si="1"/>
        <v>6173</v>
      </c>
      <c r="F27" s="252">
        <f t="shared" si="1"/>
        <v>14518</v>
      </c>
      <c r="G27" s="252">
        <f t="shared" si="1"/>
        <v>0</v>
      </c>
      <c r="H27" s="252">
        <f t="shared" si="1"/>
        <v>1011</v>
      </c>
      <c r="I27" s="252">
        <f t="shared" si="1"/>
        <v>857</v>
      </c>
      <c r="J27" s="252">
        <f t="shared" si="1"/>
        <v>699</v>
      </c>
      <c r="K27" s="252">
        <f t="shared" si="1"/>
        <v>10</v>
      </c>
      <c r="L27" s="252">
        <f t="shared" si="1"/>
        <v>0</v>
      </c>
    </row>
    <row r="28" spans="1:63">
      <c r="A28" s="27" t="s">
        <v>98</v>
      </c>
      <c r="B28" s="251">
        <v>5210</v>
      </c>
      <c r="C28" s="249">
        <v>435</v>
      </c>
      <c r="D28" s="249">
        <v>11.96</v>
      </c>
      <c r="E28" s="253">
        <v>4760</v>
      </c>
      <c r="F28" s="253">
        <v>11279</v>
      </c>
      <c r="G28" s="249"/>
      <c r="H28" s="249">
        <v>774</v>
      </c>
      <c r="I28" s="249">
        <v>730</v>
      </c>
      <c r="J28" s="249">
        <v>593</v>
      </c>
      <c r="K28" s="249">
        <v>2</v>
      </c>
      <c r="L28" s="249">
        <v>0</v>
      </c>
    </row>
    <row r="29" spans="1:63">
      <c r="A29" s="27" t="s">
        <v>99</v>
      </c>
      <c r="B29" s="251">
        <v>1244</v>
      </c>
      <c r="C29" s="249">
        <v>158</v>
      </c>
      <c r="D29" s="249">
        <v>7.85</v>
      </c>
      <c r="E29" s="249">
        <v>875</v>
      </c>
      <c r="F29" s="253">
        <v>1999</v>
      </c>
      <c r="G29" s="249"/>
      <c r="H29" s="249">
        <v>85</v>
      </c>
      <c r="I29" s="249">
        <v>0</v>
      </c>
      <c r="J29" s="249">
        <v>0</v>
      </c>
      <c r="K29" s="249">
        <v>0</v>
      </c>
      <c r="L29" s="249">
        <v>0</v>
      </c>
    </row>
    <row r="30" spans="1:63">
      <c r="A30" s="27" t="s">
        <v>100</v>
      </c>
      <c r="B30" s="248">
        <v>25</v>
      </c>
      <c r="C30" s="249">
        <v>139</v>
      </c>
      <c r="D30" s="249">
        <v>0.18</v>
      </c>
      <c r="E30" s="249">
        <v>21</v>
      </c>
      <c r="F30" s="249">
        <v>46</v>
      </c>
      <c r="G30" s="249"/>
      <c r="H30" s="249">
        <v>3</v>
      </c>
      <c r="I30" s="254" t="s">
        <v>769</v>
      </c>
      <c r="J30" s="254" t="s">
        <v>769</v>
      </c>
      <c r="K30" s="254" t="s">
        <v>769</v>
      </c>
      <c r="L30" s="254" t="s">
        <v>769</v>
      </c>
    </row>
    <row r="31" spans="1:63">
      <c r="A31" s="27" t="s">
        <v>101</v>
      </c>
      <c r="B31" s="248">
        <v>213</v>
      </c>
      <c r="C31" s="249">
        <v>132</v>
      </c>
      <c r="D31" s="249">
        <v>1.61</v>
      </c>
      <c r="E31" s="249">
        <v>208</v>
      </c>
      <c r="F31" s="249">
        <v>498</v>
      </c>
      <c r="G31" s="249"/>
      <c r="H31" s="249">
        <v>117</v>
      </c>
      <c r="I31" s="249">
        <v>114</v>
      </c>
      <c r="J31" s="249">
        <v>105</v>
      </c>
      <c r="K31" s="249">
        <v>8</v>
      </c>
      <c r="L31" s="249">
        <v>0</v>
      </c>
    </row>
    <row r="32" spans="1:63">
      <c r="A32" s="27" t="s">
        <v>102</v>
      </c>
      <c r="B32" s="248">
        <v>219</v>
      </c>
      <c r="C32" s="249">
        <v>94</v>
      </c>
      <c r="D32" s="249">
        <v>2.33</v>
      </c>
      <c r="E32" s="249">
        <v>197</v>
      </c>
      <c r="F32" s="249">
        <v>430</v>
      </c>
      <c r="G32" s="249"/>
      <c r="H32" s="249">
        <v>0</v>
      </c>
      <c r="I32" s="254" t="s">
        <v>769</v>
      </c>
      <c r="J32" s="254" t="s">
        <v>769</v>
      </c>
      <c r="K32" s="254" t="s">
        <v>769</v>
      </c>
      <c r="L32" s="254" t="s">
        <v>769</v>
      </c>
    </row>
    <row r="33" spans="1:12">
      <c r="A33" s="27" t="s">
        <v>103</v>
      </c>
      <c r="B33" s="248">
        <v>163</v>
      </c>
      <c r="C33" s="249">
        <v>117</v>
      </c>
      <c r="D33" s="249">
        <v>1.39</v>
      </c>
      <c r="E33" s="249">
        <v>112</v>
      </c>
      <c r="F33" s="249">
        <v>266</v>
      </c>
      <c r="G33" s="249"/>
      <c r="H33" s="249">
        <v>32</v>
      </c>
      <c r="I33" s="249">
        <v>13</v>
      </c>
      <c r="J33" s="249">
        <v>1</v>
      </c>
      <c r="K33" s="249">
        <v>0</v>
      </c>
      <c r="L33" s="249">
        <v>0</v>
      </c>
    </row>
    <row r="34" spans="1:12">
      <c r="A34" s="255" t="s">
        <v>104</v>
      </c>
      <c r="B34" s="256" t="s">
        <v>770</v>
      </c>
      <c r="C34" s="257">
        <v>110</v>
      </c>
      <c r="D34" s="257" t="s">
        <v>770</v>
      </c>
      <c r="E34" s="257" t="s">
        <v>770</v>
      </c>
      <c r="F34" s="257" t="s">
        <v>770</v>
      </c>
      <c r="G34" s="257"/>
      <c r="H34" s="257" t="s">
        <v>770</v>
      </c>
      <c r="I34" s="257" t="s">
        <v>770</v>
      </c>
      <c r="J34" s="257" t="s">
        <v>770</v>
      </c>
      <c r="K34" s="257" t="s">
        <v>770</v>
      </c>
      <c r="L34" s="257" t="s">
        <v>770</v>
      </c>
    </row>
    <row r="37" spans="1:12">
      <c r="A37" t="s">
        <v>771</v>
      </c>
    </row>
    <row r="38" spans="1:12">
      <c r="A38" s="258" t="s">
        <v>772</v>
      </c>
    </row>
  </sheetData>
  <mergeCells count="9">
    <mergeCell ref="A22:H22"/>
    <mergeCell ref="L20:N20"/>
    <mergeCell ref="E10:H10"/>
    <mergeCell ref="A9:N9"/>
    <mergeCell ref="B24:B25"/>
    <mergeCell ref="C24:C25"/>
    <mergeCell ref="D24:D25"/>
    <mergeCell ref="E24:E25"/>
    <mergeCell ref="F24:F25"/>
  </mergeCells>
  <hyperlinks>
    <hyperlink ref="A4" r:id="rId1" xr:uid="{BBAA2518-5A12-482E-83AF-7E1E8466A77C}"/>
    <hyperlink ref="E3" location="'Table of Contents'!A1" display="Return to Contents Page" xr:uid="{37912791-1B84-4411-BCF2-EAD2BDE3E702}"/>
  </hyperlinks>
  <pageMargins left="0.7" right="0.7" top="0.75" bottom="0.75" header="0.3" footer="0.3"/>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BAC84-9C9B-462D-A480-1B2346562E1E}">
  <sheetPr>
    <tabColor theme="5" tint="0.79998168889431442"/>
  </sheetPr>
  <dimension ref="A1:BL51"/>
  <sheetViews>
    <sheetView topLeftCell="A27" workbookViewId="0">
      <selection activeCell="G5" sqref="A1:G5"/>
    </sheetView>
  </sheetViews>
  <sheetFormatPr defaultRowHeight="14.45"/>
  <cols>
    <col min="1" max="1" width="21.140625" customWidth="1"/>
    <col min="2" max="6" width="22.28515625" customWidth="1"/>
    <col min="7" max="7" width="23.28515625" customWidth="1"/>
    <col min="9" max="9" width="8.85546875" customWidth="1"/>
    <col min="15" max="16" width="8.85546875" customWidth="1"/>
    <col min="21" max="21" width="8.85546875" customWidth="1"/>
    <col min="27" max="28" width="8.85546875" customWidth="1"/>
    <col min="33" max="33" width="8.85546875" customWidth="1"/>
    <col min="39" max="40" width="8.85546875" customWidth="1"/>
    <col min="45" max="45" width="8.85546875" customWidth="1"/>
    <col min="51" max="52" width="8.85546875" customWidth="1"/>
    <col min="57" max="57" width="8.85546875" customWidth="1"/>
    <col min="59" max="67" width="10.5703125" customWidth="1"/>
    <col min="68" max="157" width="11.5703125" customWidth="1"/>
    <col min="158" max="1057" width="12.5703125" customWidth="1"/>
    <col min="1058" max="10057" width="13.5703125" customWidth="1"/>
    <col min="10058" max="16384" width="14.42578125" customWidth="1"/>
  </cols>
  <sheetData>
    <row r="1" spans="1:7" ht="15" thickTop="1">
      <c r="A1" s="22" t="s">
        <v>773</v>
      </c>
      <c r="B1" s="16"/>
      <c r="C1" s="16"/>
      <c r="D1" s="17"/>
    </row>
    <row r="2" spans="1:7">
      <c r="A2" s="23" t="s">
        <v>774</v>
      </c>
      <c r="B2" s="18"/>
      <c r="C2" s="18"/>
      <c r="D2" s="19"/>
    </row>
    <row r="3" spans="1:7">
      <c r="A3" s="23" t="s">
        <v>775</v>
      </c>
      <c r="B3" s="18"/>
      <c r="C3" s="18"/>
      <c r="D3" s="19"/>
      <c r="F3" s="86" t="s">
        <v>85</v>
      </c>
    </row>
    <row r="4" spans="1:7" ht="15" thickBot="1">
      <c r="A4" s="122" t="s">
        <v>87</v>
      </c>
      <c r="B4" s="20"/>
      <c r="C4" s="20"/>
      <c r="D4" s="21"/>
    </row>
    <row r="5" spans="1:7" ht="15" thickTop="1"/>
    <row r="6" spans="1:7">
      <c r="A6" s="40" t="s">
        <v>776</v>
      </c>
      <c r="B6" s="40"/>
      <c r="C6" s="40"/>
      <c r="D6" s="40"/>
    </row>
    <row r="7" spans="1:7">
      <c r="A7" s="30"/>
      <c r="B7" s="30"/>
      <c r="C7" s="30"/>
      <c r="D7" s="30"/>
    </row>
    <row r="8" spans="1:7">
      <c r="A8" s="146" t="s">
        <v>574</v>
      </c>
      <c r="B8" s="145" t="s">
        <v>777</v>
      </c>
      <c r="C8" s="145" t="s">
        <v>778</v>
      </c>
      <c r="D8" s="139" t="s">
        <v>779</v>
      </c>
      <c r="E8" s="139" t="s">
        <v>780</v>
      </c>
      <c r="F8" s="140" t="s">
        <v>781</v>
      </c>
      <c r="G8" s="139" t="s">
        <v>782</v>
      </c>
    </row>
    <row r="9" spans="1:7">
      <c r="A9" s="137" t="s">
        <v>98</v>
      </c>
      <c r="B9" s="136">
        <v>1.47994414516685</v>
      </c>
      <c r="C9" s="136">
        <v>2.7114848878451099</v>
      </c>
      <c r="D9" s="136">
        <v>3.37890230727045</v>
      </c>
      <c r="E9" s="136">
        <v>3.0873488163876499</v>
      </c>
      <c r="F9" s="138">
        <v>5.0598216713019797</v>
      </c>
      <c r="G9" s="327">
        <v>5.7</v>
      </c>
    </row>
    <row r="10" spans="1:7">
      <c r="A10" s="137" t="s">
        <v>99</v>
      </c>
      <c r="B10" s="136">
        <v>2.3208452518407201</v>
      </c>
      <c r="C10" s="136">
        <v>3.4868415317694801</v>
      </c>
      <c r="D10" s="136">
        <v>3.6838779332878002</v>
      </c>
      <c r="E10" s="136">
        <v>3.0496088183597498</v>
      </c>
      <c r="F10" s="138">
        <v>4.4357946448869097</v>
      </c>
      <c r="G10" s="136">
        <v>7.9</v>
      </c>
    </row>
    <row r="11" spans="1:7">
      <c r="A11" s="137" t="s">
        <v>100</v>
      </c>
      <c r="B11" s="136">
        <v>1.24026008253931</v>
      </c>
      <c r="C11" s="136">
        <v>1.2361283224811599</v>
      </c>
      <c r="D11" s="136">
        <v>2.1543035290569401</v>
      </c>
      <c r="E11" s="136">
        <v>1.53054977347863</v>
      </c>
      <c r="F11" s="138">
        <v>1.53054977347863</v>
      </c>
      <c r="G11" s="136">
        <v>2.1</v>
      </c>
    </row>
    <row r="12" spans="1:7">
      <c r="A12" s="137" t="s">
        <v>101</v>
      </c>
      <c r="B12" s="136">
        <v>1.1715226279595601</v>
      </c>
      <c r="C12" s="136">
        <v>0.87746237880050904</v>
      </c>
      <c r="D12" s="136">
        <v>0.58041337040240104</v>
      </c>
      <c r="E12" s="136">
        <v>0.86318266959381496</v>
      </c>
      <c r="F12" s="138">
        <v>2.30182045225017</v>
      </c>
      <c r="G12" s="136">
        <v>3.4</v>
      </c>
    </row>
    <row r="13" spans="1:7">
      <c r="A13" s="137" t="s">
        <v>102</v>
      </c>
      <c r="B13" s="136">
        <v>0.46203888519257802</v>
      </c>
      <c r="C13" s="136">
        <v>1.8460658030155499</v>
      </c>
      <c r="D13" s="136">
        <v>3.6733644344855501</v>
      </c>
      <c r="E13" s="136">
        <v>2.74231808147427</v>
      </c>
      <c r="F13" s="138">
        <v>5.4846361629485401</v>
      </c>
      <c r="G13" s="136">
        <v>8.6</v>
      </c>
    </row>
    <row r="14" spans="1:7">
      <c r="A14" s="137" t="s">
        <v>103</v>
      </c>
      <c r="B14" s="136">
        <v>1.4055900315555001</v>
      </c>
      <c r="C14" s="136">
        <v>1.4065093251568299</v>
      </c>
      <c r="D14" s="136">
        <v>2.7950722875570402</v>
      </c>
      <c r="E14" s="136">
        <v>2.7706971073922202</v>
      </c>
      <c r="F14" s="138">
        <v>4.5023827995123602</v>
      </c>
      <c r="G14" s="136">
        <v>3.4</v>
      </c>
    </row>
    <row r="15" spans="1:7">
      <c r="A15" s="141" t="s">
        <v>104</v>
      </c>
      <c r="B15" s="142">
        <v>2.2803023680940102</v>
      </c>
      <c r="C15" s="142">
        <v>1.8920759857715901</v>
      </c>
      <c r="D15" s="142">
        <v>4.1061936331601299</v>
      </c>
      <c r="E15" s="142">
        <v>2.2024410388180198</v>
      </c>
      <c r="F15" s="143">
        <v>2.9365880517573602</v>
      </c>
      <c r="G15" s="142">
        <v>4.5999999999999996</v>
      </c>
    </row>
    <row r="40" spans="1:64">
      <c r="A40" s="40" t="s">
        <v>783</v>
      </c>
      <c r="B40" s="40"/>
      <c r="C40" s="40"/>
    </row>
    <row r="41" spans="1:64">
      <c r="A41" s="40" t="s">
        <v>784</v>
      </c>
      <c r="B41" s="40"/>
      <c r="C41" s="40"/>
    </row>
    <row r="43" spans="1:64">
      <c r="A43" t="s">
        <v>574</v>
      </c>
      <c r="B43" t="s">
        <v>670</v>
      </c>
      <c r="C43" t="s">
        <v>671</v>
      </c>
      <c r="D43" t="s">
        <v>672</v>
      </c>
      <c r="E43" t="s">
        <v>673</v>
      </c>
      <c r="F43" t="s">
        <v>674</v>
      </c>
      <c r="G43" t="s">
        <v>675</v>
      </c>
      <c r="H43" t="s">
        <v>676</v>
      </c>
      <c r="I43" t="s">
        <v>677</v>
      </c>
      <c r="J43" t="s">
        <v>678</v>
      </c>
      <c r="K43" t="s">
        <v>679</v>
      </c>
      <c r="L43" t="s">
        <v>680</v>
      </c>
      <c r="M43" t="s">
        <v>681</v>
      </c>
      <c r="N43" t="s">
        <v>682</v>
      </c>
      <c r="O43" t="s">
        <v>683</v>
      </c>
      <c r="P43" t="s">
        <v>684</v>
      </c>
      <c r="Q43" t="s">
        <v>685</v>
      </c>
      <c r="R43" t="s">
        <v>686</v>
      </c>
      <c r="S43" t="s">
        <v>687</v>
      </c>
      <c r="T43" t="s">
        <v>688</v>
      </c>
      <c r="U43" t="s">
        <v>689</v>
      </c>
      <c r="V43" t="s">
        <v>690</v>
      </c>
      <c r="W43" t="s">
        <v>691</v>
      </c>
      <c r="X43" t="s">
        <v>692</v>
      </c>
      <c r="Y43" t="s">
        <v>693</v>
      </c>
      <c r="Z43" t="s">
        <v>694</v>
      </c>
      <c r="AA43" t="s">
        <v>695</v>
      </c>
      <c r="AB43" t="s">
        <v>696</v>
      </c>
      <c r="AC43" t="s">
        <v>697</v>
      </c>
      <c r="AD43" t="s">
        <v>698</v>
      </c>
      <c r="AE43" t="s">
        <v>699</v>
      </c>
      <c r="AF43" t="s">
        <v>700</v>
      </c>
      <c r="AG43" t="s">
        <v>701</v>
      </c>
      <c r="AH43" t="s">
        <v>702</v>
      </c>
      <c r="AI43" t="s">
        <v>703</v>
      </c>
      <c r="AJ43" t="s">
        <v>704</v>
      </c>
      <c r="AK43" t="s">
        <v>705</v>
      </c>
      <c r="AL43" t="s">
        <v>706</v>
      </c>
      <c r="AM43" t="s">
        <v>707</v>
      </c>
      <c r="AN43" t="s">
        <v>708</v>
      </c>
      <c r="AO43" t="s">
        <v>709</v>
      </c>
      <c r="AP43" t="s">
        <v>710</v>
      </c>
      <c r="AQ43" t="s">
        <v>711</v>
      </c>
      <c r="AR43" t="s">
        <v>712</v>
      </c>
      <c r="AS43" t="s">
        <v>713</v>
      </c>
      <c r="AT43" t="s">
        <v>714</v>
      </c>
      <c r="AU43" t="s">
        <v>715</v>
      </c>
      <c r="AV43" t="s">
        <v>716</v>
      </c>
      <c r="AW43" t="s">
        <v>717</v>
      </c>
      <c r="AX43" t="s">
        <v>718</v>
      </c>
      <c r="AY43" t="s">
        <v>719</v>
      </c>
      <c r="AZ43" t="s">
        <v>720</v>
      </c>
      <c r="BA43" t="s">
        <v>721</v>
      </c>
      <c r="BB43" t="s">
        <v>722</v>
      </c>
      <c r="BC43" t="s">
        <v>723</v>
      </c>
      <c r="BD43" t="s">
        <v>724</v>
      </c>
      <c r="BE43" t="s">
        <v>725</v>
      </c>
      <c r="BF43" t="s">
        <v>726</v>
      </c>
      <c r="BG43" s="8" t="s">
        <v>727</v>
      </c>
      <c r="BH43" s="8" t="s">
        <v>728</v>
      </c>
      <c r="BI43" s="8" t="s">
        <v>729</v>
      </c>
      <c r="BJ43" s="8" t="s">
        <v>730</v>
      </c>
      <c r="BK43" s="8" t="s">
        <v>731</v>
      </c>
      <c r="BL43" s="8" t="s">
        <v>732</v>
      </c>
    </row>
    <row r="44" spans="1:64">
      <c r="A44" t="s">
        <v>98</v>
      </c>
      <c r="B44">
        <v>64</v>
      </c>
      <c r="C44">
        <v>54</v>
      </c>
      <c r="D44">
        <v>70</v>
      </c>
      <c r="E44">
        <v>106</v>
      </c>
      <c r="F44">
        <v>90</v>
      </c>
      <c r="G44">
        <v>74</v>
      </c>
      <c r="H44">
        <v>102</v>
      </c>
      <c r="I44">
        <v>70</v>
      </c>
      <c r="J44">
        <v>129</v>
      </c>
      <c r="K44">
        <v>85</v>
      </c>
      <c r="L44">
        <v>106</v>
      </c>
      <c r="M44">
        <v>110</v>
      </c>
      <c r="N44">
        <v>94</v>
      </c>
      <c r="O44">
        <v>129</v>
      </c>
      <c r="P44">
        <v>102</v>
      </c>
      <c r="Q44">
        <v>53</v>
      </c>
      <c r="R44">
        <v>57</v>
      </c>
      <c r="S44">
        <v>79</v>
      </c>
      <c r="T44">
        <v>64</v>
      </c>
      <c r="U44">
        <v>82</v>
      </c>
      <c r="V44">
        <v>90</v>
      </c>
      <c r="W44">
        <v>95</v>
      </c>
      <c r="X44">
        <v>87</v>
      </c>
      <c r="Y44">
        <v>81</v>
      </c>
      <c r="Z44">
        <v>99</v>
      </c>
      <c r="AA44">
        <v>95</v>
      </c>
      <c r="AB44">
        <v>96</v>
      </c>
      <c r="AC44">
        <v>84</v>
      </c>
      <c r="AD44">
        <v>88</v>
      </c>
      <c r="AE44">
        <v>72</v>
      </c>
      <c r="AF44">
        <v>69</v>
      </c>
      <c r="AG44">
        <v>78</v>
      </c>
      <c r="AH44">
        <v>64</v>
      </c>
      <c r="AI44">
        <v>59</v>
      </c>
      <c r="AJ44">
        <v>61</v>
      </c>
      <c r="AK44">
        <v>69</v>
      </c>
      <c r="AL44">
        <v>123</v>
      </c>
      <c r="AM44">
        <v>123</v>
      </c>
      <c r="AN44">
        <v>121</v>
      </c>
      <c r="AO44">
        <v>113</v>
      </c>
      <c r="AP44">
        <v>97</v>
      </c>
      <c r="AQ44">
        <v>91</v>
      </c>
      <c r="AR44">
        <v>100</v>
      </c>
      <c r="AS44">
        <v>100</v>
      </c>
      <c r="AT44">
        <v>109</v>
      </c>
      <c r="AU44">
        <v>109</v>
      </c>
      <c r="AV44">
        <v>182</v>
      </c>
      <c r="AW44">
        <v>108</v>
      </c>
      <c r="AX44">
        <v>108</v>
      </c>
      <c r="AY44">
        <v>103</v>
      </c>
      <c r="AZ44">
        <v>94</v>
      </c>
      <c r="BA44">
        <v>92</v>
      </c>
      <c r="BB44">
        <v>90</v>
      </c>
      <c r="BC44">
        <v>83</v>
      </c>
      <c r="BD44">
        <v>84</v>
      </c>
      <c r="BE44">
        <v>62</v>
      </c>
      <c r="BF44">
        <v>104</v>
      </c>
      <c r="BG44" s="328">
        <v>104</v>
      </c>
      <c r="BH44" s="328">
        <v>112</v>
      </c>
      <c r="BI44" s="328">
        <v>106</v>
      </c>
      <c r="BJ44" s="328">
        <v>135</v>
      </c>
      <c r="BK44" s="328">
        <v>110</v>
      </c>
      <c r="BL44" s="328">
        <v>110</v>
      </c>
    </row>
    <row r="45" spans="1:64">
      <c r="A45" t="s">
        <v>99</v>
      </c>
      <c r="B45">
        <v>25</v>
      </c>
      <c r="C45">
        <v>20</v>
      </c>
      <c r="D45">
        <v>21</v>
      </c>
      <c r="E45">
        <v>7</v>
      </c>
      <c r="F45">
        <v>5</v>
      </c>
      <c r="G45">
        <v>10</v>
      </c>
      <c r="H45">
        <v>10</v>
      </c>
      <c r="I45">
        <v>17</v>
      </c>
      <c r="J45">
        <v>21</v>
      </c>
      <c r="K45">
        <v>27</v>
      </c>
      <c r="L45">
        <v>30</v>
      </c>
      <c r="M45">
        <v>44</v>
      </c>
      <c r="N45">
        <v>38</v>
      </c>
      <c r="O45">
        <v>35</v>
      </c>
      <c r="P45">
        <v>26</v>
      </c>
      <c r="Q45">
        <v>18</v>
      </c>
      <c r="R45">
        <v>14</v>
      </c>
      <c r="S45">
        <v>25</v>
      </c>
      <c r="T45">
        <v>23</v>
      </c>
      <c r="U45">
        <v>19</v>
      </c>
      <c r="V45">
        <v>25</v>
      </c>
      <c r="W45">
        <v>31</v>
      </c>
      <c r="X45">
        <v>51</v>
      </c>
      <c r="Y45">
        <v>67</v>
      </c>
      <c r="Z45">
        <v>65</v>
      </c>
      <c r="AA45">
        <v>76</v>
      </c>
      <c r="AB45">
        <v>55</v>
      </c>
      <c r="AC45">
        <v>39</v>
      </c>
      <c r="AD45">
        <v>40</v>
      </c>
      <c r="AE45">
        <v>45</v>
      </c>
      <c r="AF45">
        <v>69</v>
      </c>
      <c r="AG45">
        <v>72</v>
      </c>
      <c r="AH45">
        <v>66</v>
      </c>
      <c r="AI45">
        <v>85</v>
      </c>
      <c r="AJ45">
        <v>88</v>
      </c>
      <c r="AK45">
        <v>89</v>
      </c>
      <c r="AL45">
        <v>73</v>
      </c>
      <c r="AM45">
        <v>61</v>
      </c>
      <c r="AN45">
        <v>48</v>
      </c>
      <c r="AO45">
        <v>51</v>
      </c>
      <c r="AP45">
        <v>52</v>
      </c>
      <c r="AQ45">
        <v>51</v>
      </c>
      <c r="AR45">
        <v>71</v>
      </c>
      <c r="AS45">
        <v>72</v>
      </c>
      <c r="AT45">
        <v>74</v>
      </c>
      <c r="AU45">
        <v>95</v>
      </c>
      <c r="AV45">
        <v>120</v>
      </c>
      <c r="AW45">
        <v>100</v>
      </c>
      <c r="AX45">
        <v>78</v>
      </c>
      <c r="AY45">
        <v>63</v>
      </c>
      <c r="AZ45">
        <v>59</v>
      </c>
      <c r="BA45">
        <v>60</v>
      </c>
      <c r="BB45">
        <v>48</v>
      </c>
      <c r="BC45">
        <v>53</v>
      </c>
      <c r="BD45">
        <v>59</v>
      </c>
      <c r="BE45">
        <v>62</v>
      </c>
      <c r="BF45">
        <v>62</v>
      </c>
      <c r="BG45">
        <v>74</v>
      </c>
      <c r="BH45">
        <v>72</v>
      </c>
      <c r="BI45">
        <v>67</v>
      </c>
      <c r="BJ45">
        <v>86</v>
      </c>
      <c r="BK45">
        <v>54</v>
      </c>
      <c r="BL45">
        <v>75</v>
      </c>
    </row>
    <row r="46" spans="1:64">
      <c r="A46" t="s">
        <v>100</v>
      </c>
      <c r="B46">
        <v>4</v>
      </c>
      <c r="C46">
        <v>4</v>
      </c>
      <c r="D46">
        <v>3</v>
      </c>
      <c r="E46">
        <v>3</v>
      </c>
      <c r="F46">
        <v>2</v>
      </c>
      <c r="G46">
        <v>1</v>
      </c>
      <c r="H46">
        <v>3</v>
      </c>
      <c r="I46">
        <v>3</v>
      </c>
      <c r="J46">
        <v>6</v>
      </c>
      <c r="K46">
        <v>6</v>
      </c>
      <c r="L46">
        <v>2</v>
      </c>
      <c r="M46">
        <v>2</v>
      </c>
      <c r="N46">
        <v>2</v>
      </c>
      <c r="O46">
        <v>1</v>
      </c>
      <c r="P46">
        <v>1</v>
      </c>
      <c r="Q46">
        <v>1</v>
      </c>
      <c r="R46">
        <v>3</v>
      </c>
      <c r="S46">
        <v>2</v>
      </c>
      <c r="T46">
        <v>1</v>
      </c>
      <c r="U46">
        <v>2</v>
      </c>
      <c r="V46">
        <v>2</v>
      </c>
      <c r="W46">
        <v>1</v>
      </c>
      <c r="X46">
        <v>2</v>
      </c>
      <c r="Y46">
        <v>2</v>
      </c>
      <c r="Z46">
        <v>2</v>
      </c>
      <c r="AA46">
        <v>2</v>
      </c>
      <c r="AB46">
        <v>2</v>
      </c>
      <c r="AC46">
        <v>11</v>
      </c>
      <c r="AD46">
        <v>11</v>
      </c>
      <c r="AE46">
        <v>11</v>
      </c>
      <c r="AF46">
        <v>13</v>
      </c>
      <c r="AG46">
        <v>13</v>
      </c>
      <c r="AH46">
        <v>10</v>
      </c>
      <c r="AI46">
        <v>10</v>
      </c>
      <c r="AJ46">
        <v>11</v>
      </c>
      <c r="AK46">
        <v>13</v>
      </c>
      <c r="AL46">
        <v>9</v>
      </c>
      <c r="AM46">
        <v>9</v>
      </c>
      <c r="AN46">
        <v>7</v>
      </c>
      <c r="AO46">
        <v>10</v>
      </c>
      <c r="AP46">
        <v>10</v>
      </c>
      <c r="AQ46">
        <v>8</v>
      </c>
      <c r="AR46">
        <v>8</v>
      </c>
      <c r="AS46">
        <v>8</v>
      </c>
      <c r="AT46">
        <v>8</v>
      </c>
      <c r="AU46">
        <v>10</v>
      </c>
      <c r="AV46">
        <v>9</v>
      </c>
      <c r="AW46">
        <v>8</v>
      </c>
      <c r="AX46">
        <v>10</v>
      </c>
      <c r="AY46">
        <v>12</v>
      </c>
      <c r="AZ46">
        <v>12</v>
      </c>
      <c r="BA46">
        <v>6</v>
      </c>
      <c r="BB46">
        <v>5</v>
      </c>
      <c r="BC46">
        <v>6</v>
      </c>
      <c r="BD46">
        <v>7</v>
      </c>
      <c r="BE46">
        <v>6</v>
      </c>
      <c r="BF46">
        <v>7</v>
      </c>
      <c r="BG46">
        <v>6</v>
      </c>
      <c r="BH46">
        <v>5</v>
      </c>
      <c r="BI46">
        <v>7</v>
      </c>
      <c r="BJ46">
        <v>9</v>
      </c>
      <c r="BK46">
        <v>7</v>
      </c>
      <c r="BL46">
        <v>9</v>
      </c>
    </row>
    <row r="47" spans="1:64">
      <c r="A47" t="s">
        <v>101</v>
      </c>
      <c r="B47">
        <v>5</v>
      </c>
      <c r="C47">
        <v>7</v>
      </c>
      <c r="D47">
        <v>17</v>
      </c>
      <c r="E47">
        <v>6</v>
      </c>
      <c r="F47">
        <v>11</v>
      </c>
      <c r="G47">
        <v>8</v>
      </c>
      <c r="H47">
        <v>5</v>
      </c>
      <c r="I47">
        <v>8</v>
      </c>
      <c r="J47">
        <v>10</v>
      </c>
      <c r="K47">
        <v>8</v>
      </c>
      <c r="L47">
        <v>3</v>
      </c>
      <c r="M47">
        <v>8</v>
      </c>
      <c r="N47">
        <v>9</v>
      </c>
      <c r="O47">
        <v>8</v>
      </c>
      <c r="P47">
        <v>5</v>
      </c>
      <c r="Q47">
        <v>3</v>
      </c>
      <c r="R47">
        <v>1</v>
      </c>
      <c r="S47">
        <v>5</v>
      </c>
      <c r="T47">
        <v>5</v>
      </c>
      <c r="U47">
        <v>5</v>
      </c>
      <c r="V47">
        <v>5</v>
      </c>
      <c r="W47">
        <v>5</v>
      </c>
      <c r="X47">
        <v>5</v>
      </c>
      <c r="Y47">
        <v>5</v>
      </c>
      <c r="Z47">
        <v>5</v>
      </c>
      <c r="AA47">
        <v>5</v>
      </c>
      <c r="AB47">
        <v>3</v>
      </c>
      <c r="AC47">
        <v>3</v>
      </c>
      <c r="AD47">
        <v>3</v>
      </c>
      <c r="AE47">
        <v>3</v>
      </c>
      <c r="AF47">
        <v>3</v>
      </c>
      <c r="AG47">
        <v>3</v>
      </c>
      <c r="AH47">
        <v>3</v>
      </c>
      <c r="AI47">
        <v>3</v>
      </c>
      <c r="AJ47">
        <v>5</v>
      </c>
      <c r="AK47">
        <v>10</v>
      </c>
      <c r="AL47">
        <v>3</v>
      </c>
      <c r="AM47">
        <v>10</v>
      </c>
      <c r="AN47">
        <v>4</v>
      </c>
      <c r="AO47">
        <v>9</v>
      </c>
      <c r="AP47">
        <v>7</v>
      </c>
      <c r="AQ47">
        <v>7</v>
      </c>
      <c r="AR47">
        <v>7</v>
      </c>
      <c r="AS47">
        <v>7</v>
      </c>
      <c r="AT47">
        <v>7</v>
      </c>
      <c r="AU47">
        <v>7</v>
      </c>
      <c r="AV47">
        <v>7</v>
      </c>
      <c r="AW47">
        <v>42</v>
      </c>
      <c r="AX47">
        <v>42</v>
      </c>
      <c r="AY47">
        <v>42</v>
      </c>
      <c r="AZ47">
        <v>37</v>
      </c>
      <c r="BA47">
        <v>36</v>
      </c>
      <c r="BB47">
        <v>45</v>
      </c>
      <c r="BC47">
        <v>45</v>
      </c>
      <c r="BD47">
        <v>30</v>
      </c>
      <c r="BE47">
        <v>41</v>
      </c>
      <c r="BF47">
        <v>27</v>
      </c>
      <c r="BG47">
        <v>23</v>
      </c>
      <c r="BH47">
        <v>31</v>
      </c>
      <c r="BI47">
        <v>42</v>
      </c>
      <c r="BJ47">
        <v>52</v>
      </c>
      <c r="BK47">
        <v>44</v>
      </c>
      <c r="BL47">
        <v>44</v>
      </c>
    </row>
    <row r="48" spans="1:64">
      <c r="A48" t="s">
        <v>102</v>
      </c>
      <c r="B48">
        <v>4</v>
      </c>
      <c r="C48">
        <v>7</v>
      </c>
      <c r="D48">
        <v>4</v>
      </c>
      <c r="E48">
        <v>6</v>
      </c>
      <c r="F48">
        <v>3</v>
      </c>
      <c r="G48">
        <v>4</v>
      </c>
      <c r="H48">
        <v>2</v>
      </c>
      <c r="I48">
        <v>1</v>
      </c>
      <c r="J48">
        <v>3</v>
      </c>
      <c r="K48">
        <v>7</v>
      </c>
      <c r="L48">
        <v>6</v>
      </c>
      <c r="M48">
        <v>7</v>
      </c>
      <c r="N48">
        <v>3</v>
      </c>
      <c r="O48">
        <v>6</v>
      </c>
      <c r="P48">
        <v>4</v>
      </c>
      <c r="Q48">
        <v>4</v>
      </c>
      <c r="R48">
        <v>3</v>
      </c>
      <c r="S48">
        <v>5</v>
      </c>
      <c r="T48">
        <v>4</v>
      </c>
      <c r="U48">
        <v>3</v>
      </c>
      <c r="V48">
        <v>4</v>
      </c>
      <c r="W48">
        <v>2</v>
      </c>
      <c r="X48">
        <v>4</v>
      </c>
      <c r="Y48">
        <v>9</v>
      </c>
      <c r="Z48">
        <v>11</v>
      </c>
      <c r="AA48">
        <v>13</v>
      </c>
      <c r="AB48">
        <v>14</v>
      </c>
      <c r="AC48">
        <v>15</v>
      </c>
      <c r="AD48">
        <v>16</v>
      </c>
      <c r="AE48">
        <v>13</v>
      </c>
      <c r="AF48">
        <v>11</v>
      </c>
      <c r="AG48">
        <v>17</v>
      </c>
      <c r="AH48">
        <v>16</v>
      </c>
      <c r="AI48">
        <v>19</v>
      </c>
      <c r="AJ48">
        <v>15</v>
      </c>
      <c r="AK48">
        <v>19</v>
      </c>
      <c r="AL48">
        <v>12</v>
      </c>
      <c r="AM48">
        <v>11</v>
      </c>
      <c r="AN48">
        <v>12</v>
      </c>
      <c r="AO48">
        <v>14</v>
      </c>
      <c r="AP48">
        <v>13</v>
      </c>
      <c r="AQ48">
        <v>17</v>
      </c>
      <c r="AR48">
        <v>17</v>
      </c>
      <c r="AS48">
        <v>22</v>
      </c>
      <c r="AT48">
        <v>21</v>
      </c>
      <c r="AU48">
        <v>28</v>
      </c>
      <c r="AV48">
        <v>27</v>
      </c>
      <c r="AW48">
        <v>24</v>
      </c>
      <c r="AX48">
        <v>29</v>
      </c>
      <c r="AY48">
        <v>24</v>
      </c>
      <c r="AZ48">
        <v>28</v>
      </c>
      <c r="BA48">
        <v>23</v>
      </c>
      <c r="BB48">
        <v>26</v>
      </c>
      <c r="BC48">
        <v>24</v>
      </c>
      <c r="BD48">
        <v>27</v>
      </c>
      <c r="BE48">
        <v>31</v>
      </c>
      <c r="BF48">
        <v>33</v>
      </c>
      <c r="BG48">
        <v>32</v>
      </c>
      <c r="BH48">
        <v>45</v>
      </c>
      <c r="BI48">
        <v>26</v>
      </c>
      <c r="BJ48">
        <v>32</v>
      </c>
      <c r="BK48">
        <v>29</v>
      </c>
      <c r="BL48">
        <v>27</v>
      </c>
    </row>
    <row r="49" spans="1:64">
      <c r="A49" t="s">
        <v>103</v>
      </c>
      <c r="B49">
        <v>11</v>
      </c>
      <c r="C49">
        <v>8</v>
      </c>
      <c r="D49">
        <v>7</v>
      </c>
      <c r="E49">
        <v>6</v>
      </c>
      <c r="F49">
        <v>3</v>
      </c>
      <c r="G49">
        <v>5</v>
      </c>
      <c r="H49">
        <v>6</v>
      </c>
      <c r="I49">
        <v>8</v>
      </c>
      <c r="J49">
        <v>8</v>
      </c>
      <c r="K49">
        <v>11</v>
      </c>
      <c r="L49">
        <v>9</v>
      </c>
      <c r="M49">
        <v>5</v>
      </c>
      <c r="N49">
        <v>6</v>
      </c>
      <c r="O49">
        <v>6</v>
      </c>
      <c r="P49">
        <v>4</v>
      </c>
      <c r="Q49">
        <v>11</v>
      </c>
      <c r="R49">
        <v>9</v>
      </c>
      <c r="S49">
        <v>5</v>
      </c>
      <c r="T49">
        <v>5</v>
      </c>
      <c r="U49">
        <v>6</v>
      </c>
      <c r="V49">
        <v>7</v>
      </c>
      <c r="W49">
        <v>6</v>
      </c>
      <c r="X49">
        <v>9</v>
      </c>
      <c r="Y49">
        <v>10</v>
      </c>
      <c r="Z49">
        <v>11</v>
      </c>
      <c r="AA49">
        <v>17</v>
      </c>
      <c r="AB49">
        <v>12</v>
      </c>
      <c r="AC49">
        <v>6</v>
      </c>
      <c r="AD49">
        <v>7</v>
      </c>
      <c r="AE49">
        <v>7</v>
      </c>
      <c r="AF49">
        <v>5</v>
      </c>
      <c r="AG49">
        <v>8</v>
      </c>
      <c r="AH49">
        <v>15</v>
      </c>
      <c r="AI49">
        <v>16</v>
      </c>
      <c r="AJ49">
        <v>23</v>
      </c>
      <c r="AK49">
        <v>34</v>
      </c>
      <c r="AL49">
        <v>25</v>
      </c>
      <c r="AM49">
        <v>22</v>
      </c>
      <c r="AN49">
        <v>14</v>
      </c>
      <c r="AO49">
        <v>20</v>
      </c>
      <c r="AP49">
        <v>22</v>
      </c>
      <c r="AQ49">
        <v>19</v>
      </c>
      <c r="AR49">
        <v>22</v>
      </c>
      <c r="AS49">
        <v>26</v>
      </c>
      <c r="AT49">
        <v>26</v>
      </c>
      <c r="AU49">
        <v>29</v>
      </c>
      <c r="AV49">
        <v>22</v>
      </c>
      <c r="AW49">
        <v>29</v>
      </c>
      <c r="AX49">
        <v>30</v>
      </c>
      <c r="AY49">
        <v>15</v>
      </c>
      <c r="AZ49">
        <v>17</v>
      </c>
      <c r="BA49">
        <v>16</v>
      </c>
      <c r="BB49">
        <v>12</v>
      </c>
      <c r="BC49">
        <v>14</v>
      </c>
      <c r="BD49">
        <v>17</v>
      </c>
      <c r="BE49">
        <v>22</v>
      </c>
      <c r="BF49">
        <v>22</v>
      </c>
      <c r="BG49">
        <v>33</v>
      </c>
      <c r="BH49">
        <v>42</v>
      </c>
      <c r="BI49">
        <v>23</v>
      </c>
      <c r="BJ49">
        <v>30</v>
      </c>
      <c r="BK49">
        <v>24</v>
      </c>
      <c r="BL49">
        <v>23</v>
      </c>
    </row>
    <row r="50" spans="1:64">
      <c r="A50" t="s">
        <v>104</v>
      </c>
      <c r="B50">
        <v>8</v>
      </c>
      <c r="C50">
        <v>8</v>
      </c>
      <c r="D50">
        <v>7</v>
      </c>
      <c r="E50">
        <v>16</v>
      </c>
      <c r="F50">
        <v>10</v>
      </c>
      <c r="G50">
        <v>8</v>
      </c>
      <c r="H50">
        <v>8</v>
      </c>
      <c r="I50">
        <v>5</v>
      </c>
      <c r="J50">
        <v>8</v>
      </c>
      <c r="K50">
        <v>5</v>
      </c>
      <c r="L50">
        <v>9</v>
      </c>
      <c r="M50">
        <v>7</v>
      </c>
      <c r="N50">
        <v>14</v>
      </c>
      <c r="O50">
        <v>14</v>
      </c>
      <c r="P50">
        <v>6</v>
      </c>
      <c r="Q50">
        <v>11</v>
      </c>
      <c r="R50">
        <v>11</v>
      </c>
      <c r="S50">
        <v>7</v>
      </c>
      <c r="T50">
        <v>7</v>
      </c>
      <c r="U50">
        <v>7</v>
      </c>
      <c r="V50">
        <v>8</v>
      </c>
      <c r="W50">
        <v>8</v>
      </c>
      <c r="X50">
        <v>8</v>
      </c>
      <c r="Y50">
        <v>8</v>
      </c>
      <c r="Z50">
        <v>16</v>
      </c>
      <c r="AA50">
        <v>23</v>
      </c>
      <c r="AB50">
        <v>25</v>
      </c>
      <c r="AC50">
        <v>25</v>
      </c>
      <c r="AD50">
        <v>25</v>
      </c>
      <c r="AE50">
        <v>11</v>
      </c>
      <c r="AF50">
        <v>30</v>
      </c>
      <c r="AG50">
        <v>26</v>
      </c>
      <c r="AH50">
        <v>30</v>
      </c>
      <c r="AI50">
        <v>24</v>
      </c>
      <c r="AJ50">
        <v>34</v>
      </c>
      <c r="AK50">
        <v>42</v>
      </c>
      <c r="AL50">
        <v>46</v>
      </c>
      <c r="AM50">
        <v>20</v>
      </c>
      <c r="AN50">
        <v>18</v>
      </c>
      <c r="AO50">
        <v>20</v>
      </c>
      <c r="AP50">
        <v>22</v>
      </c>
      <c r="AQ50">
        <v>43</v>
      </c>
      <c r="AR50">
        <v>58</v>
      </c>
      <c r="AS50">
        <v>25</v>
      </c>
      <c r="AT50">
        <v>41</v>
      </c>
      <c r="AU50">
        <v>66</v>
      </c>
      <c r="AV50">
        <v>48</v>
      </c>
      <c r="AW50">
        <v>38</v>
      </c>
      <c r="AX50">
        <v>49</v>
      </c>
      <c r="AY50">
        <v>49</v>
      </c>
      <c r="AZ50">
        <v>49</v>
      </c>
      <c r="BA50">
        <v>27</v>
      </c>
      <c r="BB50">
        <v>33</v>
      </c>
      <c r="BC50">
        <v>41</v>
      </c>
      <c r="BD50">
        <v>31</v>
      </c>
      <c r="BE50">
        <v>49</v>
      </c>
      <c r="BF50">
        <v>42</v>
      </c>
      <c r="BG50">
        <v>65</v>
      </c>
      <c r="BH50">
        <v>45</v>
      </c>
      <c r="BI50">
        <v>45</v>
      </c>
      <c r="BJ50">
        <v>61</v>
      </c>
      <c r="BK50">
        <v>46</v>
      </c>
      <c r="BL50">
        <v>41</v>
      </c>
    </row>
    <row r="51" spans="1:64">
      <c r="A51" t="s">
        <v>105</v>
      </c>
      <c r="B51">
        <v>121</v>
      </c>
      <c r="C51">
        <v>108</v>
      </c>
      <c r="D51">
        <v>129</v>
      </c>
      <c r="E51">
        <v>150</v>
      </c>
      <c r="F51">
        <v>124</v>
      </c>
      <c r="G51">
        <v>110</v>
      </c>
      <c r="H51">
        <v>136</v>
      </c>
      <c r="I51">
        <v>112</v>
      </c>
      <c r="J51">
        <v>185</v>
      </c>
      <c r="K51">
        <v>149</v>
      </c>
      <c r="L51">
        <v>165</v>
      </c>
      <c r="M51">
        <v>183</v>
      </c>
      <c r="N51">
        <v>166</v>
      </c>
      <c r="O51">
        <v>199</v>
      </c>
      <c r="P51">
        <v>148</v>
      </c>
      <c r="Q51">
        <v>101</v>
      </c>
      <c r="R51">
        <v>98</v>
      </c>
      <c r="S51">
        <v>128</v>
      </c>
      <c r="T51">
        <v>109</v>
      </c>
      <c r="U51">
        <v>124</v>
      </c>
      <c r="V51">
        <v>141</v>
      </c>
      <c r="W51">
        <v>148</v>
      </c>
      <c r="X51">
        <v>166</v>
      </c>
      <c r="Y51">
        <v>182</v>
      </c>
      <c r="Z51">
        <v>209</v>
      </c>
      <c r="AA51">
        <v>231</v>
      </c>
      <c r="AB51">
        <v>207</v>
      </c>
      <c r="AC51">
        <v>183</v>
      </c>
      <c r="AD51">
        <v>190</v>
      </c>
      <c r="AE51">
        <v>162</v>
      </c>
      <c r="AF51">
        <v>200</v>
      </c>
      <c r="AG51">
        <v>217</v>
      </c>
      <c r="AH51">
        <v>204</v>
      </c>
      <c r="AI51">
        <v>216</v>
      </c>
      <c r="AJ51">
        <v>237</v>
      </c>
      <c r="AK51">
        <v>276</v>
      </c>
      <c r="AL51">
        <v>291</v>
      </c>
      <c r="AM51">
        <v>256</v>
      </c>
      <c r="AN51">
        <v>224</v>
      </c>
      <c r="AO51">
        <v>237</v>
      </c>
      <c r="AP51">
        <v>223</v>
      </c>
      <c r="AQ51">
        <v>236</v>
      </c>
      <c r="AR51">
        <v>283</v>
      </c>
      <c r="AS51">
        <v>260</v>
      </c>
      <c r="AT51">
        <v>286</v>
      </c>
      <c r="AU51">
        <v>344</v>
      </c>
      <c r="AV51">
        <v>415</v>
      </c>
      <c r="AW51">
        <v>349</v>
      </c>
      <c r="AX51">
        <v>346</v>
      </c>
      <c r="AY51">
        <v>308</v>
      </c>
      <c r="AZ51">
        <v>296</v>
      </c>
      <c r="BA51">
        <v>260</v>
      </c>
      <c r="BB51">
        <v>259</v>
      </c>
      <c r="BC51">
        <v>266</v>
      </c>
      <c r="BD51">
        <v>255</v>
      </c>
      <c r="BE51">
        <v>273</v>
      </c>
      <c r="BF51">
        <v>297</v>
      </c>
      <c r="BG51">
        <f>SUM(BG44:BG50)</f>
        <v>337</v>
      </c>
      <c r="BH51">
        <f t="shared" ref="BH51:BL51" si="0">SUM(BH44:BH50)</f>
        <v>352</v>
      </c>
      <c r="BI51">
        <f t="shared" si="0"/>
        <v>316</v>
      </c>
      <c r="BJ51">
        <f t="shared" si="0"/>
        <v>405</v>
      </c>
      <c r="BK51">
        <f t="shared" si="0"/>
        <v>314</v>
      </c>
      <c r="BL51">
        <f t="shared" si="0"/>
        <v>329</v>
      </c>
    </row>
  </sheetData>
  <hyperlinks>
    <hyperlink ref="A4" r:id="rId1" xr:uid="{AB41B844-56CD-45DD-8AFB-4FADB3A6E150}"/>
    <hyperlink ref="F3" location="'Table of Contents'!A1" display="Return to Contents Page" xr:uid="{D74BF963-219C-4152-BFA0-6F40E56761F8}"/>
  </hyperlinks>
  <pageMargins left="0.7" right="0.7" top="0.75" bottom="0.75" header="0.3" footer="0.3"/>
  <drawing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2386C-B5B3-40A0-A534-4138D77C41A2}">
  <sheetPr>
    <tabColor theme="5" tint="0.59999389629810485"/>
  </sheetPr>
  <dimension ref="A1:AP14"/>
  <sheetViews>
    <sheetView workbookViewId="0">
      <selection activeCell="Y54" sqref="Y54"/>
    </sheetView>
  </sheetViews>
  <sheetFormatPr defaultRowHeight="14.45"/>
  <cols>
    <col min="1" max="1" width="16.7109375" bestFit="1" customWidth="1"/>
    <col min="2" max="2" width="14.85546875" bestFit="1" customWidth="1"/>
    <col min="3" max="3" width="10.5703125" bestFit="1" customWidth="1"/>
  </cols>
  <sheetData>
    <row r="1" spans="1:42">
      <c r="A1" s="346" t="s">
        <v>785</v>
      </c>
      <c r="B1" s="341"/>
      <c r="C1" s="341"/>
      <c r="D1" s="341"/>
      <c r="E1" s="341"/>
      <c r="F1" s="342"/>
    </row>
    <row r="2" spans="1:42">
      <c r="A2" s="347" t="s">
        <v>786</v>
      </c>
      <c r="B2" s="18"/>
      <c r="C2" s="18"/>
      <c r="D2" s="18"/>
      <c r="E2" s="18"/>
      <c r="F2" s="343"/>
      <c r="I2" s="86" t="s">
        <v>85</v>
      </c>
      <c r="J2" s="30"/>
    </row>
    <row r="3" spans="1:42">
      <c r="A3" s="347" t="s">
        <v>122</v>
      </c>
      <c r="B3" s="18"/>
      <c r="C3" s="18"/>
      <c r="D3" s="18"/>
      <c r="E3" s="18"/>
      <c r="F3" s="343"/>
      <c r="J3" s="30"/>
    </row>
    <row r="4" spans="1:42">
      <c r="A4" s="348" t="s">
        <v>87</v>
      </c>
      <c r="B4" s="344"/>
      <c r="C4" s="344"/>
      <c r="D4" s="344"/>
      <c r="E4" s="344"/>
      <c r="F4" s="345"/>
      <c r="J4" s="30"/>
      <c r="K4" s="86"/>
    </row>
    <row r="5" spans="1:42">
      <c r="J5" s="291"/>
    </row>
    <row r="7" spans="1:42">
      <c r="A7" s="349" t="s">
        <v>787</v>
      </c>
      <c r="B7" s="349" t="s">
        <v>788</v>
      </c>
      <c r="C7" s="349" t="s">
        <v>789</v>
      </c>
      <c r="D7" s="349" t="s">
        <v>790</v>
      </c>
      <c r="E7" s="349" t="s">
        <v>791</v>
      </c>
      <c r="F7" s="349" t="s">
        <v>792</v>
      </c>
      <c r="G7" s="349" t="s">
        <v>793</v>
      </c>
      <c r="H7" s="349" t="s">
        <v>794</v>
      </c>
      <c r="I7" s="349" t="s">
        <v>795</v>
      </c>
      <c r="J7" s="349" t="s">
        <v>796</v>
      </c>
      <c r="K7" s="349" t="s">
        <v>797</v>
      </c>
      <c r="L7" s="349" t="s">
        <v>798</v>
      </c>
      <c r="M7" s="349" t="s">
        <v>799</v>
      </c>
      <c r="N7" s="349" t="s">
        <v>800</v>
      </c>
      <c r="O7" s="349" t="s">
        <v>801</v>
      </c>
      <c r="P7" s="349" t="s">
        <v>802</v>
      </c>
      <c r="Q7" s="349" t="s">
        <v>803</v>
      </c>
      <c r="R7" s="349" t="s">
        <v>804</v>
      </c>
      <c r="S7" s="349" t="s">
        <v>402</v>
      </c>
      <c r="T7" s="349" t="s">
        <v>403</v>
      </c>
      <c r="U7" s="349" t="s">
        <v>404</v>
      </c>
      <c r="V7" s="349" t="s">
        <v>405</v>
      </c>
      <c r="W7" s="349" t="s">
        <v>406</v>
      </c>
      <c r="X7" s="349" t="s">
        <v>407</v>
      </c>
      <c r="Y7" s="349" t="s">
        <v>408</v>
      </c>
      <c r="Z7" s="349" t="s">
        <v>409</v>
      </c>
      <c r="AA7" s="349" t="s">
        <v>410</v>
      </c>
      <c r="AB7" s="349" t="s">
        <v>411</v>
      </c>
      <c r="AC7" s="349" t="s">
        <v>412</v>
      </c>
      <c r="AD7" s="349" t="s">
        <v>413</v>
      </c>
      <c r="AE7" s="349" t="s">
        <v>414</v>
      </c>
      <c r="AF7" s="349" t="s">
        <v>415</v>
      </c>
      <c r="AG7" s="349" t="s">
        <v>416</v>
      </c>
      <c r="AH7" s="349" t="s">
        <v>417</v>
      </c>
      <c r="AI7" s="349" t="s">
        <v>418</v>
      </c>
      <c r="AJ7" s="349" t="s">
        <v>419</v>
      </c>
      <c r="AK7" s="349" t="s">
        <v>420</v>
      </c>
      <c r="AL7" s="349" t="s">
        <v>421</v>
      </c>
      <c r="AM7" s="349" t="s">
        <v>422</v>
      </c>
      <c r="AN7" s="349" t="s">
        <v>423</v>
      </c>
      <c r="AO7" s="349" t="s">
        <v>424</v>
      </c>
      <c r="AP7" s="349" t="s">
        <v>425</v>
      </c>
    </row>
    <row r="8" spans="1:42">
      <c r="A8" t="s">
        <v>98</v>
      </c>
      <c r="B8" t="s">
        <v>335</v>
      </c>
      <c r="C8" t="s">
        <v>448</v>
      </c>
      <c r="D8" s="34">
        <v>25231</v>
      </c>
      <c r="E8" s="34">
        <v>21455</v>
      </c>
      <c r="F8" s="34">
        <v>20394</v>
      </c>
      <c r="G8" s="34">
        <v>20465</v>
      </c>
      <c r="H8" s="34">
        <v>23375</v>
      </c>
      <c r="I8" s="34">
        <v>20441</v>
      </c>
      <c r="J8" s="34">
        <v>17837</v>
      </c>
      <c r="K8" s="34">
        <v>16612</v>
      </c>
      <c r="L8" s="34">
        <v>16843</v>
      </c>
      <c r="M8" s="34">
        <v>13639</v>
      </c>
      <c r="N8" s="34">
        <v>12308</v>
      </c>
      <c r="O8" s="34">
        <v>12573</v>
      </c>
      <c r="P8" s="34">
        <v>14089</v>
      </c>
      <c r="Q8" s="34">
        <v>14077</v>
      </c>
      <c r="R8" s="34">
        <v>14524</v>
      </c>
      <c r="S8" s="34">
        <v>16095</v>
      </c>
      <c r="T8" s="34">
        <v>18725</v>
      </c>
      <c r="U8" s="34">
        <v>18639</v>
      </c>
      <c r="V8" s="34">
        <v>17493</v>
      </c>
      <c r="W8" s="34">
        <v>14614</v>
      </c>
      <c r="X8" s="34">
        <v>14748</v>
      </c>
      <c r="Y8" s="34">
        <v>19192</v>
      </c>
      <c r="Z8" s="34">
        <v>19190</v>
      </c>
      <c r="AA8" s="34">
        <v>17749</v>
      </c>
      <c r="AB8" s="34">
        <v>16429</v>
      </c>
      <c r="AC8" s="34">
        <v>17454</v>
      </c>
      <c r="AD8" s="34">
        <v>19496</v>
      </c>
      <c r="AE8" s="34">
        <v>17541</v>
      </c>
      <c r="AF8" s="34">
        <v>16130</v>
      </c>
      <c r="AG8" s="34">
        <v>15110</v>
      </c>
      <c r="AH8" s="34">
        <v>12692</v>
      </c>
      <c r="AI8" s="34">
        <v>6398</v>
      </c>
      <c r="AJ8" s="34">
        <v>12927</v>
      </c>
      <c r="AK8" s="34">
        <v>14208</v>
      </c>
      <c r="AL8" s="34">
        <v>17307</v>
      </c>
      <c r="AM8" s="34">
        <v>21867</v>
      </c>
      <c r="AN8" s="34">
        <v>20625</v>
      </c>
      <c r="AO8" s="34">
        <v>23969</v>
      </c>
      <c r="AP8" s="34">
        <v>25996</v>
      </c>
    </row>
    <row r="9" spans="1:42">
      <c r="A9" t="s">
        <v>99</v>
      </c>
      <c r="B9" t="s">
        <v>335</v>
      </c>
      <c r="C9" t="s">
        <v>448</v>
      </c>
      <c r="D9" s="34">
        <v>9926</v>
      </c>
      <c r="E9" s="34">
        <v>10053</v>
      </c>
      <c r="F9" s="34">
        <v>9582</v>
      </c>
      <c r="G9" s="34">
        <v>6984</v>
      </c>
      <c r="H9" s="34">
        <v>6851</v>
      </c>
      <c r="I9" s="34">
        <v>8664</v>
      </c>
      <c r="J9" s="34">
        <v>8917</v>
      </c>
      <c r="K9" s="34">
        <v>7690</v>
      </c>
      <c r="L9" s="34">
        <v>6857</v>
      </c>
      <c r="M9" s="34">
        <v>6297</v>
      </c>
      <c r="N9" s="34">
        <v>7422</v>
      </c>
      <c r="O9" s="34">
        <v>7767</v>
      </c>
      <c r="P9" s="34">
        <v>8915</v>
      </c>
      <c r="Q9" s="34">
        <v>8458</v>
      </c>
      <c r="R9" s="34">
        <v>6295</v>
      </c>
      <c r="S9" s="34">
        <v>7104</v>
      </c>
      <c r="T9" s="34">
        <v>8930</v>
      </c>
      <c r="U9" s="34">
        <v>9650</v>
      </c>
      <c r="V9" s="34">
        <v>10245</v>
      </c>
      <c r="W9" s="34">
        <v>6000</v>
      </c>
      <c r="X9" s="34">
        <v>6493</v>
      </c>
      <c r="Y9" s="34">
        <v>19912</v>
      </c>
      <c r="Z9" s="34">
        <v>22935</v>
      </c>
      <c r="AA9" s="34">
        <v>15794</v>
      </c>
      <c r="AB9" s="34">
        <v>20460</v>
      </c>
      <c r="AC9" s="34">
        <v>22718</v>
      </c>
      <c r="AD9" s="34">
        <v>12079</v>
      </c>
      <c r="AE9" s="34">
        <v>14360</v>
      </c>
      <c r="AF9" s="34">
        <v>14051</v>
      </c>
      <c r="AG9" s="34">
        <v>14030</v>
      </c>
      <c r="AH9" s="34">
        <v>14223</v>
      </c>
      <c r="AI9" s="34">
        <v>13632</v>
      </c>
      <c r="AJ9" s="34">
        <v>13768</v>
      </c>
      <c r="AK9" s="34">
        <v>13608</v>
      </c>
      <c r="AL9" s="34">
        <v>13338</v>
      </c>
      <c r="AM9" s="34">
        <v>4851</v>
      </c>
      <c r="AN9" s="34">
        <v>7469</v>
      </c>
      <c r="AO9" s="34">
        <v>8918</v>
      </c>
      <c r="AP9" s="34">
        <v>10056</v>
      </c>
    </row>
    <row r="10" spans="1:42">
      <c r="A10" t="s">
        <v>100</v>
      </c>
      <c r="B10" t="s">
        <v>335</v>
      </c>
      <c r="C10" t="s">
        <v>448</v>
      </c>
      <c r="D10" s="34">
        <v>6430</v>
      </c>
      <c r="E10" s="34">
        <v>7263</v>
      </c>
      <c r="F10" s="34">
        <v>7394</v>
      </c>
      <c r="G10" s="34">
        <v>8020</v>
      </c>
      <c r="H10" s="34">
        <v>7057</v>
      </c>
      <c r="I10" s="34">
        <v>8210</v>
      </c>
      <c r="J10" s="34">
        <v>8627</v>
      </c>
      <c r="K10" s="34">
        <v>7347</v>
      </c>
      <c r="L10" s="34">
        <v>6761</v>
      </c>
      <c r="M10" s="34">
        <v>6861</v>
      </c>
      <c r="N10" s="34">
        <v>6448</v>
      </c>
      <c r="O10" s="34">
        <v>6363</v>
      </c>
      <c r="P10" s="34">
        <v>5316</v>
      </c>
      <c r="Q10" s="34">
        <v>4358</v>
      </c>
      <c r="R10" s="34">
        <v>4918</v>
      </c>
      <c r="S10" s="34">
        <v>5589</v>
      </c>
      <c r="T10" s="34">
        <v>4108</v>
      </c>
      <c r="U10" s="34">
        <v>6029</v>
      </c>
      <c r="V10" s="34">
        <v>5826</v>
      </c>
      <c r="W10" s="34">
        <v>5768</v>
      </c>
      <c r="X10" s="34">
        <v>5145</v>
      </c>
      <c r="Y10" s="34">
        <v>5382</v>
      </c>
      <c r="Z10" s="34">
        <v>5448</v>
      </c>
      <c r="AA10" s="34">
        <v>6294</v>
      </c>
      <c r="AB10" s="34">
        <v>6157</v>
      </c>
      <c r="AC10" s="34">
        <v>6687</v>
      </c>
      <c r="AD10" s="34">
        <v>6412</v>
      </c>
      <c r="AE10" s="34">
        <v>3996</v>
      </c>
      <c r="AF10" s="34">
        <v>2370</v>
      </c>
      <c r="AG10" s="34">
        <v>2298</v>
      </c>
      <c r="AH10" s="34">
        <v>1901</v>
      </c>
      <c r="AI10" s="34">
        <v>2143</v>
      </c>
      <c r="AJ10" s="34">
        <v>2460</v>
      </c>
      <c r="AK10" s="34">
        <v>2450</v>
      </c>
      <c r="AL10" s="34">
        <v>2665</v>
      </c>
      <c r="AM10" s="34">
        <v>3396</v>
      </c>
      <c r="AN10" s="34">
        <v>3627</v>
      </c>
      <c r="AO10" s="34">
        <v>3447</v>
      </c>
      <c r="AP10" s="34">
        <v>3852</v>
      </c>
    </row>
    <row r="11" spans="1:42">
      <c r="A11" t="s">
        <v>101</v>
      </c>
      <c r="B11" t="s">
        <v>335</v>
      </c>
      <c r="C11" t="s">
        <v>448</v>
      </c>
      <c r="D11" s="34">
        <v>11935</v>
      </c>
      <c r="E11" s="34">
        <v>11176</v>
      </c>
      <c r="F11" s="34">
        <v>11549</v>
      </c>
      <c r="G11" s="34">
        <v>13769</v>
      </c>
      <c r="H11" s="34">
        <v>11641</v>
      </c>
      <c r="I11" s="34">
        <v>13299</v>
      </c>
      <c r="J11" s="34">
        <v>14780</v>
      </c>
      <c r="K11" s="34">
        <v>8537</v>
      </c>
      <c r="L11" s="34">
        <v>9664</v>
      </c>
      <c r="M11" s="34">
        <v>10835</v>
      </c>
      <c r="N11" s="34">
        <v>11499</v>
      </c>
      <c r="O11" s="34">
        <v>11515</v>
      </c>
      <c r="P11" s="34">
        <v>12331</v>
      </c>
      <c r="Q11" s="34">
        <v>14090</v>
      </c>
      <c r="R11" s="34">
        <v>14572</v>
      </c>
      <c r="S11" s="34">
        <v>14797</v>
      </c>
      <c r="T11" s="34">
        <v>16853</v>
      </c>
      <c r="U11" s="34">
        <v>18588</v>
      </c>
      <c r="V11" s="34">
        <v>19655</v>
      </c>
      <c r="W11" s="34">
        <v>15366</v>
      </c>
      <c r="X11" s="34">
        <v>13191</v>
      </c>
      <c r="Y11" s="34">
        <v>8847</v>
      </c>
      <c r="Z11" s="34">
        <v>11767</v>
      </c>
      <c r="AA11" s="34">
        <v>8887</v>
      </c>
      <c r="AB11" s="34">
        <v>8682</v>
      </c>
      <c r="AC11" s="34">
        <v>9761</v>
      </c>
      <c r="AD11" s="34">
        <v>9190</v>
      </c>
      <c r="AE11" s="34">
        <v>7570</v>
      </c>
      <c r="AF11" s="34">
        <v>3681</v>
      </c>
      <c r="AG11" s="34">
        <v>2919</v>
      </c>
      <c r="AH11" s="34">
        <v>2952</v>
      </c>
      <c r="AI11" s="34">
        <v>2946</v>
      </c>
      <c r="AJ11" s="34">
        <v>2935</v>
      </c>
      <c r="AK11" s="34">
        <v>3712</v>
      </c>
      <c r="AL11" s="34">
        <v>6288</v>
      </c>
      <c r="AM11" s="34">
        <v>7384</v>
      </c>
      <c r="AN11" s="34">
        <v>9214</v>
      </c>
      <c r="AO11" s="34">
        <v>15004</v>
      </c>
      <c r="AP11" s="34">
        <v>19108</v>
      </c>
    </row>
    <row r="12" spans="1:42">
      <c r="A12" t="s">
        <v>102</v>
      </c>
      <c r="B12" t="s">
        <v>335</v>
      </c>
      <c r="C12" t="s">
        <v>448</v>
      </c>
      <c r="D12" s="34">
        <v>1406</v>
      </c>
      <c r="E12" s="34">
        <v>1551</v>
      </c>
      <c r="F12" s="34">
        <v>2113</v>
      </c>
      <c r="G12" s="34">
        <v>2361</v>
      </c>
      <c r="H12" s="34">
        <v>2517</v>
      </c>
      <c r="I12" s="34">
        <v>1667</v>
      </c>
      <c r="J12" s="34">
        <v>1535</v>
      </c>
      <c r="K12" s="34">
        <v>1404</v>
      </c>
      <c r="L12" s="34">
        <v>1255</v>
      </c>
      <c r="M12" s="34">
        <v>1169</v>
      </c>
      <c r="N12" s="34">
        <v>1008</v>
      </c>
      <c r="O12" s="34">
        <v>1261</v>
      </c>
      <c r="P12">
        <v>902</v>
      </c>
      <c r="Q12" s="34">
        <v>1041</v>
      </c>
      <c r="R12" s="34">
        <v>1137</v>
      </c>
      <c r="S12" s="34">
        <v>1357</v>
      </c>
      <c r="T12" s="34">
        <v>1943</v>
      </c>
      <c r="U12" s="34">
        <v>3111</v>
      </c>
      <c r="V12" s="34">
        <v>3402</v>
      </c>
      <c r="W12" s="34">
        <v>4488</v>
      </c>
      <c r="X12" s="34">
        <v>3670</v>
      </c>
      <c r="Y12" s="34">
        <v>5785</v>
      </c>
      <c r="Z12" s="34">
        <v>8875</v>
      </c>
      <c r="AA12" s="34">
        <v>11745</v>
      </c>
      <c r="AB12" s="34">
        <v>13310</v>
      </c>
      <c r="AC12" s="34">
        <v>15467</v>
      </c>
      <c r="AD12" s="34">
        <v>16440</v>
      </c>
      <c r="AE12" s="34">
        <v>18526</v>
      </c>
      <c r="AF12" s="34">
        <v>8268</v>
      </c>
      <c r="AG12" s="34">
        <v>7008</v>
      </c>
      <c r="AH12" s="34">
        <v>8229</v>
      </c>
      <c r="AI12" s="34">
        <v>7822</v>
      </c>
      <c r="AJ12" s="34">
        <v>7150</v>
      </c>
      <c r="AK12" s="34">
        <v>2629</v>
      </c>
      <c r="AL12" s="34">
        <v>2828</v>
      </c>
      <c r="AM12" s="34">
        <v>2980</v>
      </c>
      <c r="AN12" s="34">
        <v>2829</v>
      </c>
      <c r="AO12" s="34">
        <v>3539</v>
      </c>
      <c r="AP12" s="34">
        <v>3293</v>
      </c>
    </row>
    <row r="13" spans="1:42">
      <c r="A13" t="s">
        <v>103</v>
      </c>
      <c r="B13" t="s">
        <v>335</v>
      </c>
      <c r="C13" t="s">
        <v>448</v>
      </c>
      <c r="D13" s="34">
        <v>15961</v>
      </c>
      <c r="E13" s="34">
        <v>17063</v>
      </c>
      <c r="F13" s="34">
        <v>17383</v>
      </c>
      <c r="G13" s="34">
        <v>18812</v>
      </c>
      <c r="H13" s="34">
        <v>19695</v>
      </c>
      <c r="I13" s="34">
        <v>18499</v>
      </c>
      <c r="J13" s="34">
        <v>12109</v>
      </c>
      <c r="K13" s="34">
        <v>9280</v>
      </c>
      <c r="L13" s="34">
        <v>7302</v>
      </c>
      <c r="M13" s="34">
        <v>6268</v>
      </c>
      <c r="N13" s="34">
        <v>5795</v>
      </c>
      <c r="O13" s="34">
        <v>7949</v>
      </c>
      <c r="P13" s="34">
        <v>8235</v>
      </c>
      <c r="Q13" s="34">
        <v>8933</v>
      </c>
      <c r="R13" s="34">
        <v>3701</v>
      </c>
      <c r="S13" s="34">
        <v>3962</v>
      </c>
      <c r="T13" s="34">
        <v>5163</v>
      </c>
      <c r="U13" s="34">
        <v>6875</v>
      </c>
      <c r="V13" s="34">
        <v>12024</v>
      </c>
      <c r="W13" s="34">
        <v>6977</v>
      </c>
      <c r="X13" s="34">
        <v>4881</v>
      </c>
      <c r="Y13" s="34">
        <v>10779</v>
      </c>
      <c r="Z13" s="34">
        <v>16394</v>
      </c>
      <c r="AA13" s="34">
        <v>12327</v>
      </c>
      <c r="AB13" s="34">
        <v>14511</v>
      </c>
      <c r="AC13" s="34">
        <v>17189</v>
      </c>
      <c r="AD13" s="34">
        <v>3745</v>
      </c>
      <c r="AE13" s="34">
        <v>3831</v>
      </c>
      <c r="AF13" s="34">
        <v>5398</v>
      </c>
      <c r="AG13" s="34">
        <v>6441</v>
      </c>
      <c r="AH13" s="34">
        <v>8330</v>
      </c>
      <c r="AI13" s="34">
        <v>11924</v>
      </c>
      <c r="AJ13" s="34">
        <v>8078</v>
      </c>
      <c r="AK13" s="34">
        <v>10129</v>
      </c>
      <c r="AL13" s="34">
        <v>14327</v>
      </c>
      <c r="AM13" s="34">
        <v>13728</v>
      </c>
      <c r="AN13" s="34">
        <v>14630</v>
      </c>
      <c r="AO13" s="34">
        <v>3840</v>
      </c>
      <c r="AP13" s="34">
        <v>3012</v>
      </c>
    </row>
    <row r="14" spans="1:42">
      <c r="A14" t="s">
        <v>104</v>
      </c>
      <c r="B14" t="s">
        <v>335</v>
      </c>
      <c r="C14" t="s">
        <v>448</v>
      </c>
      <c r="D14" s="34">
        <v>6212</v>
      </c>
      <c r="E14" s="34">
        <v>5875</v>
      </c>
      <c r="F14" s="34">
        <v>6795</v>
      </c>
      <c r="G14" s="34">
        <v>7013</v>
      </c>
      <c r="H14" s="34">
        <v>7658</v>
      </c>
      <c r="I14" s="34">
        <v>7916</v>
      </c>
      <c r="J14" s="34">
        <v>6862</v>
      </c>
      <c r="K14" s="34">
        <v>6061</v>
      </c>
      <c r="L14" s="34">
        <v>4665</v>
      </c>
      <c r="M14" s="34">
        <v>4384</v>
      </c>
      <c r="N14" s="34">
        <v>4660</v>
      </c>
      <c r="O14" s="34">
        <v>3682</v>
      </c>
      <c r="P14" s="34">
        <v>3584</v>
      </c>
      <c r="Q14" s="34">
        <v>3353</v>
      </c>
      <c r="R14" s="34">
        <v>3285</v>
      </c>
      <c r="S14" s="34">
        <v>4016</v>
      </c>
      <c r="T14" s="34">
        <v>4371</v>
      </c>
      <c r="U14" s="34">
        <v>5326</v>
      </c>
      <c r="V14" s="34">
        <v>6603</v>
      </c>
      <c r="W14" s="34">
        <v>6347</v>
      </c>
      <c r="X14" s="34">
        <v>6029</v>
      </c>
      <c r="Y14" s="34">
        <v>4965</v>
      </c>
      <c r="Z14" s="34">
        <v>4440</v>
      </c>
      <c r="AA14" s="34">
        <v>7194</v>
      </c>
      <c r="AB14" s="34">
        <v>11011</v>
      </c>
      <c r="AC14" s="34">
        <v>9346</v>
      </c>
      <c r="AD14" s="34">
        <v>9855</v>
      </c>
      <c r="AE14" s="34">
        <v>9917</v>
      </c>
      <c r="AF14" s="34">
        <v>8279</v>
      </c>
      <c r="AG14" s="34">
        <v>5511</v>
      </c>
      <c r="AH14" s="34">
        <v>7561</v>
      </c>
      <c r="AI14" s="34">
        <v>7310</v>
      </c>
      <c r="AJ14" s="34">
        <v>7523</v>
      </c>
      <c r="AK14" s="34">
        <v>7032</v>
      </c>
      <c r="AL14" s="34">
        <v>9256</v>
      </c>
      <c r="AM14" s="34">
        <v>3156</v>
      </c>
      <c r="AN14" s="34">
        <v>6382</v>
      </c>
      <c r="AO14" s="34">
        <v>6638</v>
      </c>
      <c r="AP14" s="34">
        <v>8260</v>
      </c>
    </row>
  </sheetData>
  <hyperlinks>
    <hyperlink ref="A4" r:id="rId1" xr:uid="{3A9268DA-3681-4696-A99D-17EEF029AB1C}"/>
    <hyperlink ref="I2" location="'Table of Contents'!A1" display="Return to Contents Page" xr:uid="{37F7DACD-1B80-4255-828D-3D21A660EE96}"/>
  </hyperlinks>
  <pageMargins left="0.7" right="0.7" top="0.75" bottom="0.75" header="0.3" footer="0.3"/>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C1F2-043A-45C5-AC61-509118097A6E}">
  <sheetPr>
    <tabColor rgb="FFFFABAB"/>
  </sheetPr>
  <dimension ref="A1:Q13"/>
  <sheetViews>
    <sheetView zoomScale="64" zoomScaleNormal="64" workbookViewId="0">
      <selection activeCell="A3" sqref="A3"/>
    </sheetView>
  </sheetViews>
  <sheetFormatPr defaultRowHeight="14.45"/>
  <cols>
    <col min="1" max="1" width="18.85546875" customWidth="1"/>
    <col min="2" max="2" width="35.140625" customWidth="1"/>
    <col min="3" max="3" width="40.42578125" customWidth="1"/>
    <col min="4" max="4" width="50.85546875" customWidth="1"/>
    <col min="5" max="5" width="53.7109375" customWidth="1"/>
    <col min="6" max="6" width="25.140625" customWidth="1"/>
    <col min="7" max="7" width="41.7109375" customWidth="1"/>
    <col min="8" max="8" width="32.140625" customWidth="1"/>
    <col min="9" max="9" width="30.42578125" customWidth="1"/>
  </cols>
  <sheetData>
    <row r="1" spans="1:17" ht="15" thickTop="1">
      <c r="A1" s="22" t="s">
        <v>805</v>
      </c>
      <c r="B1" s="16"/>
      <c r="C1" s="16"/>
      <c r="D1" s="17"/>
      <c r="E1" s="147"/>
      <c r="F1" s="147"/>
      <c r="G1" s="147"/>
      <c r="H1" s="147"/>
      <c r="I1" s="147"/>
      <c r="J1" s="147"/>
      <c r="K1" s="147"/>
      <c r="L1" s="147"/>
      <c r="M1" s="147"/>
      <c r="N1" s="147"/>
      <c r="O1" s="147"/>
    </row>
    <row r="2" spans="1:17">
      <c r="A2" s="23" t="s">
        <v>806</v>
      </c>
      <c r="B2" s="18"/>
      <c r="C2" s="18"/>
      <c r="D2" s="19"/>
    </row>
    <row r="3" spans="1:17">
      <c r="A3" s="23" t="s">
        <v>122</v>
      </c>
      <c r="B3" s="18"/>
      <c r="C3" s="18"/>
      <c r="D3" s="19"/>
      <c r="E3" s="150" t="s">
        <v>85</v>
      </c>
      <c r="Q3" s="24"/>
    </row>
    <row r="4" spans="1:17" ht="15" thickBot="1">
      <c r="A4" s="122" t="s">
        <v>87</v>
      </c>
      <c r="B4" s="20"/>
      <c r="C4" s="20"/>
      <c r="D4" s="21"/>
    </row>
    <row r="5" spans="1:17" ht="15" thickTop="1"/>
    <row r="6" spans="1:17">
      <c r="A6" t="s">
        <v>807</v>
      </c>
      <c r="B6" t="s">
        <v>808</v>
      </c>
      <c r="C6" t="s">
        <v>809</v>
      </c>
      <c r="D6" t="s">
        <v>810</v>
      </c>
      <c r="E6" t="s">
        <v>811</v>
      </c>
      <c r="F6" t="s">
        <v>812</v>
      </c>
      <c r="G6" t="s">
        <v>813</v>
      </c>
      <c r="H6" t="s">
        <v>814</v>
      </c>
      <c r="I6" t="s">
        <v>815</v>
      </c>
    </row>
    <row r="7" spans="1:17">
      <c r="A7" t="s">
        <v>98</v>
      </c>
      <c r="B7" s="34">
        <v>3694</v>
      </c>
      <c r="C7">
        <v>1</v>
      </c>
      <c r="D7">
        <v>2</v>
      </c>
      <c r="E7" s="34">
        <v>1874</v>
      </c>
      <c r="F7" s="34">
        <v>3533</v>
      </c>
      <c r="G7">
        <v>99</v>
      </c>
      <c r="H7" s="34">
        <v>2920</v>
      </c>
      <c r="I7">
        <v>83</v>
      </c>
    </row>
    <row r="8" spans="1:17">
      <c r="A8" t="s">
        <v>99</v>
      </c>
      <c r="B8" s="34">
        <v>1274</v>
      </c>
      <c r="C8">
        <v>1</v>
      </c>
      <c r="D8">
        <v>0</v>
      </c>
      <c r="E8">
        <v>136</v>
      </c>
      <c r="F8" s="34">
        <v>1226</v>
      </c>
      <c r="G8">
        <v>98</v>
      </c>
      <c r="H8" s="34">
        <v>1050</v>
      </c>
      <c r="I8">
        <v>86</v>
      </c>
    </row>
    <row r="9" spans="1:17">
      <c r="A9" t="s">
        <v>100</v>
      </c>
      <c r="B9">
        <v>914</v>
      </c>
      <c r="C9">
        <v>0</v>
      </c>
      <c r="D9">
        <v>1</v>
      </c>
      <c r="E9">
        <v>198</v>
      </c>
      <c r="F9">
        <v>740</v>
      </c>
      <c r="G9">
        <v>99</v>
      </c>
      <c r="H9">
        <v>616</v>
      </c>
      <c r="I9">
        <v>83</v>
      </c>
    </row>
    <row r="10" spans="1:17">
      <c r="A10" t="s">
        <v>101</v>
      </c>
      <c r="B10">
        <v>953</v>
      </c>
      <c r="C10">
        <v>0</v>
      </c>
      <c r="D10">
        <v>4</v>
      </c>
      <c r="E10">
        <v>304</v>
      </c>
      <c r="F10">
        <v>935</v>
      </c>
      <c r="G10">
        <v>96</v>
      </c>
      <c r="H10">
        <v>821</v>
      </c>
      <c r="I10">
        <v>88</v>
      </c>
    </row>
    <row r="11" spans="1:17">
      <c r="A11" t="s">
        <v>102</v>
      </c>
      <c r="B11" s="34">
        <v>1204</v>
      </c>
      <c r="C11">
        <v>1</v>
      </c>
      <c r="D11">
        <v>68</v>
      </c>
      <c r="E11">
        <v>449</v>
      </c>
      <c r="F11" s="34">
        <v>1185</v>
      </c>
      <c r="G11" s="42">
        <v>96</v>
      </c>
      <c r="H11" s="34">
        <v>1115</v>
      </c>
      <c r="I11">
        <v>94</v>
      </c>
    </row>
    <row r="12" spans="1:17">
      <c r="A12" t="s">
        <v>103</v>
      </c>
      <c r="B12">
        <v>829</v>
      </c>
      <c r="C12">
        <v>0</v>
      </c>
      <c r="D12">
        <v>0</v>
      </c>
      <c r="E12">
        <v>477</v>
      </c>
      <c r="F12">
        <v>852</v>
      </c>
      <c r="G12">
        <v>97</v>
      </c>
      <c r="H12">
        <v>733</v>
      </c>
      <c r="I12">
        <v>86</v>
      </c>
    </row>
    <row r="13" spans="1:17">
      <c r="A13" t="s">
        <v>104</v>
      </c>
      <c r="B13">
        <v>843</v>
      </c>
      <c r="C13">
        <v>0</v>
      </c>
      <c r="D13">
        <v>0</v>
      </c>
      <c r="E13">
        <v>283</v>
      </c>
      <c r="F13">
        <v>811</v>
      </c>
      <c r="G13">
        <v>97</v>
      </c>
      <c r="H13">
        <v>719</v>
      </c>
      <c r="I13">
        <v>89</v>
      </c>
    </row>
  </sheetData>
  <hyperlinks>
    <hyperlink ref="A4" r:id="rId1" xr:uid="{7F3806F4-1131-4DA9-8C07-1216BA1DFEFC}"/>
    <hyperlink ref="E3" location="'Table of Contents'!A1" display="Return to Contents Page" xr:uid="{FD556A7D-FFD0-4C61-A1E6-457D2AD13805}"/>
  </hyperlinks>
  <pageMargins left="0.7" right="0.7" top="0.75" bottom="0.75" header="0.3" footer="0.3"/>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29CB-F0D3-4A77-9616-323DDF6A8F74}">
  <sheetPr>
    <tabColor rgb="FFFFABAB"/>
  </sheetPr>
  <dimension ref="A1:M92"/>
  <sheetViews>
    <sheetView zoomScale="85" zoomScaleNormal="85" workbookViewId="0">
      <selection activeCell="A4" sqref="A4"/>
    </sheetView>
  </sheetViews>
  <sheetFormatPr defaultRowHeight="14.45"/>
  <cols>
    <col min="1" max="1" width="15.85546875" bestFit="1" customWidth="1"/>
    <col min="2" max="2" width="12.5703125" bestFit="1" customWidth="1"/>
    <col min="3" max="3" width="29.85546875" bestFit="1" customWidth="1"/>
    <col min="4" max="4" width="12.5703125" bestFit="1" customWidth="1"/>
    <col min="5" max="8" width="7.5703125" bestFit="1" customWidth="1"/>
  </cols>
  <sheetData>
    <row r="1" spans="1:12" ht="15" thickTop="1">
      <c r="A1" s="22" t="s">
        <v>816</v>
      </c>
      <c r="B1" s="16"/>
      <c r="C1" s="16"/>
      <c r="D1" s="16"/>
      <c r="E1" s="16"/>
      <c r="F1" s="16"/>
      <c r="G1" s="16"/>
      <c r="H1" s="16"/>
      <c r="I1" s="16"/>
      <c r="J1" s="17"/>
    </row>
    <row r="2" spans="1:12">
      <c r="A2" s="23" t="s">
        <v>817</v>
      </c>
      <c r="B2" s="18"/>
      <c r="C2" s="18"/>
      <c r="D2" s="18"/>
      <c r="E2" s="18"/>
      <c r="F2" s="18"/>
      <c r="G2" s="18"/>
      <c r="H2" s="18"/>
      <c r="I2" s="18"/>
      <c r="J2" s="19"/>
    </row>
    <row r="3" spans="1:12">
      <c r="A3" s="23" t="s">
        <v>818</v>
      </c>
      <c r="B3" s="18"/>
      <c r="C3" s="18"/>
      <c r="D3" s="18"/>
      <c r="E3" s="18"/>
      <c r="F3" s="18"/>
      <c r="G3" s="18"/>
      <c r="H3" s="18"/>
      <c r="I3" s="18"/>
      <c r="J3" s="19"/>
      <c r="L3" s="24" t="s">
        <v>85</v>
      </c>
    </row>
    <row r="4" spans="1:12" ht="15" thickBot="1">
      <c r="A4" s="122" t="s">
        <v>87</v>
      </c>
      <c r="B4" s="20"/>
      <c r="C4" s="20"/>
      <c r="D4" s="20"/>
      <c r="E4" s="20"/>
      <c r="F4" s="20"/>
      <c r="G4" s="20"/>
      <c r="H4" s="20"/>
      <c r="I4" s="20"/>
      <c r="J4" s="21"/>
    </row>
    <row r="5" spans="1:12" ht="15" thickTop="1">
      <c r="A5" s="24"/>
    </row>
    <row r="7" spans="1:12">
      <c r="A7" s="40" t="s">
        <v>819</v>
      </c>
      <c r="B7" s="18"/>
      <c r="C7" s="18"/>
      <c r="D7" s="18"/>
      <c r="E7" s="18"/>
      <c r="F7" s="18"/>
      <c r="G7" s="18"/>
      <c r="H7" s="18"/>
    </row>
    <row r="9" spans="1:12">
      <c r="A9" t="s">
        <v>88</v>
      </c>
      <c r="B9" t="s">
        <v>820</v>
      </c>
      <c r="C9" t="s">
        <v>821</v>
      </c>
      <c r="D9" t="s">
        <v>822</v>
      </c>
      <c r="E9" t="s">
        <v>823</v>
      </c>
      <c r="F9" t="s">
        <v>824</v>
      </c>
    </row>
    <row r="10" spans="1:12">
      <c r="A10" t="s">
        <v>98</v>
      </c>
      <c r="B10">
        <v>29.9</v>
      </c>
      <c r="C10">
        <v>15.1</v>
      </c>
      <c r="D10">
        <v>2.6</v>
      </c>
      <c r="E10">
        <v>0.2</v>
      </c>
      <c r="F10">
        <v>52.2</v>
      </c>
    </row>
    <row r="11" spans="1:12">
      <c r="A11" t="s">
        <v>99</v>
      </c>
      <c r="B11">
        <v>28.3</v>
      </c>
      <c r="C11">
        <v>4.9000000000000004</v>
      </c>
      <c r="D11">
        <v>1.6</v>
      </c>
      <c r="E11">
        <v>0.2</v>
      </c>
      <c r="F11">
        <v>64.900000000000006</v>
      </c>
    </row>
    <row r="12" spans="1:12">
      <c r="A12" t="s">
        <v>100</v>
      </c>
      <c r="B12">
        <v>44.8</v>
      </c>
      <c r="C12">
        <v>9.6</v>
      </c>
      <c r="D12">
        <v>3.1</v>
      </c>
      <c r="E12">
        <v>0.5</v>
      </c>
      <c r="F12">
        <v>41.9</v>
      </c>
    </row>
    <row r="13" spans="1:12">
      <c r="A13" t="s">
        <v>101</v>
      </c>
      <c r="B13">
        <v>40.1</v>
      </c>
      <c r="C13">
        <v>5.4</v>
      </c>
      <c r="D13">
        <v>2.8</v>
      </c>
      <c r="E13">
        <v>0.4</v>
      </c>
      <c r="F13">
        <v>51.3</v>
      </c>
    </row>
    <row r="14" spans="1:12">
      <c r="A14" t="s">
        <v>102</v>
      </c>
      <c r="B14">
        <v>42.4</v>
      </c>
      <c r="C14">
        <v>10.3</v>
      </c>
      <c r="D14">
        <v>2.8</v>
      </c>
      <c r="E14">
        <v>0</v>
      </c>
      <c r="F14">
        <v>44.5</v>
      </c>
    </row>
    <row r="15" spans="1:12">
      <c r="A15" t="s">
        <v>103</v>
      </c>
      <c r="B15">
        <v>37</v>
      </c>
      <c r="C15">
        <v>6.9</v>
      </c>
      <c r="D15">
        <v>2.8</v>
      </c>
      <c r="E15">
        <v>0.4</v>
      </c>
      <c r="F15">
        <v>52.9</v>
      </c>
    </row>
    <row r="16" spans="1:12">
      <c r="A16" t="s">
        <v>104</v>
      </c>
      <c r="B16">
        <v>44.7</v>
      </c>
      <c r="C16">
        <v>8.1999999999999993</v>
      </c>
      <c r="D16">
        <v>3.2</v>
      </c>
      <c r="E16">
        <v>0.2</v>
      </c>
      <c r="F16">
        <v>43.6</v>
      </c>
    </row>
    <row r="19" spans="1:13">
      <c r="A19" s="151" t="s">
        <v>825</v>
      </c>
      <c r="B19" s="40"/>
      <c r="C19" s="40"/>
      <c r="D19" s="40"/>
      <c r="E19" s="40"/>
      <c r="F19" s="40"/>
      <c r="G19" s="30"/>
      <c r="H19" t="s">
        <v>826</v>
      </c>
      <c r="I19" t="s">
        <v>826</v>
      </c>
    </row>
    <row r="20" spans="1:13">
      <c r="A20" s="40" t="s">
        <v>827</v>
      </c>
      <c r="B20" s="151"/>
      <c r="C20" s="152"/>
      <c r="D20" s="152"/>
      <c r="E20" s="152"/>
      <c r="F20" s="152"/>
      <c r="G20" s="152"/>
      <c r="H20" s="29"/>
      <c r="I20" s="29"/>
      <c r="J20" s="29"/>
      <c r="K20" s="29"/>
      <c r="L20" s="29"/>
      <c r="M20" s="29"/>
    </row>
    <row r="22" spans="1:13">
      <c r="A22" t="s">
        <v>88</v>
      </c>
      <c r="B22" t="s">
        <v>431</v>
      </c>
      <c r="C22" t="s">
        <v>828</v>
      </c>
      <c r="D22" t="s">
        <v>829</v>
      </c>
      <c r="E22" t="s">
        <v>415</v>
      </c>
      <c r="F22" t="s">
        <v>416</v>
      </c>
      <c r="G22" t="s">
        <v>417</v>
      </c>
      <c r="H22" t="s">
        <v>418</v>
      </c>
    </row>
    <row r="23" spans="1:13">
      <c r="A23" t="s">
        <v>98</v>
      </c>
      <c r="B23" t="s">
        <v>335</v>
      </c>
      <c r="C23" t="s">
        <v>830</v>
      </c>
      <c r="D23" t="s">
        <v>831</v>
      </c>
      <c r="E23">
        <v>21470</v>
      </c>
      <c r="F23">
        <v>21910</v>
      </c>
      <c r="G23">
        <v>23640</v>
      </c>
      <c r="H23">
        <v>18640</v>
      </c>
    </row>
    <row r="24" spans="1:13">
      <c r="A24" t="s">
        <v>98</v>
      </c>
      <c r="B24" t="s">
        <v>335</v>
      </c>
      <c r="C24" t="s">
        <v>830</v>
      </c>
      <c r="D24" t="s">
        <v>832</v>
      </c>
      <c r="E24">
        <v>9120</v>
      </c>
      <c r="F24">
        <v>10930</v>
      </c>
      <c r="G24">
        <v>11660</v>
      </c>
      <c r="H24">
        <v>9510</v>
      </c>
    </row>
    <row r="25" spans="1:13">
      <c r="A25" t="s">
        <v>98</v>
      </c>
      <c r="B25" t="s">
        <v>335</v>
      </c>
      <c r="C25" t="s">
        <v>833</v>
      </c>
      <c r="D25" t="s">
        <v>831</v>
      </c>
      <c r="E25">
        <v>140100</v>
      </c>
      <c r="F25">
        <v>154090</v>
      </c>
      <c r="G25">
        <v>150650</v>
      </c>
      <c r="H25">
        <v>151530</v>
      </c>
    </row>
    <row r="26" spans="1:13">
      <c r="A26" t="s">
        <v>98</v>
      </c>
      <c r="B26" t="s">
        <v>335</v>
      </c>
      <c r="C26" t="s">
        <v>833</v>
      </c>
      <c r="D26" t="s">
        <v>832</v>
      </c>
      <c r="E26">
        <v>10160</v>
      </c>
      <c r="F26">
        <v>11180</v>
      </c>
      <c r="G26">
        <v>11690</v>
      </c>
      <c r="H26">
        <v>11590</v>
      </c>
    </row>
    <row r="27" spans="1:13">
      <c r="A27" t="s">
        <v>98</v>
      </c>
      <c r="B27" t="s">
        <v>335</v>
      </c>
      <c r="C27" t="s">
        <v>834</v>
      </c>
      <c r="D27" t="s">
        <v>831</v>
      </c>
      <c r="E27">
        <v>113140</v>
      </c>
      <c r="F27">
        <v>100950</v>
      </c>
      <c r="G27">
        <v>105330</v>
      </c>
      <c r="H27">
        <v>107270</v>
      </c>
    </row>
    <row r="28" spans="1:13">
      <c r="A28" t="s">
        <v>98</v>
      </c>
      <c r="B28" t="s">
        <v>335</v>
      </c>
      <c r="C28" t="s">
        <v>834</v>
      </c>
      <c r="D28" t="s">
        <v>832</v>
      </c>
      <c r="E28">
        <v>10750</v>
      </c>
      <c r="F28">
        <v>10390</v>
      </c>
      <c r="G28">
        <v>10520</v>
      </c>
      <c r="H28">
        <v>9510</v>
      </c>
    </row>
    <row r="29" spans="1:13">
      <c r="A29" t="s">
        <v>98</v>
      </c>
      <c r="B29" t="s">
        <v>335</v>
      </c>
      <c r="C29" t="s">
        <v>835</v>
      </c>
      <c r="D29" t="s">
        <v>831</v>
      </c>
      <c r="E29">
        <v>119580</v>
      </c>
      <c r="F29">
        <v>127360</v>
      </c>
      <c r="G29">
        <v>130830</v>
      </c>
      <c r="H29">
        <v>133010</v>
      </c>
    </row>
    <row r="30" spans="1:13">
      <c r="A30" t="s">
        <v>98</v>
      </c>
      <c r="B30" t="s">
        <v>335</v>
      </c>
      <c r="C30" t="s">
        <v>835</v>
      </c>
      <c r="D30" t="s">
        <v>832</v>
      </c>
      <c r="E30">
        <v>34130</v>
      </c>
      <c r="F30">
        <v>34320</v>
      </c>
      <c r="G30">
        <v>36050</v>
      </c>
      <c r="H30">
        <v>33320</v>
      </c>
    </row>
    <row r="31" spans="1:13">
      <c r="A31" t="s">
        <v>98</v>
      </c>
      <c r="B31" t="s">
        <v>335</v>
      </c>
      <c r="C31" t="s">
        <v>836</v>
      </c>
      <c r="D31" t="s">
        <v>831</v>
      </c>
      <c r="E31">
        <v>25370</v>
      </c>
      <c r="F31">
        <v>29270</v>
      </c>
      <c r="G31">
        <v>28060</v>
      </c>
      <c r="H31">
        <v>28620</v>
      </c>
    </row>
    <row r="32" spans="1:13">
      <c r="A32" t="s">
        <v>98</v>
      </c>
      <c r="B32" t="s">
        <v>335</v>
      </c>
      <c r="C32" t="s">
        <v>836</v>
      </c>
      <c r="D32" t="s">
        <v>832</v>
      </c>
      <c r="E32">
        <v>15690</v>
      </c>
      <c r="F32">
        <v>16570</v>
      </c>
      <c r="G32">
        <v>16280</v>
      </c>
      <c r="H32">
        <v>16950</v>
      </c>
    </row>
    <row r="33" spans="1:8">
      <c r="A33" t="s">
        <v>99</v>
      </c>
      <c r="B33" t="s">
        <v>335</v>
      </c>
      <c r="C33" t="s">
        <v>830</v>
      </c>
      <c r="D33" t="s">
        <v>831</v>
      </c>
      <c r="E33">
        <v>6200</v>
      </c>
      <c r="F33">
        <v>6560</v>
      </c>
      <c r="G33">
        <v>7420</v>
      </c>
      <c r="H33">
        <v>6710</v>
      </c>
    </row>
    <row r="34" spans="1:8">
      <c r="A34" t="s">
        <v>99</v>
      </c>
      <c r="B34" t="s">
        <v>335</v>
      </c>
      <c r="C34" t="s">
        <v>830</v>
      </c>
      <c r="D34" t="s">
        <v>832</v>
      </c>
      <c r="E34">
        <v>1540</v>
      </c>
      <c r="F34">
        <v>1660</v>
      </c>
      <c r="G34">
        <v>1780</v>
      </c>
      <c r="H34">
        <v>1540</v>
      </c>
    </row>
    <row r="35" spans="1:8">
      <c r="A35" t="s">
        <v>99</v>
      </c>
      <c r="B35" t="s">
        <v>335</v>
      </c>
      <c r="C35" t="s">
        <v>833</v>
      </c>
      <c r="D35" t="s">
        <v>831</v>
      </c>
      <c r="E35">
        <v>44200</v>
      </c>
      <c r="F35">
        <v>45030</v>
      </c>
      <c r="G35">
        <v>48270</v>
      </c>
      <c r="H35">
        <v>48780</v>
      </c>
    </row>
    <row r="36" spans="1:8">
      <c r="A36" t="s">
        <v>99</v>
      </c>
      <c r="B36" t="s">
        <v>335</v>
      </c>
      <c r="C36" t="s">
        <v>833</v>
      </c>
      <c r="D36" t="s">
        <v>832</v>
      </c>
      <c r="E36">
        <v>1540</v>
      </c>
      <c r="F36">
        <v>2070</v>
      </c>
      <c r="G36">
        <v>2100</v>
      </c>
      <c r="H36">
        <v>2040</v>
      </c>
    </row>
    <row r="37" spans="1:8">
      <c r="A37" t="s">
        <v>99</v>
      </c>
      <c r="B37" t="s">
        <v>335</v>
      </c>
      <c r="C37" t="s">
        <v>834</v>
      </c>
      <c r="D37" t="s">
        <v>831</v>
      </c>
      <c r="E37">
        <v>41250</v>
      </c>
      <c r="F37">
        <v>41310</v>
      </c>
      <c r="G37">
        <v>40970</v>
      </c>
      <c r="H37">
        <v>43980</v>
      </c>
    </row>
    <row r="38" spans="1:8">
      <c r="A38" t="s">
        <v>99</v>
      </c>
      <c r="B38" t="s">
        <v>335</v>
      </c>
      <c r="C38" t="s">
        <v>834</v>
      </c>
      <c r="D38" t="s">
        <v>832</v>
      </c>
      <c r="E38">
        <v>1150</v>
      </c>
      <c r="F38">
        <v>1230</v>
      </c>
      <c r="G38">
        <v>1280</v>
      </c>
      <c r="H38">
        <v>1290</v>
      </c>
    </row>
    <row r="39" spans="1:8">
      <c r="A39" t="s">
        <v>99</v>
      </c>
      <c r="B39" t="s">
        <v>335</v>
      </c>
      <c r="C39" t="s">
        <v>835</v>
      </c>
      <c r="D39" t="s">
        <v>831</v>
      </c>
      <c r="E39">
        <v>41890</v>
      </c>
      <c r="F39">
        <v>39740</v>
      </c>
      <c r="G39">
        <v>40870</v>
      </c>
      <c r="H39">
        <v>40770</v>
      </c>
    </row>
    <row r="40" spans="1:8">
      <c r="A40" t="s">
        <v>99</v>
      </c>
      <c r="B40" t="s">
        <v>335</v>
      </c>
      <c r="C40" t="s">
        <v>835</v>
      </c>
      <c r="D40" t="s">
        <v>832</v>
      </c>
      <c r="E40">
        <v>5740</v>
      </c>
      <c r="F40">
        <v>5960</v>
      </c>
      <c r="G40">
        <v>6020</v>
      </c>
      <c r="H40">
        <v>6090</v>
      </c>
    </row>
    <row r="41" spans="1:8">
      <c r="A41" t="s">
        <v>99</v>
      </c>
      <c r="B41" t="s">
        <v>335</v>
      </c>
      <c r="C41" t="s">
        <v>836</v>
      </c>
      <c r="D41" t="s">
        <v>831</v>
      </c>
      <c r="E41">
        <v>7860</v>
      </c>
      <c r="F41">
        <v>8380</v>
      </c>
      <c r="G41">
        <v>8310</v>
      </c>
      <c r="H41">
        <v>7840</v>
      </c>
    </row>
    <row r="42" spans="1:8">
      <c r="A42" t="s">
        <v>99</v>
      </c>
      <c r="B42" t="s">
        <v>335</v>
      </c>
      <c r="C42" t="s">
        <v>836</v>
      </c>
      <c r="D42" t="s">
        <v>832</v>
      </c>
      <c r="E42">
        <v>4960</v>
      </c>
      <c r="F42">
        <v>4890</v>
      </c>
      <c r="G42">
        <v>4670</v>
      </c>
      <c r="H42">
        <v>4600</v>
      </c>
    </row>
    <row r="43" spans="1:8">
      <c r="A43" t="s">
        <v>100</v>
      </c>
      <c r="B43" t="s">
        <v>335</v>
      </c>
      <c r="C43" t="s">
        <v>830</v>
      </c>
      <c r="D43" t="s">
        <v>831</v>
      </c>
      <c r="E43">
        <v>4090</v>
      </c>
      <c r="F43">
        <v>4140</v>
      </c>
      <c r="G43">
        <v>5180</v>
      </c>
      <c r="H43">
        <v>4180</v>
      </c>
    </row>
    <row r="44" spans="1:8">
      <c r="A44" t="s">
        <v>100</v>
      </c>
      <c r="B44" t="s">
        <v>335</v>
      </c>
      <c r="C44" t="s">
        <v>830</v>
      </c>
      <c r="D44" t="s">
        <v>832</v>
      </c>
      <c r="E44">
        <v>1690</v>
      </c>
      <c r="F44">
        <v>1860</v>
      </c>
      <c r="G44">
        <v>1870</v>
      </c>
      <c r="H44">
        <v>1470</v>
      </c>
    </row>
    <row r="45" spans="1:8">
      <c r="A45" t="s">
        <v>100</v>
      </c>
      <c r="B45" t="s">
        <v>335</v>
      </c>
      <c r="C45" t="s">
        <v>833</v>
      </c>
      <c r="D45" t="s">
        <v>831</v>
      </c>
      <c r="E45">
        <v>28910</v>
      </c>
      <c r="F45">
        <v>29810</v>
      </c>
      <c r="G45">
        <v>30690</v>
      </c>
      <c r="H45">
        <v>31550</v>
      </c>
    </row>
    <row r="46" spans="1:8">
      <c r="A46" t="s">
        <v>100</v>
      </c>
      <c r="B46" t="s">
        <v>335</v>
      </c>
      <c r="C46" t="s">
        <v>833</v>
      </c>
      <c r="D46" t="s">
        <v>832</v>
      </c>
      <c r="E46">
        <v>1650</v>
      </c>
      <c r="F46">
        <v>1700</v>
      </c>
      <c r="G46">
        <v>1500</v>
      </c>
      <c r="H46">
        <v>1650</v>
      </c>
    </row>
    <row r="47" spans="1:8">
      <c r="A47" t="s">
        <v>100</v>
      </c>
      <c r="B47" t="s">
        <v>335</v>
      </c>
      <c r="C47" t="s">
        <v>834</v>
      </c>
      <c r="D47" t="s">
        <v>831</v>
      </c>
      <c r="E47">
        <v>37540</v>
      </c>
      <c r="F47">
        <v>35020</v>
      </c>
      <c r="G47">
        <v>36810</v>
      </c>
      <c r="H47">
        <v>38290</v>
      </c>
    </row>
    <row r="48" spans="1:8">
      <c r="A48" t="s">
        <v>100</v>
      </c>
      <c r="B48" t="s">
        <v>335</v>
      </c>
      <c r="C48" t="s">
        <v>834</v>
      </c>
      <c r="D48" t="s">
        <v>832</v>
      </c>
      <c r="E48">
        <v>1130</v>
      </c>
      <c r="F48">
        <v>960</v>
      </c>
      <c r="G48">
        <v>1040</v>
      </c>
      <c r="H48">
        <v>1050</v>
      </c>
    </row>
    <row r="49" spans="1:8">
      <c r="A49" t="s">
        <v>100</v>
      </c>
      <c r="B49" t="s">
        <v>335</v>
      </c>
      <c r="C49" t="s">
        <v>835</v>
      </c>
      <c r="D49" t="s">
        <v>831</v>
      </c>
      <c r="E49">
        <v>19670</v>
      </c>
      <c r="F49">
        <v>22580</v>
      </c>
      <c r="G49">
        <v>25310</v>
      </c>
      <c r="H49">
        <v>18490</v>
      </c>
    </row>
    <row r="50" spans="1:8">
      <c r="A50" t="s">
        <v>100</v>
      </c>
      <c r="B50" t="s">
        <v>335</v>
      </c>
      <c r="C50" t="s">
        <v>835</v>
      </c>
      <c r="D50" t="s">
        <v>832</v>
      </c>
      <c r="E50">
        <v>5450</v>
      </c>
      <c r="F50">
        <v>5180</v>
      </c>
      <c r="G50">
        <v>5380</v>
      </c>
      <c r="H50">
        <v>4710</v>
      </c>
    </row>
    <row r="51" spans="1:8">
      <c r="A51" t="s">
        <v>100</v>
      </c>
      <c r="B51" t="s">
        <v>335</v>
      </c>
      <c r="C51" t="s">
        <v>836</v>
      </c>
      <c r="D51" t="s">
        <v>831</v>
      </c>
      <c r="E51">
        <v>5990</v>
      </c>
      <c r="F51">
        <v>6400</v>
      </c>
      <c r="G51">
        <v>6580</v>
      </c>
      <c r="H51">
        <v>6910</v>
      </c>
    </row>
    <row r="52" spans="1:8">
      <c r="A52" t="s">
        <v>100</v>
      </c>
      <c r="B52" t="s">
        <v>335</v>
      </c>
      <c r="C52" t="s">
        <v>836</v>
      </c>
      <c r="D52" t="s">
        <v>832</v>
      </c>
      <c r="E52">
        <v>7290</v>
      </c>
      <c r="F52">
        <v>7410</v>
      </c>
      <c r="G52">
        <v>6900</v>
      </c>
      <c r="H52">
        <v>6520</v>
      </c>
    </row>
    <row r="53" spans="1:8">
      <c r="A53" t="s">
        <v>101</v>
      </c>
      <c r="B53" t="s">
        <v>335</v>
      </c>
      <c r="C53" t="s">
        <v>830</v>
      </c>
      <c r="D53" t="s">
        <v>831</v>
      </c>
      <c r="E53">
        <v>3200</v>
      </c>
      <c r="F53">
        <v>3420</v>
      </c>
      <c r="G53">
        <v>3910</v>
      </c>
      <c r="H53">
        <v>3400</v>
      </c>
    </row>
    <row r="54" spans="1:8">
      <c r="A54" t="s">
        <v>101</v>
      </c>
      <c r="B54" t="s">
        <v>335</v>
      </c>
      <c r="C54" t="s">
        <v>830</v>
      </c>
      <c r="D54" t="s">
        <v>832</v>
      </c>
      <c r="E54">
        <v>2060</v>
      </c>
      <c r="F54">
        <v>2230</v>
      </c>
      <c r="G54">
        <v>2820</v>
      </c>
      <c r="H54">
        <v>2240</v>
      </c>
    </row>
    <row r="55" spans="1:8">
      <c r="A55" t="s">
        <v>101</v>
      </c>
      <c r="B55" t="s">
        <v>335</v>
      </c>
      <c r="C55" t="s">
        <v>833</v>
      </c>
      <c r="D55" t="s">
        <v>831</v>
      </c>
      <c r="E55">
        <v>24220</v>
      </c>
      <c r="F55">
        <v>26500</v>
      </c>
      <c r="G55">
        <v>26540</v>
      </c>
      <c r="H55">
        <v>26570</v>
      </c>
    </row>
    <row r="56" spans="1:8">
      <c r="A56" t="s">
        <v>101</v>
      </c>
      <c r="B56" t="s">
        <v>335</v>
      </c>
      <c r="C56" t="s">
        <v>833</v>
      </c>
      <c r="D56" t="s">
        <v>832</v>
      </c>
      <c r="E56">
        <v>2980</v>
      </c>
      <c r="F56">
        <v>3190</v>
      </c>
      <c r="G56">
        <v>3190</v>
      </c>
      <c r="H56">
        <v>2800</v>
      </c>
    </row>
    <row r="57" spans="1:8">
      <c r="A57" t="s">
        <v>101</v>
      </c>
      <c r="B57" t="s">
        <v>335</v>
      </c>
      <c r="C57" t="s">
        <v>834</v>
      </c>
      <c r="D57" t="s">
        <v>831</v>
      </c>
      <c r="E57">
        <v>57470</v>
      </c>
      <c r="F57">
        <v>52770</v>
      </c>
      <c r="G57">
        <v>54290</v>
      </c>
      <c r="H57">
        <v>52930</v>
      </c>
    </row>
    <row r="58" spans="1:8">
      <c r="A58" t="s">
        <v>101</v>
      </c>
      <c r="B58" t="s">
        <v>335</v>
      </c>
      <c r="C58" t="s">
        <v>834</v>
      </c>
      <c r="D58" t="s">
        <v>832</v>
      </c>
      <c r="E58">
        <v>1640</v>
      </c>
      <c r="F58">
        <v>1600</v>
      </c>
      <c r="G58">
        <v>1090</v>
      </c>
      <c r="H58">
        <v>1150</v>
      </c>
    </row>
    <row r="59" spans="1:8">
      <c r="A59" t="s">
        <v>101</v>
      </c>
      <c r="B59" t="s">
        <v>335</v>
      </c>
      <c r="C59" t="s">
        <v>835</v>
      </c>
      <c r="D59" t="s">
        <v>831</v>
      </c>
      <c r="E59">
        <v>25180</v>
      </c>
      <c r="F59">
        <v>25740</v>
      </c>
      <c r="G59">
        <v>25700</v>
      </c>
      <c r="H59">
        <v>21990</v>
      </c>
    </row>
    <row r="60" spans="1:8">
      <c r="A60" t="s">
        <v>101</v>
      </c>
      <c r="B60" t="s">
        <v>335</v>
      </c>
      <c r="C60" t="s">
        <v>835</v>
      </c>
      <c r="D60" t="s">
        <v>832</v>
      </c>
      <c r="E60">
        <v>4810</v>
      </c>
      <c r="F60">
        <v>4890</v>
      </c>
      <c r="G60">
        <v>5050</v>
      </c>
      <c r="H60">
        <v>5120</v>
      </c>
    </row>
    <row r="61" spans="1:8">
      <c r="A61" t="s">
        <v>101</v>
      </c>
      <c r="B61" t="s">
        <v>335</v>
      </c>
      <c r="C61" t="s">
        <v>836</v>
      </c>
      <c r="D61" t="s">
        <v>831</v>
      </c>
      <c r="E61">
        <v>8360</v>
      </c>
      <c r="F61">
        <v>8640</v>
      </c>
      <c r="G61">
        <v>8050</v>
      </c>
      <c r="H61">
        <v>8440</v>
      </c>
    </row>
    <row r="62" spans="1:8">
      <c r="A62" t="s">
        <v>101</v>
      </c>
      <c r="B62" t="s">
        <v>335</v>
      </c>
      <c r="C62" t="s">
        <v>836</v>
      </c>
      <c r="D62" t="s">
        <v>832</v>
      </c>
      <c r="E62">
        <v>3050</v>
      </c>
      <c r="F62">
        <v>3280</v>
      </c>
      <c r="G62">
        <v>3310</v>
      </c>
      <c r="H62">
        <v>3260</v>
      </c>
    </row>
    <row r="63" spans="1:8">
      <c r="A63" t="s">
        <v>102</v>
      </c>
      <c r="B63" t="s">
        <v>335</v>
      </c>
      <c r="C63" t="s">
        <v>830</v>
      </c>
      <c r="D63" t="s">
        <v>831</v>
      </c>
      <c r="E63">
        <v>6820</v>
      </c>
      <c r="F63">
        <v>7170</v>
      </c>
      <c r="G63">
        <v>8220</v>
      </c>
      <c r="H63">
        <v>6910</v>
      </c>
    </row>
    <row r="64" spans="1:8">
      <c r="A64" t="s">
        <v>102</v>
      </c>
      <c r="B64" t="s">
        <v>335</v>
      </c>
      <c r="C64" t="s">
        <v>830</v>
      </c>
      <c r="D64" t="s">
        <v>832</v>
      </c>
      <c r="E64">
        <v>1950</v>
      </c>
      <c r="F64">
        <v>2120</v>
      </c>
      <c r="G64">
        <v>2330</v>
      </c>
      <c r="H64">
        <v>1940</v>
      </c>
    </row>
    <row r="65" spans="1:8">
      <c r="A65" t="s">
        <v>102</v>
      </c>
      <c r="B65" t="s">
        <v>335</v>
      </c>
      <c r="C65" t="s">
        <v>833</v>
      </c>
      <c r="D65" t="s">
        <v>831</v>
      </c>
      <c r="E65">
        <v>19910</v>
      </c>
      <c r="F65">
        <v>21980</v>
      </c>
      <c r="G65">
        <v>21920</v>
      </c>
      <c r="H65">
        <v>22100</v>
      </c>
    </row>
    <row r="66" spans="1:8">
      <c r="A66" t="s">
        <v>102</v>
      </c>
      <c r="B66" t="s">
        <v>335</v>
      </c>
      <c r="C66" t="s">
        <v>833</v>
      </c>
      <c r="D66" t="s">
        <v>832</v>
      </c>
      <c r="E66">
        <v>1360</v>
      </c>
      <c r="F66">
        <v>1420</v>
      </c>
      <c r="G66">
        <v>1430</v>
      </c>
      <c r="H66">
        <v>1510</v>
      </c>
    </row>
    <row r="67" spans="1:8">
      <c r="A67" t="s">
        <v>102</v>
      </c>
      <c r="B67" t="s">
        <v>335</v>
      </c>
      <c r="C67" t="s">
        <v>834</v>
      </c>
      <c r="D67" t="s">
        <v>831</v>
      </c>
      <c r="E67">
        <v>32000</v>
      </c>
      <c r="F67">
        <v>34560</v>
      </c>
      <c r="G67">
        <v>31460</v>
      </c>
      <c r="H67">
        <v>32300</v>
      </c>
    </row>
    <row r="68" spans="1:8">
      <c r="A68" t="s">
        <v>102</v>
      </c>
      <c r="B68" t="s">
        <v>335</v>
      </c>
      <c r="C68" t="s">
        <v>834</v>
      </c>
      <c r="D68" t="s">
        <v>832</v>
      </c>
      <c r="E68">
        <v>1030</v>
      </c>
      <c r="F68">
        <v>1000</v>
      </c>
      <c r="G68">
        <v>980</v>
      </c>
      <c r="H68">
        <v>870</v>
      </c>
    </row>
    <row r="69" spans="1:8">
      <c r="A69" t="s">
        <v>102</v>
      </c>
      <c r="B69" t="s">
        <v>335</v>
      </c>
      <c r="C69" t="s">
        <v>835</v>
      </c>
      <c r="D69" t="s">
        <v>831</v>
      </c>
      <c r="E69">
        <v>32360</v>
      </c>
      <c r="F69">
        <v>35640</v>
      </c>
      <c r="G69">
        <v>40750</v>
      </c>
      <c r="H69">
        <v>43980</v>
      </c>
    </row>
    <row r="70" spans="1:8">
      <c r="A70" t="s">
        <v>102</v>
      </c>
      <c r="B70" t="s">
        <v>335</v>
      </c>
      <c r="C70" t="s">
        <v>835</v>
      </c>
      <c r="D70" t="s">
        <v>832</v>
      </c>
      <c r="E70">
        <v>5980</v>
      </c>
      <c r="F70">
        <v>4450</v>
      </c>
      <c r="G70">
        <v>3910</v>
      </c>
      <c r="H70">
        <v>4780</v>
      </c>
    </row>
    <row r="71" spans="1:8">
      <c r="A71" t="s">
        <v>102</v>
      </c>
      <c r="B71" t="s">
        <v>335</v>
      </c>
      <c r="C71" t="s">
        <v>836</v>
      </c>
      <c r="D71" t="s">
        <v>831</v>
      </c>
      <c r="E71">
        <v>5580</v>
      </c>
      <c r="F71">
        <v>6120</v>
      </c>
      <c r="G71">
        <v>5740</v>
      </c>
      <c r="H71">
        <v>6020</v>
      </c>
    </row>
    <row r="72" spans="1:8">
      <c r="A72" t="s">
        <v>102</v>
      </c>
      <c r="B72" t="s">
        <v>335</v>
      </c>
      <c r="C72" t="s">
        <v>836</v>
      </c>
      <c r="D72" t="s">
        <v>832</v>
      </c>
      <c r="E72">
        <v>5350</v>
      </c>
      <c r="F72">
        <v>5090</v>
      </c>
      <c r="G72">
        <v>4840</v>
      </c>
      <c r="H72">
        <v>4570</v>
      </c>
    </row>
    <row r="73" spans="1:8">
      <c r="A73" t="s">
        <v>103</v>
      </c>
      <c r="B73" t="s">
        <v>335</v>
      </c>
      <c r="C73" t="s">
        <v>830</v>
      </c>
      <c r="D73" t="s">
        <v>831</v>
      </c>
      <c r="E73">
        <v>3460</v>
      </c>
      <c r="F73">
        <v>3730</v>
      </c>
      <c r="G73">
        <v>4060</v>
      </c>
      <c r="H73">
        <v>3730</v>
      </c>
    </row>
    <row r="74" spans="1:8">
      <c r="A74" t="s">
        <v>103</v>
      </c>
      <c r="B74" t="s">
        <v>335</v>
      </c>
      <c r="C74" t="s">
        <v>830</v>
      </c>
      <c r="D74" t="s">
        <v>832</v>
      </c>
      <c r="E74">
        <v>880</v>
      </c>
      <c r="F74">
        <v>1070</v>
      </c>
      <c r="G74">
        <v>1190</v>
      </c>
      <c r="H74">
        <v>750</v>
      </c>
    </row>
    <row r="75" spans="1:8">
      <c r="A75" t="s">
        <v>103</v>
      </c>
      <c r="B75" t="s">
        <v>335</v>
      </c>
      <c r="C75" t="s">
        <v>833</v>
      </c>
      <c r="D75" t="s">
        <v>831</v>
      </c>
      <c r="E75">
        <v>25460</v>
      </c>
      <c r="F75">
        <v>26790</v>
      </c>
      <c r="G75">
        <v>25510</v>
      </c>
      <c r="H75">
        <v>24650</v>
      </c>
    </row>
    <row r="76" spans="1:8">
      <c r="A76" t="s">
        <v>103</v>
      </c>
      <c r="B76" t="s">
        <v>335</v>
      </c>
      <c r="C76" t="s">
        <v>833</v>
      </c>
      <c r="D76" t="s">
        <v>832</v>
      </c>
      <c r="E76">
        <v>1640</v>
      </c>
      <c r="F76">
        <v>1750</v>
      </c>
      <c r="G76">
        <v>2170</v>
      </c>
      <c r="H76">
        <v>2140</v>
      </c>
    </row>
    <row r="77" spans="1:8">
      <c r="A77" t="s">
        <v>103</v>
      </c>
      <c r="B77" t="s">
        <v>335</v>
      </c>
      <c r="C77" t="s">
        <v>834</v>
      </c>
      <c r="D77" t="s">
        <v>831</v>
      </c>
      <c r="E77">
        <v>37620</v>
      </c>
      <c r="F77">
        <v>35540</v>
      </c>
      <c r="G77">
        <v>36780</v>
      </c>
      <c r="H77">
        <v>38460</v>
      </c>
    </row>
    <row r="78" spans="1:8">
      <c r="A78" t="s">
        <v>103</v>
      </c>
      <c r="B78" t="s">
        <v>335</v>
      </c>
      <c r="C78" t="s">
        <v>834</v>
      </c>
      <c r="D78" t="s">
        <v>832</v>
      </c>
      <c r="E78">
        <v>1020</v>
      </c>
      <c r="F78">
        <v>1090</v>
      </c>
      <c r="G78">
        <v>900</v>
      </c>
      <c r="H78">
        <v>1050</v>
      </c>
    </row>
    <row r="79" spans="1:8">
      <c r="A79" t="s">
        <v>103</v>
      </c>
      <c r="B79" t="s">
        <v>335</v>
      </c>
      <c r="C79" t="s">
        <v>835</v>
      </c>
      <c r="D79" t="s">
        <v>831</v>
      </c>
      <c r="E79">
        <v>21230</v>
      </c>
      <c r="F79">
        <v>20920</v>
      </c>
      <c r="G79">
        <v>25660</v>
      </c>
      <c r="H79">
        <v>25370</v>
      </c>
    </row>
    <row r="80" spans="1:8">
      <c r="A80" t="s">
        <v>103</v>
      </c>
      <c r="B80" t="s">
        <v>335</v>
      </c>
      <c r="C80" t="s">
        <v>835</v>
      </c>
      <c r="D80" t="s">
        <v>832</v>
      </c>
      <c r="E80">
        <v>3310</v>
      </c>
      <c r="F80">
        <v>3820</v>
      </c>
      <c r="G80">
        <v>4450</v>
      </c>
      <c r="H80">
        <v>2970</v>
      </c>
    </row>
    <row r="81" spans="1:8">
      <c r="A81" t="s">
        <v>103</v>
      </c>
      <c r="B81" t="s">
        <v>335</v>
      </c>
      <c r="C81" t="s">
        <v>836</v>
      </c>
      <c r="D81" t="s">
        <v>831</v>
      </c>
      <c r="E81">
        <v>7940</v>
      </c>
      <c r="F81">
        <v>8500</v>
      </c>
      <c r="G81">
        <v>8340</v>
      </c>
      <c r="H81">
        <v>8540</v>
      </c>
    </row>
    <row r="82" spans="1:8">
      <c r="A82" t="s">
        <v>103</v>
      </c>
      <c r="B82" t="s">
        <v>335</v>
      </c>
      <c r="C82" t="s">
        <v>836</v>
      </c>
      <c r="D82" t="s">
        <v>832</v>
      </c>
      <c r="E82">
        <v>2880</v>
      </c>
      <c r="F82">
        <v>3130</v>
      </c>
      <c r="G82">
        <v>3090</v>
      </c>
      <c r="H82">
        <v>2790</v>
      </c>
    </row>
    <row r="83" spans="1:8">
      <c r="A83" t="s">
        <v>104</v>
      </c>
      <c r="B83" t="s">
        <v>335</v>
      </c>
      <c r="C83" t="s">
        <v>830</v>
      </c>
      <c r="D83" t="s">
        <v>831</v>
      </c>
      <c r="E83">
        <v>3810</v>
      </c>
      <c r="F83">
        <v>4140</v>
      </c>
      <c r="G83">
        <v>4650</v>
      </c>
      <c r="H83">
        <v>4020</v>
      </c>
    </row>
    <row r="84" spans="1:8">
      <c r="A84" t="s">
        <v>104</v>
      </c>
      <c r="B84" t="s">
        <v>335</v>
      </c>
      <c r="C84" t="s">
        <v>830</v>
      </c>
      <c r="D84" t="s">
        <v>832</v>
      </c>
      <c r="E84">
        <v>1310</v>
      </c>
      <c r="F84">
        <v>1690</v>
      </c>
      <c r="G84">
        <v>1650</v>
      </c>
      <c r="H84">
        <v>1420</v>
      </c>
    </row>
    <row r="85" spans="1:8">
      <c r="A85" t="s">
        <v>104</v>
      </c>
      <c r="B85" t="s">
        <v>335</v>
      </c>
      <c r="C85" t="s">
        <v>833</v>
      </c>
      <c r="D85" t="s">
        <v>831</v>
      </c>
      <c r="E85">
        <v>27640</v>
      </c>
      <c r="F85">
        <v>29890</v>
      </c>
      <c r="G85">
        <v>31880</v>
      </c>
      <c r="H85">
        <v>31730</v>
      </c>
    </row>
    <row r="86" spans="1:8">
      <c r="A86" t="s">
        <v>104</v>
      </c>
      <c r="B86" t="s">
        <v>335</v>
      </c>
      <c r="C86" t="s">
        <v>833</v>
      </c>
      <c r="D86" t="s">
        <v>832</v>
      </c>
      <c r="E86">
        <v>790</v>
      </c>
      <c r="F86">
        <v>950</v>
      </c>
      <c r="G86">
        <v>940</v>
      </c>
      <c r="H86">
        <v>870</v>
      </c>
    </row>
    <row r="87" spans="1:8">
      <c r="A87" t="s">
        <v>104</v>
      </c>
      <c r="B87" t="s">
        <v>335</v>
      </c>
      <c r="C87" t="s">
        <v>834</v>
      </c>
      <c r="D87" t="s">
        <v>831</v>
      </c>
      <c r="E87">
        <v>32290</v>
      </c>
      <c r="F87">
        <v>30110</v>
      </c>
      <c r="G87">
        <v>30600</v>
      </c>
      <c r="H87">
        <v>32750</v>
      </c>
    </row>
    <row r="88" spans="1:8">
      <c r="A88" t="s">
        <v>104</v>
      </c>
      <c r="B88" t="s">
        <v>335</v>
      </c>
      <c r="C88" t="s">
        <v>834</v>
      </c>
      <c r="D88" t="s">
        <v>832</v>
      </c>
      <c r="E88">
        <v>1500</v>
      </c>
      <c r="F88">
        <v>1280</v>
      </c>
      <c r="G88">
        <v>1250</v>
      </c>
      <c r="H88">
        <v>1050</v>
      </c>
    </row>
    <row r="89" spans="1:8">
      <c r="A89" t="s">
        <v>104</v>
      </c>
      <c r="B89" t="s">
        <v>335</v>
      </c>
      <c r="C89" t="s">
        <v>835</v>
      </c>
      <c r="D89" t="s">
        <v>831</v>
      </c>
      <c r="E89">
        <v>19580</v>
      </c>
      <c r="F89">
        <v>17330</v>
      </c>
      <c r="G89">
        <v>17730</v>
      </c>
      <c r="H89">
        <v>18310</v>
      </c>
    </row>
    <row r="90" spans="1:8">
      <c r="A90" t="s">
        <v>104</v>
      </c>
      <c r="B90" t="s">
        <v>335</v>
      </c>
      <c r="C90" t="s">
        <v>835</v>
      </c>
      <c r="D90" t="s">
        <v>832</v>
      </c>
      <c r="E90">
        <v>4640</v>
      </c>
      <c r="F90">
        <v>4650</v>
      </c>
      <c r="G90">
        <v>4950</v>
      </c>
      <c r="H90">
        <v>4380</v>
      </c>
    </row>
    <row r="91" spans="1:8">
      <c r="A91" t="s">
        <v>104</v>
      </c>
      <c r="B91" t="s">
        <v>335</v>
      </c>
      <c r="C91" t="s">
        <v>836</v>
      </c>
      <c r="D91" t="s">
        <v>831</v>
      </c>
      <c r="E91">
        <v>6970</v>
      </c>
      <c r="F91">
        <v>7330</v>
      </c>
      <c r="G91">
        <v>7060</v>
      </c>
      <c r="H91">
        <v>7540</v>
      </c>
    </row>
    <row r="92" spans="1:8">
      <c r="A92" t="s">
        <v>104</v>
      </c>
      <c r="B92" t="s">
        <v>335</v>
      </c>
      <c r="C92" t="s">
        <v>836</v>
      </c>
      <c r="D92" t="s">
        <v>832</v>
      </c>
      <c r="E92">
        <v>3140</v>
      </c>
      <c r="F92">
        <v>3190</v>
      </c>
      <c r="G92">
        <v>2960</v>
      </c>
      <c r="H92">
        <v>2910</v>
      </c>
    </row>
  </sheetData>
  <hyperlinks>
    <hyperlink ref="A4" r:id="rId1" xr:uid="{F5B5AD06-169A-472A-AD52-A2CD9A054E2D}"/>
    <hyperlink ref="L3" location="'Table of Contents'!A1" display="Return to Contents Page" xr:uid="{BDC8ADBA-3AE9-4F66-B287-2931345380E6}"/>
  </hyperlinks>
  <pageMargins left="0.7" right="0.7" top="0.75" bottom="0.75" header="0.3" footer="0.3"/>
  <tableParts count="2">
    <tablePart r:id="rId2"/>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4B4DF-5E8A-41CF-9AF1-49AEE2A886B0}">
  <sheetPr>
    <tabColor rgb="FFFFABAB"/>
  </sheetPr>
  <dimension ref="A1:J26"/>
  <sheetViews>
    <sheetView workbookViewId="0">
      <selection activeCell="A4" sqref="A4"/>
    </sheetView>
  </sheetViews>
  <sheetFormatPr defaultRowHeight="14.45"/>
  <cols>
    <col min="1" max="1" width="56.140625" bestFit="1" customWidth="1"/>
    <col min="2" max="2" width="13.42578125" bestFit="1" customWidth="1"/>
    <col min="3" max="3" width="62.42578125" bestFit="1" customWidth="1"/>
    <col min="4" max="5" width="35.7109375" bestFit="1" customWidth="1"/>
    <col min="6" max="6" width="44.140625" bestFit="1" customWidth="1"/>
    <col min="7" max="8" width="39.5703125" bestFit="1" customWidth="1"/>
  </cols>
  <sheetData>
    <row r="1" spans="1:10" ht="15" thickTop="1">
      <c r="A1" s="22" t="s">
        <v>837</v>
      </c>
      <c r="B1" s="124"/>
      <c r="C1" s="17"/>
      <c r="D1" s="147"/>
      <c r="E1" s="147"/>
      <c r="F1" s="147"/>
      <c r="G1" s="147"/>
      <c r="H1" s="148"/>
    </row>
    <row r="2" spans="1:10">
      <c r="A2" s="23" t="s">
        <v>838</v>
      </c>
      <c r="B2" s="40"/>
      <c r="C2" s="19"/>
      <c r="H2" s="149"/>
    </row>
    <row r="3" spans="1:10">
      <c r="A3" s="23" t="s">
        <v>818</v>
      </c>
      <c r="B3" s="40"/>
      <c r="C3" s="19"/>
      <c r="D3" s="153" t="s">
        <v>85</v>
      </c>
      <c r="H3" s="149"/>
      <c r="J3" s="86" t="s">
        <v>85</v>
      </c>
    </row>
    <row r="4" spans="1:10" ht="15" thickBot="1">
      <c r="A4" s="122" t="s">
        <v>87</v>
      </c>
      <c r="B4" s="20"/>
      <c r="C4" s="21"/>
    </row>
    <row r="5" spans="1:10" ht="15" thickTop="1"/>
    <row r="6" spans="1:10">
      <c r="A6" s="40" t="s">
        <v>839</v>
      </c>
      <c r="B6" s="18"/>
      <c r="C6" s="18"/>
    </row>
    <row r="7" spans="1:10">
      <c r="A7" t="s">
        <v>88</v>
      </c>
      <c r="B7" t="s">
        <v>840</v>
      </c>
      <c r="C7" t="s">
        <v>841</v>
      </c>
    </row>
    <row r="8" spans="1:10">
      <c r="A8" t="s">
        <v>98</v>
      </c>
      <c r="B8" t="s">
        <v>335</v>
      </c>
      <c r="C8">
        <v>22.4</v>
      </c>
    </row>
    <row r="9" spans="1:10">
      <c r="A9" t="s">
        <v>99</v>
      </c>
      <c r="B9" t="s">
        <v>335</v>
      </c>
      <c r="C9">
        <v>19.3</v>
      </c>
    </row>
    <row r="10" spans="1:10">
      <c r="A10" t="s">
        <v>100</v>
      </c>
      <c r="B10" t="s">
        <v>335</v>
      </c>
      <c r="C10">
        <v>11.2</v>
      </c>
    </row>
    <row r="11" spans="1:10">
      <c r="A11" t="s">
        <v>101</v>
      </c>
      <c r="B11" t="s">
        <v>335</v>
      </c>
      <c r="C11">
        <v>17.399999999999999</v>
      </c>
    </row>
    <row r="12" spans="1:10">
      <c r="A12" t="s">
        <v>102</v>
      </c>
      <c r="B12" t="s">
        <v>335</v>
      </c>
      <c r="C12">
        <v>8.4</v>
      </c>
    </row>
    <row r="13" spans="1:10">
      <c r="A13" t="s">
        <v>103</v>
      </c>
      <c r="B13" t="s">
        <v>335</v>
      </c>
      <c r="C13">
        <v>12.8</v>
      </c>
    </row>
    <row r="14" spans="1:10">
      <c r="A14" t="s">
        <v>104</v>
      </c>
      <c r="B14" t="s">
        <v>335</v>
      </c>
      <c r="C14">
        <v>8.3000000000000007</v>
      </c>
    </row>
    <row r="15" spans="1:10">
      <c r="A15" t="s">
        <v>427</v>
      </c>
      <c r="B15" t="s">
        <v>335</v>
      </c>
      <c r="C15">
        <f>AVERAGE(C8:C14)</f>
        <v>14.257142857142858</v>
      </c>
    </row>
    <row r="18" spans="1:8">
      <c r="A18" s="40" t="s">
        <v>842</v>
      </c>
      <c r="B18" s="18"/>
      <c r="C18" s="18"/>
    </row>
    <row r="19" spans="1:8">
      <c r="A19" t="s">
        <v>88</v>
      </c>
      <c r="B19" t="s">
        <v>431</v>
      </c>
      <c r="C19" t="s">
        <v>843</v>
      </c>
      <c r="D19" t="s">
        <v>844</v>
      </c>
      <c r="E19" t="s">
        <v>845</v>
      </c>
      <c r="F19" t="s">
        <v>846</v>
      </c>
      <c r="G19" t="s">
        <v>847</v>
      </c>
      <c r="H19" t="s">
        <v>848</v>
      </c>
    </row>
    <row r="20" spans="1:8">
      <c r="A20" t="s">
        <v>98</v>
      </c>
      <c r="B20" t="s">
        <v>335</v>
      </c>
      <c r="C20">
        <v>23.1</v>
      </c>
      <c r="D20">
        <v>66.599999999999994</v>
      </c>
      <c r="E20">
        <v>10.3</v>
      </c>
      <c r="F20">
        <v>22.7</v>
      </c>
      <c r="G20">
        <v>63.6</v>
      </c>
      <c r="H20">
        <v>13.7</v>
      </c>
    </row>
    <row r="21" spans="1:8">
      <c r="A21" t="s">
        <v>99</v>
      </c>
      <c r="B21" t="s">
        <v>335</v>
      </c>
      <c r="C21">
        <v>18.899999999999999</v>
      </c>
      <c r="D21">
        <v>72</v>
      </c>
      <c r="E21">
        <v>9.1</v>
      </c>
      <c r="F21">
        <v>19.7</v>
      </c>
      <c r="G21">
        <v>65.599999999999994</v>
      </c>
      <c r="H21">
        <v>14.7</v>
      </c>
    </row>
    <row r="22" spans="1:8">
      <c r="A22" t="s">
        <v>100</v>
      </c>
      <c r="B22" t="s">
        <v>335</v>
      </c>
      <c r="C22">
        <v>18.8</v>
      </c>
      <c r="D22">
        <v>61.8</v>
      </c>
      <c r="E22">
        <v>19.3</v>
      </c>
      <c r="F22">
        <v>19.399999999999999</v>
      </c>
      <c r="G22">
        <v>60.1</v>
      </c>
      <c r="H22">
        <v>20.5</v>
      </c>
    </row>
    <row r="23" spans="1:8">
      <c r="A23" t="s">
        <v>101</v>
      </c>
      <c r="B23" t="s">
        <v>335</v>
      </c>
      <c r="C23">
        <v>22.6</v>
      </c>
      <c r="D23">
        <v>63.5</v>
      </c>
      <c r="E23">
        <v>13.9</v>
      </c>
      <c r="F23">
        <v>22.6</v>
      </c>
      <c r="G23">
        <v>62.1</v>
      </c>
      <c r="H23">
        <v>15.3</v>
      </c>
    </row>
    <row r="24" spans="1:8">
      <c r="A24" t="s">
        <v>102</v>
      </c>
      <c r="B24" t="s">
        <v>335</v>
      </c>
      <c r="C24">
        <v>18.600000000000001</v>
      </c>
      <c r="D24">
        <v>58.5</v>
      </c>
      <c r="E24">
        <v>22.9</v>
      </c>
      <c r="F24">
        <v>19.600000000000001</v>
      </c>
      <c r="G24">
        <v>59.5</v>
      </c>
      <c r="H24">
        <v>20.9</v>
      </c>
    </row>
    <row r="25" spans="1:8">
      <c r="A25" t="s">
        <v>103</v>
      </c>
      <c r="B25" t="s">
        <v>335</v>
      </c>
      <c r="C25">
        <v>24.5</v>
      </c>
      <c r="D25">
        <v>62.8</v>
      </c>
      <c r="E25">
        <v>12.8</v>
      </c>
      <c r="F25">
        <v>21.2</v>
      </c>
      <c r="G25">
        <v>60.5</v>
      </c>
      <c r="H25">
        <v>18.3</v>
      </c>
    </row>
    <row r="26" spans="1:8">
      <c r="A26" t="s">
        <v>104</v>
      </c>
      <c r="B26" t="s">
        <v>335</v>
      </c>
      <c r="C26">
        <v>20.5</v>
      </c>
      <c r="D26">
        <v>64.099999999999994</v>
      </c>
      <c r="E26">
        <v>15.3</v>
      </c>
      <c r="F26">
        <v>21.2</v>
      </c>
      <c r="G26">
        <v>62.1</v>
      </c>
      <c r="H26">
        <v>16.7</v>
      </c>
    </row>
  </sheetData>
  <hyperlinks>
    <hyperlink ref="A4" r:id="rId1" xr:uid="{C6CDE2CD-4599-4D1D-A8D8-6C20C48E571D}"/>
    <hyperlink ref="J3" location="'Table of Contents'!A1" display="Return to Contents Page" xr:uid="{AF71440A-B489-47CB-BD31-17DF1B3BCA6B}"/>
    <hyperlink ref="D3" location="'Table of Contents'!A1" display="Return to Contents Page" xr:uid="{DCEBEA0E-8944-4500-B635-FA55A88B6904}"/>
  </hyperlinks>
  <pageMargins left="0.7" right="0.7" top="0.75" bottom="0.75" header="0.3" footer="0.3"/>
  <drawing r:id="rId2"/>
  <tableParts count="2">
    <tablePart r:id="rId3"/>
    <tablePart r:id="rId4"/>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26176-7B5D-4532-8D17-320054ABA7ED}">
  <sheetPr>
    <tabColor theme="2" tint="-9.9978637043366805E-2"/>
  </sheetPr>
  <dimension ref="A1:Y53"/>
  <sheetViews>
    <sheetView topLeftCell="A41" workbookViewId="0">
      <selection activeCell="A4" sqref="A4"/>
    </sheetView>
  </sheetViews>
  <sheetFormatPr defaultRowHeight="14.45"/>
  <sheetData>
    <row r="1" spans="1:25" ht="15" thickTop="1">
      <c r="A1" s="22" t="s">
        <v>849</v>
      </c>
      <c r="B1" s="124"/>
      <c r="C1" s="124"/>
      <c r="D1" s="124"/>
      <c r="E1" s="124"/>
      <c r="F1" s="124"/>
      <c r="G1" s="215"/>
    </row>
    <row r="2" spans="1:25">
      <c r="A2" s="23" t="s">
        <v>850</v>
      </c>
      <c r="B2" s="40"/>
      <c r="C2" s="40"/>
      <c r="D2" s="40"/>
      <c r="E2" s="40"/>
      <c r="F2" s="40"/>
      <c r="G2" s="216"/>
    </row>
    <row r="3" spans="1:25">
      <c r="A3" s="23" t="s">
        <v>851</v>
      </c>
      <c r="B3" s="40"/>
      <c r="C3" s="40"/>
      <c r="D3" s="40"/>
      <c r="E3" s="40"/>
      <c r="F3" s="40"/>
      <c r="G3" s="216"/>
      <c r="I3" s="24" t="s">
        <v>85</v>
      </c>
    </row>
    <row r="4" spans="1:25" ht="15" thickBot="1">
      <c r="A4" s="122" t="s">
        <v>87</v>
      </c>
      <c r="B4" s="20"/>
      <c r="C4" s="20"/>
      <c r="D4" s="20"/>
      <c r="E4" s="20"/>
      <c r="F4" s="20"/>
      <c r="G4" s="21"/>
    </row>
    <row r="5" spans="1:25" ht="15" thickTop="1"/>
    <row r="6" spans="1:25">
      <c r="A6" s="60" t="s">
        <v>852</v>
      </c>
      <c r="B6" s="62"/>
      <c r="C6" s="62"/>
      <c r="D6" s="62"/>
      <c r="E6" s="62"/>
      <c r="F6" s="62"/>
      <c r="G6" s="62"/>
      <c r="H6" s="62"/>
      <c r="I6" s="62"/>
      <c r="J6" s="62"/>
      <c r="K6" s="62"/>
      <c r="L6" s="62"/>
      <c r="M6" s="62"/>
      <c r="N6" s="62"/>
      <c r="O6" s="62"/>
      <c r="P6" s="62"/>
      <c r="Q6" s="62"/>
      <c r="R6" s="62"/>
      <c r="S6" s="154"/>
      <c r="T6" s="154"/>
      <c r="U6" s="154"/>
      <c r="V6" s="154"/>
      <c r="W6" s="154"/>
      <c r="X6" s="154"/>
      <c r="Y6" s="62"/>
    </row>
    <row r="7" spans="1:25">
      <c r="A7" s="155" t="s">
        <v>853</v>
      </c>
      <c r="B7" s="156" t="s">
        <v>854</v>
      </c>
      <c r="C7" s="157"/>
      <c r="D7" s="158"/>
      <c r="E7" s="157"/>
      <c r="F7" s="158"/>
      <c r="G7" s="62"/>
      <c r="H7" s="62"/>
      <c r="I7" s="62"/>
      <c r="J7" s="62"/>
      <c r="K7" s="62"/>
      <c r="L7" s="62"/>
      <c r="M7" s="62"/>
      <c r="N7" s="62"/>
      <c r="O7" s="62"/>
      <c r="P7" s="62"/>
      <c r="Q7" s="62"/>
      <c r="R7" s="62"/>
      <c r="S7" s="154"/>
      <c r="T7" s="154"/>
      <c r="U7" s="154"/>
      <c r="V7" s="154"/>
      <c r="W7" s="154"/>
      <c r="X7" s="154"/>
      <c r="Y7" s="62"/>
    </row>
    <row r="8" spans="1:25">
      <c r="A8" s="422" t="s">
        <v>855</v>
      </c>
      <c r="B8" s="424" t="s">
        <v>856</v>
      </c>
      <c r="C8" s="161" t="s">
        <v>857</v>
      </c>
      <c r="D8" s="162"/>
      <c r="E8" s="163" t="s">
        <v>858</v>
      </c>
      <c r="F8" s="162"/>
      <c r="G8" s="163" t="s">
        <v>858</v>
      </c>
      <c r="H8" s="160"/>
      <c r="I8" s="160"/>
      <c r="J8" s="160"/>
      <c r="K8" s="160"/>
      <c r="L8" s="160"/>
      <c r="M8" s="160"/>
      <c r="N8" s="160"/>
      <c r="O8" s="160"/>
      <c r="P8" s="160"/>
      <c r="Q8" s="160"/>
      <c r="S8" s="62"/>
      <c r="T8" s="62"/>
      <c r="U8" s="62"/>
      <c r="V8" s="62"/>
      <c r="W8" s="62"/>
      <c r="X8" s="62"/>
      <c r="Y8" s="62"/>
    </row>
    <row r="9" spans="1:25" ht="15.6" customHeight="1">
      <c r="A9" s="422"/>
      <c r="B9" s="424"/>
      <c r="C9" s="161" t="s">
        <v>859</v>
      </c>
      <c r="D9" s="162"/>
      <c r="E9" s="163" t="s">
        <v>860</v>
      </c>
      <c r="F9" s="162"/>
      <c r="G9" s="163" t="s">
        <v>860</v>
      </c>
      <c r="H9" s="420" t="s">
        <v>861</v>
      </c>
      <c r="I9" s="421"/>
      <c r="J9" s="421"/>
      <c r="K9" s="421"/>
      <c r="L9" s="421"/>
      <c r="M9" s="421"/>
      <c r="N9" s="421"/>
      <c r="O9" s="421"/>
      <c r="P9" s="421"/>
      <c r="Q9" s="421"/>
      <c r="S9" s="62"/>
      <c r="T9" s="62"/>
      <c r="U9" s="62"/>
      <c r="V9" s="62"/>
      <c r="W9" s="62"/>
      <c r="X9" s="62"/>
      <c r="Y9" s="62"/>
    </row>
    <row r="10" spans="1:25">
      <c r="A10" s="423"/>
      <c r="B10" s="425"/>
      <c r="C10" s="166" t="s">
        <v>862</v>
      </c>
      <c r="D10" s="167" t="s">
        <v>863</v>
      </c>
      <c r="E10" s="164" t="s">
        <v>864</v>
      </c>
      <c r="F10" s="167" t="s">
        <v>865</v>
      </c>
      <c r="G10" s="164" t="s">
        <v>864</v>
      </c>
      <c r="H10" s="165">
        <v>10</v>
      </c>
      <c r="I10" s="165">
        <v>20</v>
      </c>
      <c r="J10" s="165">
        <v>25</v>
      </c>
      <c r="K10" s="165">
        <v>30</v>
      </c>
      <c r="L10" s="165">
        <v>40</v>
      </c>
      <c r="M10" s="165">
        <v>60</v>
      </c>
      <c r="N10" s="165">
        <v>70</v>
      </c>
      <c r="O10" s="165">
        <v>75</v>
      </c>
      <c r="P10" s="165">
        <v>80</v>
      </c>
      <c r="Q10" s="165">
        <v>90</v>
      </c>
      <c r="R10" s="14"/>
      <c r="S10" s="62"/>
      <c r="T10" s="62"/>
      <c r="U10" s="62"/>
      <c r="V10" s="62"/>
      <c r="W10" s="62"/>
      <c r="X10" s="62"/>
      <c r="Y10" s="62"/>
    </row>
    <row r="11" spans="1:25" ht="38.450000000000003">
      <c r="A11" s="168" t="s">
        <v>866</v>
      </c>
      <c r="B11" s="169" t="s">
        <v>558</v>
      </c>
      <c r="C11" s="170">
        <v>358</v>
      </c>
      <c r="D11" s="170">
        <v>32133</v>
      </c>
      <c r="E11" s="171">
        <v>8.6999999999999993</v>
      </c>
      <c r="F11" s="170">
        <v>37774</v>
      </c>
      <c r="G11" s="171">
        <v>9.4</v>
      </c>
      <c r="H11" s="172">
        <v>11333</v>
      </c>
      <c r="I11" s="170">
        <v>19205</v>
      </c>
      <c r="J11" s="170">
        <v>21882</v>
      </c>
      <c r="K11" s="170">
        <v>24063</v>
      </c>
      <c r="L11" s="170">
        <v>28154</v>
      </c>
      <c r="M11" s="170">
        <v>37234</v>
      </c>
      <c r="N11" s="170">
        <v>45000</v>
      </c>
      <c r="O11" s="170">
        <v>49201</v>
      </c>
      <c r="P11" s="170">
        <v>54084</v>
      </c>
      <c r="Q11" s="173">
        <v>67913</v>
      </c>
      <c r="R11" s="14"/>
      <c r="S11" s="62"/>
      <c r="T11" s="62"/>
      <c r="U11" s="62"/>
      <c r="V11" s="62"/>
      <c r="W11" s="62"/>
      <c r="X11" s="62"/>
      <c r="Y11" s="62"/>
    </row>
    <row r="12" spans="1:25" ht="26.1">
      <c r="A12" s="168" t="s">
        <v>867</v>
      </c>
      <c r="B12" s="169" t="s">
        <v>559</v>
      </c>
      <c r="C12" s="170">
        <v>125</v>
      </c>
      <c r="D12" s="170">
        <v>31054</v>
      </c>
      <c r="E12" s="171">
        <v>-12.7</v>
      </c>
      <c r="F12" s="170">
        <v>35901</v>
      </c>
      <c r="G12" s="171">
        <v>-14.8</v>
      </c>
      <c r="H12" s="172">
        <v>10827</v>
      </c>
      <c r="I12" s="172">
        <v>17645</v>
      </c>
      <c r="J12" s="172">
        <v>20773</v>
      </c>
      <c r="K12" s="170">
        <v>23335</v>
      </c>
      <c r="L12" s="170">
        <v>26621</v>
      </c>
      <c r="M12" s="172">
        <v>35801</v>
      </c>
      <c r="N12" s="172">
        <v>41371</v>
      </c>
      <c r="O12" s="172">
        <v>45066</v>
      </c>
      <c r="P12" s="172">
        <v>48956</v>
      </c>
      <c r="Q12" s="173" t="s">
        <v>868</v>
      </c>
      <c r="R12" s="14"/>
      <c r="S12" s="62"/>
      <c r="T12" s="62"/>
      <c r="U12" s="62"/>
      <c r="V12" s="62"/>
      <c r="W12" s="62"/>
      <c r="X12" s="62"/>
      <c r="Y12" s="62"/>
    </row>
    <row r="13" spans="1:25">
      <c r="A13" s="168" t="s">
        <v>869</v>
      </c>
      <c r="B13" s="169" t="s">
        <v>560</v>
      </c>
      <c r="C13" s="172">
        <v>87</v>
      </c>
      <c r="D13" s="172">
        <v>27151</v>
      </c>
      <c r="E13" s="171">
        <v>5.5</v>
      </c>
      <c r="F13" s="170">
        <v>30954</v>
      </c>
      <c r="G13" s="171">
        <v>7.9</v>
      </c>
      <c r="H13" s="173">
        <v>9227</v>
      </c>
      <c r="I13" s="172">
        <v>14678</v>
      </c>
      <c r="J13" s="172">
        <v>17506</v>
      </c>
      <c r="K13" s="172">
        <v>19552</v>
      </c>
      <c r="L13" s="172">
        <v>23827</v>
      </c>
      <c r="M13" s="172">
        <v>31002</v>
      </c>
      <c r="N13" s="172">
        <v>36711</v>
      </c>
      <c r="O13" s="172">
        <v>40001</v>
      </c>
      <c r="P13" s="172">
        <v>42632</v>
      </c>
      <c r="Q13" s="173" t="s">
        <v>868</v>
      </c>
      <c r="R13" s="14"/>
      <c r="S13" s="62"/>
      <c r="T13" s="62"/>
      <c r="U13" s="62"/>
      <c r="V13" s="62"/>
      <c r="W13" s="62"/>
      <c r="X13" s="62"/>
      <c r="Y13" s="62"/>
    </row>
    <row r="14" spans="1:25" ht="26.1">
      <c r="A14" s="168" t="s">
        <v>870</v>
      </c>
      <c r="B14" s="169" t="s">
        <v>561</v>
      </c>
      <c r="C14" s="172">
        <v>84</v>
      </c>
      <c r="D14" s="172">
        <v>27864</v>
      </c>
      <c r="E14" s="171">
        <v>6.3</v>
      </c>
      <c r="F14" s="170">
        <v>31014</v>
      </c>
      <c r="G14" s="171">
        <v>6.5</v>
      </c>
      <c r="H14" s="172">
        <v>12540</v>
      </c>
      <c r="I14" s="172">
        <v>17663</v>
      </c>
      <c r="J14" s="172">
        <v>20194</v>
      </c>
      <c r="K14" s="172">
        <v>22374</v>
      </c>
      <c r="L14" s="170">
        <v>25029</v>
      </c>
      <c r="M14" s="172">
        <v>31973</v>
      </c>
      <c r="N14" s="172">
        <v>36011</v>
      </c>
      <c r="O14" s="172">
        <v>38181</v>
      </c>
      <c r="P14" s="172">
        <v>42679</v>
      </c>
      <c r="Q14" s="173" t="s">
        <v>868</v>
      </c>
      <c r="R14" s="14"/>
      <c r="S14" s="62"/>
      <c r="T14" s="62"/>
      <c r="U14" s="62"/>
      <c r="V14" s="62"/>
      <c r="W14" s="62"/>
      <c r="X14" s="62"/>
      <c r="Y14" s="62"/>
    </row>
    <row r="15" spans="1:25">
      <c r="A15" s="168" t="s">
        <v>871</v>
      </c>
      <c r="B15" s="169" t="s">
        <v>562</v>
      </c>
      <c r="C15" s="172">
        <v>87</v>
      </c>
      <c r="D15" s="172">
        <v>31672</v>
      </c>
      <c r="E15" s="171">
        <v>1</v>
      </c>
      <c r="F15" s="170">
        <v>37992</v>
      </c>
      <c r="G15" s="171">
        <v>4.2</v>
      </c>
      <c r="H15" s="172">
        <v>12039</v>
      </c>
      <c r="I15" s="172">
        <v>18350</v>
      </c>
      <c r="J15" s="172">
        <v>22353</v>
      </c>
      <c r="K15" s="170">
        <v>24111</v>
      </c>
      <c r="L15" s="170">
        <v>27767</v>
      </c>
      <c r="M15" s="172">
        <v>36867</v>
      </c>
      <c r="N15" s="172">
        <v>42842</v>
      </c>
      <c r="O15" s="172">
        <v>47498</v>
      </c>
      <c r="P15" s="173">
        <v>53755</v>
      </c>
      <c r="Q15" s="173" t="s">
        <v>868</v>
      </c>
      <c r="R15" s="14"/>
      <c r="S15" s="62"/>
      <c r="T15" s="62"/>
      <c r="U15" s="62"/>
      <c r="V15" s="62"/>
      <c r="W15" s="62"/>
      <c r="X15" s="62"/>
      <c r="Y15" s="62"/>
    </row>
    <row r="16" spans="1:25">
      <c r="A16" s="168" t="s">
        <v>872</v>
      </c>
      <c r="B16" s="169" t="s">
        <v>563</v>
      </c>
      <c r="C16" s="172">
        <v>61</v>
      </c>
      <c r="D16" s="172">
        <v>27682</v>
      </c>
      <c r="E16" s="171">
        <v>2.5</v>
      </c>
      <c r="F16" s="173">
        <v>37251</v>
      </c>
      <c r="G16" s="171">
        <v>24.5</v>
      </c>
      <c r="H16" s="173">
        <v>9364</v>
      </c>
      <c r="I16" s="172">
        <v>14769</v>
      </c>
      <c r="J16" s="173">
        <v>17759</v>
      </c>
      <c r="K16" s="172">
        <v>21000</v>
      </c>
      <c r="L16" s="172">
        <v>24235</v>
      </c>
      <c r="M16" s="172">
        <v>32540</v>
      </c>
      <c r="N16" s="172">
        <v>37786</v>
      </c>
      <c r="O16" s="172">
        <v>40883</v>
      </c>
      <c r="P16" s="173">
        <v>42931</v>
      </c>
      <c r="Q16" s="173" t="s">
        <v>868</v>
      </c>
      <c r="R16" s="14"/>
      <c r="S16" s="62"/>
      <c r="T16" s="62"/>
      <c r="U16" s="62"/>
      <c r="V16" s="62"/>
      <c r="W16" s="62"/>
      <c r="X16" s="62"/>
      <c r="Y16" s="62"/>
    </row>
    <row r="17" spans="1:25" ht="38.450000000000003">
      <c r="A17" s="168" t="s">
        <v>873</v>
      </c>
      <c r="B17" s="169" t="s">
        <v>564</v>
      </c>
      <c r="C17" s="172">
        <v>80</v>
      </c>
      <c r="D17" s="172">
        <v>31279</v>
      </c>
      <c r="E17" s="171">
        <v>9.8000000000000007</v>
      </c>
      <c r="F17" s="170">
        <v>34249</v>
      </c>
      <c r="G17" s="171">
        <v>13.2</v>
      </c>
      <c r="H17" s="172">
        <v>12641</v>
      </c>
      <c r="I17" s="172">
        <v>19536</v>
      </c>
      <c r="J17" s="172">
        <v>21627</v>
      </c>
      <c r="K17" s="172">
        <v>23636</v>
      </c>
      <c r="L17" s="172">
        <v>27513</v>
      </c>
      <c r="M17" s="172">
        <v>34956</v>
      </c>
      <c r="N17" s="172">
        <v>38959</v>
      </c>
      <c r="O17" s="172">
        <v>42529</v>
      </c>
      <c r="P17" s="172">
        <v>46232</v>
      </c>
      <c r="Q17" s="173" t="s">
        <v>868</v>
      </c>
      <c r="R17" s="14"/>
      <c r="S17" s="62"/>
      <c r="T17" s="62"/>
      <c r="U17" s="62"/>
      <c r="V17" s="62"/>
      <c r="W17" s="62"/>
      <c r="X17" s="62"/>
      <c r="Y17" s="62"/>
    </row>
    <row r="18" spans="1:25" ht="51">
      <c r="A18" s="168" t="s">
        <v>874</v>
      </c>
      <c r="B18" s="169" t="s">
        <v>875</v>
      </c>
      <c r="C18" s="170">
        <v>880</v>
      </c>
      <c r="D18" s="170">
        <v>30677</v>
      </c>
      <c r="E18" s="171">
        <v>4.0999999999999996</v>
      </c>
      <c r="F18" s="170">
        <v>35859</v>
      </c>
      <c r="G18" s="171">
        <v>5.2</v>
      </c>
      <c r="H18" s="170">
        <v>11367</v>
      </c>
      <c r="I18" s="170">
        <v>17897</v>
      </c>
      <c r="J18" s="170">
        <v>20966</v>
      </c>
      <c r="K18" s="170">
        <v>23024</v>
      </c>
      <c r="L18" s="170">
        <v>26783</v>
      </c>
      <c r="M18" s="170">
        <v>35327</v>
      </c>
      <c r="N18" s="170">
        <v>41013</v>
      </c>
      <c r="O18" s="170">
        <v>45109</v>
      </c>
      <c r="P18" s="170">
        <v>49200</v>
      </c>
      <c r="Q18" s="172">
        <v>62004</v>
      </c>
      <c r="R18" s="14"/>
      <c r="S18" s="62"/>
      <c r="T18" s="62"/>
      <c r="U18" s="62"/>
      <c r="V18" s="62"/>
      <c r="W18" s="62"/>
      <c r="X18" s="62"/>
      <c r="Y18" s="62"/>
    </row>
    <row r="19" spans="1:25">
      <c r="A19" s="62"/>
      <c r="B19" s="62"/>
      <c r="C19" s="62"/>
      <c r="D19" s="62"/>
      <c r="E19" s="62"/>
      <c r="F19" s="62"/>
      <c r="G19" s="62"/>
      <c r="H19" s="62"/>
      <c r="I19" s="62"/>
      <c r="J19" s="62"/>
      <c r="K19" s="62"/>
      <c r="L19" s="62"/>
      <c r="M19" s="62"/>
      <c r="N19" s="62"/>
      <c r="O19" s="62"/>
      <c r="P19" s="62"/>
      <c r="Q19" s="62"/>
      <c r="R19" s="62"/>
      <c r="S19" s="62"/>
      <c r="T19" s="62"/>
      <c r="U19" s="62"/>
      <c r="V19" s="62"/>
      <c r="W19" s="62"/>
      <c r="X19" s="62"/>
      <c r="Y19" s="62"/>
    </row>
    <row r="20" spans="1:25">
      <c r="A20" s="62"/>
      <c r="B20" s="62"/>
      <c r="C20" s="62"/>
      <c r="D20" s="62"/>
      <c r="E20" s="62"/>
      <c r="F20" s="62"/>
      <c r="G20" s="62"/>
      <c r="H20" s="62"/>
      <c r="I20" s="62"/>
      <c r="J20" s="62"/>
      <c r="K20" s="62"/>
      <c r="L20" s="62"/>
      <c r="M20" s="62"/>
      <c r="N20" s="62"/>
      <c r="O20" s="62"/>
      <c r="P20" s="62"/>
      <c r="Q20" s="62"/>
      <c r="R20" s="62"/>
      <c r="S20" s="62"/>
      <c r="T20" s="62"/>
      <c r="U20" s="62"/>
      <c r="V20" s="62"/>
      <c r="W20" s="62"/>
      <c r="X20" s="62"/>
      <c r="Y20" s="62"/>
    </row>
    <row r="21" spans="1:25">
      <c r="A21" s="174" t="s">
        <v>876</v>
      </c>
      <c r="B21" s="175" t="s">
        <v>877</v>
      </c>
      <c r="C21" s="176"/>
      <c r="D21" s="176"/>
      <c r="E21" s="176"/>
      <c r="F21" s="176"/>
      <c r="G21" s="177"/>
      <c r="H21" s="62"/>
      <c r="I21" s="62"/>
      <c r="J21" s="62"/>
      <c r="K21" s="62"/>
      <c r="L21" s="62"/>
      <c r="M21" s="62"/>
      <c r="N21" s="62"/>
      <c r="O21" s="62"/>
      <c r="P21" s="62"/>
      <c r="Q21" s="62"/>
      <c r="R21" s="62"/>
      <c r="S21" s="62"/>
      <c r="T21" s="62"/>
      <c r="U21" s="62"/>
      <c r="V21" s="62"/>
      <c r="W21" s="62"/>
      <c r="X21" s="62"/>
      <c r="Y21" s="62"/>
    </row>
    <row r="22" spans="1:25">
      <c r="A22" s="178" t="s">
        <v>878</v>
      </c>
      <c r="B22" s="179" t="s">
        <v>377</v>
      </c>
      <c r="C22" s="180"/>
      <c r="D22" s="180"/>
      <c r="E22" s="180"/>
      <c r="F22" s="180"/>
      <c r="G22" s="181"/>
      <c r="H22" s="62"/>
      <c r="I22" s="62"/>
      <c r="J22" s="62"/>
      <c r="K22" s="62"/>
      <c r="L22" s="62"/>
      <c r="M22" s="62"/>
      <c r="N22" s="62"/>
      <c r="O22" s="62"/>
      <c r="P22" s="62"/>
      <c r="Q22" s="62"/>
      <c r="R22" s="62"/>
      <c r="S22" s="62"/>
      <c r="T22" s="62"/>
      <c r="U22" s="62"/>
      <c r="V22" s="62"/>
      <c r="W22" s="62"/>
      <c r="X22" s="62"/>
      <c r="Y22" s="62"/>
    </row>
    <row r="23" spans="1:25">
      <c r="A23" s="182" t="s">
        <v>879</v>
      </c>
      <c r="B23" s="183" t="s">
        <v>880</v>
      </c>
      <c r="C23" s="184"/>
      <c r="D23" s="184"/>
      <c r="E23" s="184"/>
      <c r="F23" s="184"/>
      <c r="G23" s="185"/>
      <c r="H23" s="62"/>
      <c r="I23" s="62"/>
      <c r="J23" s="62"/>
      <c r="K23" s="62"/>
      <c r="L23" s="62"/>
      <c r="M23" s="62"/>
      <c r="N23" s="62"/>
      <c r="O23" s="62"/>
      <c r="P23" s="62"/>
      <c r="Q23" s="62"/>
      <c r="R23" s="62"/>
      <c r="S23" s="62"/>
      <c r="T23" s="62"/>
      <c r="U23" s="62"/>
      <c r="V23" s="62"/>
      <c r="W23" s="62"/>
      <c r="X23" s="62"/>
      <c r="Y23" s="62"/>
    </row>
    <row r="24" spans="1:25">
      <c r="A24" s="186" t="s">
        <v>881</v>
      </c>
      <c r="B24" s="187" t="s">
        <v>381</v>
      </c>
      <c r="C24" s="188"/>
      <c r="D24" s="188"/>
      <c r="E24" s="188"/>
      <c r="F24" s="188"/>
      <c r="G24" s="189"/>
      <c r="H24" s="62"/>
      <c r="I24" s="62"/>
      <c r="J24" s="62"/>
      <c r="K24" s="62"/>
      <c r="L24" s="62"/>
      <c r="M24" s="62"/>
      <c r="N24" s="62"/>
      <c r="O24" s="62"/>
      <c r="P24" s="62"/>
      <c r="Q24" s="62"/>
      <c r="R24" s="62"/>
      <c r="S24" s="62"/>
      <c r="T24" s="62"/>
      <c r="U24" s="62"/>
      <c r="V24" s="62"/>
      <c r="W24" s="62"/>
      <c r="X24" s="62"/>
      <c r="Y24" s="62"/>
    </row>
    <row r="25" spans="1:25">
      <c r="A25" s="190" t="s">
        <v>882</v>
      </c>
      <c r="B25" s="191" t="s">
        <v>383</v>
      </c>
      <c r="C25" s="192"/>
      <c r="D25" s="192"/>
      <c r="E25" s="192"/>
      <c r="F25" s="192"/>
      <c r="G25" s="193"/>
      <c r="H25" s="62"/>
      <c r="I25" s="62"/>
      <c r="J25" s="62"/>
      <c r="K25" s="62"/>
      <c r="L25" s="62"/>
      <c r="M25" s="62"/>
      <c r="N25" s="62"/>
      <c r="O25" s="62"/>
      <c r="P25" s="62"/>
      <c r="Q25" s="62"/>
      <c r="R25" s="62"/>
      <c r="S25" s="62"/>
      <c r="T25" s="62"/>
      <c r="U25" s="62"/>
      <c r="V25" s="62"/>
      <c r="W25" s="62"/>
      <c r="X25" s="62"/>
      <c r="Y25" s="62"/>
    </row>
    <row r="26" spans="1:25">
      <c r="A26" s="194" t="s">
        <v>883</v>
      </c>
      <c r="B26" s="195"/>
      <c r="C26" s="195"/>
      <c r="D26" s="195"/>
      <c r="E26" s="195"/>
      <c r="F26" s="195"/>
      <c r="G26" s="195"/>
      <c r="H26" s="62"/>
      <c r="I26" s="62"/>
      <c r="J26" s="62"/>
      <c r="K26" s="62"/>
      <c r="L26" s="62"/>
      <c r="M26" s="62"/>
      <c r="N26" s="62"/>
      <c r="O26" s="62"/>
      <c r="P26" s="62"/>
      <c r="Q26" s="62"/>
      <c r="R26" s="62"/>
      <c r="S26" s="62"/>
      <c r="T26" s="62"/>
      <c r="U26" s="62"/>
      <c r="V26" s="62"/>
      <c r="W26" s="62"/>
      <c r="X26" s="62"/>
      <c r="Y26" s="62"/>
    </row>
    <row r="27" spans="1:25">
      <c r="A27" s="194" t="s">
        <v>884</v>
      </c>
      <c r="B27" s="195"/>
      <c r="C27" s="195"/>
      <c r="D27" s="195"/>
      <c r="E27" s="195"/>
      <c r="F27" s="195"/>
      <c r="G27" s="195"/>
      <c r="H27" s="62"/>
      <c r="I27" s="62"/>
      <c r="J27" s="62"/>
      <c r="K27" s="62"/>
      <c r="L27" s="62"/>
      <c r="M27" s="62"/>
      <c r="N27" s="62"/>
      <c r="O27" s="62"/>
      <c r="P27" s="62"/>
      <c r="Q27" s="62"/>
      <c r="R27" s="62"/>
      <c r="S27" s="62"/>
      <c r="T27" s="62"/>
      <c r="U27" s="62"/>
      <c r="V27" s="62"/>
      <c r="W27" s="62"/>
      <c r="X27" s="62"/>
      <c r="Y27" s="62"/>
    </row>
    <row r="28" spans="1:25">
      <c r="A28" s="62"/>
      <c r="B28" s="62"/>
      <c r="C28" s="62"/>
      <c r="D28" s="62"/>
      <c r="E28" s="62"/>
      <c r="F28" s="62"/>
      <c r="G28" s="62"/>
      <c r="H28" s="62"/>
      <c r="I28" s="62"/>
      <c r="J28" s="62"/>
      <c r="K28" s="62"/>
      <c r="L28" s="62"/>
      <c r="M28" s="62"/>
      <c r="N28" s="62"/>
      <c r="O28" s="62"/>
      <c r="P28" s="62"/>
      <c r="Q28" s="62"/>
      <c r="R28" s="62"/>
      <c r="S28" s="62"/>
      <c r="T28" s="62"/>
      <c r="U28" s="62"/>
      <c r="V28" s="62"/>
      <c r="W28" s="62"/>
      <c r="X28" s="62"/>
      <c r="Y28" s="62"/>
    </row>
    <row r="29" spans="1:25">
      <c r="A29" s="196"/>
      <c r="B29" s="62"/>
      <c r="C29" s="62"/>
      <c r="D29" s="62"/>
      <c r="E29" s="62"/>
      <c r="F29" s="62"/>
      <c r="G29" s="62"/>
      <c r="H29" s="62"/>
      <c r="I29" s="62"/>
      <c r="J29" s="62"/>
      <c r="K29" s="62"/>
      <c r="L29" s="62"/>
      <c r="M29" s="62"/>
      <c r="N29" s="62"/>
      <c r="O29" s="62"/>
      <c r="P29" s="62"/>
      <c r="Q29" s="62"/>
      <c r="R29" s="62"/>
      <c r="S29" s="62"/>
      <c r="T29" s="62"/>
      <c r="U29" s="62"/>
      <c r="V29" s="62"/>
      <c r="W29" s="62"/>
      <c r="X29" s="62"/>
      <c r="Y29" s="62"/>
    </row>
    <row r="30" spans="1:25">
      <c r="A30" s="60" t="s">
        <v>885</v>
      </c>
      <c r="B30" s="62"/>
      <c r="C30" s="62"/>
      <c r="D30" s="62"/>
      <c r="E30" s="62"/>
      <c r="F30" s="62"/>
      <c r="G30" s="62"/>
      <c r="H30" s="62"/>
      <c r="I30" s="62"/>
      <c r="J30" s="62"/>
      <c r="K30" s="62"/>
      <c r="L30" s="62"/>
      <c r="M30" s="62"/>
      <c r="N30" s="62"/>
      <c r="O30" s="62"/>
      <c r="P30" s="62"/>
      <c r="Q30" s="62"/>
      <c r="R30" s="62"/>
      <c r="S30" s="62"/>
      <c r="T30" s="62"/>
      <c r="U30" s="62"/>
      <c r="V30" s="62"/>
      <c r="W30" s="62"/>
      <c r="X30" s="62"/>
      <c r="Y30" s="62"/>
    </row>
    <row r="31" spans="1:25">
      <c r="A31" s="155" t="s">
        <v>853</v>
      </c>
      <c r="B31" s="156" t="s">
        <v>854</v>
      </c>
      <c r="C31" s="157"/>
      <c r="D31" s="158"/>
      <c r="E31" s="157"/>
      <c r="F31" s="158"/>
      <c r="G31" s="197"/>
      <c r="H31" s="198"/>
      <c r="I31" s="198"/>
      <c r="J31" s="198"/>
      <c r="K31" s="198"/>
      <c r="L31" s="198"/>
      <c r="M31" s="198"/>
      <c r="N31" s="198"/>
      <c r="O31" s="198"/>
      <c r="P31" s="198"/>
      <c r="Q31" s="198"/>
      <c r="S31" s="199"/>
    </row>
    <row r="32" spans="1:25">
      <c r="A32" s="159" t="e" cm="1">
        <f t="array" aca="1" ref="A32" ca="1">+A45A30:A47A30:A46A30:A45A30:A41</f>
        <v>#NAME?</v>
      </c>
      <c r="B32" s="160"/>
      <c r="C32" s="161" t="s">
        <v>857</v>
      </c>
      <c r="D32" s="162"/>
      <c r="E32" s="163" t="s">
        <v>858</v>
      </c>
      <c r="F32" s="162"/>
      <c r="G32" s="163" t="s">
        <v>858</v>
      </c>
      <c r="H32" s="160"/>
      <c r="I32" s="160"/>
      <c r="J32" s="160"/>
      <c r="K32" s="160"/>
      <c r="L32" s="160"/>
      <c r="M32" s="160"/>
      <c r="N32" s="160"/>
      <c r="O32" s="160"/>
      <c r="P32" s="160"/>
      <c r="Q32" s="160"/>
      <c r="S32" s="199"/>
    </row>
    <row r="33" spans="1:25" ht="15.6">
      <c r="A33" s="200"/>
      <c r="B33" s="160"/>
      <c r="C33" s="161" t="s">
        <v>859</v>
      </c>
      <c r="D33" s="162"/>
      <c r="E33" s="163" t="s">
        <v>860</v>
      </c>
      <c r="F33" s="162"/>
      <c r="G33" s="163" t="s">
        <v>860</v>
      </c>
      <c r="H33" s="420" t="s">
        <v>861</v>
      </c>
      <c r="I33" s="421"/>
      <c r="J33" s="421"/>
      <c r="K33" s="421"/>
      <c r="L33" s="421"/>
      <c r="M33" s="421"/>
      <c r="N33" s="421"/>
      <c r="O33" s="421"/>
      <c r="P33" s="421"/>
      <c r="Q33" s="421"/>
      <c r="S33" s="14"/>
    </row>
    <row r="34" spans="1:25">
      <c r="A34" s="201" t="s">
        <v>855</v>
      </c>
      <c r="B34" s="202" t="s">
        <v>856</v>
      </c>
      <c r="C34" s="203" t="s">
        <v>862</v>
      </c>
      <c r="D34" s="204" t="s">
        <v>863</v>
      </c>
      <c r="E34" s="205" t="s">
        <v>864</v>
      </c>
      <c r="F34" s="204" t="s">
        <v>865</v>
      </c>
      <c r="G34" s="205" t="s">
        <v>864</v>
      </c>
      <c r="H34" s="202">
        <v>10</v>
      </c>
      <c r="I34" s="202">
        <v>20</v>
      </c>
      <c r="J34" s="202">
        <v>25</v>
      </c>
      <c r="K34" s="202">
        <v>30</v>
      </c>
      <c r="L34" s="202">
        <v>40</v>
      </c>
      <c r="M34" s="202">
        <v>60</v>
      </c>
      <c r="N34" s="202">
        <v>70</v>
      </c>
      <c r="O34" s="202">
        <v>75</v>
      </c>
      <c r="P34" s="202">
        <v>80</v>
      </c>
      <c r="Q34" s="202">
        <v>90</v>
      </c>
    </row>
    <row r="35" spans="1:25" ht="38.450000000000003">
      <c r="A35" s="206" t="s">
        <v>866</v>
      </c>
      <c r="B35" s="207" t="s">
        <v>558</v>
      </c>
      <c r="C35" s="208">
        <v>369</v>
      </c>
      <c r="D35" s="208">
        <v>33374</v>
      </c>
      <c r="E35" s="209">
        <v>3.9</v>
      </c>
      <c r="F35" s="208">
        <v>38815</v>
      </c>
      <c r="G35" s="209">
        <v>2.8</v>
      </c>
      <c r="H35" s="210">
        <v>12006</v>
      </c>
      <c r="I35" s="208">
        <v>20036</v>
      </c>
      <c r="J35" s="208">
        <v>23029</v>
      </c>
      <c r="K35" s="208">
        <v>25280</v>
      </c>
      <c r="L35" s="208">
        <v>29551</v>
      </c>
      <c r="M35" s="208">
        <v>38241</v>
      </c>
      <c r="N35" s="208">
        <v>44963</v>
      </c>
      <c r="O35" s="208">
        <v>48781</v>
      </c>
      <c r="P35" s="208">
        <v>53678</v>
      </c>
      <c r="Q35" s="210">
        <v>69286</v>
      </c>
    </row>
    <row r="36" spans="1:25" ht="26.1">
      <c r="A36" s="206" t="s">
        <v>867</v>
      </c>
      <c r="B36" s="207" t="s">
        <v>559</v>
      </c>
      <c r="C36" s="208">
        <v>128</v>
      </c>
      <c r="D36" s="210">
        <v>35124</v>
      </c>
      <c r="E36" s="209">
        <v>13.1</v>
      </c>
      <c r="F36" s="208">
        <v>39822</v>
      </c>
      <c r="G36" s="209">
        <v>10.9</v>
      </c>
      <c r="H36" s="210">
        <v>11916</v>
      </c>
      <c r="I36" s="210">
        <v>20000</v>
      </c>
      <c r="J36" s="210">
        <v>23742</v>
      </c>
      <c r="K36" s="208">
        <v>26040</v>
      </c>
      <c r="L36" s="208">
        <v>30387</v>
      </c>
      <c r="M36" s="210">
        <v>41073</v>
      </c>
      <c r="N36" s="210">
        <v>48545</v>
      </c>
      <c r="O36" s="210">
        <v>52295</v>
      </c>
      <c r="P36" s="210">
        <v>56764</v>
      </c>
      <c r="Q36" s="211" t="s">
        <v>868</v>
      </c>
    </row>
    <row r="37" spans="1:25">
      <c r="A37" s="206" t="s">
        <v>869</v>
      </c>
      <c r="B37" s="207" t="s">
        <v>560</v>
      </c>
      <c r="C37" s="210">
        <v>97</v>
      </c>
      <c r="D37" s="210">
        <v>29071</v>
      </c>
      <c r="E37" s="209">
        <v>7.1</v>
      </c>
      <c r="F37" s="210">
        <v>32661</v>
      </c>
      <c r="G37" s="209">
        <v>5.5</v>
      </c>
      <c r="H37" s="211">
        <v>9318</v>
      </c>
      <c r="I37" s="210">
        <v>15074</v>
      </c>
      <c r="J37" s="210">
        <v>18144</v>
      </c>
      <c r="K37" s="210">
        <v>20305</v>
      </c>
      <c r="L37" s="210">
        <v>25139</v>
      </c>
      <c r="M37" s="210">
        <v>33455</v>
      </c>
      <c r="N37" s="210">
        <v>37657</v>
      </c>
      <c r="O37" s="210">
        <v>41602</v>
      </c>
      <c r="P37" s="210">
        <v>43982</v>
      </c>
      <c r="Q37" s="211" t="s">
        <v>868</v>
      </c>
    </row>
    <row r="38" spans="1:25" ht="26.1">
      <c r="A38" s="206" t="s">
        <v>870</v>
      </c>
      <c r="B38" s="207" t="s">
        <v>561</v>
      </c>
      <c r="C38" s="210">
        <v>108</v>
      </c>
      <c r="D38" s="208">
        <v>28766</v>
      </c>
      <c r="E38" s="209">
        <v>3.2</v>
      </c>
      <c r="F38" s="208">
        <v>31603</v>
      </c>
      <c r="G38" s="209">
        <v>1.9</v>
      </c>
      <c r="H38" s="210">
        <v>10719</v>
      </c>
      <c r="I38" s="210">
        <v>17004</v>
      </c>
      <c r="J38" s="210">
        <v>19907</v>
      </c>
      <c r="K38" s="210">
        <v>22844</v>
      </c>
      <c r="L38" s="208">
        <v>25685</v>
      </c>
      <c r="M38" s="210">
        <v>32392</v>
      </c>
      <c r="N38" s="210">
        <v>37138</v>
      </c>
      <c r="O38" s="210">
        <v>40322</v>
      </c>
      <c r="P38" s="210">
        <v>44172</v>
      </c>
      <c r="Q38" s="211" t="s">
        <v>868</v>
      </c>
    </row>
    <row r="39" spans="1:25">
      <c r="A39" s="206" t="s">
        <v>871</v>
      </c>
      <c r="B39" s="207" t="s">
        <v>562</v>
      </c>
      <c r="C39" s="210">
        <v>99</v>
      </c>
      <c r="D39" s="210">
        <v>35794</v>
      </c>
      <c r="E39" s="209">
        <v>13</v>
      </c>
      <c r="F39" s="210">
        <v>42619</v>
      </c>
      <c r="G39" s="209">
        <v>12.2</v>
      </c>
      <c r="H39" s="211">
        <v>12620</v>
      </c>
      <c r="I39" s="210">
        <v>22113</v>
      </c>
      <c r="J39" s="208">
        <v>24603</v>
      </c>
      <c r="K39" s="208">
        <v>26421</v>
      </c>
      <c r="L39" s="208">
        <v>30251</v>
      </c>
      <c r="M39" s="210">
        <v>42577</v>
      </c>
      <c r="N39" s="210">
        <v>49824</v>
      </c>
      <c r="O39" s="210">
        <v>53759</v>
      </c>
      <c r="P39" s="210">
        <v>58186</v>
      </c>
      <c r="Q39" s="211" t="s">
        <v>868</v>
      </c>
    </row>
    <row r="40" spans="1:25">
      <c r="A40" s="206" t="s">
        <v>872</v>
      </c>
      <c r="B40" s="207" t="s">
        <v>563</v>
      </c>
      <c r="C40" s="210">
        <v>78</v>
      </c>
      <c r="D40" s="210">
        <v>28691</v>
      </c>
      <c r="E40" s="209">
        <v>3.6</v>
      </c>
      <c r="F40" s="211">
        <v>36775</v>
      </c>
      <c r="G40" s="209">
        <v>-1.3</v>
      </c>
      <c r="H40" s="210">
        <v>10944</v>
      </c>
      <c r="I40" s="210">
        <v>17432</v>
      </c>
      <c r="J40" s="210">
        <v>20359</v>
      </c>
      <c r="K40" s="210">
        <v>22672</v>
      </c>
      <c r="L40" s="208">
        <v>25556</v>
      </c>
      <c r="M40" s="210">
        <v>33804</v>
      </c>
      <c r="N40" s="210">
        <v>38912</v>
      </c>
      <c r="O40" s="210">
        <v>43019</v>
      </c>
      <c r="P40" s="210">
        <v>46728</v>
      </c>
      <c r="Q40" s="211" t="s">
        <v>868</v>
      </c>
    </row>
    <row r="41" spans="1:25" ht="51">
      <c r="A41" s="206" t="s">
        <v>874</v>
      </c>
      <c r="B41" s="207" t="s">
        <v>875</v>
      </c>
      <c r="C41" s="208">
        <v>961</v>
      </c>
      <c r="D41" s="208">
        <v>32249</v>
      </c>
      <c r="E41" s="209">
        <v>5.0999999999999996</v>
      </c>
      <c r="F41" s="208">
        <v>37446</v>
      </c>
      <c r="G41" s="209">
        <v>4.4000000000000004</v>
      </c>
      <c r="H41" s="208">
        <v>11550</v>
      </c>
      <c r="I41" s="208">
        <v>18993</v>
      </c>
      <c r="J41" s="208">
        <v>22063</v>
      </c>
      <c r="K41" s="208">
        <v>24413</v>
      </c>
      <c r="L41" s="208">
        <v>28232</v>
      </c>
      <c r="M41" s="208">
        <v>37104</v>
      </c>
      <c r="N41" s="208">
        <v>43478</v>
      </c>
      <c r="O41" s="208">
        <v>46837</v>
      </c>
      <c r="P41" s="208">
        <v>51201</v>
      </c>
      <c r="Q41" s="210">
        <v>63828</v>
      </c>
    </row>
    <row r="42" spans="1:25">
      <c r="A42" s="212"/>
      <c r="B42" s="62"/>
      <c r="C42" s="62"/>
      <c r="D42" s="62"/>
      <c r="E42" s="62"/>
      <c r="F42" s="62"/>
      <c r="G42" s="62"/>
      <c r="H42" s="62"/>
      <c r="I42" s="62"/>
      <c r="J42" s="62"/>
      <c r="K42" s="62"/>
      <c r="L42" s="62"/>
      <c r="M42" s="62"/>
      <c r="N42" s="62"/>
      <c r="O42" s="62"/>
      <c r="P42" s="62"/>
      <c r="Q42" s="62"/>
      <c r="R42" s="62"/>
      <c r="S42" s="62"/>
      <c r="T42" s="62"/>
      <c r="U42" s="62"/>
      <c r="V42" s="62"/>
      <c r="W42" s="62"/>
      <c r="X42" s="62"/>
      <c r="Y42" s="62"/>
    </row>
    <row r="43" spans="1:25">
      <c r="A43" s="174" t="s">
        <v>876</v>
      </c>
      <c r="B43" s="175" t="s">
        <v>877</v>
      </c>
      <c r="C43" s="176"/>
      <c r="D43" s="176"/>
      <c r="E43" s="176"/>
      <c r="F43" s="176"/>
      <c r="G43" s="177"/>
      <c r="H43" s="62"/>
      <c r="I43" s="62"/>
      <c r="J43" s="62"/>
      <c r="K43" s="62"/>
      <c r="L43" s="62"/>
      <c r="M43" s="62"/>
      <c r="N43" s="62"/>
      <c r="O43" s="62"/>
      <c r="P43" s="62"/>
      <c r="Q43" s="62"/>
      <c r="R43" s="62"/>
      <c r="S43" s="62"/>
      <c r="T43" s="62"/>
      <c r="U43" s="62"/>
      <c r="V43" s="62"/>
      <c r="W43" s="62"/>
      <c r="X43" s="62"/>
      <c r="Y43" s="62"/>
    </row>
    <row r="44" spans="1:25">
      <c r="A44" s="178" t="s">
        <v>878</v>
      </c>
      <c r="B44" s="179" t="s">
        <v>377</v>
      </c>
      <c r="C44" s="180"/>
      <c r="D44" s="180"/>
      <c r="E44" s="180"/>
      <c r="F44" s="180"/>
      <c r="G44" s="181"/>
      <c r="H44" s="62"/>
      <c r="I44" s="62"/>
      <c r="J44" s="62"/>
      <c r="K44" s="62"/>
      <c r="L44" s="62"/>
      <c r="M44" s="62"/>
      <c r="N44" s="62"/>
      <c r="O44" s="62"/>
      <c r="P44" s="62"/>
      <c r="Q44" s="62"/>
      <c r="R44" s="62"/>
      <c r="S44" s="62"/>
      <c r="T44" s="62"/>
      <c r="U44" s="62"/>
      <c r="V44" s="62"/>
      <c r="W44" s="62"/>
      <c r="X44" s="62"/>
      <c r="Y44" s="62"/>
    </row>
    <row r="45" spans="1:25">
      <c r="A45" s="182" t="s">
        <v>879</v>
      </c>
      <c r="B45" s="183" t="s">
        <v>880</v>
      </c>
      <c r="C45" s="184"/>
      <c r="D45" s="184"/>
      <c r="E45" s="184"/>
      <c r="F45" s="184"/>
      <c r="G45" s="185"/>
      <c r="H45" s="62"/>
      <c r="I45" s="62"/>
      <c r="J45" s="62"/>
      <c r="K45" s="62"/>
      <c r="L45" s="62"/>
      <c r="M45" s="62"/>
      <c r="N45" s="62"/>
      <c r="O45" s="62"/>
      <c r="P45" s="62"/>
      <c r="Q45" s="62"/>
      <c r="R45" s="62"/>
      <c r="S45" s="62"/>
      <c r="T45" s="62"/>
      <c r="U45" s="62"/>
      <c r="V45" s="62"/>
      <c r="W45" s="62"/>
      <c r="X45" s="62"/>
      <c r="Y45" s="62"/>
    </row>
    <row r="46" spans="1:25">
      <c r="A46" s="186" t="s">
        <v>881</v>
      </c>
      <c r="B46" s="187" t="s">
        <v>381</v>
      </c>
      <c r="C46" s="188"/>
      <c r="D46" s="188"/>
      <c r="E46" s="188"/>
      <c r="F46" s="188"/>
      <c r="G46" s="189"/>
      <c r="H46" s="62"/>
      <c r="I46" s="62"/>
      <c r="J46" s="62"/>
      <c r="K46" s="62"/>
      <c r="L46" s="62"/>
      <c r="M46" s="62"/>
      <c r="N46" s="62"/>
      <c r="O46" s="62"/>
      <c r="P46" s="62"/>
      <c r="Q46" s="62"/>
      <c r="R46" s="62"/>
      <c r="S46" s="62"/>
      <c r="T46" s="62"/>
      <c r="U46" s="62"/>
      <c r="V46" s="62"/>
      <c r="W46" s="62"/>
      <c r="X46" s="62"/>
      <c r="Y46" s="62"/>
    </row>
    <row r="47" spans="1:25">
      <c r="A47" s="190" t="s">
        <v>882</v>
      </c>
      <c r="B47" s="191" t="s">
        <v>383</v>
      </c>
      <c r="C47" s="192"/>
      <c r="D47" s="192"/>
      <c r="E47" s="192"/>
      <c r="F47" s="192"/>
      <c r="G47" s="193"/>
      <c r="H47" s="62"/>
      <c r="I47" s="62"/>
      <c r="J47" s="62"/>
      <c r="K47" s="62"/>
      <c r="L47" s="62"/>
      <c r="M47" s="62"/>
      <c r="N47" s="62"/>
      <c r="O47" s="62"/>
      <c r="P47" s="62"/>
      <c r="Q47" s="62"/>
      <c r="R47" s="62"/>
      <c r="S47" s="62"/>
      <c r="T47" s="62"/>
      <c r="U47" s="62"/>
      <c r="V47" s="62"/>
      <c r="W47" s="62"/>
      <c r="X47" s="62"/>
      <c r="Y47" s="62"/>
    </row>
    <row r="48" spans="1:25">
      <c r="A48" s="194" t="s">
        <v>883</v>
      </c>
      <c r="B48" s="195"/>
      <c r="C48" s="195"/>
      <c r="D48" s="195"/>
      <c r="E48" s="195"/>
      <c r="F48" s="195"/>
      <c r="G48" s="195"/>
      <c r="H48" s="62"/>
      <c r="I48" s="62"/>
      <c r="J48" s="62"/>
      <c r="K48" s="62"/>
      <c r="L48" s="62"/>
      <c r="M48" s="62"/>
      <c r="N48" s="62"/>
      <c r="O48" s="62"/>
      <c r="P48" s="62"/>
      <c r="Q48" s="62"/>
      <c r="R48" s="62"/>
      <c r="S48" s="62"/>
      <c r="T48" s="62"/>
      <c r="U48" s="62"/>
      <c r="V48" s="62"/>
      <c r="W48" s="62"/>
      <c r="X48" s="62"/>
      <c r="Y48" s="62"/>
    </row>
    <row r="49" spans="1:25">
      <c r="A49" s="194" t="s">
        <v>884</v>
      </c>
      <c r="B49" s="195"/>
      <c r="C49" s="195"/>
      <c r="D49" s="195"/>
      <c r="E49" s="195"/>
      <c r="F49" s="195"/>
      <c r="G49" s="195"/>
      <c r="H49" s="62"/>
      <c r="I49" s="62"/>
      <c r="J49" s="62"/>
      <c r="K49" s="62"/>
      <c r="L49" s="62"/>
      <c r="M49" s="62"/>
      <c r="N49" s="62"/>
      <c r="O49" s="62"/>
      <c r="P49" s="62"/>
      <c r="Q49" s="62"/>
      <c r="R49" s="62"/>
      <c r="S49" s="62"/>
      <c r="T49" s="62"/>
      <c r="U49" s="62"/>
      <c r="V49" s="62"/>
      <c r="W49" s="62"/>
      <c r="X49" s="62"/>
      <c r="Y49" s="62"/>
    </row>
    <row r="50" spans="1:25">
      <c r="A50" s="213"/>
      <c r="B50" s="214"/>
      <c r="C50" s="214"/>
      <c r="D50" s="214"/>
      <c r="E50" s="214"/>
      <c r="F50" s="214"/>
      <c r="G50" s="214"/>
      <c r="H50" s="62"/>
      <c r="I50" s="62"/>
      <c r="J50" s="62"/>
      <c r="K50" s="62"/>
      <c r="L50" s="62"/>
      <c r="M50" s="62"/>
      <c r="N50" s="62"/>
      <c r="O50" s="62"/>
      <c r="P50" s="62"/>
      <c r="Q50" s="62"/>
      <c r="R50" s="62"/>
      <c r="S50" s="62"/>
      <c r="T50" s="62"/>
      <c r="U50" s="62"/>
      <c r="V50" s="62"/>
      <c r="W50" s="62"/>
      <c r="X50" s="62"/>
      <c r="Y50" s="62"/>
    </row>
    <row r="51" spans="1:25">
      <c r="A51" s="213"/>
      <c r="B51" s="214"/>
      <c r="C51" s="214"/>
      <c r="D51" s="214"/>
      <c r="E51" s="214"/>
      <c r="F51" s="214"/>
      <c r="G51" s="214"/>
      <c r="H51" s="62"/>
      <c r="I51" s="62"/>
      <c r="J51" s="62"/>
      <c r="K51" s="62"/>
      <c r="L51" s="62"/>
      <c r="M51" s="62"/>
      <c r="N51" s="62"/>
      <c r="O51" s="62"/>
      <c r="P51" s="62"/>
      <c r="Q51" s="62"/>
      <c r="R51" s="62"/>
      <c r="S51" s="62"/>
      <c r="T51" s="62"/>
      <c r="U51" s="62"/>
      <c r="V51" s="62"/>
      <c r="W51" s="62"/>
      <c r="X51" s="62"/>
      <c r="Y51" s="62"/>
    </row>
    <row r="52" spans="1:25">
      <c r="A52" s="154" t="s">
        <v>886</v>
      </c>
      <c r="B52" s="154"/>
      <c r="C52" s="154"/>
      <c r="D52" s="154"/>
      <c r="E52" s="154"/>
      <c r="F52" s="154"/>
      <c r="G52" s="154"/>
      <c r="H52" s="62"/>
      <c r="I52" s="62"/>
      <c r="J52" s="62"/>
      <c r="K52" s="62"/>
      <c r="L52" s="62"/>
      <c r="M52" s="62"/>
      <c r="N52" s="62"/>
      <c r="O52" s="62"/>
      <c r="P52" s="62"/>
      <c r="Q52" s="62"/>
      <c r="R52" s="62"/>
      <c r="S52" s="62"/>
      <c r="T52" s="62"/>
      <c r="U52" s="62"/>
      <c r="V52" s="62"/>
      <c r="W52" s="62"/>
      <c r="X52" s="62"/>
      <c r="Y52" s="62"/>
    </row>
    <row r="53" spans="1:25">
      <c r="A53" s="62"/>
      <c r="B53" s="62"/>
      <c r="C53" s="62"/>
      <c r="D53" s="62"/>
      <c r="E53" s="62"/>
      <c r="F53" s="62"/>
      <c r="G53" s="62"/>
      <c r="H53" s="62"/>
      <c r="I53" s="62"/>
      <c r="J53" s="62"/>
      <c r="K53" s="62"/>
      <c r="L53" s="62"/>
      <c r="M53" s="62"/>
      <c r="N53" s="62"/>
      <c r="O53" s="62"/>
      <c r="P53" s="62"/>
      <c r="Q53" s="62"/>
      <c r="R53" s="62"/>
      <c r="S53" s="62"/>
      <c r="T53" s="62"/>
      <c r="U53" s="62"/>
      <c r="V53" s="62"/>
      <c r="W53" s="62"/>
      <c r="X53" s="62"/>
      <c r="Y53" s="62"/>
    </row>
  </sheetData>
  <mergeCells count="4">
    <mergeCell ref="H9:Q9"/>
    <mergeCell ref="H33:Q33"/>
    <mergeCell ref="A8:A10"/>
    <mergeCell ref="B8:B10"/>
  </mergeCells>
  <hyperlinks>
    <hyperlink ref="A4" r:id="rId1" xr:uid="{B1C70F30-4524-4DFE-B4C3-145D12C56BF2}"/>
    <hyperlink ref="I3" location="'Table of Contents'!A1" display="Return to Contents Page" xr:uid="{1EEFA78D-080B-4BBE-A4CB-92C1628A158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0A82-AB5F-478A-A88C-3541AE04F1DF}">
  <sheetPr>
    <tabColor theme="0" tint="-0.14999847407452621"/>
  </sheetPr>
  <dimension ref="A1:E8"/>
  <sheetViews>
    <sheetView workbookViewId="0">
      <selection activeCell="B14" sqref="B14"/>
    </sheetView>
  </sheetViews>
  <sheetFormatPr defaultRowHeight="14.45"/>
  <cols>
    <col min="1" max="1" width="17.42578125" bestFit="1" customWidth="1"/>
    <col min="2" max="2" width="32.7109375" bestFit="1" customWidth="1"/>
    <col min="3" max="3" width="48.5703125" bestFit="1" customWidth="1"/>
  </cols>
  <sheetData>
    <row r="1" spans="1:5" ht="21.95" thickTop="1" thickBot="1">
      <c r="A1" s="387" t="s">
        <v>76</v>
      </c>
      <c r="B1" s="388"/>
      <c r="C1" s="389"/>
    </row>
    <row r="2" spans="1:5" s="85" customFormat="1" ht="15" thickTop="1">
      <c r="A2" s="288"/>
      <c r="B2" s="288"/>
      <c r="C2" s="288"/>
    </row>
    <row r="3" spans="1:5">
      <c r="A3" s="264" t="s">
        <v>9</v>
      </c>
      <c r="B3" s="264" t="s">
        <v>11</v>
      </c>
      <c r="C3" s="264" t="s">
        <v>77</v>
      </c>
    </row>
    <row r="4" spans="1:5">
      <c r="A4" s="132" t="s">
        <v>42</v>
      </c>
      <c r="B4" t="s">
        <v>78</v>
      </c>
    </row>
    <row r="5" spans="1:5">
      <c r="A5" s="282" t="s">
        <v>60</v>
      </c>
      <c r="B5" t="s">
        <v>79</v>
      </c>
    </row>
    <row r="6" spans="1:5" ht="43.5">
      <c r="A6" s="283" t="s">
        <v>71</v>
      </c>
      <c r="B6" t="s">
        <v>80</v>
      </c>
    </row>
    <row r="7" spans="1:5">
      <c r="A7" s="265" t="s">
        <v>52</v>
      </c>
      <c r="B7" t="s">
        <v>81</v>
      </c>
      <c r="C7" t="s">
        <v>82</v>
      </c>
      <c r="D7" s="24"/>
      <c r="E7" s="101"/>
    </row>
    <row r="8" spans="1:5">
      <c r="C8" s="287"/>
      <c r="E8" s="101"/>
    </row>
  </sheetData>
  <mergeCells count="1">
    <mergeCell ref="A1:C1"/>
  </mergeCells>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58426-0C0B-4FC8-B539-CCA25FC68F32}">
  <sheetPr>
    <tabColor rgb="FFFFFFC5"/>
  </sheetPr>
  <dimension ref="A1:K30"/>
  <sheetViews>
    <sheetView topLeftCell="F6" zoomScale="112" zoomScaleNormal="112" workbookViewId="0">
      <selection activeCell="H21" sqref="H21:H30"/>
    </sheetView>
  </sheetViews>
  <sheetFormatPr defaultRowHeight="14.45"/>
  <cols>
    <col min="1" max="1" width="23" bestFit="1" customWidth="1"/>
    <col min="2" max="2" width="50.42578125" customWidth="1"/>
    <col min="3" max="3" width="47.140625" customWidth="1"/>
    <col min="4" max="4" width="46.140625" customWidth="1"/>
    <col min="5" max="5" width="42.85546875" customWidth="1"/>
    <col min="6" max="6" width="37.5703125" customWidth="1"/>
    <col min="7" max="7" width="40.5703125" customWidth="1"/>
    <col min="8" max="8" width="37.85546875" customWidth="1"/>
    <col min="9" max="9" width="26.5703125" customWidth="1"/>
    <col min="10" max="11" width="10.5703125" customWidth="1"/>
  </cols>
  <sheetData>
    <row r="1" spans="1:11" ht="15" thickTop="1">
      <c r="A1" s="22" t="s">
        <v>887</v>
      </c>
      <c r="B1" s="124"/>
      <c r="C1" s="215"/>
      <c r="D1" s="30"/>
      <c r="E1" s="30"/>
    </row>
    <row r="2" spans="1:11">
      <c r="A2" s="23" t="s">
        <v>888</v>
      </c>
      <c r="B2" s="40"/>
      <c r="C2" s="216"/>
      <c r="D2" s="30"/>
      <c r="E2" s="30"/>
    </row>
    <row r="3" spans="1:11">
      <c r="A3" s="23" t="s">
        <v>889</v>
      </c>
      <c r="B3" s="40"/>
      <c r="C3" s="216"/>
      <c r="D3" s="153" t="s">
        <v>85</v>
      </c>
      <c r="E3" s="30"/>
    </row>
    <row r="4" spans="1:11" ht="15" thickBot="1">
      <c r="A4" s="122" t="s">
        <v>87</v>
      </c>
      <c r="B4" s="217"/>
      <c r="C4" s="219"/>
      <c r="D4" s="30"/>
      <c r="E4" s="30"/>
    </row>
    <row r="5" spans="1:11" ht="15" thickTop="1"/>
    <row r="6" spans="1:11">
      <c r="A6" s="40" t="s">
        <v>890</v>
      </c>
      <c r="B6" s="18"/>
      <c r="C6" s="18"/>
      <c r="D6" s="18"/>
      <c r="E6" s="18"/>
    </row>
    <row r="7" spans="1:11">
      <c r="A7" t="s">
        <v>431</v>
      </c>
      <c r="B7" t="s">
        <v>891</v>
      </c>
      <c r="C7" t="s">
        <v>892</v>
      </c>
      <c r="D7" t="s">
        <v>893</v>
      </c>
      <c r="E7" t="s">
        <v>894</v>
      </c>
      <c r="F7" t="s">
        <v>895</v>
      </c>
      <c r="G7" t="s">
        <v>896</v>
      </c>
      <c r="H7" t="s">
        <v>897</v>
      </c>
      <c r="I7" t="s">
        <v>898</v>
      </c>
      <c r="J7" t="s">
        <v>741</v>
      </c>
      <c r="K7" t="s">
        <v>742</v>
      </c>
    </row>
    <row r="8" spans="1:11">
      <c r="A8" t="s">
        <v>338</v>
      </c>
      <c r="B8">
        <v>89.9</v>
      </c>
      <c r="C8">
        <v>10.1</v>
      </c>
      <c r="D8" s="34">
        <v>1103</v>
      </c>
      <c r="E8">
        <v>123</v>
      </c>
      <c r="F8" s="34">
        <v>1226</v>
      </c>
      <c r="G8">
        <v>4.5</v>
      </c>
      <c r="H8">
        <v>36</v>
      </c>
      <c r="I8">
        <v>289</v>
      </c>
    </row>
    <row r="9" spans="1:11">
      <c r="A9" t="s">
        <v>436</v>
      </c>
      <c r="B9">
        <v>88.4</v>
      </c>
      <c r="C9">
        <v>11.6</v>
      </c>
      <c r="D9" s="34">
        <v>2884</v>
      </c>
      <c r="E9">
        <v>378</v>
      </c>
      <c r="F9" s="34">
        <v>3263</v>
      </c>
      <c r="G9">
        <v>13.8</v>
      </c>
      <c r="H9">
        <v>153</v>
      </c>
      <c r="I9">
        <v>404</v>
      </c>
    </row>
    <row r="10" spans="1:11">
      <c r="A10" t="s">
        <v>899</v>
      </c>
      <c r="B10">
        <v>85.8</v>
      </c>
      <c r="C10">
        <v>14.2</v>
      </c>
      <c r="D10" s="34">
        <v>2088</v>
      </c>
      <c r="E10">
        <v>345</v>
      </c>
      <c r="F10" s="34">
        <v>2434</v>
      </c>
      <c r="G10">
        <v>12.6</v>
      </c>
      <c r="H10">
        <v>144</v>
      </c>
      <c r="I10">
        <v>417</v>
      </c>
    </row>
    <row r="11" spans="1:11">
      <c r="A11" t="s">
        <v>439</v>
      </c>
      <c r="B11">
        <v>89.1</v>
      </c>
      <c r="C11">
        <v>10.9</v>
      </c>
      <c r="D11" s="34">
        <v>1923</v>
      </c>
      <c r="E11">
        <v>235</v>
      </c>
      <c r="F11" s="34">
        <v>2159</v>
      </c>
      <c r="G11">
        <v>8.6</v>
      </c>
      <c r="H11">
        <v>77</v>
      </c>
      <c r="I11">
        <v>327</v>
      </c>
    </row>
    <row r="12" spans="1:11">
      <c r="A12" s="40" t="s">
        <v>335</v>
      </c>
      <c r="B12" s="18">
        <v>83.6</v>
      </c>
      <c r="C12" s="18">
        <v>16.399999999999999</v>
      </c>
      <c r="D12" s="218">
        <v>2071</v>
      </c>
      <c r="E12" s="18">
        <v>407</v>
      </c>
      <c r="F12" s="218">
        <v>2478</v>
      </c>
      <c r="G12" s="18">
        <v>14.9</v>
      </c>
      <c r="H12" s="18">
        <v>157</v>
      </c>
      <c r="I12" s="18">
        <v>385</v>
      </c>
      <c r="J12" s="18"/>
      <c r="K12" s="18"/>
    </row>
    <row r="13" spans="1:11">
      <c r="A13" t="s">
        <v>900</v>
      </c>
      <c r="B13">
        <v>91</v>
      </c>
      <c r="C13">
        <v>9</v>
      </c>
      <c r="D13" s="34">
        <v>2508</v>
      </c>
      <c r="E13">
        <v>247</v>
      </c>
      <c r="F13" s="34">
        <v>2755</v>
      </c>
      <c r="G13">
        <v>9</v>
      </c>
      <c r="H13">
        <v>127</v>
      </c>
      <c r="I13">
        <v>512</v>
      </c>
    </row>
    <row r="14" spans="1:11">
      <c r="A14" t="s">
        <v>434</v>
      </c>
      <c r="B14">
        <v>90.6</v>
      </c>
      <c r="C14">
        <v>9.4</v>
      </c>
      <c r="D14" s="34">
        <v>3393</v>
      </c>
      <c r="E14">
        <v>350</v>
      </c>
      <c r="F14" s="34">
        <v>3744</v>
      </c>
      <c r="G14">
        <v>12.8</v>
      </c>
      <c r="H14">
        <v>105</v>
      </c>
      <c r="I14">
        <v>298</v>
      </c>
    </row>
    <row r="15" spans="1:11">
      <c r="A15" t="s">
        <v>435</v>
      </c>
      <c r="B15">
        <v>90.6</v>
      </c>
      <c r="C15">
        <v>9.4</v>
      </c>
      <c r="D15" s="34">
        <v>3673</v>
      </c>
      <c r="E15">
        <v>380</v>
      </c>
      <c r="F15" s="34">
        <v>4053</v>
      </c>
      <c r="G15">
        <v>13.9</v>
      </c>
      <c r="H15">
        <v>162</v>
      </c>
      <c r="I15">
        <v>427</v>
      </c>
    </row>
    <row r="16" spans="1:11">
      <c r="A16" t="s">
        <v>437</v>
      </c>
      <c r="B16">
        <v>89.9</v>
      </c>
      <c r="C16">
        <v>10.1</v>
      </c>
      <c r="D16" s="34">
        <v>2363</v>
      </c>
      <c r="E16">
        <v>267</v>
      </c>
      <c r="F16" s="34">
        <v>2630</v>
      </c>
      <c r="G16">
        <v>9.8000000000000007</v>
      </c>
      <c r="H16">
        <v>154</v>
      </c>
      <c r="I16">
        <v>576</v>
      </c>
    </row>
    <row r="17" spans="1:11">
      <c r="A17" t="s">
        <v>901</v>
      </c>
      <c r="B17">
        <v>89</v>
      </c>
      <c r="C17">
        <v>11</v>
      </c>
      <c r="D17" s="34">
        <v>22007</v>
      </c>
      <c r="E17" s="34">
        <v>2733</v>
      </c>
      <c r="F17" s="34">
        <v>24740</v>
      </c>
      <c r="G17">
        <v>100</v>
      </c>
      <c r="H17" s="34">
        <v>1113</v>
      </c>
      <c r="I17">
        <v>407</v>
      </c>
    </row>
    <row r="19" spans="1:11">
      <c r="A19" s="18" t="s">
        <v>902</v>
      </c>
      <c r="B19" s="18"/>
    </row>
    <row r="20" spans="1:11">
      <c r="A20" t="s">
        <v>431</v>
      </c>
      <c r="B20" t="s">
        <v>891</v>
      </c>
      <c r="C20" t="s">
        <v>892</v>
      </c>
      <c r="D20" t="s">
        <v>893</v>
      </c>
      <c r="E20" t="s">
        <v>894</v>
      </c>
      <c r="F20" t="s">
        <v>895</v>
      </c>
      <c r="G20" t="s">
        <v>896</v>
      </c>
      <c r="H20" t="s">
        <v>897</v>
      </c>
      <c r="I20" t="s">
        <v>898</v>
      </c>
      <c r="J20" t="s">
        <v>741</v>
      </c>
      <c r="K20" t="s">
        <v>742</v>
      </c>
    </row>
    <row r="21" spans="1:11">
      <c r="A21" t="s">
        <v>338</v>
      </c>
      <c r="B21">
        <v>91.8</v>
      </c>
      <c r="C21">
        <v>8.1999999999999993</v>
      </c>
      <c r="D21" s="34">
        <v>1153</v>
      </c>
      <c r="E21">
        <v>103</v>
      </c>
      <c r="F21" s="34">
        <v>1256</v>
      </c>
      <c r="G21">
        <v>4.4000000000000004</v>
      </c>
      <c r="H21">
        <v>29</v>
      </c>
      <c r="I21">
        <v>279</v>
      </c>
    </row>
    <row r="22" spans="1:11">
      <c r="A22" t="s">
        <v>436</v>
      </c>
      <c r="B22">
        <v>90.2</v>
      </c>
      <c r="C22">
        <v>9.8000000000000007</v>
      </c>
      <c r="D22" s="34">
        <v>2992</v>
      </c>
      <c r="E22">
        <v>325</v>
      </c>
      <c r="F22" s="34">
        <v>3317</v>
      </c>
      <c r="G22">
        <v>13.8</v>
      </c>
      <c r="H22">
        <v>115</v>
      </c>
      <c r="I22">
        <v>353</v>
      </c>
    </row>
    <row r="23" spans="1:11">
      <c r="A23" t="s">
        <v>899</v>
      </c>
      <c r="B23">
        <v>90.4</v>
      </c>
      <c r="C23">
        <v>9.6</v>
      </c>
      <c r="D23" s="34">
        <v>2229</v>
      </c>
      <c r="E23">
        <v>236</v>
      </c>
      <c r="F23" s="34">
        <v>2465</v>
      </c>
      <c r="G23">
        <v>10</v>
      </c>
      <c r="H23">
        <v>89</v>
      </c>
      <c r="I23">
        <v>376</v>
      </c>
    </row>
    <row r="24" spans="1:11">
      <c r="A24" t="s">
        <v>439</v>
      </c>
      <c r="B24">
        <v>90.4</v>
      </c>
      <c r="C24">
        <v>9.6</v>
      </c>
      <c r="D24" s="34">
        <v>1986</v>
      </c>
      <c r="E24">
        <v>210</v>
      </c>
      <c r="F24" s="34">
        <v>2196</v>
      </c>
      <c r="G24">
        <v>8.9</v>
      </c>
      <c r="H24">
        <v>66</v>
      </c>
      <c r="I24">
        <v>313</v>
      </c>
    </row>
    <row r="25" spans="1:11">
      <c r="A25" s="40" t="s">
        <v>335</v>
      </c>
      <c r="B25" s="18">
        <v>89.1</v>
      </c>
      <c r="C25" s="18">
        <v>10.9</v>
      </c>
      <c r="D25" s="218">
        <v>2271</v>
      </c>
      <c r="E25" s="18">
        <v>278</v>
      </c>
      <c r="F25" s="218">
        <v>2549</v>
      </c>
      <c r="G25" s="18">
        <v>11.8</v>
      </c>
      <c r="H25" s="18">
        <v>100</v>
      </c>
      <c r="I25" s="18">
        <v>362</v>
      </c>
      <c r="J25" s="18"/>
      <c r="K25" s="18"/>
    </row>
    <row r="26" spans="1:11">
      <c r="A26" t="s">
        <v>900</v>
      </c>
      <c r="B26">
        <v>91</v>
      </c>
      <c r="C26">
        <v>9</v>
      </c>
      <c r="D26" s="34">
        <v>2538</v>
      </c>
      <c r="E26">
        <v>252</v>
      </c>
      <c r="F26" s="34">
        <v>2790</v>
      </c>
      <c r="G26">
        <v>10.7</v>
      </c>
      <c r="H26">
        <v>119</v>
      </c>
      <c r="I26">
        <v>473</v>
      </c>
    </row>
    <row r="27" spans="1:11">
      <c r="A27" t="s">
        <v>434</v>
      </c>
      <c r="B27">
        <v>89.7</v>
      </c>
      <c r="C27">
        <v>10.3</v>
      </c>
      <c r="D27" s="34">
        <v>3371</v>
      </c>
      <c r="E27">
        <v>387</v>
      </c>
      <c r="F27" s="34">
        <v>3758</v>
      </c>
      <c r="G27">
        <v>16.399999999999999</v>
      </c>
      <c r="H27">
        <v>90</v>
      </c>
      <c r="I27">
        <v>231</v>
      </c>
    </row>
    <row r="28" spans="1:11">
      <c r="A28" t="s">
        <v>435</v>
      </c>
      <c r="B28">
        <v>92.2</v>
      </c>
      <c r="C28">
        <v>7.8</v>
      </c>
      <c r="D28" s="34">
        <v>3799</v>
      </c>
      <c r="E28">
        <v>320</v>
      </c>
      <c r="F28" s="34">
        <v>4119</v>
      </c>
      <c r="G28">
        <v>13.5</v>
      </c>
      <c r="H28">
        <v>148</v>
      </c>
      <c r="I28">
        <v>463</v>
      </c>
    </row>
    <row r="29" spans="1:11">
      <c r="A29" t="s">
        <v>437</v>
      </c>
      <c r="B29">
        <v>90.4</v>
      </c>
      <c r="C29">
        <v>9.6</v>
      </c>
      <c r="D29" s="34">
        <v>2373</v>
      </c>
      <c r="E29">
        <v>252</v>
      </c>
      <c r="F29" s="34">
        <v>2625</v>
      </c>
      <c r="G29">
        <v>10.7</v>
      </c>
      <c r="H29">
        <v>141</v>
      </c>
      <c r="I29">
        <v>558</v>
      </c>
    </row>
    <row r="30" spans="1:11">
      <c r="A30" t="s">
        <v>901</v>
      </c>
      <c r="B30">
        <v>90.6</v>
      </c>
      <c r="C30">
        <v>9.4</v>
      </c>
      <c r="D30" s="34">
        <v>22711</v>
      </c>
      <c r="E30" s="34">
        <v>2363</v>
      </c>
      <c r="F30" s="34">
        <v>25074</v>
      </c>
      <c r="G30">
        <v>100</v>
      </c>
      <c r="H30" s="34">
        <v>896</v>
      </c>
      <c r="I30">
        <v>379</v>
      </c>
    </row>
  </sheetData>
  <hyperlinks>
    <hyperlink ref="A4" r:id="rId1" xr:uid="{3EEB7991-428A-4F79-B4D4-06AA18703D9C}"/>
    <hyperlink ref="D3" location="'Table of Contents'!A1" display="Return to Contents Page" xr:uid="{A4EC60F2-6EC6-4DA8-BA25-D6FFF7ECF912}"/>
  </hyperlinks>
  <pageMargins left="0.7" right="0.7" top="0.75" bottom="0.75" header="0.3" footer="0.3"/>
  <tableParts count="2">
    <tablePart r:id="rId2"/>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28D91-35AA-442B-9498-DB44162C81C0}">
  <sheetPr>
    <tabColor rgb="FFFFFFC5"/>
  </sheetPr>
  <dimension ref="A1:J16"/>
  <sheetViews>
    <sheetView workbookViewId="0">
      <selection activeCell="A4" sqref="A4"/>
    </sheetView>
  </sheetViews>
  <sheetFormatPr defaultRowHeight="14.45"/>
  <cols>
    <col min="1" max="2" width="15.7109375" customWidth="1"/>
    <col min="3" max="3" width="16.85546875" customWidth="1"/>
    <col min="4" max="4" width="15" customWidth="1"/>
    <col min="7" max="7" width="17.7109375" customWidth="1"/>
    <col min="8" max="8" width="16" customWidth="1"/>
    <col min="9" max="9" width="9" customWidth="1"/>
    <col min="10" max="10" width="17.42578125" customWidth="1"/>
  </cols>
  <sheetData>
    <row r="1" spans="1:10" ht="15" thickTop="1">
      <c r="A1" s="22" t="s">
        <v>903</v>
      </c>
      <c r="B1" s="16"/>
      <c r="C1" s="16"/>
      <c r="D1" s="16"/>
      <c r="E1" s="17"/>
    </row>
    <row r="2" spans="1:10">
      <c r="A2" s="23" t="s">
        <v>904</v>
      </c>
      <c r="B2" s="18"/>
      <c r="C2" s="18"/>
      <c r="D2" s="18"/>
      <c r="E2" s="19"/>
      <c r="G2" s="24" t="s">
        <v>85</v>
      </c>
    </row>
    <row r="3" spans="1:10">
      <c r="A3" s="23" t="s">
        <v>905</v>
      </c>
      <c r="B3" s="18"/>
      <c r="C3" s="18"/>
      <c r="D3" s="18"/>
      <c r="E3" s="19"/>
    </row>
    <row r="4" spans="1:10" ht="15" thickBot="1">
      <c r="A4" s="122" t="s">
        <v>87</v>
      </c>
      <c r="B4" s="20"/>
      <c r="C4" s="20"/>
      <c r="D4" s="20"/>
      <c r="E4" s="21"/>
    </row>
    <row r="5" spans="1:10" ht="15" thickTop="1"/>
    <row r="6" spans="1:10">
      <c r="C6" s="426" t="s">
        <v>906</v>
      </c>
      <c r="D6" s="426"/>
      <c r="E6" s="426"/>
      <c r="F6" s="426"/>
      <c r="G6" s="426" t="s">
        <v>907</v>
      </c>
      <c r="H6" s="426"/>
      <c r="I6" s="426"/>
      <c r="J6" s="426"/>
    </row>
    <row r="7" spans="1:10">
      <c r="A7" t="s">
        <v>88</v>
      </c>
      <c r="B7" t="s">
        <v>908</v>
      </c>
      <c r="C7" t="s">
        <v>909</v>
      </c>
      <c r="D7" t="s">
        <v>910</v>
      </c>
      <c r="E7" t="s">
        <v>911</v>
      </c>
      <c r="F7" t="s">
        <v>128</v>
      </c>
      <c r="G7" t="s">
        <v>912</v>
      </c>
      <c r="H7" t="s">
        <v>913</v>
      </c>
      <c r="I7" t="s">
        <v>914</v>
      </c>
      <c r="J7" t="s">
        <v>915</v>
      </c>
    </row>
    <row r="8" spans="1:10">
      <c r="A8" t="s">
        <v>98</v>
      </c>
      <c r="B8">
        <v>429733</v>
      </c>
      <c r="C8">
        <v>42163</v>
      </c>
      <c r="D8">
        <v>24328</v>
      </c>
      <c r="E8">
        <v>11135</v>
      </c>
      <c r="F8">
        <v>35463</v>
      </c>
      <c r="G8">
        <v>17.52</v>
      </c>
      <c r="H8">
        <v>28.28</v>
      </c>
      <c r="I8">
        <v>10.81</v>
      </c>
      <c r="J8">
        <v>18.760000000000002</v>
      </c>
    </row>
    <row r="9" spans="1:10">
      <c r="A9" t="s">
        <v>99</v>
      </c>
      <c r="B9">
        <v>136126</v>
      </c>
      <c r="C9">
        <v>13200</v>
      </c>
      <c r="D9">
        <v>7434</v>
      </c>
      <c r="E9">
        <v>1993</v>
      </c>
      <c r="F9">
        <v>9427</v>
      </c>
      <c r="G9">
        <v>15.45</v>
      </c>
      <c r="H9">
        <v>25.07</v>
      </c>
      <c r="I9">
        <v>9.4700000000000006</v>
      </c>
      <c r="J9">
        <v>18.59</v>
      </c>
    </row>
    <row r="10" spans="1:10">
      <c r="A10" t="s">
        <v>100</v>
      </c>
      <c r="B10">
        <v>139013</v>
      </c>
      <c r="C10">
        <v>12383</v>
      </c>
      <c r="D10">
        <v>3644</v>
      </c>
      <c r="E10">
        <v>2379</v>
      </c>
      <c r="F10">
        <v>6023</v>
      </c>
      <c r="G10">
        <v>12.86</v>
      </c>
      <c r="H10">
        <v>22.26</v>
      </c>
      <c r="I10">
        <v>9.0399999999999991</v>
      </c>
      <c r="J10">
        <v>14.11</v>
      </c>
    </row>
    <row r="11" spans="1:10">
      <c r="A11" t="s">
        <v>101</v>
      </c>
      <c r="B11">
        <v>132111</v>
      </c>
      <c r="C11">
        <v>11424</v>
      </c>
      <c r="D11">
        <v>5092</v>
      </c>
      <c r="E11">
        <v>3101</v>
      </c>
      <c r="F11">
        <v>8193</v>
      </c>
      <c r="G11">
        <v>14.9</v>
      </c>
      <c r="H11">
        <v>24.76</v>
      </c>
      <c r="I11">
        <v>8.89</v>
      </c>
      <c r="J11">
        <v>14.78</v>
      </c>
    </row>
    <row r="12" spans="1:10">
      <c r="A12" t="s">
        <v>102</v>
      </c>
      <c r="B12">
        <v>90783</v>
      </c>
      <c r="C12">
        <v>6627</v>
      </c>
      <c r="D12">
        <v>1872</v>
      </c>
      <c r="E12">
        <v>985</v>
      </c>
      <c r="F12">
        <v>2857</v>
      </c>
      <c r="G12">
        <v>9.84</v>
      </c>
      <c r="H12">
        <v>18.16</v>
      </c>
      <c r="I12">
        <v>7.5</v>
      </c>
      <c r="J12">
        <v>12.19</v>
      </c>
    </row>
    <row r="13" spans="1:10">
      <c r="A13" t="s">
        <v>103</v>
      </c>
      <c r="B13">
        <v>113850</v>
      </c>
      <c r="C13">
        <v>9434</v>
      </c>
      <c r="D13">
        <v>3341</v>
      </c>
      <c r="E13">
        <v>2173</v>
      </c>
      <c r="F13">
        <v>5514</v>
      </c>
      <c r="G13">
        <v>13.17</v>
      </c>
      <c r="H13">
        <v>22.07</v>
      </c>
      <c r="I13">
        <v>8.02</v>
      </c>
      <c r="J13">
        <v>13.06</v>
      </c>
    </row>
    <row r="14" spans="1:10">
      <c r="A14" t="s">
        <v>104</v>
      </c>
      <c r="B14">
        <v>106692</v>
      </c>
      <c r="C14">
        <v>9290</v>
      </c>
      <c r="D14">
        <v>4169</v>
      </c>
      <c r="E14">
        <v>2330</v>
      </c>
      <c r="F14">
        <v>6499</v>
      </c>
      <c r="G14">
        <v>14.78</v>
      </c>
      <c r="H14">
        <v>24.59</v>
      </c>
      <c r="I14">
        <v>8.67</v>
      </c>
      <c r="J14">
        <v>14.82</v>
      </c>
    </row>
    <row r="15" spans="1:10">
      <c r="A15" t="s">
        <v>916</v>
      </c>
      <c r="B15">
        <v>1148308</v>
      </c>
      <c r="C15">
        <v>104521</v>
      </c>
      <c r="D15">
        <v>49880</v>
      </c>
      <c r="E15">
        <v>24096</v>
      </c>
      <c r="F15">
        <v>178497</v>
      </c>
      <c r="G15">
        <v>14.074285714285713</v>
      </c>
      <c r="H15">
        <v>23.598571428571429</v>
      </c>
      <c r="I15">
        <v>8.9142857142857146</v>
      </c>
      <c r="J15">
        <v>15.187142857142858</v>
      </c>
    </row>
    <row r="16" spans="1:10">
      <c r="A16" t="s">
        <v>448</v>
      </c>
      <c r="C16">
        <v>2106984</v>
      </c>
      <c r="D16">
        <v>1037046</v>
      </c>
      <c r="E16">
        <v>407868</v>
      </c>
      <c r="F16">
        <v>1444914</v>
      </c>
      <c r="G16">
        <v>13.864346833471924</v>
      </c>
      <c r="H16">
        <v>22.490343880503829</v>
      </c>
      <c r="I16">
        <v>10.044361672180063</v>
      </c>
      <c r="J16">
        <v>16.662333758492306</v>
      </c>
    </row>
  </sheetData>
  <mergeCells count="2">
    <mergeCell ref="G6:J6"/>
    <mergeCell ref="C6:F6"/>
  </mergeCells>
  <hyperlinks>
    <hyperlink ref="A4" r:id="rId1" xr:uid="{FE2D3654-D39B-4029-8394-11B4D85619C2}"/>
    <hyperlink ref="G2" location="'Table of Contents'!A1" display="Return to Contents Page" xr:uid="{F29795EA-BA19-448C-AA39-E2EFD59A619E}"/>
  </hyperlinks>
  <pageMargins left="0.7" right="0.7" top="0.75" bottom="0.75" header="0.3" footer="0.3"/>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02E9-4B43-476F-A199-DEBCD6A13CF5}">
  <sheetPr>
    <tabColor rgb="FFFFFFC5"/>
  </sheetPr>
  <dimension ref="A1:BO17"/>
  <sheetViews>
    <sheetView topLeftCell="J1" zoomScale="106" zoomScaleNormal="106" workbookViewId="0">
      <selection activeCell="N3" sqref="N3"/>
    </sheetView>
  </sheetViews>
  <sheetFormatPr defaultRowHeight="14.45"/>
  <cols>
    <col min="13" max="13" width="14.42578125" customWidth="1"/>
    <col min="14" max="14" width="12" customWidth="1"/>
    <col min="18" max="18" width="11.42578125" customWidth="1"/>
    <col min="52" max="52" width="10.5703125" customWidth="1"/>
    <col min="53" max="53" width="11.140625" customWidth="1"/>
    <col min="56" max="56" width="10.140625" customWidth="1"/>
    <col min="66" max="66" width="10.42578125" customWidth="1"/>
    <col min="67" max="67" width="17.42578125" customWidth="1"/>
  </cols>
  <sheetData>
    <row r="1" spans="1:67" ht="15" thickTop="1">
      <c r="A1" s="22" t="s">
        <v>917</v>
      </c>
      <c r="B1" s="124"/>
      <c r="C1" s="16"/>
      <c r="D1" s="16"/>
      <c r="E1" s="16"/>
      <c r="F1" s="16"/>
      <c r="G1" s="16"/>
      <c r="H1" s="16"/>
      <c r="I1" s="16"/>
      <c r="J1" s="16"/>
      <c r="K1" s="16"/>
      <c r="L1" s="17"/>
    </row>
    <row r="2" spans="1:67">
      <c r="A2" s="23" t="s">
        <v>918</v>
      </c>
      <c r="B2" s="40"/>
      <c r="C2" s="18"/>
      <c r="D2" s="18"/>
      <c r="E2" s="18"/>
      <c r="F2" s="18"/>
      <c r="G2" s="18"/>
      <c r="H2" s="18"/>
      <c r="I2" s="18"/>
      <c r="J2" s="18"/>
      <c r="K2" s="18"/>
      <c r="L2" s="19"/>
    </row>
    <row r="3" spans="1:67">
      <c r="A3" s="23" t="s">
        <v>459</v>
      </c>
      <c r="B3" s="40"/>
      <c r="C3" s="18"/>
      <c r="D3" s="18"/>
      <c r="E3" s="18"/>
      <c r="F3" s="18"/>
      <c r="G3" s="18"/>
      <c r="H3" s="18"/>
      <c r="I3" s="18"/>
      <c r="J3" s="18"/>
      <c r="K3" s="18"/>
      <c r="L3" s="19"/>
      <c r="N3" s="24" t="s">
        <v>85</v>
      </c>
    </row>
    <row r="4" spans="1:67" ht="15" thickBot="1">
      <c r="A4" s="122" t="s">
        <v>87</v>
      </c>
      <c r="B4" s="20"/>
      <c r="C4" s="20"/>
      <c r="D4" s="20"/>
      <c r="E4" s="20"/>
      <c r="F4" s="20"/>
      <c r="G4" s="20"/>
      <c r="H4" s="20"/>
      <c r="I4" s="20"/>
      <c r="J4" s="20"/>
      <c r="K4" s="20"/>
      <c r="L4" s="21"/>
    </row>
    <row r="5" spans="1:67" ht="15" thickTop="1">
      <c r="A5" s="233"/>
      <c r="C5" s="234"/>
      <c r="D5" s="247"/>
    </row>
    <row r="6" spans="1:67">
      <c r="A6" s="243"/>
      <c r="B6" s="244"/>
      <c r="C6" s="236"/>
      <c r="F6" s="144"/>
    </row>
    <row r="7" spans="1:67" ht="38.450000000000003" customHeight="1">
      <c r="A7" s="242"/>
      <c r="B7" s="235"/>
      <c r="C7" s="246"/>
      <c r="D7" s="241"/>
      <c r="E7" s="445" t="s">
        <v>919</v>
      </c>
      <c r="F7" s="446"/>
      <c r="G7" s="446"/>
      <c r="H7" s="446"/>
      <c r="I7" s="446"/>
      <c r="J7" s="446"/>
      <c r="K7" s="446"/>
      <c r="L7" s="446"/>
      <c r="M7" s="444"/>
      <c r="N7" s="432" t="s">
        <v>920</v>
      </c>
      <c r="O7" s="432" t="s">
        <v>921</v>
      </c>
      <c r="P7" s="432" t="s">
        <v>922</v>
      </c>
      <c r="Q7" s="432" t="s">
        <v>923</v>
      </c>
      <c r="R7" s="432" t="s">
        <v>924</v>
      </c>
      <c r="S7" s="437" t="s">
        <v>925</v>
      </c>
      <c r="T7" s="438"/>
      <c r="U7" s="438"/>
      <c r="V7" s="438"/>
      <c r="W7" s="438"/>
      <c r="X7" s="438"/>
      <c r="Y7" s="438"/>
      <c r="Z7" s="438"/>
      <c r="AA7" s="438"/>
      <c r="AB7" s="438"/>
      <c r="AC7" s="438"/>
      <c r="AD7" s="438"/>
      <c r="AE7" s="438"/>
      <c r="AF7" s="438"/>
      <c r="AG7" s="438"/>
      <c r="AH7" s="438"/>
      <c r="AI7" s="438"/>
      <c r="AJ7" s="438"/>
      <c r="AK7" s="438"/>
      <c r="AL7" s="438"/>
      <c r="AM7" s="438"/>
      <c r="AN7" s="438"/>
      <c r="AO7" s="438"/>
      <c r="AP7" s="438"/>
      <c r="AQ7" s="438"/>
      <c r="AR7" s="438"/>
      <c r="AS7" s="438"/>
      <c r="AT7" s="438"/>
      <c r="AU7" s="438"/>
      <c r="AV7" s="438"/>
      <c r="AW7" s="438"/>
      <c r="AX7" s="438"/>
      <c r="AY7" s="438"/>
      <c r="AZ7" s="438"/>
      <c r="BA7" s="438"/>
      <c r="BB7" s="439"/>
      <c r="BC7" s="223"/>
      <c r="BD7" s="223"/>
      <c r="BE7" s="223"/>
      <c r="BF7" s="223"/>
      <c r="BG7" s="223"/>
      <c r="BH7" s="223"/>
      <c r="BI7" s="223"/>
      <c r="BJ7" s="223"/>
      <c r="BK7" s="223"/>
      <c r="BL7" s="223"/>
      <c r="BM7" s="223"/>
      <c r="BN7" s="224"/>
      <c r="BO7" s="224"/>
    </row>
    <row r="8" spans="1:67" s="9" customFormat="1" ht="117.6" customHeight="1">
      <c r="B8" s="245"/>
      <c r="C8" s="237"/>
      <c r="D8" s="443" t="s">
        <v>926</v>
      </c>
      <c r="E8" s="432" t="s">
        <v>927</v>
      </c>
      <c r="F8" s="432" t="s">
        <v>928</v>
      </c>
      <c r="G8" s="432" t="s">
        <v>929</v>
      </c>
      <c r="H8" s="432" t="s">
        <v>930</v>
      </c>
      <c r="I8" s="432" t="s">
        <v>931</v>
      </c>
      <c r="J8" s="432" t="s">
        <v>932</v>
      </c>
      <c r="K8" s="432" t="s">
        <v>933</v>
      </c>
      <c r="L8" s="432" t="s">
        <v>934</v>
      </c>
      <c r="M8" s="432" t="s">
        <v>935</v>
      </c>
      <c r="N8" s="436"/>
      <c r="O8" s="436"/>
      <c r="P8" s="436"/>
      <c r="Q8" s="436"/>
      <c r="R8" s="436"/>
      <c r="S8" s="427" t="s">
        <v>936</v>
      </c>
      <c r="T8" s="434"/>
      <c r="U8" s="434"/>
      <c r="V8" s="428"/>
      <c r="W8" s="427" t="s">
        <v>937</v>
      </c>
      <c r="X8" s="434"/>
      <c r="Y8" s="428"/>
      <c r="Z8" s="427" t="s">
        <v>938</v>
      </c>
      <c r="AA8" s="434"/>
      <c r="AB8" s="428"/>
      <c r="AC8" s="427" t="s">
        <v>939</v>
      </c>
      <c r="AD8" s="434"/>
      <c r="AE8" s="435"/>
      <c r="AF8" s="440" t="s">
        <v>940</v>
      </c>
      <c r="AG8" s="441"/>
      <c r="AH8" s="441"/>
      <c r="AI8" s="441"/>
      <c r="AJ8" s="442"/>
      <c r="AK8" s="440" t="s">
        <v>941</v>
      </c>
      <c r="AL8" s="441"/>
      <c r="AM8" s="441"/>
      <c r="AN8" s="441"/>
      <c r="AO8" s="442"/>
      <c r="AP8" s="440" t="s">
        <v>942</v>
      </c>
      <c r="AQ8" s="441"/>
      <c r="AR8" s="441"/>
      <c r="AS8" s="441"/>
      <c r="AT8" s="442"/>
      <c r="AU8" s="440" t="s">
        <v>943</v>
      </c>
      <c r="AV8" s="441"/>
      <c r="AW8" s="441"/>
      <c r="AX8" s="441"/>
      <c r="AY8" s="442"/>
      <c r="AZ8" s="429" t="s">
        <v>944</v>
      </c>
      <c r="BA8" s="429" t="s">
        <v>945</v>
      </c>
      <c r="BB8" s="429" t="s">
        <v>946</v>
      </c>
      <c r="BC8" s="431" t="s">
        <v>947</v>
      </c>
      <c r="BD8" s="428"/>
      <c r="BE8" s="427" t="s">
        <v>948</v>
      </c>
      <c r="BF8" s="428"/>
      <c r="BG8" s="427" t="s">
        <v>949</v>
      </c>
      <c r="BH8" s="428"/>
      <c r="BI8" s="427" t="s">
        <v>950</v>
      </c>
      <c r="BJ8" s="428"/>
      <c r="BK8" s="427" t="s">
        <v>951</v>
      </c>
      <c r="BL8" s="428"/>
      <c r="BM8" s="427" t="s">
        <v>952</v>
      </c>
      <c r="BN8" s="428"/>
      <c r="BO8" s="226" t="s">
        <v>953</v>
      </c>
    </row>
    <row r="9" spans="1:67" s="9" customFormat="1" ht="196.5">
      <c r="A9" s="240"/>
      <c r="B9" s="241" t="s">
        <v>464</v>
      </c>
      <c r="C9" s="238" t="s">
        <v>465</v>
      </c>
      <c r="D9" s="444"/>
      <c r="E9" s="433"/>
      <c r="F9" s="433"/>
      <c r="G9" s="433"/>
      <c r="H9" s="433"/>
      <c r="I9" s="433"/>
      <c r="J9" s="433"/>
      <c r="K9" s="433"/>
      <c r="L9" s="433"/>
      <c r="M9" s="433"/>
      <c r="N9" s="433"/>
      <c r="O9" s="433"/>
      <c r="P9" s="433"/>
      <c r="Q9" s="433"/>
      <c r="R9" s="433"/>
      <c r="S9" s="222" t="s">
        <v>954</v>
      </c>
      <c r="T9" s="222" t="s">
        <v>955</v>
      </c>
      <c r="U9" s="222" t="s">
        <v>956</v>
      </c>
      <c r="V9" s="222" t="s">
        <v>957</v>
      </c>
      <c r="W9" s="222" t="s">
        <v>958</v>
      </c>
      <c r="X9" s="222" t="s">
        <v>959</v>
      </c>
      <c r="Y9" s="222" t="s">
        <v>960</v>
      </c>
      <c r="Z9" s="222" t="s">
        <v>961</v>
      </c>
      <c r="AA9" s="222" t="s">
        <v>962</v>
      </c>
      <c r="AB9" s="222" t="s">
        <v>963</v>
      </c>
      <c r="AC9" s="222" t="s">
        <v>964</v>
      </c>
      <c r="AD9" s="222" t="s">
        <v>965</v>
      </c>
      <c r="AE9" s="221" t="s">
        <v>966</v>
      </c>
      <c r="AF9" s="225" t="s">
        <v>964</v>
      </c>
      <c r="AG9" s="225" t="s">
        <v>965</v>
      </c>
      <c r="AH9" s="225" t="s">
        <v>967</v>
      </c>
      <c r="AI9" s="225" t="s">
        <v>968</v>
      </c>
      <c r="AJ9" s="227" t="s">
        <v>969</v>
      </c>
      <c r="AK9" s="225" t="s">
        <v>964</v>
      </c>
      <c r="AL9" s="225" t="s">
        <v>965</v>
      </c>
      <c r="AM9" s="225" t="s">
        <v>967</v>
      </c>
      <c r="AN9" s="225" t="s">
        <v>968</v>
      </c>
      <c r="AO9" s="227" t="s">
        <v>969</v>
      </c>
      <c r="AP9" s="225" t="s">
        <v>964</v>
      </c>
      <c r="AQ9" s="225" t="s">
        <v>965</v>
      </c>
      <c r="AR9" s="225" t="s">
        <v>967</v>
      </c>
      <c r="AS9" s="225" t="s">
        <v>968</v>
      </c>
      <c r="AT9" s="227" t="s">
        <v>969</v>
      </c>
      <c r="AU9" s="225" t="s">
        <v>964</v>
      </c>
      <c r="AV9" s="225" t="s">
        <v>965</v>
      </c>
      <c r="AW9" s="225" t="s">
        <v>967</v>
      </c>
      <c r="AX9" s="225" t="s">
        <v>968</v>
      </c>
      <c r="AY9" s="227" t="s">
        <v>969</v>
      </c>
      <c r="AZ9" s="430"/>
      <c r="BA9" s="430"/>
      <c r="BB9" s="430"/>
      <c r="BC9" s="224" t="s">
        <v>970</v>
      </c>
      <c r="BD9" s="222" t="s">
        <v>971</v>
      </c>
      <c r="BE9" s="222" t="s">
        <v>972</v>
      </c>
      <c r="BF9" s="222" t="s">
        <v>971</v>
      </c>
      <c r="BG9" s="222" t="s">
        <v>972</v>
      </c>
      <c r="BH9" s="222" t="s">
        <v>971</v>
      </c>
      <c r="BI9" s="222" t="s">
        <v>972</v>
      </c>
      <c r="BJ9" s="222" t="s">
        <v>971</v>
      </c>
      <c r="BK9" s="222" t="s">
        <v>972</v>
      </c>
      <c r="BL9" s="222" t="s">
        <v>971</v>
      </c>
      <c r="BM9" s="222" t="s">
        <v>972</v>
      </c>
      <c r="BN9" s="222" t="s">
        <v>971</v>
      </c>
      <c r="BO9" s="222" t="s">
        <v>971</v>
      </c>
    </row>
    <row r="10" spans="1:67">
      <c r="A10" s="239" t="s">
        <v>448</v>
      </c>
      <c r="B10" s="239">
        <v>162</v>
      </c>
      <c r="C10" s="228">
        <v>173</v>
      </c>
      <c r="D10" s="228" t="s">
        <v>198</v>
      </c>
      <c r="E10" s="229">
        <v>24810</v>
      </c>
      <c r="F10" s="229">
        <v>67047</v>
      </c>
      <c r="G10" s="229">
        <v>24274</v>
      </c>
      <c r="H10" s="229">
        <v>5350</v>
      </c>
      <c r="I10" s="229">
        <v>5152</v>
      </c>
      <c r="J10" s="229">
        <v>14238</v>
      </c>
      <c r="K10" s="228">
        <v>109</v>
      </c>
      <c r="L10" s="229">
        <v>4496</v>
      </c>
      <c r="M10" s="228" t="s">
        <v>198</v>
      </c>
      <c r="N10" s="229">
        <v>17806</v>
      </c>
      <c r="O10" s="229">
        <v>472823</v>
      </c>
      <c r="P10" s="229">
        <v>131061</v>
      </c>
      <c r="Q10" s="229">
        <v>93319</v>
      </c>
      <c r="R10" s="229">
        <v>2334</v>
      </c>
      <c r="S10" s="229">
        <v>46112</v>
      </c>
      <c r="T10" s="229">
        <v>75094</v>
      </c>
      <c r="U10" s="229">
        <v>7336</v>
      </c>
      <c r="V10" s="229">
        <v>120142</v>
      </c>
      <c r="W10" s="229">
        <v>5741</v>
      </c>
      <c r="X10" s="228">
        <v>466</v>
      </c>
      <c r="Y10" s="229">
        <v>1056</v>
      </c>
      <c r="Z10" s="229">
        <v>338114</v>
      </c>
      <c r="AA10" s="229">
        <v>415611</v>
      </c>
      <c r="AB10" s="229">
        <v>1027408</v>
      </c>
      <c r="AC10" s="229">
        <v>120142</v>
      </c>
      <c r="AD10" s="229">
        <v>1027398</v>
      </c>
      <c r="AE10" s="229">
        <v>9250</v>
      </c>
      <c r="AF10" s="229">
        <v>9793</v>
      </c>
      <c r="AG10" s="229">
        <v>12187</v>
      </c>
      <c r="AH10" s="229">
        <v>2552</v>
      </c>
      <c r="AI10" s="228" t="s">
        <v>198</v>
      </c>
      <c r="AJ10" s="228" t="s">
        <v>198</v>
      </c>
      <c r="AK10" s="229">
        <v>87557</v>
      </c>
      <c r="AL10" s="229">
        <v>599147</v>
      </c>
      <c r="AM10" s="229">
        <v>6478</v>
      </c>
      <c r="AN10" s="228" t="s">
        <v>198</v>
      </c>
      <c r="AO10" s="228" t="s">
        <v>198</v>
      </c>
      <c r="AP10" s="229">
        <v>30434</v>
      </c>
      <c r="AQ10" s="229">
        <v>360916</v>
      </c>
      <c r="AR10" s="229">
        <v>12041</v>
      </c>
      <c r="AS10" s="228" t="s">
        <v>198</v>
      </c>
      <c r="AT10" s="228" t="s">
        <v>198</v>
      </c>
      <c r="AU10" s="229">
        <v>17311</v>
      </c>
      <c r="AV10" s="229">
        <v>85323</v>
      </c>
      <c r="AW10" s="229">
        <v>5269</v>
      </c>
      <c r="AX10" s="228" t="s">
        <v>198</v>
      </c>
      <c r="AY10" s="228" t="s">
        <v>198</v>
      </c>
      <c r="AZ10" s="228">
        <v>40.4</v>
      </c>
      <c r="BA10" s="228" t="s">
        <v>198</v>
      </c>
      <c r="BB10" s="228">
        <v>9.1</v>
      </c>
      <c r="BC10" s="229">
        <v>607883</v>
      </c>
      <c r="BD10" s="229">
        <v>2636464</v>
      </c>
      <c r="BE10" s="229">
        <v>2019</v>
      </c>
      <c r="BF10" s="229">
        <v>25222</v>
      </c>
      <c r="BG10" s="228">
        <v>-40</v>
      </c>
      <c r="BH10" s="229">
        <v>52913</v>
      </c>
      <c r="BI10" s="229">
        <v>4447</v>
      </c>
      <c r="BJ10" s="229">
        <v>604676</v>
      </c>
      <c r="BK10" s="229">
        <v>4251</v>
      </c>
      <c r="BL10" s="229">
        <v>662786</v>
      </c>
      <c r="BM10" s="229">
        <v>270109</v>
      </c>
      <c r="BN10" s="229">
        <v>3960899</v>
      </c>
      <c r="BO10" s="229">
        <v>433784</v>
      </c>
    </row>
    <row r="11" spans="1:67">
      <c r="A11" s="128" t="s">
        <v>98</v>
      </c>
      <c r="B11" s="230" t="s">
        <v>494</v>
      </c>
      <c r="C11" s="230" t="s">
        <v>495</v>
      </c>
      <c r="D11" s="230" t="s">
        <v>973</v>
      </c>
      <c r="E11" s="230">
        <v>441</v>
      </c>
      <c r="F11" s="231">
        <v>3535</v>
      </c>
      <c r="G11" s="230">
        <v>255</v>
      </c>
      <c r="H11" s="230">
        <v>124</v>
      </c>
      <c r="I11" s="230">
        <v>41</v>
      </c>
      <c r="J11" s="230">
        <v>90</v>
      </c>
      <c r="K11" s="230">
        <v>0</v>
      </c>
      <c r="L11" s="230">
        <v>41</v>
      </c>
      <c r="M11" s="230" t="s">
        <v>974</v>
      </c>
      <c r="N11" s="230">
        <v>74</v>
      </c>
      <c r="O11" s="231">
        <v>11933</v>
      </c>
      <c r="P11" s="231">
        <v>4000</v>
      </c>
      <c r="Q11" s="231">
        <v>2236</v>
      </c>
      <c r="R11" s="230">
        <v>41</v>
      </c>
      <c r="S11" s="231">
        <v>1360</v>
      </c>
      <c r="T11" s="231">
        <v>15641</v>
      </c>
      <c r="U11" s="231">
        <v>2885</v>
      </c>
      <c r="V11" s="231">
        <v>35110</v>
      </c>
      <c r="W11" s="231">
        <v>2459</v>
      </c>
      <c r="X11" s="230">
        <v>39</v>
      </c>
      <c r="Y11" s="230">
        <v>387</v>
      </c>
      <c r="Z11" s="231">
        <v>3705.4</v>
      </c>
      <c r="AA11" s="231">
        <v>193024.2</v>
      </c>
      <c r="AB11" s="231">
        <v>519112.64</v>
      </c>
      <c r="AC11" s="231">
        <v>35110</v>
      </c>
      <c r="AD11" s="231">
        <v>519112.64</v>
      </c>
      <c r="AE11" s="231">
        <v>14785</v>
      </c>
      <c r="AF11" s="231">
        <v>1316</v>
      </c>
      <c r="AG11" s="231">
        <v>97.64</v>
      </c>
      <c r="AH11" s="231">
        <v>74</v>
      </c>
      <c r="AI11" s="231" t="s">
        <v>975</v>
      </c>
      <c r="AJ11" s="231" t="s">
        <v>976</v>
      </c>
      <c r="AK11" s="231">
        <v>25576</v>
      </c>
      <c r="AL11" s="231">
        <v>217497</v>
      </c>
      <c r="AM11" s="231">
        <v>8504</v>
      </c>
      <c r="AN11" s="231" t="s">
        <v>975</v>
      </c>
      <c r="AO11" s="231" t="s">
        <v>976</v>
      </c>
      <c r="AP11" s="231">
        <v>19792</v>
      </c>
      <c r="AQ11" s="231">
        <v>257296</v>
      </c>
      <c r="AR11" s="231">
        <v>13000</v>
      </c>
      <c r="AS11" s="231" t="s">
        <v>975</v>
      </c>
      <c r="AT11" s="231" t="s">
        <v>976</v>
      </c>
      <c r="AU11" s="231">
        <v>7410</v>
      </c>
      <c r="AV11" s="231">
        <v>47989</v>
      </c>
      <c r="AW11" s="231">
        <v>6476</v>
      </c>
      <c r="AX11" s="230" t="s">
        <v>975</v>
      </c>
      <c r="AY11" s="230" t="s">
        <v>976</v>
      </c>
      <c r="AZ11" s="232">
        <v>19</v>
      </c>
      <c r="BA11" s="230" t="s">
        <v>977</v>
      </c>
      <c r="BB11" s="232">
        <v>59.7</v>
      </c>
      <c r="BC11" s="231">
        <v>32562</v>
      </c>
      <c r="BD11" s="231">
        <v>162507.77900000001</v>
      </c>
      <c r="BE11" s="231">
        <v>54</v>
      </c>
      <c r="BF11" s="231">
        <v>1143.828</v>
      </c>
      <c r="BG11" s="231">
        <v>0</v>
      </c>
      <c r="BH11" s="231">
        <v>0</v>
      </c>
      <c r="BI11" s="231">
        <v>125</v>
      </c>
      <c r="BJ11" s="231">
        <v>11791.703</v>
      </c>
      <c r="BK11" s="231">
        <v>172</v>
      </c>
      <c r="BL11" s="231">
        <v>35465.741999999998</v>
      </c>
      <c r="BM11" s="231" t="s">
        <v>503</v>
      </c>
      <c r="BN11" s="231">
        <v>210909.052</v>
      </c>
      <c r="BO11" s="231">
        <v>0</v>
      </c>
    </row>
    <row r="12" spans="1:67">
      <c r="A12" s="128" t="s">
        <v>99</v>
      </c>
      <c r="B12" s="230" t="s">
        <v>495</v>
      </c>
      <c r="C12" s="230" t="s">
        <v>494</v>
      </c>
      <c r="D12" s="230" t="s">
        <v>198</v>
      </c>
      <c r="E12" s="230" t="s">
        <v>198</v>
      </c>
      <c r="F12" s="230" t="s">
        <v>198</v>
      </c>
      <c r="G12" s="230" t="s">
        <v>198</v>
      </c>
      <c r="H12" s="230" t="s">
        <v>198</v>
      </c>
      <c r="I12" s="230" t="s">
        <v>198</v>
      </c>
      <c r="J12" s="230" t="s">
        <v>198</v>
      </c>
      <c r="K12" s="230" t="s">
        <v>198</v>
      </c>
      <c r="L12" s="230" t="s">
        <v>198</v>
      </c>
      <c r="M12" s="230" t="s">
        <v>198</v>
      </c>
      <c r="N12" s="230">
        <v>91</v>
      </c>
      <c r="O12" s="231">
        <v>6800</v>
      </c>
      <c r="P12" s="231">
        <v>2500</v>
      </c>
      <c r="Q12" s="231">
        <v>1090</v>
      </c>
      <c r="R12" s="230" t="s">
        <v>503</v>
      </c>
      <c r="S12" s="230" t="s">
        <v>198</v>
      </c>
      <c r="T12" s="230" t="s">
        <v>198</v>
      </c>
      <c r="U12" s="230" t="s">
        <v>198</v>
      </c>
      <c r="V12" s="230" t="s">
        <v>198</v>
      </c>
      <c r="W12" s="230" t="s">
        <v>198</v>
      </c>
      <c r="X12" s="230" t="s">
        <v>198</v>
      </c>
      <c r="Y12" s="230" t="s">
        <v>198</v>
      </c>
      <c r="Z12" s="231" t="s">
        <v>198</v>
      </c>
      <c r="AA12" s="231" t="s">
        <v>198</v>
      </c>
      <c r="AB12" s="231" t="s">
        <v>198</v>
      </c>
      <c r="AC12" s="231" t="s">
        <v>198</v>
      </c>
      <c r="AD12" s="231" t="s">
        <v>198</v>
      </c>
      <c r="AE12" s="231" t="s">
        <v>198</v>
      </c>
      <c r="AF12" s="231" t="s">
        <v>198</v>
      </c>
      <c r="AG12" s="231" t="s">
        <v>198</v>
      </c>
      <c r="AH12" s="231" t="s">
        <v>198</v>
      </c>
      <c r="AI12" s="231" t="s">
        <v>198</v>
      </c>
      <c r="AJ12" s="231" t="s">
        <v>198</v>
      </c>
      <c r="AK12" s="231" t="s">
        <v>198</v>
      </c>
      <c r="AL12" s="231" t="s">
        <v>198</v>
      </c>
      <c r="AM12" s="231" t="s">
        <v>198</v>
      </c>
      <c r="AN12" s="231" t="s">
        <v>198</v>
      </c>
      <c r="AO12" s="231" t="s">
        <v>198</v>
      </c>
      <c r="AP12" s="231" t="s">
        <v>198</v>
      </c>
      <c r="AQ12" s="231" t="s">
        <v>198</v>
      </c>
      <c r="AR12" s="231" t="s">
        <v>198</v>
      </c>
      <c r="AS12" s="231" t="s">
        <v>198</v>
      </c>
      <c r="AT12" s="231" t="s">
        <v>198</v>
      </c>
      <c r="AU12" s="231" t="s">
        <v>198</v>
      </c>
      <c r="AV12" s="231" t="s">
        <v>198</v>
      </c>
      <c r="AW12" s="231" t="s">
        <v>198</v>
      </c>
      <c r="AX12" s="230" t="s">
        <v>198</v>
      </c>
      <c r="AY12" s="230" t="s">
        <v>198</v>
      </c>
      <c r="AZ12" s="232" t="s">
        <v>198</v>
      </c>
      <c r="BA12" s="230" t="s">
        <v>198</v>
      </c>
      <c r="BB12" s="232" t="s">
        <v>198</v>
      </c>
      <c r="BC12" s="231" t="s">
        <v>198</v>
      </c>
      <c r="BD12" s="231" t="s">
        <v>198</v>
      </c>
      <c r="BE12" s="231" t="s">
        <v>198</v>
      </c>
      <c r="BF12" s="231" t="s">
        <v>198</v>
      </c>
      <c r="BG12" s="231" t="s">
        <v>198</v>
      </c>
      <c r="BH12" s="231" t="s">
        <v>198</v>
      </c>
      <c r="BI12" s="231" t="s">
        <v>198</v>
      </c>
      <c r="BJ12" s="231" t="s">
        <v>198</v>
      </c>
      <c r="BK12" s="231" t="s">
        <v>198</v>
      </c>
      <c r="BL12" s="231" t="s">
        <v>198</v>
      </c>
      <c r="BM12" s="231" t="s">
        <v>198</v>
      </c>
      <c r="BN12" s="231" t="s">
        <v>198</v>
      </c>
      <c r="BO12" s="231" t="s">
        <v>198</v>
      </c>
    </row>
    <row r="13" spans="1:67">
      <c r="A13" s="128" t="s">
        <v>100</v>
      </c>
      <c r="B13" s="230" t="s">
        <v>494</v>
      </c>
      <c r="C13" s="230" t="s">
        <v>495</v>
      </c>
      <c r="D13" s="230" t="s">
        <v>978</v>
      </c>
      <c r="E13" s="230">
        <v>220</v>
      </c>
      <c r="F13" s="230">
        <v>875</v>
      </c>
      <c r="G13" s="230">
        <v>205</v>
      </c>
      <c r="H13" s="230">
        <v>36</v>
      </c>
      <c r="I13" s="230">
        <v>0</v>
      </c>
      <c r="J13" s="230">
        <v>161</v>
      </c>
      <c r="K13" s="230">
        <v>8</v>
      </c>
      <c r="L13" s="230">
        <v>0</v>
      </c>
      <c r="M13" s="230" t="s">
        <v>979</v>
      </c>
      <c r="N13" s="230">
        <v>68</v>
      </c>
      <c r="O13" s="231">
        <v>2208</v>
      </c>
      <c r="P13" s="230">
        <v>300</v>
      </c>
      <c r="Q13" s="230">
        <v>147</v>
      </c>
      <c r="R13" s="230">
        <v>0</v>
      </c>
      <c r="S13" s="230" t="s">
        <v>503</v>
      </c>
      <c r="T13" s="230">
        <v>744</v>
      </c>
      <c r="U13" s="230">
        <v>0</v>
      </c>
      <c r="V13" s="230">
        <v>720</v>
      </c>
      <c r="W13" s="230" t="s">
        <v>503</v>
      </c>
      <c r="X13" s="230" t="s">
        <v>503</v>
      </c>
      <c r="Y13" s="230" t="s">
        <v>503</v>
      </c>
      <c r="Z13" s="231" t="s">
        <v>503</v>
      </c>
      <c r="AA13" s="231" t="s">
        <v>503</v>
      </c>
      <c r="AB13" s="231">
        <v>2072.59</v>
      </c>
      <c r="AC13" s="231">
        <v>720</v>
      </c>
      <c r="AD13" s="231">
        <v>2072.59</v>
      </c>
      <c r="AE13" s="231">
        <v>2879</v>
      </c>
      <c r="AF13" s="231">
        <v>21</v>
      </c>
      <c r="AG13" s="231">
        <v>16.968</v>
      </c>
      <c r="AH13" s="231">
        <v>808</v>
      </c>
      <c r="AI13" s="231" t="s">
        <v>980</v>
      </c>
      <c r="AJ13" s="231" t="s">
        <v>981</v>
      </c>
      <c r="AK13" s="231" t="s">
        <v>503</v>
      </c>
      <c r="AL13" s="231" t="s">
        <v>503</v>
      </c>
      <c r="AM13" s="231" t="s">
        <v>503</v>
      </c>
      <c r="AN13" s="231" t="s">
        <v>982</v>
      </c>
      <c r="AO13" s="231" t="s">
        <v>983</v>
      </c>
      <c r="AP13" s="231">
        <v>11</v>
      </c>
      <c r="AQ13" s="231">
        <v>154.38999999999999</v>
      </c>
      <c r="AR13" s="231">
        <v>14035</v>
      </c>
      <c r="AS13" s="231" t="s">
        <v>984</v>
      </c>
      <c r="AT13" s="231" t="s">
        <v>984</v>
      </c>
      <c r="AU13" s="231">
        <v>688</v>
      </c>
      <c r="AV13" s="231">
        <v>1901.232</v>
      </c>
      <c r="AW13" s="231">
        <v>2763</v>
      </c>
      <c r="AX13" s="230" t="s">
        <v>984</v>
      </c>
      <c r="AY13" s="230" t="s">
        <v>984</v>
      </c>
      <c r="AZ13" s="232">
        <v>97</v>
      </c>
      <c r="BA13" s="230" t="s">
        <v>977</v>
      </c>
      <c r="BB13" s="232">
        <v>3.4</v>
      </c>
      <c r="BC13" s="231">
        <v>8816</v>
      </c>
      <c r="BD13" s="231">
        <v>6580.8360000000002</v>
      </c>
      <c r="BE13" s="231">
        <v>0</v>
      </c>
      <c r="BF13" s="231">
        <v>0</v>
      </c>
      <c r="BG13" s="231">
        <v>12</v>
      </c>
      <c r="BH13" s="231">
        <v>0</v>
      </c>
      <c r="BI13" s="231">
        <v>78</v>
      </c>
      <c r="BJ13" s="231">
        <v>12085.462</v>
      </c>
      <c r="BK13" s="231">
        <v>25</v>
      </c>
      <c r="BL13" s="231">
        <v>3036</v>
      </c>
      <c r="BM13" s="231">
        <v>8891</v>
      </c>
      <c r="BN13" s="231">
        <v>21702.297999999999</v>
      </c>
      <c r="BO13" s="231">
        <v>0</v>
      </c>
    </row>
    <row r="14" spans="1:67">
      <c r="A14" s="128" t="s">
        <v>101</v>
      </c>
      <c r="B14" s="230" t="s">
        <v>494</v>
      </c>
      <c r="C14" s="230" t="s">
        <v>495</v>
      </c>
      <c r="D14" s="230" t="s">
        <v>973</v>
      </c>
      <c r="E14" s="230">
        <v>691</v>
      </c>
      <c r="F14" s="231">
        <v>1403</v>
      </c>
      <c r="G14" s="230">
        <v>158</v>
      </c>
      <c r="H14" s="230">
        <v>0</v>
      </c>
      <c r="I14" s="230">
        <v>26</v>
      </c>
      <c r="J14" s="230">
        <v>132</v>
      </c>
      <c r="K14" s="230">
        <v>0</v>
      </c>
      <c r="L14" s="230">
        <v>0</v>
      </c>
      <c r="M14" s="230" t="s">
        <v>979</v>
      </c>
      <c r="N14" s="230">
        <v>60</v>
      </c>
      <c r="O14" s="231">
        <v>4200</v>
      </c>
      <c r="P14" s="230">
        <v>300</v>
      </c>
      <c r="Q14" s="230">
        <v>150</v>
      </c>
      <c r="R14" s="230">
        <v>11</v>
      </c>
      <c r="S14" s="230" t="s">
        <v>503</v>
      </c>
      <c r="T14" s="230">
        <v>548</v>
      </c>
      <c r="U14" s="230">
        <v>0</v>
      </c>
      <c r="V14" s="230">
        <v>548</v>
      </c>
      <c r="W14" s="230">
        <v>0</v>
      </c>
      <c r="X14" s="230">
        <v>0</v>
      </c>
      <c r="Y14" s="230">
        <v>0</v>
      </c>
      <c r="Z14" s="231" t="s">
        <v>503</v>
      </c>
      <c r="AA14" s="231" t="s">
        <v>503</v>
      </c>
      <c r="AB14" s="231" t="s">
        <v>503</v>
      </c>
      <c r="AC14" s="231">
        <v>548</v>
      </c>
      <c r="AD14" s="231" t="s">
        <v>503</v>
      </c>
      <c r="AE14" s="231" t="s">
        <v>503</v>
      </c>
      <c r="AF14" s="231">
        <v>520</v>
      </c>
      <c r="AG14" s="231" t="s">
        <v>503</v>
      </c>
      <c r="AH14" s="231" t="s">
        <v>503</v>
      </c>
      <c r="AI14" s="231" t="s">
        <v>975</v>
      </c>
      <c r="AJ14" s="231" t="s">
        <v>976</v>
      </c>
      <c r="AK14" s="231">
        <v>28</v>
      </c>
      <c r="AL14" s="231" t="s">
        <v>503</v>
      </c>
      <c r="AM14" s="231" t="s">
        <v>503</v>
      </c>
      <c r="AN14" s="231" t="s">
        <v>975</v>
      </c>
      <c r="AO14" s="231" t="s">
        <v>503</v>
      </c>
      <c r="AP14" s="231">
        <v>0</v>
      </c>
      <c r="AQ14" s="231" t="s">
        <v>503</v>
      </c>
      <c r="AR14" s="231" t="s">
        <v>503</v>
      </c>
      <c r="AS14" s="231" t="s">
        <v>975</v>
      </c>
      <c r="AT14" s="231" t="s">
        <v>503</v>
      </c>
      <c r="AU14" s="231" t="s">
        <v>503</v>
      </c>
      <c r="AV14" s="231" t="s">
        <v>503</v>
      </c>
      <c r="AW14" s="231" t="s">
        <v>503</v>
      </c>
      <c r="AX14" s="230" t="s">
        <v>975</v>
      </c>
      <c r="AY14" s="230" t="s">
        <v>503</v>
      </c>
      <c r="AZ14" s="232">
        <v>2</v>
      </c>
      <c r="BA14" s="230" t="s">
        <v>977</v>
      </c>
      <c r="BB14" s="232">
        <v>2</v>
      </c>
      <c r="BC14" s="231" t="s">
        <v>503</v>
      </c>
      <c r="BD14" s="231">
        <v>57987.993999999999</v>
      </c>
      <c r="BE14" s="231">
        <v>0</v>
      </c>
      <c r="BF14" s="231">
        <v>0</v>
      </c>
      <c r="BG14" s="231">
        <v>0</v>
      </c>
      <c r="BH14" s="231">
        <v>0</v>
      </c>
      <c r="BI14" s="231">
        <v>15</v>
      </c>
      <c r="BJ14" s="231">
        <v>1367.5730000000001</v>
      </c>
      <c r="BK14" s="231">
        <v>11</v>
      </c>
      <c r="BL14" s="231" t="s">
        <v>503</v>
      </c>
      <c r="BM14" s="231" t="s">
        <v>985</v>
      </c>
      <c r="BN14" s="231">
        <v>59355.567000000003</v>
      </c>
      <c r="BO14" s="231">
        <v>0</v>
      </c>
    </row>
    <row r="15" spans="1:67">
      <c r="A15" s="128" t="s">
        <v>102</v>
      </c>
      <c r="B15" s="230" t="s">
        <v>494</v>
      </c>
      <c r="C15" s="230" t="s">
        <v>494</v>
      </c>
      <c r="D15" s="230" t="s">
        <v>978</v>
      </c>
      <c r="E15" s="230">
        <v>71</v>
      </c>
      <c r="F15" s="230">
        <v>123</v>
      </c>
      <c r="G15" s="230">
        <v>136</v>
      </c>
      <c r="H15" s="230">
        <v>52</v>
      </c>
      <c r="I15" s="230">
        <v>0</v>
      </c>
      <c r="J15" s="230">
        <v>84</v>
      </c>
      <c r="K15" s="230">
        <v>0</v>
      </c>
      <c r="L15" s="230">
        <v>12</v>
      </c>
      <c r="M15" s="230" t="s">
        <v>986</v>
      </c>
      <c r="N15" s="230" t="s">
        <v>503</v>
      </c>
      <c r="O15" s="230">
        <v>150</v>
      </c>
      <c r="P15" s="230">
        <v>100</v>
      </c>
      <c r="Q15" s="230">
        <v>89</v>
      </c>
      <c r="R15" s="230">
        <v>0</v>
      </c>
      <c r="S15" s="230">
        <v>30</v>
      </c>
      <c r="T15" s="230">
        <v>100</v>
      </c>
      <c r="U15" s="230">
        <v>0</v>
      </c>
      <c r="V15" s="230">
        <v>185</v>
      </c>
      <c r="W15" s="230">
        <v>0</v>
      </c>
      <c r="X15" s="230">
        <v>0</v>
      </c>
      <c r="Y15" s="230">
        <v>0</v>
      </c>
      <c r="Z15" s="231">
        <v>92.33</v>
      </c>
      <c r="AA15" s="231">
        <v>35.475000000000001</v>
      </c>
      <c r="AB15" s="231">
        <v>787.70299999999997</v>
      </c>
      <c r="AC15" s="231">
        <v>185</v>
      </c>
      <c r="AD15" s="231">
        <v>787.70299999999997</v>
      </c>
      <c r="AE15" s="231">
        <v>4258</v>
      </c>
      <c r="AF15" s="231">
        <v>0</v>
      </c>
      <c r="AG15" s="231">
        <v>0</v>
      </c>
      <c r="AH15" s="231">
        <v>0</v>
      </c>
      <c r="AI15" s="231" t="s">
        <v>975</v>
      </c>
      <c r="AJ15" s="231" t="s">
        <v>503</v>
      </c>
      <c r="AK15" s="231">
        <v>162</v>
      </c>
      <c r="AL15" s="231">
        <v>569.22799999999995</v>
      </c>
      <c r="AM15" s="231">
        <v>3514</v>
      </c>
      <c r="AN15" s="231" t="s">
        <v>975</v>
      </c>
      <c r="AO15" s="231" t="s">
        <v>503</v>
      </c>
      <c r="AP15" s="231">
        <v>0</v>
      </c>
      <c r="AQ15" s="231">
        <v>0</v>
      </c>
      <c r="AR15" s="231">
        <v>0</v>
      </c>
      <c r="AS15" s="231" t="s">
        <v>975</v>
      </c>
      <c r="AT15" s="231" t="s">
        <v>975</v>
      </c>
      <c r="AU15" s="231">
        <v>25</v>
      </c>
      <c r="AV15" s="231">
        <v>218.47499999999999</v>
      </c>
      <c r="AW15" s="231">
        <v>8739</v>
      </c>
      <c r="AX15" s="230" t="s">
        <v>975</v>
      </c>
      <c r="AY15" s="230" t="s">
        <v>975</v>
      </c>
      <c r="AZ15" s="232">
        <v>49.5</v>
      </c>
      <c r="BA15" s="230" t="s">
        <v>977</v>
      </c>
      <c r="BB15" s="232">
        <v>1.9</v>
      </c>
      <c r="BC15" s="231">
        <v>23</v>
      </c>
      <c r="BD15" s="231">
        <v>13345.6</v>
      </c>
      <c r="BE15" s="231">
        <v>39</v>
      </c>
      <c r="BF15" s="231">
        <v>90.177999999999997</v>
      </c>
      <c r="BG15" s="231">
        <v>0</v>
      </c>
      <c r="BH15" s="231">
        <v>0</v>
      </c>
      <c r="BI15" s="231">
        <v>0</v>
      </c>
      <c r="BJ15" s="231">
        <v>0</v>
      </c>
      <c r="BK15" s="231">
        <v>15</v>
      </c>
      <c r="BL15" s="231">
        <v>3078.2649999999999</v>
      </c>
      <c r="BM15" s="231" t="s">
        <v>503</v>
      </c>
      <c r="BN15" s="231">
        <v>16514.043000000001</v>
      </c>
      <c r="BO15" s="231">
        <v>1574.4010000000001</v>
      </c>
    </row>
    <row r="16" spans="1:67">
      <c r="A16" s="128" t="s">
        <v>103</v>
      </c>
      <c r="B16" s="230" t="s">
        <v>495</v>
      </c>
      <c r="C16" s="230" t="s">
        <v>495</v>
      </c>
      <c r="D16" s="230" t="s">
        <v>198</v>
      </c>
      <c r="E16" s="230" t="s">
        <v>198</v>
      </c>
      <c r="F16" s="230" t="s">
        <v>198</v>
      </c>
      <c r="G16" s="230" t="s">
        <v>198</v>
      </c>
      <c r="H16" s="230" t="s">
        <v>198</v>
      </c>
      <c r="I16" s="230" t="s">
        <v>198</v>
      </c>
      <c r="J16" s="230" t="s">
        <v>198</v>
      </c>
      <c r="K16" s="230" t="s">
        <v>198</v>
      </c>
      <c r="L16" s="230" t="s">
        <v>198</v>
      </c>
      <c r="M16" s="230" t="s">
        <v>198</v>
      </c>
      <c r="N16" s="230">
        <v>12</v>
      </c>
      <c r="O16" s="230">
        <v>980</v>
      </c>
      <c r="P16" s="230">
        <v>150</v>
      </c>
      <c r="Q16" s="230">
        <v>127</v>
      </c>
      <c r="R16" s="230">
        <v>3</v>
      </c>
      <c r="S16" s="230" t="s">
        <v>198</v>
      </c>
      <c r="T16" s="230" t="s">
        <v>198</v>
      </c>
      <c r="U16" s="230" t="s">
        <v>198</v>
      </c>
      <c r="V16" s="230" t="s">
        <v>198</v>
      </c>
      <c r="W16" s="230" t="s">
        <v>198</v>
      </c>
      <c r="X16" s="230" t="s">
        <v>198</v>
      </c>
      <c r="Y16" s="230" t="s">
        <v>198</v>
      </c>
      <c r="Z16" s="231" t="s">
        <v>198</v>
      </c>
      <c r="AA16" s="231" t="s">
        <v>198</v>
      </c>
      <c r="AB16" s="231" t="s">
        <v>198</v>
      </c>
      <c r="AC16" s="231" t="s">
        <v>198</v>
      </c>
      <c r="AD16" s="231" t="s">
        <v>198</v>
      </c>
      <c r="AE16" s="231" t="s">
        <v>198</v>
      </c>
      <c r="AF16" s="231" t="s">
        <v>198</v>
      </c>
      <c r="AG16" s="231" t="s">
        <v>198</v>
      </c>
      <c r="AH16" s="231" t="s">
        <v>198</v>
      </c>
      <c r="AI16" s="231" t="s">
        <v>198</v>
      </c>
      <c r="AJ16" s="231" t="s">
        <v>198</v>
      </c>
      <c r="AK16" s="231" t="s">
        <v>198</v>
      </c>
      <c r="AL16" s="231" t="s">
        <v>198</v>
      </c>
      <c r="AM16" s="231" t="s">
        <v>198</v>
      </c>
      <c r="AN16" s="231" t="s">
        <v>198</v>
      </c>
      <c r="AO16" s="231" t="s">
        <v>198</v>
      </c>
      <c r="AP16" s="231" t="s">
        <v>198</v>
      </c>
      <c r="AQ16" s="231" t="s">
        <v>198</v>
      </c>
      <c r="AR16" s="231" t="s">
        <v>198</v>
      </c>
      <c r="AS16" s="231" t="s">
        <v>198</v>
      </c>
      <c r="AT16" s="231" t="s">
        <v>198</v>
      </c>
      <c r="AU16" s="231" t="s">
        <v>198</v>
      </c>
      <c r="AV16" s="231" t="s">
        <v>198</v>
      </c>
      <c r="AW16" s="231" t="s">
        <v>198</v>
      </c>
      <c r="AX16" s="230" t="s">
        <v>198</v>
      </c>
      <c r="AY16" s="230" t="s">
        <v>198</v>
      </c>
      <c r="AZ16" s="232" t="s">
        <v>198</v>
      </c>
      <c r="BA16" s="230" t="s">
        <v>198</v>
      </c>
      <c r="BB16" s="232" t="s">
        <v>198</v>
      </c>
      <c r="BC16" s="231" t="s">
        <v>198</v>
      </c>
      <c r="BD16" s="231" t="s">
        <v>198</v>
      </c>
      <c r="BE16" s="231" t="s">
        <v>198</v>
      </c>
      <c r="BF16" s="231" t="s">
        <v>198</v>
      </c>
      <c r="BG16" s="231" t="s">
        <v>198</v>
      </c>
      <c r="BH16" s="231" t="s">
        <v>198</v>
      </c>
      <c r="BI16" s="231" t="s">
        <v>198</v>
      </c>
      <c r="BJ16" s="231" t="s">
        <v>198</v>
      </c>
      <c r="BK16" s="231" t="s">
        <v>198</v>
      </c>
      <c r="BL16" s="231" t="s">
        <v>198</v>
      </c>
      <c r="BM16" s="231" t="s">
        <v>198</v>
      </c>
      <c r="BN16" s="231" t="s">
        <v>198</v>
      </c>
      <c r="BO16" s="231" t="s">
        <v>198</v>
      </c>
    </row>
    <row r="17" spans="1:67">
      <c r="A17" s="128" t="s">
        <v>104</v>
      </c>
      <c r="B17" s="230" t="s">
        <v>494</v>
      </c>
      <c r="C17" s="230" t="s">
        <v>495</v>
      </c>
      <c r="D17" s="230" t="s">
        <v>978</v>
      </c>
      <c r="E17" s="230">
        <v>339</v>
      </c>
      <c r="F17" s="230">
        <v>241</v>
      </c>
      <c r="G17" s="230">
        <v>833</v>
      </c>
      <c r="H17" s="230">
        <v>339</v>
      </c>
      <c r="I17" s="230">
        <v>0</v>
      </c>
      <c r="J17" s="230">
        <v>472</v>
      </c>
      <c r="K17" s="230">
        <v>22</v>
      </c>
      <c r="L17" s="230">
        <v>1</v>
      </c>
      <c r="M17" s="230" t="s">
        <v>986</v>
      </c>
      <c r="N17" s="230">
        <v>240</v>
      </c>
      <c r="O17" s="231">
        <v>3000</v>
      </c>
      <c r="P17" s="230">
        <v>300</v>
      </c>
      <c r="Q17" s="230">
        <v>190</v>
      </c>
      <c r="R17" s="230">
        <v>10</v>
      </c>
      <c r="S17" s="231">
        <v>1337</v>
      </c>
      <c r="T17" s="231">
        <v>1648</v>
      </c>
      <c r="U17" s="230">
        <v>94</v>
      </c>
      <c r="V17" s="231">
        <v>1485</v>
      </c>
      <c r="W17" s="230">
        <v>1</v>
      </c>
      <c r="X17" s="230">
        <v>93</v>
      </c>
      <c r="Y17" s="230">
        <v>0</v>
      </c>
      <c r="Z17" s="231">
        <v>18164.427</v>
      </c>
      <c r="AA17" s="231" t="s">
        <v>503</v>
      </c>
      <c r="AB17" s="231">
        <v>9973.7039999999997</v>
      </c>
      <c r="AC17" s="231">
        <v>1485</v>
      </c>
      <c r="AD17" s="231">
        <v>9973.7039999999997</v>
      </c>
      <c r="AE17" s="231">
        <v>6716</v>
      </c>
      <c r="AF17" s="231">
        <v>433</v>
      </c>
      <c r="AG17" s="231">
        <v>3290</v>
      </c>
      <c r="AH17" s="231">
        <v>7598</v>
      </c>
      <c r="AI17" s="231" t="s">
        <v>975</v>
      </c>
      <c r="AJ17" s="231" t="s">
        <v>503</v>
      </c>
      <c r="AK17" s="231">
        <v>317</v>
      </c>
      <c r="AL17" s="231">
        <v>4380</v>
      </c>
      <c r="AM17" s="231">
        <v>13817</v>
      </c>
      <c r="AN17" s="231" t="s">
        <v>975</v>
      </c>
      <c r="AO17" s="231" t="s">
        <v>503</v>
      </c>
      <c r="AP17" s="231">
        <v>0</v>
      </c>
      <c r="AQ17" s="231">
        <v>0</v>
      </c>
      <c r="AR17" s="231">
        <v>0</v>
      </c>
      <c r="AS17" s="231" t="s">
        <v>975</v>
      </c>
      <c r="AT17" s="231" t="s">
        <v>503</v>
      </c>
      <c r="AU17" s="231">
        <v>856</v>
      </c>
      <c r="AV17" s="231">
        <v>2303.7040000000002</v>
      </c>
      <c r="AW17" s="231">
        <v>2691</v>
      </c>
      <c r="AX17" s="230" t="s">
        <v>975</v>
      </c>
      <c r="AY17" s="230" t="s">
        <v>503</v>
      </c>
      <c r="AZ17" s="232" t="s">
        <v>503</v>
      </c>
      <c r="BA17" s="230" t="s">
        <v>503</v>
      </c>
      <c r="BB17" s="232">
        <v>6.9</v>
      </c>
      <c r="BC17" s="231">
        <v>13150</v>
      </c>
      <c r="BD17" s="231">
        <v>97795.904999999999</v>
      </c>
      <c r="BE17" s="231">
        <v>8</v>
      </c>
      <c r="BF17" s="231" t="s">
        <v>503</v>
      </c>
      <c r="BG17" s="231">
        <v>0</v>
      </c>
      <c r="BH17" s="231" t="s">
        <v>503</v>
      </c>
      <c r="BI17" s="231" t="s">
        <v>503</v>
      </c>
      <c r="BJ17" s="231" t="s">
        <v>503</v>
      </c>
      <c r="BK17" s="231" t="s">
        <v>503</v>
      </c>
      <c r="BL17" s="231" t="s">
        <v>503</v>
      </c>
      <c r="BM17" s="231" t="s">
        <v>503</v>
      </c>
      <c r="BN17" s="231">
        <v>97795.904999999999</v>
      </c>
      <c r="BO17" s="231" t="s">
        <v>503</v>
      </c>
    </row>
  </sheetData>
  <mergeCells count="34">
    <mergeCell ref="I8:I9"/>
    <mergeCell ref="E7:M7"/>
    <mergeCell ref="N7:N9"/>
    <mergeCell ref="O7:O9"/>
    <mergeCell ref="P7:P9"/>
    <mergeCell ref="J8:J9"/>
    <mergeCell ref="K8:K9"/>
    <mergeCell ref="D8:D9"/>
    <mergeCell ref="E8:E9"/>
    <mergeCell ref="F8:F9"/>
    <mergeCell ref="G8:G9"/>
    <mergeCell ref="H8:H9"/>
    <mergeCell ref="BA8:BA9"/>
    <mergeCell ref="L8:L9"/>
    <mergeCell ref="M8:M9"/>
    <mergeCell ref="S8:V8"/>
    <mergeCell ref="W8:Y8"/>
    <mergeCell ref="Z8:AB8"/>
    <mergeCell ref="AC8:AE8"/>
    <mergeCell ref="Q7:Q9"/>
    <mergeCell ref="S7:BB7"/>
    <mergeCell ref="R7:R9"/>
    <mergeCell ref="AF8:AJ8"/>
    <mergeCell ref="AK8:AO8"/>
    <mergeCell ref="AP8:AT8"/>
    <mergeCell ref="AU8:AY8"/>
    <mergeCell ref="AZ8:AZ9"/>
    <mergeCell ref="BM8:BN8"/>
    <mergeCell ref="BB8:BB9"/>
    <mergeCell ref="BC8:BD8"/>
    <mergeCell ref="BE8:BF8"/>
    <mergeCell ref="BG8:BH8"/>
    <mergeCell ref="BI8:BJ8"/>
    <mergeCell ref="BK8:BL8"/>
  </mergeCells>
  <hyperlinks>
    <hyperlink ref="A4" r:id="rId1" xr:uid="{7E449927-396F-4A55-AE20-314B347B95EA}"/>
    <hyperlink ref="N3" location="'Table of Contents'!A1" display="Return to Contents Page" xr:uid="{D0915B4E-4E56-44F5-89FE-4B55ED2A4A6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CF39E-D525-4BD1-A500-3076B6C466A6}">
  <sheetPr>
    <tabColor rgb="FF82F2EA"/>
  </sheetPr>
  <dimension ref="A1:S33"/>
  <sheetViews>
    <sheetView topLeftCell="A17" workbookViewId="0">
      <selection activeCell="A4" sqref="A4"/>
    </sheetView>
  </sheetViews>
  <sheetFormatPr defaultRowHeight="14.45"/>
  <cols>
    <col min="2" max="2" width="20.140625" customWidth="1"/>
    <col min="3" max="3" width="14.140625" customWidth="1"/>
    <col min="4" max="4" width="22.85546875" customWidth="1"/>
    <col min="5" max="5" width="19.5703125" customWidth="1"/>
    <col min="6" max="6" width="16.85546875" customWidth="1"/>
    <col min="7" max="7" width="20.7109375" customWidth="1"/>
    <col min="8" max="8" width="12.42578125" customWidth="1"/>
    <col min="9" max="9" width="29.5703125" customWidth="1"/>
    <col min="10" max="10" width="14.85546875" customWidth="1"/>
    <col min="11" max="11" width="15.85546875" customWidth="1"/>
    <col min="12" max="12" width="14.7109375" customWidth="1"/>
    <col min="13" max="13" width="20.85546875" customWidth="1"/>
    <col min="14" max="14" width="13.140625" customWidth="1"/>
    <col min="15" max="15" width="15.7109375" customWidth="1"/>
    <col min="16" max="16" width="28.85546875" customWidth="1"/>
    <col min="17" max="17" width="11.42578125" customWidth="1"/>
    <col min="18" max="18" width="42.5703125" customWidth="1"/>
    <col min="19" max="19" width="34" customWidth="1"/>
  </cols>
  <sheetData>
    <row r="1" spans="1:19" s="30" customFormat="1" ht="15" thickTop="1">
      <c r="A1" s="22" t="s">
        <v>987</v>
      </c>
      <c r="B1" s="124"/>
      <c r="C1" s="124"/>
      <c r="D1" s="124"/>
      <c r="E1" s="124"/>
      <c r="F1" s="124"/>
      <c r="G1" s="215"/>
      <c r="H1" s="267"/>
    </row>
    <row r="2" spans="1:19" s="30" customFormat="1">
      <c r="A2" s="23" t="s">
        <v>988</v>
      </c>
      <c r="B2" s="40"/>
      <c r="C2" s="40"/>
      <c r="D2" s="40"/>
      <c r="E2" s="40"/>
      <c r="F2" s="40"/>
      <c r="G2" s="216"/>
    </row>
    <row r="3" spans="1:19" s="30" customFormat="1">
      <c r="A3" s="23" t="s">
        <v>989</v>
      </c>
      <c r="B3" s="40"/>
      <c r="C3" s="40"/>
      <c r="D3" s="40"/>
      <c r="E3" s="40"/>
      <c r="F3" s="40"/>
      <c r="G3" s="216"/>
      <c r="I3" s="153" t="s">
        <v>85</v>
      </c>
    </row>
    <row r="4" spans="1:19" s="30" customFormat="1" ht="15" thickBot="1">
      <c r="A4" s="266" t="s">
        <v>87</v>
      </c>
      <c r="B4" s="217"/>
      <c r="C4" s="217"/>
      <c r="D4" s="217"/>
      <c r="E4" s="217"/>
      <c r="F4" s="217"/>
      <c r="G4" s="219"/>
    </row>
    <row r="5" spans="1:19" ht="15" thickTop="1"/>
    <row r="7" spans="1:19">
      <c r="A7" t="s">
        <v>124</v>
      </c>
      <c r="B7" t="s">
        <v>990</v>
      </c>
      <c r="C7" t="s">
        <v>991</v>
      </c>
      <c r="D7" t="s">
        <v>992</v>
      </c>
      <c r="E7" t="s">
        <v>993</v>
      </c>
      <c r="F7" t="s">
        <v>994</v>
      </c>
      <c r="G7" t="s">
        <v>995</v>
      </c>
      <c r="H7" t="s">
        <v>996</v>
      </c>
      <c r="I7" t="s">
        <v>997</v>
      </c>
      <c r="J7" t="s">
        <v>998</v>
      </c>
      <c r="K7" t="s">
        <v>999</v>
      </c>
      <c r="L7" t="s">
        <v>1000</v>
      </c>
      <c r="M7" t="s">
        <v>1001</v>
      </c>
      <c r="N7" t="s">
        <v>1002</v>
      </c>
      <c r="O7" t="s">
        <v>1003</v>
      </c>
      <c r="P7" t="s">
        <v>1004</v>
      </c>
      <c r="Q7" t="s">
        <v>1005</v>
      </c>
      <c r="R7" t="s">
        <v>1006</v>
      </c>
      <c r="S7" t="s">
        <v>1007</v>
      </c>
    </row>
    <row r="8" spans="1:19">
      <c r="A8" t="s">
        <v>1008</v>
      </c>
      <c r="B8" t="s">
        <v>335</v>
      </c>
      <c r="C8">
        <v>253</v>
      </c>
      <c r="D8">
        <v>72</v>
      </c>
      <c r="E8">
        <v>12</v>
      </c>
      <c r="F8">
        <v>457</v>
      </c>
      <c r="G8">
        <v>240</v>
      </c>
      <c r="H8">
        <v>2</v>
      </c>
      <c r="I8">
        <v>7</v>
      </c>
      <c r="J8" t="s">
        <v>1009</v>
      </c>
      <c r="K8">
        <v>71</v>
      </c>
      <c r="L8">
        <v>1</v>
      </c>
      <c r="M8" t="s">
        <v>1009</v>
      </c>
      <c r="N8">
        <v>9</v>
      </c>
      <c r="O8">
        <v>10</v>
      </c>
      <c r="P8">
        <v>1</v>
      </c>
      <c r="Q8" s="34">
        <v>1063</v>
      </c>
      <c r="R8">
        <v>882</v>
      </c>
      <c r="S8" s="34">
        <v>3296</v>
      </c>
    </row>
    <row r="9" spans="1:19">
      <c r="A9" t="s">
        <v>1010</v>
      </c>
      <c r="B9" t="s">
        <v>335</v>
      </c>
      <c r="C9">
        <v>266</v>
      </c>
      <c r="D9">
        <v>71</v>
      </c>
      <c r="E9">
        <v>10</v>
      </c>
      <c r="F9">
        <v>460</v>
      </c>
      <c r="G9">
        <v>244</v>
      </c>
      <c r="H9">
        <v>2</v>
      </c>
      <c r="I9">
        <v>7</v>
      </c>
      <c r="J9" t="s">
        <v>1009</v>
      </c>
      <c r="K9">
        <v>72</v>
      </c>
      <c r="L9">
        <v>1</v>
      </c>
      <c r="M9">
        <v>1</v>
      </c>
      <c r="N9">
        <v>10</v>
      </c>
      <c r="O9">
        <v>10</v>
      </c>
      <c r="P9">
        <v>1</v>
      </c>
      <c r="Q9" s="34">
        <v>1083</v>
      </c>
      <c r="R9">
        <v>889</v>
      </c>
      <c r="S9" s="34">
        <v>3604</v>
      </c>
    </row>
    <row r="10" spans="1:19">
      <c r="A10" t="s">
        <v>1011</v>
      </c>
      <c r="B10" t="s">
        <v>335</v>
      </c>
      <c r="C10">
        <v>264</v>
      </c>
      <c r="D10">
        <v>65</v>
      </c>
      <c r="E10">
        <v>8</v>
      </c>
      <c r="F10">
        <v>468</v>
      </c>
      <c r="G10">
        <v>261</v>
      </c>
      <c r="H10">
        <v>3</v>
      </c>
      <c r="I10">
        <v>7</v>
      </c>
      <c r="J10" t="s">
        <v>1009</v>
      </c>
      <c r="K10">
        <v>67</v>
      </c>
      <c r="L10">
        <v>1</v>
      </c>
      <c r="M10" t="s">
        <v>1009</v>
      </c>
      <c r="N10">
        <v>8</v>
      </c>
      <c r="O10">
        <v>10</v>
      </c>
      <c r="P10">
        <v>2</v>
      </c>
      <c r="Q10" s="34">
        <v>1099</v>
      </c>
      <c r="R10">
        <v>901</v>
      </c>
      <c r="S10" s="34">
        <v>3659</v>
      </c>
    </row>
    <row r="11" spans="1:19">
      <c r="A11" t="s">
        <v>1012</v>
      </c>
      <c r="B11" t="s">
        <v>335</v>
      </c>
      <c r="C11">
        <v>253</v>
      </c>
      <c r="D11">
        <v>62</v>
      </c>
      <c r="E11">
        <v>9</v>
      </c>
      <c r="F11">
        <v>460</v>
      </c>
      <c r="G11">
        <v>250</v>
      </c>
      <c r="H11">
        <v>3</v>
      </c>
      <c r="I11">
        <v>7</v>
      </c>
      <c r="J11" t="s">
        <v>1009</v>
      </c>
      <c r="K11">
        <v>66</v>
      </c>
      <c r="L11">
        <v>1</v>
      </c>
      <c r="M11" t="s">
        <v>1009</v>
      </c>
      <c r="N11">
        <v>7</v>
      </c>
      <c r="O11">
        <v>10</v>
      </c>
      <c r="P11">
        <v>1</v>
      </c>
      <c r="Q11" s="34">
        <v>1067</v>
      </c>
      <c r="R11">
        <v>877</v>
      </c>
      <c r="S11" s="34">
        <v>3674</v>
      </c>
    </row>
    <row r="12" spans="1:19">
      <c r="A12" t="s">
        <v>1013</v>
      </c>
      <c r="B12" t="s">
        <v>335</v>
      </c>
      <c r="C12">
        <v>236</v>
      </c>
      <c r="D12">
        <v>62</v>
      </c>
      <c r="E12">
        <v>11</v>
      </c>
      <c r="F12">
        <v>456</v>
      </c>
      <c r="G12">
        <v>240</v>
      </c>
      <c r="H12">
        <v>1</v>
      </c>
      <c r="I12">
        <v>7</v>
      </c>
      <c r="J12" t="s">
        <v>1009</v>
      </c>
      <c r="K12">
        <v>66</v>
      </c>
      <c r="L12">
        <v>1</v>
      </c>
      <c r="M12" t="s">
        <v>1009</v>
      </c>
      <c r="N12">
        <v>10</v>
      </c>
      <c r="O12">
        <v>11</v>
      </c>
      <c r="P12">
        <v>1</v>
      </c>
      <c r="Q12" s="34">
        <v>1039</v>
      </c>
      <c r="R12">
        <v>866</v>
      </c>
      <c r="S12" s="34">
        <v>3522</v>
      </c>
    </row>
    <row r="13" spans="1:19">
      <c r="A13" t="s">
        <v>1014</v>
      </c>
      <c r="B13" t="s">
        <v>335</v>
      </c>
      <c r="C13">
        <v>223</v>
      </c>
      <c r="D13">
        <v>62</v>
      </c>
      <c r="E13">
        <v>12</v>
      </c>
      <c r="F13">
        <v>459</v>
      </c>
      <c r="G13">
        <v>244</v>
      </c>
      <c r="H13">
        <v>3</v>
      </c>
      <c r="I13">
        <v>7</v>
      </c>
      <c r="J13" t="s">
        <v>1009</v>
      </c>
      <c r="K13">
        <v>62</v>
      </c>
      <c r="L13">
        <v>1</v>
      </c>
      <c r="M13" t="s">
        <v>1009</v>
      </c>
      <c r="N13">
        <v>10</v>
      </c>
      <c r="O13">
        <v>11</v>
      </c>
      <c r="P13">
        <v>1</v>
      </c>
      <c r="Q13" s="34">
        <v>1034</v>
      </c>
      <c r="R13">
        <v>873</v>
      </c>
      <c r="S13" s="34">
        <v>3421</v>
      </c>
    </row>
    <row r="14" spans="1:19">
      <c r="A14" t="s">
        <v>1015</v>
      </c>
      <c r="B14" t="s">
        <v>335</v>
      </c>
      <c r="C14">
        <v>226</v>
      </c>
      <c r="D14">
        <v>61</v>
      </c>
      <c r="E14">
        <v>11</v>
      </c>
      <c r="F14">
        <v>442</v>
      </c>
      <c r="G14">
        <v>239</v>
      </c>
      <c r="H14">
        <v>3</v>
      </c>
      <c r="I14">
        <v>7</v>
      </c>
      <c r="J14" t="s">
        <v>1009</v>
      </c>
      <c r="K14">
        <v>62</v>
      </c>
      <c r="L14">
        <v>1</v>
      </c>
      <c r="M14" t="s">
        <v>1009</v>
      </c>
      <c r="N14">
        <v>9</v>
      </c>
      <c r="O14">
        <v>11</v>
      </c>
      <c r="P14">
        <v>1</v>
      </c>
      <c r="Q14" s="34">
        <v>1012</v>
      </c>
      <c r="R14">
        <v>847</v>
      </c>
      <c r="S14" s="34">
        <v>3499</v>
      </c>
    </row>
    <row r="15" spans="1:19">
      <c r="A15" t="s">
        <v>1016</v>
      </c>
      <c r="B15" t="s">
        <v>335</v>
      </c>
      <c r="C15">
        <v>228</v>
      </c>
      <c r="D15">
        <v>61</v>
      </c>
      <c r="E15">
        <v>10</v>
      </c>
      <c r="F15">
        <v>417</v>
      </c>
      <c r="G15">
        <v>231</v>
      </c>
      <c r="H15">
        <v>2</v>
      </c>
      <c r="I15">
        <v>7</v>
      </c>
      <c r="J15" t="s">
        <v>1009</v>
      </c>
      <c r="K15">
        <v>61</v>
      </c>
      <c r="L15">
        <v>1</v>
      </c>
      <c r="M15">
        <v>1</v>
      </c>
      <c r="N15">
        <v>12</v>
      </c>
      <c r="O15">
        <v>10</v>
      </c>
      <c r="P15">
        <v>1</v>
      </c>
      <c r="Q15">
        <v>979</v>
      </c>
      <c r="R15">
        <v>812</v>
      </c>
      <c r="S15" s="34">
        <v>3560</v>
      </c>
    </row>
    <row r="16" spans="1:19">
      <c r="A16" t="s">
        <v>1017</v>
      </c>
      <c r="B16" t="s">
        <v>335</v>
      </c>
      <c r="C16">
        <v>222</v>
      </c>
      <c r="D16">
        <v>58</v>
      </c>
      <c r="E16">
        <v>11</v>
      </c>
      <c r="F16">
        <v>409</v>
      </c>
      <c r="G16">
        <v>224</v>
      </c>
      <c r="H16">
        <v>3</v>
      </c>
      <c r="I16">
        <v>8</v>
      </c>
      <c r="J16" t="s">
        <v>1009</v>
      </c>
      <c r="K16">
        <v>58</v>
      </c>
      <c r="L16" t="s">
        <v>1009</v>
      </c>
      <c r="M16">
        <v>1</v>
      </c>
      <c r="N16">
        <v>11</v>
      </c>
      <c r="O16">
        <v>10</v>
      </c>
      <c r="P16">
        <v>1</v>
      </c>
      <c r="Q16">
        <v>957</v>
      </c>
      <c r="R16">
        <v>793</v>
      </c>
      <c r="S16" s="34">
        <v>3435</v>
      </c>
    </row>
    <row r="17" spans="1:19">
      <c r="A17" t="s">
        <v>1018</v>
      </c>
      <c r="B17" t="s">
        <v>335</v>
      </c>
      <c r="C17">
        <v>226</v>
      </c>
      <c r="D17">
        <v>58</v>
      </c>
      <c r="E17">
        <v>11</v>
      </c>
      <c r="F17">
        <v>415</v>
      </c>
      <c r="G17">
        <v>227</v>
      </c>
      <c r="H17">
        <v>3</v>
      </c>
      <c r="I17">
        <v>6</v>
      </c>
      <c r="J17" t="s">
        <v>1009</v>
      </c>
      <c r="K17">
        <v>60</v>
      </c>
      <c r="L17" t="s">
        <v>1009</v>
      </c>
      <c r="M17" t="s">
        <v>1009</v>
      </c>
      <c r="N17">
        <v>8</v>
      </c>
      <c r="O17">
        <v>11</v>
      </c>
      <c r="P17">
        <v>1</v>
      </c>
      <c r="Q17">
        <v>969</v>
      </c>
      <c r="R17">
        <v>801</v>
      </c>
      <c r="S17" s="34">
        <v>3561</v>
      </c>
    </row>
    <row r="18" spans="1:19">
      <c r="A18" t="s">
        <v>1019</v>
      </c>
      <c r="B18" t="s">
        <v>335</v>
      </c>
      <c r="C18">
        <v>221</v>
      </c>
      <c r="D18">
        <v>62</v>
      </c>
      <c r="E18">
        <v>12</v>
      </c>
      <c r="F18">
        <v>417</v>
      </c>
      <c r="G18">
        <v>220</v>
      </c>
      <c r="H18">
        <v>2</v>
      </c>
      <c r="I18">
        <v>6</v>
      </c>
      <c r="J18" t="s">
        <v>1009</v>
      </c>
      <c r="K18">
        <v>58</v>
      </c>
      <c r="L18" t="s">
        <v>1009</v>
      </c>
      <c r="M18" t="s">
        <v>1009</v>
      </c>
      <c r="N18">
        <v>10</v>
      </c>
      <c r="O18">
        <v>11</v>
      </c>
      <c r="P18" t="s">
        <v>1009</v>
      </c>
      <c r="Q18">
        <v>957</v>
      </c>
      <c r="R18">
        <v>799</v>
      </c>
      <c r="S18" s="34">
        <v>3641</v>
      </c>
    </row>
    <row r="19" spans="1:19">
      <c r="A19" t="s">
        <v>1020</v>
      </c>
      <c r="B19" t="s">
        <v>335</v>
      </c>
      <c r="C19">
        <v>199</v>
      </c>
      <c r="D19">
        <v>59</v>
      </c>
      <c r="E19">
        <v>9</v>
      </c>
      <c r="F19">
        <v>413</v>
      </c>
      <c r="G19">
        <v>218</v>
      </c>
      <c r="H19">
        <v>2</v>
      </c>
      <c r="I19">
        <v>8</v>
      </c>
      <c r="J19" t="s">
        <v>1009</v>
      </c>
      <c r="K19">
        <v>51</v>
      </c>
      <c r="L19" t="s">
        <v>1009</v>
      </c>
      <c r="M19" t="s">
        <v>1009</v>
      </c>
      <c r="N19">
        <v>14</v>
      </c>
      <c r="O19">
        <v>11</v>
      </c>
      <c r="P19">
        <v>1</v>
      </c>
      <c r="Q19">
        <v>927</v>
      </c>
      <c r="R19">
        <v>787</v>
      </c>
      <c r="S19" s="34">
        <v>3420</v>
      </c>
    </row>
    <row r="20" spans="1:19">
      <c r="A20" t="s">
        <v>1021</v>
      </c>
      <c r="B20" t="s">
        <v>335</v>
      </c>
      <c r="C20">
        <v>200</v>
      </c>
      <c r="D20">
        <v>57</v>
      </c>
      <c r="E20">
        <v>9</v>
      </c>
      <c r="F20">
        <v>411</v>
      </c>
      <c r="G20">
        <v>227</v>
      </c>
      <c r="H20">
        <v>2</v>
      </c>
      <c r="I20">
        <v>6</v>
      </c>
      <c r="J20" t="s">
        <v>1009</v>
      </c>
      <c r="K20">
        <v>53</v>
      </c>
      <c r="L20" t="s">
        <v>1009</v>
      </c>
      <c r="M20" t="s">
        <v>1009</v>
      </c>
      <c r="N20">
        <v>11</v>
      </c>
      <c r="O20">
        <v>14</v>
      </c>
      <c r="P20">
        <v>1</v>
      </c>
      <c r="Q20">
        <v>935</v>
      </c>
      <c r="R20">
        <v>792</v>
      </c>
      <c r="S20" s="34">
        <v>3230</v>
      </c>
    </row>
    <row r="21" spans="1:19">
      <c r="A21" t="s">
        <v>1022</v>
      </c>
      <c r="B21" t="s">
        <v>335</v>
      </c>
      <c r="C21">
        <v>203</v>
      </c>
      <c r="D21">
        <v>56</v>
      </c>
      <c r="E21">
        <v>10</v>
      </c>
      <c r="F21">
        <v>408</v>
      </c>
      <c r="G21">
        <v>224</v>
      </c>
      <c r="H21">
        <v>3</v>
      </c>
      <c r="I21">
        <v>4</v>
      </c>
      <c r="J21" t="s">
        <v>1009</v>
      </c>
      <c r="K21">
        <v>50</v>
      </c>
      <c r="L21" t="s">
        <v>1009</v>
      </c>
      <c r="M21" t="s">
        <v>1009</v>
      </c>
      <c r="N21">
        <v>8</v>
      </c>
      <c r="O21">
        <v>15</v>
      </c>
      <c r="P21" t="s">
        <v>1009</v>
      </c>
      <c r="Q21">
        <v>928</v>
      </c>
      <c r="R21">
        <v>781</v>
      </c>
      <c r="S21" s="34">
        <v>3261</v>
      </c>
    </row>
    <row r="22" spans="1:19">
      <c r="A22" t="s">
        <v>1023</v>
      </c>
      <c r="B22" t="s">
        <v>335</v>
      </c>
      <c r="C22">
        <v>212</v>
      </c>
      <c r="D22">
        <v>50</v>
      </c>
      <c r="E22">
        <v>10</v>
      </c>
      <c r="F22">
        <v>399</v>
      </c>
      <c r="G22">
        <v>225</v>
      </c>
      <c r="H22">
        <v>3</v>
      </c>
      <c r="I22">
        <v>4</v>
      </c>
      <c r="J22" t="s">
        <v>1009</v>
      </c>
      <c r="K22">
        <v>42</v>
      </c>
      <c r="L22">
        <v>1</v>
      </c>
      <c r="M22" t="s">
        <v>1009</v>
      </c>
      <c r="N22">
        <v>9</v>
      </c>
      <c r="O22">
        <v>12</v>
      </c>
      <c r="P22">
        <v>1</v>
      </c>
      <c r="Q22">
        <v>918</v>
      </c>
      <c r="R22">
        <v>756</v>
      </c>
      <c r="S22" s="34">
        <v>3175</v>
      </c>
    </row>
    <row r="23" spans="1:19">
      <c r="A23" t="s">
        <v>1024</v>
      </c>
      <c r="B23" t="s">
        <v>335</v>
      </c>
      <c r="C23">
        <v>233</v>
      </c>
      <c r="D23">
        <v>50</v>
      </c>
      <c r="E23">
        <v>10</v>
      </c>
      <c r="F23">
        <v>382</v>
      </c>
      <c r="G23">
        <v>213</v>
      </c>
      <c r="H23">
        <v>2</v>
      </c>
      <c r="I23">
        <v>6</v>
      </c>
      <c r="J23" t="s">
        <v>1009</v>
      </c>
      <c r="K23">
        <v>36</v>
      </c>
      <c r="L23">
        <v>1</v>
      </c>
      <c r="M23" t="s">
        <v>1009</v>
      </c>
      <c r="N23">
        <v>11</v>
      </c>
      <c r="O23">
        <v>12</v>
      </c>
      <c r="P23">
        <v>1</v>
      </c>
      <c r="Q23">
        <v>907</v>
      </c>
      <c r="R23">
        <v>724</v>
      </c>
      <c r="S23" s="34">
        <v>2908</v>
      </c>
    </row>
    <row r="24" spans="1:19">
      <c r="A24" t="s">
        <v>1025</v>
      </c>
      <c r="B24" t="s">
        <v>335</v>
      </c>
      <c r="C24">
        <v>235</v>
      </c>
      <c r="D24">
        <v>54</v>
      </c>
      <c r="E24">
        <v>9</v>
      </c>
      <c r="F24">
        <v>386</v>
      </c>
      <c r="G24">
        <v>218</v>
      </c>
      <c r="H24">
        <v>2</v>
      </c>
      <c r="I24">
        <v>9</v>
      </c>
      <c r="J24" t="s">
        <v>1009</v>
      </c>
      <c r="K24">
        <v>34</v>
      </c>
      <c r="L24" t="s">
        <v>1009</v>
      </c>
      <c r="M24" t="s">
        <v>1009</v>
      </c>
      <c r="N24">
        <v>12</v>
      </c>
      <c r="O24">
        <v>13</v>
      </c>
      <c r="P24">
        <v>1</v>
      </c>
      <c r="Q24">
        <v>920</v>
      </c>
      <c r="R24">
        <v>739</v>
      </c>
      <c r="S24" s="34">
        <v>2827</v>
      </c>
    </row>
    <row r="25" spans="1:19">
      <c r="A25">
        <v>2020</v>
      </c>
      <c r="B25" t="s">
        <v>335</v>
      </c>
      <c r="C25">
        <v>213</v>
      </c>
      <c r="D25">
        <v>72</v>
      </c>
      <c r="E25">
        <v>19</v>
      </c>
      <c r="F25">
        <v>311</v>
      </c>
      <c r="G25">
        <v>129</v>
      </c>
      <c r="H25" t="s">
        <v>1009</v>
      </c>
      <c r="I25">
        <v>9</v>
      </c>
      <c r="J25">
        <v>0</v>
      </c>
      <c r="K25">
        <v>28</v>
      </c>
      <c r="L25">
        <v>0</v>
      </c>
      <c r="M25">
        <v>0</v>
      </c>
      <c r="N25">
        <v>6</v>
      </c>
      <c r="O25">
        <v>5</v>
      </c>
      <c r="P25">
        <v>0</v>
      </c>
      <c r="Q25">
        <v>720</v>
      </c>
      <c r="R25">
        <v>579</v>
      </c>
      <c r="S25">
        <v>637</v>
      </c>
    </row>
    <row r="26" spans="1:19">
      <c r="A26">
        <v>2021</v>
      </c>
      <c r="B26" t="s">
        <v>335</v>
      </c>
      <c r="C26">
        <v>178</v>
      </c>
      <c r="D26">
        <v>74</v>
      </c>
      <c r="E26">
        <v>8</v>
      </c>
      <c r="F26">
        <v>374</v>
      </c>
      <c r="G26">
        <v>176</v>
      </c>
      <c r="H26" t="s">
        <v>1009</v>
      </c>
      <c r="I26">
        <v>9</v>
      </c>
      <c r="J26">
        <v>0</v>
      </c>
      <c r="K26">
        <v>21</v>
      </c>
      <c r="L26" t="s">
        <v>1009</v>
      </c>
      <c r="M26" t="s">
        <v>1009</v>
      </c>
      <c r="N26">
        <v>7</v>
      </c>
      <c r="O26">
        <v>12</v>
      </c>
      <c r="P26">
        <v>1</v>
      </c>
      <c r="Q26">
        <v>788</v>
      </c>
      <c r="R26">
        <v>684</v>
      </c>
      <c r="S26">
        <v>908</v>
      </c>
    </row>
    <row r="27" spans="1:19">
      <c r="A27">
        <v>2022</v>
      </c>
      <c r="B27" t="s">
        <v>335</v>
      </c>
      <c r="C27">
        <v>165</v>
      </c>
      <c r="D27">
        <v>63</v>
      </c>
      <c r="E27">
        <v>11</v>
      </c>
      <c r="F27">
        <v>338</v>
      </c>
      <c r="G27">
        <v>167</v>
      </c>
      <c r="H27">
        <v>1</v>
      </c>
      <c r="I27">
        <v>3</v>
      </c>
      <c r="J27" t="s">
        <v>1009</v>
      </c>
      <c r="K27">
        <v>32</v>
      </c>
      <c r="L27" t="s">
        <v>1009</v>
      </c>
      <c r="M27" t="s">
        <v>1009</v>
      </c>
      <c r="N27">
        <v>9</v>
      </c>
      <c r="O27">
        <v>10</v>
      </c>
      <c r="P27">
        <v>1</v>
      </c>
      <c r="Q27">
        <v>737</v>
      </c>
      <c r="R27">
        <v>635</v>
      </c>
      <c r="S27">
        <v>642</v>
      </c>
    </row>
    <row r="28" spans="1:19">
      <c r="A28">
        <v>2023</v>
      </c>
      <c r="B28" t="s">
        <v>335</v>
      </c>
      <c r="C28">
        <v>205</v>
      </c>
      <c r="D28">
        <v>63</v>
      </c>
      <c r="E28">
        <v>10</v>
      </c>
      <c r="F28">
        <v>365</v>
      </c>
      <c r="G28">
        <v>198</v>
      </c>
      <c r="H28">
        <v>2</v>
      </c>
      <c r="I28">
        <v>8</v>
      </c>
      <c r="J28" t="s">
        <v>1009</v>
      </c>
      <c r="K28">
        <v>31</v>
      </c>
      <c r="L28" t="s">
        <v>1009</v>
      </c>
      <c r="M28" t="s">
        <v>1009</v>
      </c>
      <c r="N28">
        <v>12</v>
      </c>
      <c r="O28">
        <v>13</v>
      </c>
      <c r="P28">
        <v>2</v>
      </c>
      <c r="Q28">
        <v>847</v>
      </c>
      <c r="R28">
        <v>705</v>
      </c>
      <c r="S28" s="34">
        <v>1523</v>
      </c>
    </row>
    <row r="29" spans="1:19">
      <c r="A29">
        <v>2024</v>
      </c>
      <c r="B29" t="s">
        <v>335</v>
      </c>
      <c r="C29">
        <v>227</v>
      </c>
      <c r="D29">
        <v>66</v>
      </c>
      <c r="E29">
        <v>5</v>
      </c>
      <c r="F29">
        <v>401</v>
      </c>
      <c r="G29">
        <v>221</v>
      </c>
      <c r="H29">
        <v>1</v>
      </c>
      <c r="I29">
        <v>9</v>
      </c>
      <c r="J29">
        <v>0</v>
      </c>
      <c r="K29">
        <v>28</v>
      </c>
      <c r="L29" t="s">
        <v>1009</v>
      </c>
      <c r="M29" t="s">
        <v>1009</v>
      </c>
      <c r="N29">
        <v>8</v>
      </c>
      <c r="O29">
        <v>12</v>
      </c>
      <c r="P29">
        <v>1</v>
      </c>
      <c r="Q29">
        <v>915</v>
      </c>
      <c r="R29">
        <v>754</v>
      </c>
      <c r="S29" s="34">
        <v>1663</v>
      </c>
    </row>
    <row r="31" spans="1:19">
      <c r="A31" t="s">
        <v>1026</v>
      </c>
    </row>
    <row r="32" spans="1:19">
      <c r="A32" t="s">
        <v>1027</v>
      </c>
    </row>
    <row r="33" spans="1:1">
      <c r="A33" t="s">
        <v>1028</v>
      </c>
    </row>
  </sheetData>
  <hyperlinks>
    <hyperlink ref="A4" r:id="rId1" xr:uid="{F2320EC4-B319-44FF-B70B-4DDC4355F9D8}"/>
    <hyperlink ref="I3" location="'Table of Contents'!A1" display="Return to Contents Page" xr:uid="{969CC6C1-D7CD-4109-916D-13DCEF15310A}"/>
  </hyperlinks>
  <pageMargins left="0.7" right="0.7" top="0.75" bottom="0.75" header="0.3" footer="0.3"/>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5268-C995-41AB-8EEF-D5E5EBDB4887}">
  <sheetPr>
    <tabColor rgb="FF82F2EA"/>
  </sheetPr>
  <dimension ref="A1:F19"/>
  <sheetViews>
    <sheetView workbookViewId="0">
      <selection activeCell="C22" sqref="C22"/>
    </sheetView>
  </sheetViews>
  <sheetFormatPr defaultRowHeight="14.45"/>
  <cols>
    <col min="1" max="1" width="40.7109375" bestFit="1" customWidth="1"/>
    <col min="2" max="2" width="28.42578125" customWidth="1"/>
    <col min="3" max="3" width="32.140625" customWidth="1"/>
    <col min="4" max="4" width="14.5703125" customWidth="1"/>
    <col min="5" max="5" width="55.5703125" customWidth="1"/>
    <col min="6" max="6" width="32.85546875" bestFit="1" customWidth="1"/>
    <col min="7" max="10" width="10.5703125" customWidth="1"/>
  </cols>
  <sheetData>
    <row r="1" spans="1:6" ht="15" thickTop="1">
      <c r="A1" s="22" t="s">
        <v>1029</v>
      </c>
      <c r="B1" s="17"/>
    </row>
    <row r="2" spans="1:6">
      <c r="A2" s="23" t="s">
        <v>1030</v>
      </c>
      <c r="B2" s="19"/>
      <c r="C2" s="150" t="s">
        <v>85</v>
      </c>
    </row>
    <row r="3" spans="1:6">
      <c r="A3" s="23" t="s">
        <v>1031</v>
      </c>
      <c r="B3" s="19"/>
    </row>
    <row r="4" spans="1:6" ht="15" thickBot="1">
      <c r="A4" s="122" t="s">
        <v>87</v>
      </c>
      <c r="B4" s="21"/>
    </row>
    <row r="5" spans="1:6" ht="15" thickTop="1"/>
    <row r="7" spans="1:6">
      <c r="A7" t="s">
        <v>88</v>
      </c>
      <c r="B7" t="s">
        <v>1032</v>
      </c>
      <c r="C7" t="s">
        <v>1033</v>
      </c>
      <c r="D7" t="s">
        <v>1034</v>
      </c>
      <c r="E7" t="s">
        <v>1035</v>
      </c>
      <c r="F7" t="s">
        <v>1036</v>
      </c>
    </row>
    <row r="8" spans="1:6">
      <c r="A8" t="s">
        <v>98</v>
      </c>
      <c r="B8">
        <v>28.3</v>
      </c>
      <c r="C8">
        <v>36802</v>
      </c>
      <c r="D8">
        <v>1152115</v>
      </c>
      <c r="E8" s="268">
        <f>C8/D8+ROUND(,2)</f>
        <v>3.1942991802033652E-2</v>
      </c>
      <c r="F8" s="43"/>
    </row>
    <row r="9" spans="1:6">
      <c r="A9" t="s">
        <v>99</v>
      </c>
      <c r="B9">
        <v>15.96</v>
      </c>
      <c r="C9">
        <v>19967</v>
      </c>
      <c r="D9">
        <v>398927</v>
      </c>
      <c r="E9" s="268">
        <f t="shared" ref="E9:E14" si="0">C9/D9</f>
        <v>5.0051763856545181E-2</v>
      </c>
      <c r="F9" s="43"/>
    </row>
    <row r="10" spans="1:6">
      <c r="A10" t="s">
        <v>100</v>
      </c>
      <c r="B10">
        <v>15.85</v>
      </c>
      <c r="C10">
        <v>27050</v>
      </c>
      <c r="D10">
        <v>326900</v>
      </c>
      <c r="E10" s="268">
        <f t="shared" si="0"/>
        <v>8.2747017436524933E-2</v>
      </c>
      <c r="F10" s="43"/>
    </row>
    <row r="11" spans="1:6">
      <c r="A11" t="s">
        <v>101</v>
      </c>
      <c r="B11">
        <v>22.61</v>
      </c>
      <c r="C11">
        <v>11760</v>
      </c>
      <c r="D11">
        <v>337531</v>
      </c>
      <c r="E11" s="268">
        <f t="shared" si="0"/>
        <v>3.484124421164278E-2</v>
      </c>
      <c r="F11" s="43"/>
    </row>
    <row r="12" spans="1:6">
      <c r="A12" t="s">
        <v>102</v>
      </c>
      <c r="B12">
        <v>24.88</v>
      </c>
      <c r="C12">
        <v>38054</v>
      </c>
      <c r="D12">
        <v>221900</v>
      </c>
      <c r="E12" s="268">
        <f t="shared" si="0"/>
        <v>0.17149166291122128</v>
      </c>
      <c r="F12" s="43"/>
    </row>
    <row r="13" spans="1:6">
      <c r="A13" t="s">
        <v>103</v>
      </c>
      <c r="B13">
        <v>28.56</v>
      </c>
      <c r="C13">
        <v>12412</v>
      </c>
      <c r="D13">
        <v>291216</v>
      </c>
      <c r="E13" s="268">
        <f t="shared" si="0"/>
        <v>4.2621284544805231E-2</v>
      </c>
      <c r="F13" s="43"/>
    </row>
    <row r="14" spans="1:6">
      <c r="A14" t="s">
        <v>104</v>
      </c>
      <c r="B14">
        <v>14.75</v>
      </c>
      <c r="C14">
        <v>16135</v>
      </c>
      <c r="D14">
        <v>271760</v>
      </c>
      <c r="E14" s="268">
        <f t="shared" si="0"/>
        <v>5.937224021195172E-2</v>
      </c>
      <c r="F14" s="43"/>
    </row>
    <row r="15" spans="1:6">
      <c r="A15" t="s">
        <v>1037</v>
      </c>
      <c r="B15">
        <v>21.56</v>
      </c>
      <c r="C15">
        <f>SUM(C8:C14)</f>
        <v>162180</v>
      </c>
      <c r="D15">
        <f>SUM(D8:D14)</f>
        <v>3000349</v>
      </c>
      <c r="E15" s="268">
        <f>C15/D15</f>
        <v>5.4053711751532903E-2</v>
      </c>
      <c r="F15" s="43"/>
    </row>
    <row r="18" spans="1:1">
      <c r="A18" t="s">
        <v>1038</v>
      </c>
    </row>
    <row r="19" spans="1:1">
      <c r="A19" t="s">
        <v>1039</v>
      </c>
    </row>
  </sheetData>
  <hyperlinks>
    <hyperlink ref="A4" r:id="rId1" xr:uid="{7A55CE68-2CB7-4E33-BF36-71EDEF52A2EC}"/>
    <hyperlink ref="C2" location="'Table of Contents'!A1" display="Return to Contents Page" xr:uid="{079F266A-E741-4245-B19D-30EBCEFD63E5}"/>
  </hyperlinks>
  <pageMargins left="0.7" right="0.7" top="0.75" bottom="0.75" header="0.3" footer="0.3"/>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5EE8-06E4-405F-9234-CD5141464AEF}">
  <sheetPr>
    <tabColor rgb="FF82F2EA"/>
  </sheetPr>
  <dimension ref="A1:R482"/>
  <sheetViews>
    <sheetView topLeftCell="A142" workbookViewId="0">
      <selection activeCell="B140" sqref="B140:B208"/>
    </sheetView>
  </sheetViews>
  <sheetFormatPr defaultRowHeight="14.45"/>
  <cols>
    <col min="1" max="1" width="20.7109375" customWidth="1"/>
    <col min="2" max="2" width="8.85546875" customWidth="1"/>
    <col min="3" max="3" width="9.42578125" customWidth="1"/>
    <col min="4" max="4" width="20.85546875" customWidth="1"/>
    <col min="5" max="5" width="20.42578125" customWidth="1"/>
    <col min="6" max="12" width="8.85546875" bestFit="1" customWidth="1"/>
    <col min="13" max="13" width="14.7109375" customWidth="1"/>
  </cols>
  <sheetData>
    <row r="1" spans="1:14" ht="15" thickTop="1">
      <c r="A1" s="22" t="s">
        <v>1040</v>
      </c>
      <c r="B1" s="124"/>
      <c r="C1" s="124"/>
      <c r="D1" s="124"/>
      <c r="E1" s="124"/>
      <c r="F1" s="124"/>
      <c r="G1" s="124"/>
      <c r="H1" s="124"/>
      <c r="I1" s="124"/>
      <c r="J1" s="124"/>
      <c r="K1" s="124"/>
      <c r="L1" s="215"/>
    </row>
    <row r="2" spans="1:14">
      <c r="A2" s="23" t="s">
        <v>1041</v>
      </c>
      <c r="B2" s="40"/>
      <c r="C2" s="40"/>
      <c r="D2" s="40"/>
      <c r="E2" s="40"/>
      <c r="F2" s="40"/>
      <c r="G2" s="40"/>
      <c r="H2" s="40"/>
      <c r="I2" s="40"/>
      <c r="J2" s="40"/>
      <c r="K2" s="40"/>
      <c r="L2" s="216"/>
    </row>
    <row r="3" spans="1:14">
      <c r="A3" s="23" t="s">
        <v>1042</v>
      </c>
      <c r="B3" s="40"/>
      <c r="C3" s="40"/>
      <c r="D3" s="40"/>
      <c r="E3" s="40"/>
      <c r="F3" s="40"/>
      <c r="G3" s="40"/>
      <c r="H3" s="40"/>
      <c r="I3" s="40"/>
      <c r="J3" s="40"/>
      <c r="K3" s="40"/>
      <c r="L3" s="216"/>
      <c r="N3" s="24" t="s">
        <v>85</v>
      </c>
    </row>
    <row r="4" spans="1:14" ht="15" thickBot="1">
      <c r="A4" s="266" t="s">
        <v>87</v>
      </c>
      <c r="B4" s="217"/>
      <c r="C4" s="217"/>
      <c r="D4" s="217"/>
      <c r="E4" s="217"/>
      <c r="F4" s="217"/>
      <c r="G4" s="217"/>
      <c r="H4" s="217"/>
      <c r="I4" s="217"/>
      <c r="J4" s="217"/>
      <c r="K4" s="217"/>
      <c r="L4" s="219"/>
    </row>
    <row r="5" spans="1:14" ht="15" thickTop="1"/>
    <row r="6" spans="1:14">
      <c r="A6" t="s">
        <v>1043</v>
      </c>
      <c r="B6" t="s">
        <v>88</v>
      </c>
      <c r="C6" t="s">
        <v>1044</v>
      </c>
      <c r="D6" t="s">
        <v>1045</v>
      </c>
      <c r="E6" t="s">
        <v>1046</v>
      </c>
      <c r="F6" t="s">
        <v>1047</v>
      </c>
      <c r="G6" t="s">
        <v>1048</v>
      </c>
      <c r="H6" t="s">
        <v>978</v>
      </c>
      <c r="I6" t="s">
        <v>973</v>
      </c>
      <c r="J6" t="s">
        <v>1049</v>
      </c>
      <c r="K6" t="s">
        <v>1050</v>
      </c>
      <c r="L6" t="s">
        <v>1051</v>
      </c>
      <c r="M6" t="s">
        <v>1052</v>
      </c>
    </row>
    <row r="7" spans="1:14" hidden="1">
      <c r="A7" t="s">
        <v>558</v>
      </c>
      <c r="B7" t="s">
        <v>98</v>
      </c>
      <c r="C7" t="s">
        <v>1053</v>
      </c>
      <c r="D7" s="34">
        <v>10300</v>
      </c>
      <c r="E7" s="34">
        <v>754887</v>
      </c>
      <c r="F7">
        <v>0</v>
      </c>
      <c r="G7">
        <v>890</v>
      </c>
      <c r="H7" s="34">
        <v>2583</v>
      </c>
      <c r="I7" s="34">
        <v>3386</v>
      </c>
      <c r="J7" s="34">
        <v>2530</v>
      </c>
      <c r="K7">
        <v>689</v>
      </c>
      <c r="L7">
        <v>222</v>
      </c>
      <c r="M7">
        <v>0</v>
      </c>
    </row>
    <row r="8" spans="1:14" hidden="1">
      <c r="A8" t="s">
        <v>558</v>
      </c>
      <c r="B8" t="s">
        <v>98</v>
      </c>
      <c r="C8" t="s">
        <v>1054</v>
      </c>
      <c r="D8" s="34">
        <v>9614</v>
      </c>
      <c r="E8" s="34">
        <v>680871</v>
      </c>
      <c r="F8">
        <v>0</v>
      </c>
      <c r="G8">
        <v>817</v>
      </c>
      <c r="H8" s="34">
        <v>2327</v>
      </c>
      <c r="I8" s="34">
        <v>3337</v>
      </c>
      <c r="J8" s="34">
        <v>2267</v>
      </c>
      <c r="K8">
        <v>630</v>
      </c>
      <c r="L8">
        <v>236</v>
      </c>
      <c r="M8">
        <v>0</v>
      </c>
    </row>
    <row r="9" spans="1:14" hidden="1">
      <c r="A9" t="s">
        <v>558</v>
      </c>
      <c r="B9" t="s">
        <v>98</v>
      </c>
      <c r="C9" t="s">
        <v>1055</v>
      </c>
      <c r="D9" s="34">
        <v>10785</v>
      </c>
      <c r="E9" s="34">
        <v>787972</v>
      </c>
      <c r="F9">
        <v>0</v>
      </c>
      <c r="G9">
        <v>834</v>
      </c>
      <c r="H9" s="34">
        <v>2589</v>
      </c>
      <c r="I9" s="34">
        <v>3987</v>
      </c>
      <c r="J9" s="34">
        <v>2465</v>
      </c>
      <c r="K9">
        <v>689</v>
      </c>
      <c r="L9">
        <v>221</v>
      </c>
      <c r="M9">
        <v>0</v>
      </c>
    </row>
    <row r="10" spans="1:14" hidden="1">
      <c r="A10" t="s">
        <v>558</v>
      </c>
      <c r="B10" t="s">
        <v>98</v>
      </c>
      <c r="C10" t="s">
        <v>1056</v>
      </c>
      <c r="D10" s="34">
        <v>9821</v>
      </c>
      <c r="E10" s="34">
        <v>742142</v>
      </c>
      <c r="F10">
        <v>0</v>
      </c>
      <c r="G10">
        <v>622</v>
      </c>
      <c r="H10" s="34">
        <v>2365</v>
      </c>
      <c r="I10" s="34">
        <v>3565</v>
      </c>
      <c r="J10" s="34">
        <v>2369</v>
      </c>
      <c r="K10">
        <v>695</v>
      </c>
      <c r="L10">
        <v>205</v>
      </c>
      <c r="M10">
        <v>0</v>
      </c>
    </row>
    <row r="11" spans="1:14" hidden="1">
      <c r="A11" t="s">
        <v>558</v>
      </c>
      <c r="B11" t="s">
        <v>98</v>
      </c>
      <c r="C11" t="s">
        <v>1057</v>
      </c>
      <c r="D11" s="34">
        <v>7685</v>
      </c>
      <c r="E11" s="34">
        <v>574338</v>
      </c>
      <c r="F11">
        <v>0</v>
      </c>
      <c r="G11">
        <v>713</v>
      </c>
      <c r="H11" s="34">
        <v>1990</v>
      </c>
      <c r="I11" s="34">
        <v>2644</v>
      </c>
      <c r="J11" s="34">
        <v>1730</v>
      </c>
      <c r="K11">
        <v>448</v>
      </c>
      <c r="L11">
        <v>160</v>
      </c>
      <c r="M11">
        <v>0</v>
      </c>
    </row>
    <row r="12" spans="1:14" hidden="1">
      <c r="A12" t="s">
        <v>558</v>
      </c>
      <c r="B12" t="s">
        <v>98</v>
      </c>
      <c r="C12" t="s">
        <v>1058</v>
      </c>
      <c r="D12" s="34">
        <v>7752</v>
      </c>
      <c r="E12" s="34">
        <v>595535</v>
      </c>
      <c r="F12">
        <v>0</v>
      </c>
      <c r="G12">
        <v>574</v>
      </c>
      <c r="H12" s="34">
        <v>1935</v>
      </c>
      <c r="I12" s="34">
        <v>2685</v>
      </c>
      <c r="J12" s="34">
        <v>1860</v>
      </c>
      <c r="K12">
        <v>516</v>
      </c>
      <c r="L12">
        <v>182</v>
      </c>
      <c r="M12">
        <v>0</v>
      </c>
    </row>
    <row r="13" spans="1:14" hidden="1">
      <c r="A13" t="s">
        <v>558</v>
      </c>
      <c r="B13" t="s">
        <v>98</v>
      </c>
      <c r="C13" t="s">
        <v>1059</v>
      </c>
      <c r="D13" s="34">
        <v>7705</v>
      </c>
      <c r="E13" s="34">
        <v>607200</v>
      </c>
      <c r="F13">
        <v>0</v>
      </c>
      <c r="G13">
        <v>461</v>
      </c>
      <c r="H13" s="34">
        <v>1909</v>
      </c>
      <c r="I13" s="34">
        <v>2759</v>
      </c>
      <c r="J13" s="34">
        <v>1881</v>
      </c>
      <c r="K13">
        <v>521</v>
      </c>
      <c r="L13">
        <v>174</v>
      </c>
      <c r="M13">
        <v>0</v>
      </c>
    </row>
    <row r="14" spans="1:14" hidden="1">
      <c r="A14" t="s">
        <v>558</v>
      </c>
      <c r="B14" t="s">
        <v>98</v>
      </c>
      <c r="C14" t="s">
        <v>1060</v>
      </c>
      <c r="D14" s="34">
        <v>7820</v>
      </c>
      <c r="E14" s="34">
        <v>591698</v>
      </c>
      <c r="F14">
        <v>0</v>
      </c>
      <c r="G14">
        <v>583</v>
      </c>
      <c r="H14" s="34">
        <v>1983</v>
      </c>
      <c r="I14" s="34">
        <v>2862</v>
      </c>
      <c r="J14" s="34">
        <v>1754</v>
      </c>
      <c r="K14">
        <v>491</v>
      </c>
      <c r="L14">
        <v>147</v>
      </c>
      <c r="M14">
        <v>0</v>
      </c>
    </row>
    <row r="15" spans="1:14" hidden="1">
      <c r="A15" t="s">
        <v>558</v>
      </c>
      <c r="B15" t="s">
        <v>98</v>
      </c>
      <c r="C15" t="s">
        <v>1061</v>
      </c>
      <c r="D15" s="34">
        <v>5473</v>
      </c>
      <c r="E15" s="34">
        <v>406488</v>
      </c>
      <c r="F15">
        <v>4</v>
      </c>
      <c r="G15">
        <v>327</v>
      </c>
      <c r="H15" s="34">
        <v>1572</v>
      </c>
      <c r="I15" s="34">
        <v>1878</v>
      </c>
      <c r="J15" s="34">
        <v>1214</v>
      </c>
      <c r="K15">
        <v>345</v>
      </c>
      <c r="L15">
        <v>133</v>
      </c>
      <c r="M15">
        <v>0</v>
      </c>
    </row>
    <row r="16" spans="1:14" hidden="1">
      <c r="A16" t="s">
        <v>558</v>
      </c>
      <c r="B16" t="s">
        <v>98</v>
      </c>
      <c r="C16" t="s">
        <v>1062</v>
      </c>
      <c r="D16" s="34">
        <v>6719</v>
      </c>
      <c r="E16" s="34">
        <v>511146</v>
      </c>
      <c r="F16">
        <v>32</v>
      </c>
      <c r="G16">
        <v>850</v>
      </c>
      <c r="H16" s="34">
        <v>1668</v>
      </c>
      <c r="I16" s="34">
        <v>2237</v>
      </c>
      <c r="J16" s="34">
        <v>1375</v>
      </c>
      <c r="K16">
        <v>407</v>
      </c>
      <c r="L16">
        <v>150</v>
      </c>
      <c r="M16">
        <v>0</v>
      </c>
    </row>
    <row r="17" spans="1:13" hidden="1">
      <c r="A17" t="s">
        <v>558</v>
      </c>
      <c r="B17" t="s">
        <v>98</v>
      </c>
      <c r="C17" t="s">
        <v>1063</v>
      </c>
      <c r="D17" s="34">
        <v>6651</v>
      </c>
      <c r="E17" s="34">
        <v>522924</v>
      </c>
      <c r="F17">
        <v>36</v>
      </c>
      <c r="G17">
        <v>446</v>
      </c>
      <c r="H17" s="34">
        <v>1588</v>
      </c>
      <c r="I17" s="34">
        <v>2699</v>
      </c>
      <c r="J17" s="34">
        <v>1441</v>
      </c>
      <c r="K17">
        <v>334</v>
      </c>
      <c r="L17">
        <v>107</v>
      </c>
      <c r="M17">
        <v>0</v>
      </c>
    </row>
    <row r="18" spans="1:13" hidden="1">
      <c r="A18" t="s">
        <v>558</v>
      </c>
      <c r="B18" t="s">
        <v>98</v>
      </c>
      <c r="C18" t="s">
        <v>1064</v>
      </c>
      <c r="D18" s="34">
        <v>6342</v>
      </c>
      <c r="E18" s="34">
        <v>490530</v>
      </c>
      <c r="F18">
        <v>0</v>
      </c>
      <c r="G18">
        <v>253</v>
      </c>
      <c r="H18" s="34">
        <v>1653</v>
      </c>
      <c r="I18" s="34">
        <v>2706</v>
      </c>
      <c r="J18" s="34">
        <v>1323</v>
      </c>
      <c r="K18">
        <v>281</v>
      </c>
      <c r="L18">
        <v>126</v>
      </c>
      <c r="M18">
        <v>0</v>
      </c>
    </row>
    <row r="19" spans="1:13" hidden="1">
      <c r="A19" t="s">
        <v>558</v>
      </c>
      <c r="B19" t="s">
        <v>98</v>
      </c>
      <c r="C19" t="s">
        <v>1065</v>
      </c>
      <c r="D19" s="34">
        <v>5163</v>
      </c>
      <c r="E19" s="34">
        <v>399379</v>
      </c>
      <c r="F19">
        <v>0</v>
      </c>
      <c r="G19">
        <v>227</v>
      </c>
      <c r="H19" s="34">
        <v>1261</v>
      </c>
      <c r="I19" s="34">
        <v>2216</v>
      </c>
      <c r="J19" s="34">
        <v>1077</v>
      </c>
      <c r="K19">
        <v>300</v>
      </c>
      <c r="L19">
        <v>82</v>
      </c>
      <c r="M19">
        <v>0</v>
      </c>
    </row>
    <row r="20" spans="1:13" hidden="1">
      <c r="A20" t="s">
        <v>558</v>
      </c>
      <c r="B20" t="s">
        <v>98</v>
      </c>
      <c r="C20" t="s">
        <v>1066</v>
      </c>
      <c r="D20" s="34">
        <v>6504</v>
      </c>
      <c r="E20" s="34">
        <v>511560</v>
      </c>
      <c r="F20">
        <v>0</v>
      </c>
      <c r="G20">
        <v>347</v>
      </c>
      <c r="H20" s="34">
        <v>1610</v>
      </c>
      <c r="I20" s="34">
        <v>2758</v>
      </c>
      <c r="J20" s="34">
        <v>1358</v>
      </c>
      <c r="K20">
        <v>317</v>
      </c>
      <c r="L20">
        <v>114</v>
      </c>
      <c r="M20">
        <v>0</v>
      </c>
    </row>
    <row r="21" spans="1:13" hidden="1">
      <c r="A21" t="s">
        <v>558</v>
      </c>
      <c r="B21" t="s">
        <v>98</v>
      </c>
      <c r="C21" t="s">
        <v>1067</v>
      </c>
      <c r="D21" s="34">
        <v>6906</v>
      </c>
      <c r="E21" s="34">
        <v>550571</v>
      </c>
      <c r="F21">
        <v>3</v>
      </c>
      <c r="G21">
        <v>365</v>
      </c>
      <c r="H21" s="34">
        <v>1801</v>
      </c>
      <c r="I21" s="34">
        <v>2978</v>
      </c>
      <c r="J21" s="34">
        <v>1400</v>
      </c>
      <c r="K21">
        <v>278</v>
      </c>
      <c r="L21">
        <v>81</v>
      </c>
      <c r="M21">
        <v>0</v>
      </c>
    </row>
    <row r="22" spans="1:13" hidden="1">
      <c r="A22" t="s">
        <v>558</v>
      </c>
      <c r="B22" t="s">
        <v>98</v>
      </c>
      <c r="C22" t="s">
        <v>1068</v>
      </c>
      <c r="D22" s="34">
        <v>6771</v>
      </c>
      <c r="E22" s="34">
        <v>534163</v>
      </c>
      <c r="F22">
        <v>3</v>
      </c>
      <c r="G22">
        <v>506</v>
      </c>
      <c r="H22" s="34">
        <v>1739</v>
      </c>
      <c r="I22" s="34">
        <v>2974</v>
      </c>
      <c r="J22" s="34">
        <v>1216</v>
      </c>
      <c r="K22">
        <v>255</v>
      </c>
      <c r="L22">
        <v>78</v>
      </c>
      <c r="M22">
        <v>0</v>
      </c>
    </row>
    <row r="23" spans="1:13" hidden="1">
      <c r="A23" t="s">
        <v>558</v>
      </c>
      <c r="B23" t="s">
        <v>98</v>
      </c>
      <c r="C23" t="s">
        <v>1069</v>
      </c>
      <c r="D23" s="34">
        <v>4949</v>
      </c>
      <c r="E23" s="34">
        <v>388918</v>
      </c>
      <c r="F23">
        <v>3</v>
      </c>
      <c r="G23">
        <v>238</v>
      </c>
      <c r="H23" s="34">
        <v>1433</v>
      </c>
      <c r="I23" s="34">
        <v>2167</v>
      </c>
      <c r="J23">
        <v>858</v>
      </c>
      <c r="K23">
        <v>184</v>
      </c>
      <c r="L23">
        <v>66</v>
      </c>
      <c r="M23">
        <v>0</v>
      </c>
    </row>
    <row r="24" spans="1:13" hidden="1">
      <c r="A24" t="s">
        <v>558</v>
      </c>
      <c r="B24" t="s">
        <v>98</v>
      </c>
      <c r="C24" t="s">
        <v>1070</v>
      </c>
      <c r="D24" s="34">
        <v>7389</v>
      </c>
      <c r="E24" s="34">
        <v>599364</v>
      </c>
      <c r="F24">
        <v>6</v>
      </c>
      <c r="G24">
        <v>374</v>
      </c>
      <c r="H24" s="34">
        <v>1818</v>
      </c>
      <c r="I24" s="34">
        <v>3304</v>
      </c>
      <c r="J24" s="34">
        <v>1474</v>
      </c>
      <c r="K24">
        <v>326</v>
      </c>
      <c r="L24">
        <v>87</v>
      </c>
      <c r="M24">
        <v>0</v>
      </c>
    </row>
    <row r="25" spans="1:13" hidden="1">
      <c r="A25" t="s">
        <v>558</v>
      </c>
      <c r="B25" t="s">
        <v>98</v>
      </c>
      <c r="C25" t="s">
        <v>1071</v>
      </c>
      <c r="D25" s="34">
        <v>12154</v>
      </c>
      <c r="E25" s="34">
        <v>1024082</v>
      </c>
      <c r="F25">
        <v>4</v>
      </c>
      <c r="G25">
        <v>585</v>
      </c>
      <c r="H25" s="34">
        <v>2138</v>
      </c>
      <c r="I25" s="34">
        <v>5564</v>
      </c>
      <c r="J25" s="34">
        <v>3078</v>
      </c>
      <c r="K25">
        <v>622</v>
      </c>
      <c r="L25">
        <v>163</v>
      </c>
      <c r="M25">
        <v>0</v>
      </c>
    </row>
    <row r="26" spans="1:13" hidden="1">
      <c r="A26" t="s">
        <v>558</v>
      </c>
      <c r="B26" t="s">
        <v>98</v>
      </c>
      <c r="C26" t="s">
        <v>1072</v>
      </c>
      <c r="D26" s="34">
        <v>14778</v>
      </c>
      <c r="E26" s="34">
        <v>1277955</v>
      </c>
      <c r="F26">
        <v>2</v>
      </c>
      <c r="G26">
        <v>458</v>
      </c>
      <c r="H26" s="34">
        <v>2338</v>
      </c>
      <c r="I26" s="34">
        <v>6912</v>
      </c>
      <c r="J26" s="34">
        <v>4086</v>
      </c>
      <c r="K26">
        <v>817</v>
      </c>
      <c r="L26">
        <v>165</v>
      </c>
      <c r="M26">
        <v>0</v>
      </c>
    </row>
    <row r="27" spans="1:13" hidden="1">
      <c r="A27" t="s">
        <v>558</v>
      </c>
      <c r="B27" t="s">
        <v>98</v>
      </c>
      <c r="C27" t="s">
        <v>1073</v>
      </c>
      <c r="D27" s="34">
        <v>15684</v>
      </c>
      <c r="E27" s="34">
        <v>1363783</v>
      </c>
      <c r="F27">
        <v>11</v>
      </c>
      <c r="G27">
        <v>379</v>
      </c>
      <c r="H27" s="34">
        <v>2701</v>
      </c>
      <c r="I27" s="34">
        <v>7183</v>
      </c>
      <c r="J27" s="34">
        <v>4478</v>
      </c>
      <c r="K27">
        <v>774</v>
      </c>
      <c r="L27">
        <v>158</v>
      </c>
      <c r="M27">
        <v>0</v>
      </c>
    </row>
    <row r="28" spans="1:13" hidden="1">
      <c r="A28" t="s">
        <v>558</v>
      </c>
      <c r="B28" t="s">
        <v>98</v>
      </c>
      <c r="C28" t="s">
        <v>1074</v>
      </c>
      <c r="D28" s="34">
        <v>15806</v>
      </c>
      <c r="E28" s="34">
        <v>1327831</v>
      </c>
      <c r="F28">
        <v>2</v>
      </c>
      <c r="G28">
        <v>256</v>
      </c>
      <c r="H28" s="34">
        <v>3228</v>
      </c>
      <c r="I28" s="34">
        <v>7134</v>
      </c>
      <c r="J28" s="34">
        <v>4240</v>
      </c>
      <c r="K28">
        <v>747</v>
      </c>
      <c r="L28">
        <v>199</v>
      </c>
      <c r="M28">
        <v>0</v>
      </c>
    </row>
    <row r="29" spans="1:13" hidden="1">
      <c r="A29" t="s">
        <v>558</v>
      </c>
      <c r="B29" t="s">
        <v>98</v>
      </c>
      <c r="C29" t="s">
        <v>1075</v>
      </c>
      <c r="D29" s="34">
        <v>12542</v>
      </c>
      <c r="E29" s="34">
        <v>1075082</v>
      </c>
      <c r="F29">
        <v>21</v>
      </c>
      <c r="G29">
        <v>373</v>
      </c>
      <c r="H29" s="34">
        <v>2501</v>
      </c>
      <c r="I29" s="34">
        <v>5933</v>
      </c>
      <c r="J29" s="34">
        <v>3088</v>
      </c>
      <c r="K29">
        <v>484</v>
      </c>
      <c r="L29">
        <v>142</v>
      </c>
      <c r="M29">
        <v>0</v>
      </c>
    </row>
    <row r="30" spans="1:13" hidden="1">
      <c r="A30" t="s">
        <v>558</v>
      </c>
      <c r="B30" t="s">
        <v>98</v>
      </c>
      <c r="C30" t="s">
        <v>1076</v>
      </c>
      <c r="D30" s="34">
        <v>11923</v>
      </c>
      <c r="E30" s="34">
        <v>1056052</v>
      </c>
      <c r="F30">
        <v>14</v>
      </c>
      <c r="G30">
        <v>430</v>
      </c>
      <c r="H30" s="34">
        <v>1989</v>
      </c>
      <c r="I30" s="34">
        <v>5508</v>
      </c>
      <c r="J30" s="34">
        <v>3258</v>
      </c>
      <c r="K30">
        <v>537</v>
      </c>
      <c r="L30">
        <v>187</v>
      </c>
      <c r="M30">
        <v>0</v>
      </c>
    </row>
    <row r="31" spans="1:13" hidden="1">
      <c r="A31" t="s">
        <v>558</v>
      </c>
      <c r="B31" t="s">
        <v>98</v>
      </c>
      <c r="C31" t="s">
        <v>1077</v>
      </c>
      <c r="D31" s="34">
        <v>8675</v>
      </c>
      <c r="E31" s="34">
        <v>765978</v>
      </c>
      <c r="F31">
        <v>11</v>
      </c>
      <c r="G31">
        <v>356</v>
      </c>
      <c r="H31" s="34">
        <v>1563</v>
      </c>
      <c r="I31" s="34">
        <v>4078</v>
      </c>
      <c r="J31" s="34">
        <v>2080</v>
      </c>
      <c r="K31">
        <v>455</v>
      </c>
      <c r="L31">
        <v>132</v>
      </c>
      <c r="M31">
        <v>0</v>
      </c>
    </row>
    <row r="32" spans="1:13" hidden="1">
      <c r="A32" t="s">
        <v>558</v>
      </c>
      <c r="B32" t="s">
        <v>98</v>
      </c>
      <c r="C32" t="s">
        <v>1078</v>
      </c>
      <c r="D32" s="34">
        <v>9446</v>
      </c>
      <c r="E32" s="34">
        <v>818516</v>
      </c>
      <c r="F32">
        <v>23</v>
      </c>
      <c r="G32">
        <v>532</v>
      </c>
      <c r="H32" s="34">
        <v>1898</v>
      </c>
      <c r="I32" s="34">
        <v>4073</v>
      </c>
      <c r="J32" s="34">
        <v>2241</v>
      </c>
      <c r="K32">
        <v>547</v>
      </c>
      <c r="L32">
        <v>132</v>
      </c>
      <c r="M32">
        <v>0</v>
      </c>
    </row>
    <row r="33" spans="1:13" hidden="1">
      <c r="A33" t="s">
        <v>558</v>
      </c>
      <c r="B33" t="s">
        <v>98</v>
      </c>
      <c r="C33" t="s">
        <v>1079</v>
      </c>
      <c r="D33" s="34">
        <v>7502</v>
      </c>
      <c r="E33" s="34">
        <v>639034</v>
      </c>
      <c r="F33">
        <v>24</v>
      </c>
      <c r="G33">
        <v>377</v>
      </c>
      <c r="H33" s="34">
        <v>1575</v>
      </c>
      <c r="I33" s="34">
        <v>3284</v>
      </c>
      <c r="J33" s="34">
        <v>1647</v>
      </c>
      <c r="K33">
        <v>455</v>
      </c>
      <c r="L33">
        <v>140</v>
      </c>
      <c r="M33">
        <v>0</v>
      </c>
    </row>
    <row r="34" spans="1:13" hidden="1">
      <c r="A34" t="s">
        <v>558</v>
      </c>
      <c r="B34" t="s">
        <v>98</v>
      </c>
      <c r="C34" t="s">
        <v>1080</v>
      </c>
      <c r="D34" s="34">
        <v>7937</v>
      </c>
      <c r="E34" s="34">
        <v>684507</v>
      </c>
      <c r="F34">
        <v>26</v>
      </c>
      <c r="G34">
        <v>747</v>
      </c>
      <c r="H34" s="34">
        <v>1565</v>
      </c>
      <c r="I34" s="34">
        <v>3243</v>
      </c>
      <c r="J34" s="34">
        <v>1893</v>
      </c>
      <c r="K34">
        <v>360</v>
      </c>
      <c r="L34">
        <v>103</v>
      </c>
      <c r="M34">
        <v>0</v>
      </c>
    </row>
    <row r="35" spans="1:13" hidden="1">
      <c r="A35" t="s">
        <v>558</v>
      </c>
      <c r="B35" t="s">
        <v>98</v>
      </c>
      <c r="C35" t="s">
        <v>1081</v>
      </c>
      <c r="D35" s="34">
        <v>8704</v>
      </c>
      <c r="E35" s="34">
        <v>815319</v>
      </c>
      <c r="F35">
        <v>28</v>
      </c>
      <c r="G35">
        <v>308</v>
      </c>
      <c r="H35" s="34">
        <v>1559</v>
      </c>
      <c r="I35" s="34">
        <v>3695</v>
      </c>
      <c r="J35" s="34">
        <v>2632</v>
      </c>
      <c r="K35">
        <v>413</v>
      </c>
      <c r="L35">
        <v>69</v>
      </c>
      <c r="M35">
        <v>0</v>
      </c>
    </row>
    <row r="36" spans="1:13" hidden="1">
      <c r="A36" t="s">
        <v>558</v>
      </c>
      <c r="B36" t="s">
        <v>98</v>
      </c>
      <c r="C36" t="s">
        <v>1082</v>
      </c>
      <c r="D36" s="34">
        <v>9703</v>
      </c>
      <c r="E36" s="34">
        <v>963353</v>
      </c>
      <c r="F36">
        <v>8</v>
      </c>
      <c r="G36">
        <v>293</v>
      </c>
      <c r="H36" s="34">
        <v>1551</v>
      </c>
      <c r="I36" s="34">
        <v>4201</v>
      </c>
      <c r="J36" s="34">
        <v>3080</v>
      </c>
      <c r="K36">
        <v>487</v>
      </c>
      <c r="L36">
        <v>83</v>
      </c>
      <c r="M36">
        <v>0</v>
      </c>
    </row>
    <row r="37" spans="1:13" hidden="1">
      <c r="A37" t="s">
        <v>558</v>
      </c>
      <c r="B37" t="s">
        <v>98</v>
      </c>
      <c r="C37" t="s">
        <v>1083</v>
      </c>
      <c r="D37" s="34">
        <v>10170</v>
      </c>
      <c r="E37" s="34">
        <v>984515</v>
      </c>
      <c r="F37">
        <v>41</v>
      </c>
      <c r="G37">
        <v>359</v>
      </c>
      <c r="H37" s="34">
        <v>1637</v>
      </c>
      <c r="I37" s="34">
        <v>4300</v>
      </c>
      <c r="J37" s="34">
        <v>3285</v>
      </c>
      <c r="K37">
        <v>468</v>
      </c>
      <c r="L37">
        <v>80</v>
      </c>
      <c r="M37">
        <v>0</v>
      </c>
    </row>
    <row r="38" spans="1:13" hidden="1">
      <c r="A38" t="s">
        <v>558</v>
      </c>
      <c r="B38" t="s">
        <v>98</v>
      </c>
      <c r="C38" t="s">
        <v>1084</v>
      </c>
      <c r="D38" s="34">
        <v>6597</v>
      </c>
      <c r="E38" s="34">
        <v>619489</v>
      </c>
      <c r="F38">
        <v>8</v>
      </c>
      <c r="G38">
        <v>267</v>
      </c>
      <c r="H38" s="34">
        <v>1326</v>
      </c>
      <c r="I38" s="34">
        <v>2787</v>
      </c>
      <c r="J38" s="34">
        <v>1828</v>
      </c>
      <c r="K38">
        <v>314</v>
      </c>
      <c r="L38">
        <v>67</v>
      </c>
      <c r="M38">
        <v>0</v>
      </c>
    </row>
    <row r="39" spans="1:13" hidden="1">
      <c r="A39" t="s">
        <v>558</v>
      </c>
      <c r="B39" t="s">
        <v>98</v>
      </c>
      <c r="C39" t="s">
        <v>1085</v>
      </c>
      <c r="D39" s="34">
        <v>5352</v>
      </c>
      <c r="E39" s="34">
        <v>504396</v>
      </c>
      <c r="F39">
        <v>4</v>
      </c>
      <c r="G39">
        <v>364</v>
      </c>
      <c r="H39" s="34">
        <v>1063</v>
      </c>
      <c r="I39" s="34">
        <v>2184</v>
      </c>
      <c r="J39" s="34">
        <v>1399</v>
      </c>
      <c r="K39">
        <v>275</v>
      </c>
      <c r="L39">
        <v>63</v>
      </c>
      <c r="M39">
        <v>0</v>
      </c>
    </row>
    <row r="40" spans="1:13" hidden="1">
      <c r="A40" t="s">
        <v>558</v>
      </c>
      <c r="B40" t="s">
        <v>98</v>
      </c>
      <c r="C40" t="s">
        <v>1086</v>
      </c>
      <c r="D40" s="34">
        <v>5603</v>
      </c>
      <c r="E40" s="34">
        <v>507732</v>
      </c>
      <c r="F40">
        <v>1</v>
      </c>
      <c r="G40">
        <v>515</v>
      </c>
      <c r="H40" s="34">
        <v>1153</v>
      </c>
      <c r="I40" s="34">
        <v>2193</v>
      </c>
      <c r="J40" s="34">
        <v>1436</v>
      </c>
      <c r="K40">
        <v>237</v>
      </c>
      <c r="L40">
        <v>68</v>
      </c>
      <c r="M40">
        <v>0</v>
      </c>
    </row>
    <row r="41" spans="1:13" hidden="1">
      <c r="A41" t="s">
        <v>558</v>
      </c>
      <c r="B41" t="s">
        <v>98</v>
      </c>
      <c r="C41" t="s">
        <v>1087</v>
      </c>
      <c r="D41" s="34">
        <v>4509</v>
      </c>
      <c r="E41" s="34">
        <v>360408</v>
      </c>
      <c r="F41">
        <v>0</v>
      </c>
      <c r="G41">
        <v>534</v>
      </c>
      <c r="H41" s="34">
        <v>1282</v>
      </c>
      <c r="I41" s="34">
        <v>1715</v>
      </c>
      <c r="J41">
        <v>729</v>
      </c>
      <c r="K41">
        <v>157</v>
      </c>
      <c r="L41">
        <v>92</v>
      </c>
      <c r="M41">
        <v>0</v>
      </c>
    </row>
    <row r="42" spans="1:13" hidden="1">
      <c r="A42" t="s">
        <v>558</v>
      </c>
      <c r="B42" t="s">
        <v>98</v>
      </c>
      <c r="C42" t="s">
        <v>1088</v>
      </c>
      <c r="D42" s="34">
        <v>4334</v>
      </c>
      <c r="E42" s="34">
        <v>342751</v>
      </c>
      <c r="F42">
        <v>3</v>
      </c>
      <c r="G42">
        <v>559</v>
      </c>
      <c r="H42" s="34">
        <v>1314</v>
      </c>
      <c r="I42" s="34">
        <v>1637</v>
      </c>
      <c r="J42">
        <v>633</v>
      </c>
      <c r="K42">
        <v>138</v>
      </c>
      <c r="L42">
        <v>50</v>
      </c>
      <c r="M42">
        <v>0</v>
      </c>
    </row>
    <row r="43" spans="1:13" hidden="1">
      <c r="A43" t="s">
        <v>558</v>
      </c>
      <c r="B43" t="s">
        <v>98</v>
      </c>
      <c r="C43" t="s">
        <v>1089</v>
      </c>
      <c r="D43" s="34">
        <v>3716</v>
      </c>
      <c r="E43" s="34">
        <v>282650</v>
      </c>
      <c r="F43">
        <v>1</v>
      </c>
      <c r="G43">
        <v>578</v>
      </c>
      <c r="H43" s="34">
        <v>1000</v>
      </c>
      <c r="I43" s="34">
        <v>1485</v>
      </c>
      <c r="J43">
        <v>490</v>
      </c>
      <c r="K43">
        <v>114</v>
      </c>
      <c r="L43">
        <v>48</v>
      </c>
      <c r="M43">
        <v>0</v>
      </c>
    </row>
    <row r="44" spans="1:13" hidden="1">
      <c r="A44" t="s">
        <v>558</v>
      </c>
      <c r="B44" t="s">
        <v>98</v>
      </c>
      <c r="C44" t="s">
        <v>1090</v>
      </c>
      <c r="D44" s="34">
        <v>4154</v>
      </c>
      <c r="E44" s="34">
        <v>333234</v>
      </c>
      <c r="F44">
        <v>0</v>
      </c>
      <c r="G44">
        <v>405</v>
      </c>
      <c r="H44" s="34">
        <v>1122</v>
      </c>
      <c r="I44" s="34">
        <v>1820</v>
      </c>
      <c r="J44">
        <v>624</v>
      </c>
      <c r="K44">
        <v>135</v>
      </c>
      <c r="L44">
        <v>48</v>
      </c>
      <c r="M44">
        <v>0</v>
      </c>
    </row>
    <row r="45" spans="1:13" hidden="1">
      <c r="A45" t="s">
        <v>558</v>
      </c>
      <c r="B45" t="s">
        <v>98</v>
      </c>
      <c r="C45" t="s">
        <v>1091</v>
      </c>
      <c r="D45" s="34">
        <v>5035</v>
      </c>
      <c r="E45" s="34">
        <v>405597</v>
      </c>
      <c r="F45">
        <v>0</v>
      </c>
      <c r="G45">
        <v>453</v>
      </c>
      <c r="H45" s="34">
        <v>1429</v>
      </c>
      <c r="I45" s="34">
        <v>2231</v>
      </c>
      <c r="J45">
        <v>725</v>
      </c>
      <c r="K45">
        <v>142</v>
      </c>
      <c r="L45">
        <v>55</v>
      </c>
      <c r="M45">
        <v>0</v>
      </c>
    </row>
    <row r="46" spans="1:13" hidden="1">
      <c r="A46" t="s">
        <v>558</v>
      </c>
      <c r="B46" t="s">
        <v>98</v>
      </c>
      <c r="C46" t="s">
        <v>1092</v>
      </c>
      <c r="D46" s="34">
        <v>5041</v>
      </c>
      <c r="E46" s="34">
        <v>396633</v>
      </c>
      <c r="F46">
        <v>0</v>
      </c>
      <c r="G46">
        <v>389</v>
      </c>
      <c r="H46" s="34">
        <v>1522</v>
      </c>
      <c r="I46" s="34">
        <v>2233</v>
      </c>
      <c r="J46">
        <v>704</v>
      </c>
      <c r="K46">
        <v>132</v>
      </c>
      <c r="L46">
        <v>61</v>
      </c>
      <c r="M46">
        <v>0</v>
      </c>
    </row>
    <row r="47" spans="1:13" hidden="1">
      <c r="A47" t="s">
        <v>558</v>
      </c>
      <c r="B47" t="s">
        <v>98</v>
      </c>
      <c r="C47" t="s">
        <v>1093</v>
      </c>
      <c r="D47" s="34">
        <v>6307</v>
      </c>
      <c r="E47" s="34">
        <v>473685</v>
      </c>
      <c r="F47">
        <v>1</v>
      </c>
      <c r="G47" s="34">
        <v>1159</v>
      </c>
      <c r="H47" s="34">
        <v>1742</v>
      </c>
      <c r="I47" s="34">
        <v>2409</v>
      </c>
      <c r="J47">
        <v>851</v>
      </c>
      <c r="K47">
        <v>105</v>
      </c>
      <c r="L47">
        <v>40</v>
      </c>
      <c r="M47">
        <v>0</v>
      </c>
    </row>
    <row r="48" spans="1:13" hidden="1">
      <c r="A48" t="s">
        <v>558</v>
      </c>
      <c r="B48" t="s">
        <v>98</v>
      </c>
      <c r="C48" t="s">
        <v>1094</v>
      </c>
      <c r="D48" s="34">
        <v>6864</v>
      </c>
      <c r="E48" s="34">
        <v>502922</v>
      </c>
      <c r="F48">
        <v>0</v>
      </c>
      <c r="G48" s="34">
        <v>1376</v>
      </c>
      <c r="H48" s="34">
        <v>1952</v>
      </c>
      <c r="I48" s="34">
        <v>2510</v>
      </c>
      <c r="J48">
        <v>874</v>
      </c>
      <c r="K48">
        <v>107</v>
      </c>
      <c r="L48">
        <v>45</v>
      </c>
      <c r="M48">
        <v>0</v>
      </c>
    </row>
    <row r="49" spans="1:13" hidden="1">
      <c r="A49" t="s">
        <v>558</v>
      </c>
      <c r="B49" t="s">
        <v>98</v>
      </c>
      <c r="C49" t="s">
        <v>1095</v>
      </c>
      <c r="D49" s="34">
        <v>5494</v>
      </c>
      <c r="E49" s="34">
        <v>442362</v>
      </c>
      <c r="F49">
        <v>10</v>
      </c>
      <c r="G49">
        <v>480</v>
      </c>
      <c r="H49" s="34">
        <v>1529</v>
      </c>
      <c r="I49" s="34">
        <v>2497</v>
      </c>
      <c r="J49">
        <v>824</v>
      </c>
      <c r="K49">
        <v>106</v>
      </c>
      <c r="L49">
        <v>48</v>
      </c>
      <c r="M49">
        <v>0</v>
      </c>
    </row>
    <row r="50" spans="1:13" hidden="1">
      <c r="A50" t="s">
        <v>558</v>
      </c>
      <c r="B50" t="s">
        <v>98</v>
      </c>
      <c r="C50" t="s">
        <v>1096</v>
      </c>
      <c r="D50" s="34">
        <v>6675</v>
      </c>
      <c r="E50" s="34">
        <v>502594</v>
      </c>
      <c r="F50">
        <v>1</v>
      </c>
      <c r="G50">
        <v>991</v>
      </c>
      <c r="H50" s="34">
        <v>1738</v>
      </c>
      <c r="I50" s="34">
        <v>2694</v>
      </c>
      <c r="J50" s="34">
        <v>1098</v>
      </c>
      <c r="K50">
        <v>111</v>
      </c>
      <c r="L50">
        <v>42</v>
      </c>
      <c r="M50">
        <v>0</v>
      </c>
    </row>
    <row r="51" spans="1:13" hidden="1">
      <c r="A51" t="s">
        <v>558</v>
      </c>
      <c r="B51" t="s">
        <v>98</v>
      </c>
      <c r="C51" t="s">
        <v>1097</v>
      </c>
      <c r="D51" s="34">
        <v>5307</v>
      </c>
      <c r="E51" s="34">
        <v>412340</v>
      </c>
      <c r="F51">
        <v>0</v>
      </c>
      <c r="G51">
        <v>648</v>
      </c>
      <c r="H51" s="34">
        <v>1580</v>
      </c>
      <c r="I51" s="34">
        <v>2094</v>
      </c>
      <c r="J51">
        <v>862</v>
      </c>
      <c r="K51">
        <v>86</v>
      </c>
      <c r="L51">
        <v>37</v>
      </c>
      <c r="M51">
        <v>0</v>
      </c>
    </row>
    <row r="52" spans="1:13" hidden="1">
      <c r="A52" t="s">
        <v>558</v>
      </c>
      <c r="B52" t="s">
        <v>98</v>
      </c>
      <c r="C52" t="s">
        <v>1098</v>
      </c>
      <c r="D52" s="34">
        <v>6048</v>
      </c>
      <c r="E52" s="34">
        <v>454847</v>
      </c>
      <c r="F52">
        <v>1</v>
      </c>
      <c r="G52">
        <v>766</v>
      </c>
      <c r="H52" s="34">
        <v>1865</v>
      </c>
      <c r="I52" s="34">
        <v>2351</v>
      </c>
      <c r="J52">
        <v>925</v>
      </c>
      <c r="K52">
        <v>98</v>
      </c>
      <c r="L52">
        <v>42</v>
      </c>
      <c r="M52">
        <v>0</v>
      </c>
    </row>
    <row r="53" spans="1:13" hidden="1">
      <c r="A53" t="s">
        <v>558</v>
      </c>
      <c r="B53" t="s">
        <v>98</v>
      </c>
      <c r="C53" t="s">
        <v>1099</v>
      </c>
      <c r="D53" s="34">
        <v>3834</v>
      </c>
      <c r="E53" s="34">
        <v>294967</v>
      </c>
      <c r="F53">
        <v>0</v>
      </c>
      <c r="G53">
        <v>364</v>
      </c>
      <c r="H53" s="34">
        <v>1174</v>
      </c>
      <c r="I53" s="34">
        <v>1567</v>
      </c>
      <c r="J53">
        <v>623</v>
      </c>
      <c r="K53">
        <v>73</v>
      </c>
      <c r="L53">
        <v>33</v>
      </c>
      <c r="M53">
        <v>0</v>
      </c>
    </row>
    <row r="54" spans="1:13" hidden="1">
      <c r="A54" t="s">
        <v>558</v>
      </c>
      <c r="B54" t="s">
        <v>98</v>
      </c>
      <c r="C54" t="s">
        <v>1100</v>
      </c>
      <c r="D54" s="34">
        <v>7238</v>
      </c>
      <c r="E54" s="34">
        <v>578012</v>
      </c>
      <c r="F54">
        <v>0</v>
      </c>
      <c r="G54">
        <v>697</v>
      </c>
      <c r="H54" s="34">
        <v>2270</v>
      </c>
      <c r="I54" s="34">
        <v>3025</v>
      </c>
      <c r="J54" s="34">
        <v>1032</v>
      </c>
      <c r="K54">
        <v>151</v>
      </c>
      <c r="L54">
        <v>63</v>
      </c>
      <c r="M54">
        <v>0</v>
      </c>
    </row>
    <row r="55" spans="1:13" hidden="1">
      <c r="A55" t="s">
        <v>558</v>
      </c>
      <c r="B55" t="s">
        <v>98</v>
      </c>
      <c r="C55" t="s">
        <v>1101</v>
      </c>
      <c r="D55" s="34">
        <v>6473</v>
      </c>
      <c r="E55" s="34">
        <v>497803</v>
      </c>
      <c r="F55">
        <v>1</v>
      </c>
      <c r="G55">
        <v>719</v>
      </c>
      <c r="H55" s="34">
        <v>1895</v>
      </c>
      <c r="I55" s="34">
        <v>2613</v>
      </c>
      <c r="J55" s="34">
        <v>1054</v>
      </c>
      <c r="K55">
        <v>137</v>
      </c>
      <c r="L55">
        <v>54</v>
      </c>
      <c r="M55">
        <v>0</v>
      </c>
    </row>
    <row r="56" spans="1:13" hidden="1">
      <c r="A56" t="s">
        <v>558</v>
      </c>
      <c r="B56" t="s">
        <v>98</v>
      </c>
      <c r="C56" t="s">
        <v>1102</v>
      </c>
      <c r="D56" s="34">
        <v>6510</v>
      </c>
      <c r="E56" s="34">
        <v>493612</v>
      </c>
      <c r="F56">
        <v>1</v>
      </c>
      <c r="G56">
        <v>525</v>
      </c>
      <c r="H56" s="34">
        <v>2212</v>
      </c>
      <c r="I56" s="34">
        <v>2663</v>
      </c>
      <c r="J56">
        <v>907</v>
      </c>
      <c r="K56">
        <v>139</v>
      </c>
      <c r="L56">
        <v>63</v>
      </c>
      <c r="M56">
        <v>0</v>
      </c>
    </row>
    <row r="57" spans="1:13" hidden="1">
      <c r="A57" t="s">
        <v>558</v>
      </c>
      <c r="B57" t="s">
        <v>98</v>
      </c>
      <c r="C57" t="s">
        <v>1103</v>
      </c>
      <c r="D57" s="34">
        <v>7034</v>
      </c>
      <c r="E57" s="34">
        <v>540925</v>
      </c>
      <c r="F57">
        <v>2</v>
      </c>
      <c r="G57">
        <v>953</v>
      </c>
      <c r="H57" s="34">
        <v>2122</v>
      </c>
      <c r="I57" s="34">
        <v>2869</v>
      </c>
      <c r="J57">
        <v>868</v>
      </c>
      <c r="K57">
        <v>154</v>
      </c>
      <c r="L57">
        <v>66</v>
      </c>
      <c r="M57">
        <v>0</v>
      </c>
    </row>
    <row r="58" spans="1:13" hidden="1">
      <c r="A58" t="s">
        <v>558</v>
      </c>
      <c r="B58" t="s">
        <v>98</v>
      </c>
      <c r="C58" t="s">
        <v>1104</v>
      </c>
      <c r="D58" s="34">
        <v>7367</v>
      </c>
      <c r="E58" s="34">
        <v>549972</v>
      </c>
      <c r="F58">
        <v>1</v>
      </c>
      <c r="G58" s="34">
        <v>1004</v>
      </c>
      <c r="H58" s="34">
        <v>2601</v>
      </c>
      <c r="I58" s="34">
        <v>2932</v>
      </c>
      <c r="J58">
        <v>662</v>
      </c>
      <c r="K58">
        <v>118</v>
      </c>
      <c r="L58">
        <v>49</v>
      </c>
      <c r="M58">
        <v>0</v>
      </c>
    </row>
    <row r="59" spans="1:13" hidden="1">
      <c r="A59" t="s">
        <v>558</v>
      </c>
      <c r="B59" t="s">
        <v>98</v>
      </c>
      <c r="C59" t="s">
        <v>1105</v>
      </c>
      <c r="D59" s="34">
        <v>6865</v>
      </c>
      <c r="E59" s="34">
        <v>520587</v>
      </c>
      <c r="F59">
        <v>3</v>
      </c>
      <c r="G59">
        <v>640</v>
      </c>
      <c r="H59" s="34">
        <v>2653</v>
      </c>
      <c r="I59" s="34">
        <v>2716</v>
      </c>
      <c r="J59">
        <v>650</v>
      </c>
      <c r="K59">
        <v>153</v>
      </c>
      <c r="L59">
        <v>50</v>
      </c>
      <c r="M59">
        <v>0</v>
      </c>
    </row>
    <row r="60" spans="1:13" hidden="1">
      <c r="A60" t="s">
        <v>558</v>
      </c>
      <c r="B60" t="s">
        <v>98</v>
      </c>
      <c r="C60" t="s">
        <v>1106</v>
      </c>
      <c r="D60" s="34">
        <v>7786</v>
      </c>
      <c r="E60" s="34">
        <v>582162</v>
      </c>
      <c r="F60">
        <v>1</v>
      </c>
      <c r="G60">
        <v>999</v>
      </c>
      <c r="H60" s="34">
        <v>3016</v>
      </c>
      <c r="I60" s="34">
        <v>2962</v>
      </c>
      <c r="J60">
        <v>647</v>
      </c>
      <c r="K60">
        <v>123</v>
      </c>
      <c r="L60">
        <v>38</v>
      </c>
      <c r="M60">
        <v>0</v>
      </c>
    </row>
    <row r="61" spans="1:13" hidden="1">
      <c r="A61" t="s">
        <v>558</v>
      </c>
      <c r="B61" t="s">
        <v>98</v>
      </c>
      <c r="C61" t="s">
        <v>1107</v>
      </c>
      <c r="D61" s="34">
        <v>7681</v>
      </c>
      <c r="E61" s="34">
        <v>592133</v>
      </c>
      <c r="F61">
        <v>19</v>
      </c>
      <c r="G61" s="34">
        <v>1293</v>
      </c>
      <c r="H61" s="34">
        <v>2601</v>
      </c>
      <c r="I61" s="34">
        <v>3007</v>
      </c>
      <c r="J61">
        <v>612</v>
      </c>
      <c r="K61">
        <v>105</v>
      </c>
      <c r="L61">
        <v>44</v>
      </c>
      <c r="M61">
        <v>0</v>
      </c>
    </row>
    <row r="62" spans="1:13" hidden="1">
      <c r="A62" t="s">
        <v>558</v>
      </c>
      <c r="B62" t="s">
        <v>98</v>
      </c>
      <c r="C62" t="s">
        <v>1108</v>
      </c>
      <c r="D62" s="34">
        <v>6606</v>
      </c>
      <c r="E62" s="34">
        <v>523806</v>
      </c>
      <c r="F62">
        <v>22</v>
      </c>
      <c r="G62">
        <v>615</v>
      </c>
      <c r="H62" s="34">
        <v>2801</v>
      </c>
      <c r="I62" s="34">
        <v>2543</v>
      </c>
      <c r="J62">
        <v>475</v>
      </c>
      <c r="K62">
        <v>99</v>
      </c>
      <c r="L62">
        <v>51</v>
      </c>
      <c r="M62">
        <v>0</v>
      </c>
    </row>
    <row r="63" spans="1:13" hidden="1">
      <c r="A63" t="s">
        <v>558</v>
      </c>
      <c r="B63" t="s">
        <v>98</v>
      </c>
      <c r="C63" t="s">
        <v>1109</v>
      </c>
      <c r="D63" s="34">
        <v>8062</v>
      </c>
      <c r="E63" s="34">
        <v>623922</v>
      </c>
      <c r="F63">
        <v>38</v>
      </c>
      <c r="G63">
        <v>737</v>
      </c>
      <c r="H63" s="34">
        <v>3521</v>
      </c>
      <c r="I63" s="34">
        <v>3071</v>
      </c>
      <c r="J63">
        <v>553</v>
      </c>
      <c r="K63">
        <v>88</v>
      </c>
      <c r="L63">
        <v>54</v>
      </c>
      <c r="M63">
        <v>0</v>
      </c>
    </row>
    <row r="64" spans="1:13" hidden="1">
      <c r="A64" t="s">
        <v>558</v>
      </c>
      <c r="B64" t="s">
        <v>98</v>
      </c>
      <c r="C64" t="s">
        <v>1110</v>
      </c>
      <c r="D64" s="34">
        <v>8068</v>
      </c>
      <c r="E64" s="34">
        <v>622361</v>
      </c>
      <c r="F64">
        <v>19</v>
      </c>
      <c r="G64">
        <v>993</v>
      </c>
      <c r="H64" s="34">
        <v>3443</v>
      </c>
      <c r="I64" s="34">
        <v>3002</v>
      </c>
      <c r="J64">
        <v>494</v>
      </c>
      <c r="K64">
        <v>78</v>
      </c>
      <c r="L64">
        <v>39</v>
      </c>
      <c r="M64">
        <v>0</v>
      </c>
    </row>
    <row r="65" spans="1:18" hidden="1">
      <c r="A65" t="s">
        <v>558</v>
      </c>
      <c r="B65" t="s">
        <v>98</v>
      </c>
      <c r="C65" t="s">
        <v>1111</v>
      </c>
      <c r="D65" s="34">
        <v>7032</v>
      </c>
      <c r="E65" s="34">
        <v>547894</v>
      </c>
      <c r="F65">
        <v>14</v>
      </c>
      <c r="G65">
        <v>842</v>
      </c>
      <c r="H65" s="34">
        <v>2781</v>
      </c>
      <c r="I65" s="34">
        <v>2761</v>
      </c>
      <c r="J65">
        <v>509</v>
      </c>
      <c r="K65">
        <v>83</v>
      </c>
      <c r="L65">
        <v>42</v>
      </c>
      <c r="M65">
        <v>0</v>
      </c>
    </row>
    <row r="66" spans="1:18" hidden="1">
      <c r="A66" t="s">
        <v>558</v>
      </c>
      <c r="B66" t="s">
        <v>98</v>
      </c>
      <c r="C66" t="s">
        <v>1112</v>
      </c>
      <c r="D66" s="34">
        <v>8690</v>
      </c>
      <c r="E66" s="34">
        <v>666952</v>
      </c>
      <c r="F66">
        <v>16</v>
      </c>
      <c r="G66" s="34">
        <v>1079</v>
      </c>
      <c r="H66" s="34">
        <v>3219</v>
      </c>
      <c r="I66" s="34">
        <v>3646</v>
      </c>
      <c r="J66">
        <v>555</v>
      </c>
      <c r="K66">
        <v>130</v>
      </c>
      <c r="L66">
        <v>45</v>
      </c>
      <c r="M66">
        <v>0</v>
      </c>
    </row>
    <row r="67" spans="1:18" hidden="1">
      <c r="A67" t="s">
        <v>558</v>
      </c>
      <c r="B67" t="s">
        <v>98</v>
      </c>
      <c r="C67" t="s">
        <v>1113</v>
      </c>
      <c r="D67" s="34">
        <v>9408</v>
      </c>
      <c r="E67" s="34">
        <v>725304</v>
      </c>
      <c r="F67">
        <v>18</v>
      </c>
      <c r="G67">
        <v>771</v>
      </c>
      <c r="H67" s="34">
        <v>4020</v>
      </c>
      <c r="I67" s="34">
        <v>3792</v>
      </c>
      <c r="J67">
        <v>635</v>
      </c>
      <c r="K67">
        <v>119</v>
      </c>
      <c r="L67">
        <v>53</v>
      </c>
      <c r="M67">
        <v>0</v>
      </c>
    </row>
    <row r="68" spans="1:18" hidden="1">
      <c r="A68" t="s">
        <v>558</v>
      </c>
      <c r="B68" t="s">
        <v>98</v>
      </c>
      <c r="C68" t="s">
        <v>1114</v>
      </c>
      <c r="D68" s="34">
        <v>9762</v>
      </c>
      <c r="E68" s="34">
        <v>730167</v>
      </c>
      <c r="F68">
        <v>206</v>
      </c>
      <c r="G68" s="34">
        <v>1600</v>
      </c>
      <c r="H68" s="34">
        <v>3757</v>
      </c>
      <c r="I68" s="34">
        <v>3505</v>
      </c>
      <c r="J68">
        <v>559</v>
      </c>
      <c r="K68">
        <v>83</v>
      </c>
      <c r="L68">
        <v>52</v>
      </c>
      <c r="M68">
        <v>0</v>
      </c>
    </row>
    <row r="69" spans="1:18" hidden="1">
      <c r="A69" t="s">
        <v>558</v>
      </c>
      <c r="B69" t="s">
        <v>98</v>
      </c>
      <c r="C69" t="s">
        <v>1115</v>
      </c>
      <c r="D69" s="34">
        <v>8894</v>
      </c>
      <c r="E69" s="34">
        <v>699497</v>
      </c>
      <c r="F69">
        <v>80</v>
      </c>
      <c r="G69" s="34">
        <v>1120</v>
      </c>
      <c r="H69" s="34">
        <v>3714</v>
      </c>
      <c r="I69" s="34">
        <v>3312</v>
      </c>
      <c r="J69">
        <v>547</v>
      </c>
      <c r="K69">
        <v>95</v>
      </c>
      <c r="L69">
        <v>26</v>
      </c>
      <c r="M69">
        <v>0</v>
      </c>
    </row>
    <row r="70" spans="1:18" hidden="1">
      <c r="A70" t="s">
        <v>558</v>
      </c>
      <c r="B70" t="s">
        <v>98</v>
      </c>
      <c r="C70" t="s">
        <v>1116</v>
      </c>
      <c r="D70" s="34">
        <v>9404</v>
      </c>
      <c r="E70" s="34">
        <v>724079</v>
      </c>
      <c r="F70">
        <v>40</v>
      </c>
      <c r="G70" s="34">
        <v>1432</v>
      </c>
      <c r="H70" s="34">
        <v>4061</v>
      </c>
      <c r="I70" s="34">
        <v>3259</v>
      </c>
      <c r="J70">
        <v>497</v>
      </c>
      <c r="K70">
        <v>91</v>
      </c>
      <c r="L70">
        <v>24</v>
      </c>
      <c r="M70">
        <v>0</v>
      </c>
    </row>
    <row r="71" spans="1:18" hidden="1">
      <c r="A71" t="s">
        <v>558</v>
      </c>
      <c r="B71" t="s">
        <v>98</v>
      </c>
      <c r="C71" t="s">
        <v>1117</v>
      </c>
      <c r="D71" s="34">
        <v>8637</v>
      </c>
      <c r="E71" s="34">
        <v>657091</v>
      </c>
      <c r="F71">
        <v>122</v>
      </c>
      <c r="G71" s="34">
        <v>1193</v>
      </c>
      <c r="H71" s="34">
        <v>4062</v>
      </c>
      <c r="I71" s="34">
        <v>2755</v>
      </c>
      <c r="J71">
        <v>397</v>
      </c>
      <c r="K71">
        <v>78</v>
      </c>
      <c r="L71">
        <v>30</v>
      </c>
      <c r="M71">
        <v>0</v>
      </c>
    </row>
    <row r="72" spans="1:18">
      <c r="A72" t="s">
        <v>558</v>
      </c>
      <c r="B72" t="s">
        <v>98</v>
      </c>
      <c r="C72" t="s">
        <v>1118</v>
      </c>
      <c r="D72" s="34">
        <v>8915</v>
      </c>
      <c r="E72" s="34">
        <v>696727</v>
      </c>
      <c r="F72">
        <v>94</v>
      </c>
      <c r="G72">
        <v>564</v>
      </c>
      <c r="H72" s="34">
        <v>4239</v>
      </c>
      <c r="I72" s="34">
        <v>3491</v>
      </c>
      <c r="J72">
        <v>419</v>
      </c>
      <c r="K72">
        <v>79</v>
      </c>
      <c r="L72">
        <v>29</v>
      </c>
      <c r="M72">
        <v>0</v>
      </c>
    </row>
    <row r="73" spans="1:18">
      <c r="A73" t="s">
        <v>558</v>
      </c>
      <c r="B73" t="s">
        <v>98</v>
      </c>
      <c r="C73" t="s">
        <v>1119</v>
      </c>
      <c r="D73" s="34">
        <v>24755</v>
      </c>
      <c r="E73" s="34">
        <v>1757382</v>
      </c>
      <c r="F73">
        <v>42</v>
      </c>
      <c r="G73" s="34">
        <v>1787</v>
      </c>
      <c r="H73" s="34">
        <v>14060</v>
      </c>
      <c r="I73" s="34">
        <v>7758</v>
      </c>
      <c r="J73">
        <v>799</v>
      </c>
      <c r="K73">
        <v>251</v>
      </c>
      <c r="L73">
        <v>58</v>
      </c>
      <c r="M73">
        <v>0</v>
      </c>
    </row>
    <row r="74" spans="1:18">
      <c r="A74" t="s">
        <v>558</v>
      </c>
      <c r="B74" t="s">
        <v>98</v>
      </c>
      <c r="C74" t="s">
        <v>1120</v>
      </c>
      <c r="D74" s="34">
        <v>9380</v>
      </c>
      <c r="E74" s="34">
        <v>717762</v>
      </c>
      <c r="F74">
        <v>85</v>
      </c>
      <c r="G74" s="34">
        <v>1433</v>
      </c>
      <c r="H74" s="34">
        <v>4092</v>
      </c>
      <c r="I74" s="34">
        <v>3357</v>
      </c>
      <c r="J74">
        <v>324</v>
      </c>
      <c r="K74">
        <v>61</v>
      </c>
      <c r="L74">
        <v>28</v>
      </c>
      <c r="M74">
        <v>0</v>
      </c>
    </row>
    <row r="75" spans="1:18" hidden="1">
      <c r="A75" s="273" t="s">
        <v>559</v>
      </c>
      <c r="B75" s="273" t="s">
        <v>99</v>
      </c>
      <c r="C75" s="273" t="s">
        <v>1053</v>
      </c>
      <c r="D75" s="274">
        <v>3313</v>
      </c>
      <c r="E75" s="274">
        <v>235123</v>
      </c>
      <c r="F75" s="275">
        <v>0</v>
      </c>
      <c r="G75" s="275">
        <v>351</v>
      </c>
      <c r="H75" s="275">
        <v>660</v>
      </c>
      <c r="I75" s="274">
        <v>1260</v>
      </c>
      <c r="J75" s="275">
        <v>716</v>
      </c>
      <c r="K75" s="275">
        <v>276</v>
      </c>
      <c r="L75" s="275">
        <v>50</v>
      </c>
      <c r="M75" s="275">
        <v>0</v>
      </c>
      <c r="N75" s="270"/>
      <c r="O75" s="270"/>
      <c r="P75" s="271"/>
      <c r="Q75" s="272"/>
      <c r="R75" s="272"/>
    </row>
    <row r="76" spans="1:18" hidden="1">
      <c r="A76" s="273" t="s">
        <v>559</v>
      </c>
      <c r="B76" s="273" t="s">
        <v>99</v>
      </c>
      <c r="C76" s="273" t="s">
        <v>1054</v>
      </c>
      <c r="D76" s="274">
        <v>2639</v>
      </c>
      <c r="E76" s="274">
        <v>192349</v>
      </c>
      <c r="F76" s="275">
        <v>0</v>
      </c>
      <c r="G76" s="275">
        <v>174</v>
      </c>
      <c r="H76" s="275">
        <v>582</v>
      </c>
      <c r="I76" s="274">
        <v>1004</v>
      </c>
      <c r="J76" s="275">
        <v>643</v>
      </c>
      <c r="K76" s="275">
        <v>180</v>
      </c>
      <c r="L76" s="275">
        <v>56</v>
      </c>
      <c r="M76" s="275">
        <v>0</v>
      </c>
      <c r="N76" s="270"/>
      <c r="O76" s="270"/>
      <c r="P76" s="271"/>
      <c r="Q76" s="272"/>
      <c r="R76" s="272"/>
    </row>
    <row r="77" spans="1:18" hidden="1">
      <c r="A77" s="273" t="s">
        <v>559</v>
      </c>
      <c r="B77" s="273" t="s">
        <v>99</v>
      </c>
      <c r="C77" s="273" t="s">
        <v>1055</v>
      </c>
      <c r="D77" s="274">
        <v>3978</v>
      </c>
      <c r="E77" s="274">
        <v>273862</v>
      </c>
      <c r="F77" s="275">
        <v>0</v>
      </c>
      <c r="G77" s="275">
        <v>619</v>
      </c>
      <c r="H77" s="274">
        <v>1083</v>
      </c>
      <c r="I77" s="274">
        <v>1294</v>
      </c>
      <c r="J77" s="275">
        <v>761</v>
      </c>
      <c r="K77" s="275">
        <v>179</v>
      </c>
      <c r="L77" s="275">
        <v>42</v>
      </c>
      <c r="M77" s="275">
        <v>0</v>
      </c>
      <c r="N77" s="270"/>
      <c r="O77" s="270"/>
      <c r="P77" s="271"/>
      <c r="Q77" s="272"/>
      <c r="R77" s="272"/>
    </row>
    <row r="78" spans="1:18" hidden="1">
      <c r="A78" s="273" t="s">
        <v>559</v>
      </c>
      <c r="B78" s="273" t="s">
        <v>99</v>
      </c>
      <c r="C78" s="273" t="s">
        <v>1056</v>
      </c>
      <c r="D78" s="274">
        <v>3765</v>
      </c>
      <c r="E78" s="274">
        <v>281325</v>
      </c>
      <c r="F78" s="275">
        <v>0</v>
      </c>
      <c r="G78" s="275">
        <v>174</v>
      </c>
      <c r="H78" s="275">
        <v>974</v>
      </c>
      <c r="I78" s="274">
        <v>1507</v>
      </c>
      <c r="J78" s="275">
        <v>841</v>
      </c>
      <c r="K78" s="275">
        <v>208</v>
      </c>
      <c r="L78" s="275">
        <v>61</v>
      </c>
      <c r="M78" s="275">
        <v>0</v>
      </c>
      <c r="N78" s="270"/>
      <c r="O78" s="270"/>
      <c r="P78" s="271"/>
      <c r="Q78" s="272"/>
      <c r="R78" s="272"/>
    </row>
    <row r="79" spans="1:18" hidden="1">
      <c r="A79" s="273" t="s">
        <v>559</v>
      </c>
      <c r="B79" s="273" t="s">
        <v>99</v>
      </c>
      <c r="C79" s="273" t="s">
        <v>1057</v>
      </c>
      <c r="D79" s="274">
        <v>2830</v>
      </c>
      <c r="E79" s="274">
        <v>200464</v>
      </c>
      <c r="F79" s="275">
        <v>1</v>
      </c>
      <c r="G79" s="275">
        <v>210</v>
      </c>
      <c r="H79" s="275">
        <v>746</v>
      </c>
      <c r="I79" s="274">
        <v>1123</v>
      </c>
      <c r="J79" s="275">
        <v>579</v>
      </c>
      <c r="K79" s="275">
        <v>137</v>
      </c>
      <c r="L79" s="275">
        <v>34</v>
      </c>
      <c r="M79" s="275">
        <v>0</v>
      </c>
      <c r="N79" s="270"/>
      <c r="O79" s="270"/>
      <c r="P79" s="271"/>
      <c r="Q79" s="272"/>
      <c r="R79" s="272"/>
    </row>
    <row r="80" spans="1:18" hidden="1">
      <c r="A80" s="273" t="s">
        <v>559</v>
      </c>
      <c r="B80" s="273" t="s">
        <v>99</v>
      </c>
      <c r="C80" s="273" t="s">
        <v>1058</v>
      </c>
      <c r="D80" s="274">
        <v>2192</v>
      </c>
      <c r="E80" s="274">
        <v>166998</v>
      </c>
      <c r="F80" s="275">
        <v>0</v>
      </c>
      <c r="G80" s="275">
        <v>123</v>
      </c>
      <c r="H80" s="275">
        <v>508</v>
      </c>
      <c r="I80" s="275">
        <v>927</v>
      </c>
      <c r="J80" s="275">
        <v>488</v>
      </c>
      <c r="K80" s="275">
        <v>110</v>
      </c>
      <c r="L80" s="275">
        <v>36</v>
      </c>
      <c r="M80" s="275">
        <v>0</v>
      </c>
      <c r="N80" s="270"/>
      <c r="O80" s="270"/>
      <c r="P80" s="271"/>
      <c r="Q80" s="272"/>
      <c r="R80" s="272"/>
    </row>
    <row r="81" spans="1:18" hidden="1">
      <c r="A81" s="273" t="s">
        <v>559</v>
      </c>
      <c r="B81" s="273" t="s">
        <v>99</v>
      </c>
      <c r="C81" s="273" t="s">
        <v>1059</v>
      </c>
      <c r="D81" s="274">
        <v>2335</v>
      </c>
      <c r="E81" s="274">
        <v>176396</v>
      </c>
      <c r="F81" s="275">
        <v>0</v>
      </c>
      <c r="G81" s="275">
        <v>185</v>
      </c>
      <c r="H81" s="275">
        <v>572</v>
      </c>
      <c r="I81" s="275">
        <v>919</v>
      </c>
      <c r="J81" s="275">
        <v>481</v>
      </c>
      <c r="K81" s="275">
        <v>129</v>
      </c>
      <c r="L81" s="275">
        <v>49</v>
      </c>
      <c r="M81" s="275">
        <v>0</v>
      </c>
      <c r="N81" s="270"/>
      <c r="O81" s="270"/>
      <c r="P81" s="271"/>
      <c r="Q81" s="272"/>
      <c r="R81" s="272"/>
    </row>
    <row r="82" spans="1:18" hidden="1">
      <c r="A82" s="273" t="s">
        <v>559</v>
      </c>
      <c r="B82" s="273" t="s">
        <v>99</v>
      </c>
      <c r="C82" s="273" t="s">
        <v>1060</v>
      </c>
      <c r="D82" s="274">
        <v>2390</v>
      </c>
      <c r="E82" s="274">
        <v>185193</v>
      </c>
      <c r="F82" s="275">
        <v>0</v>
      </c>
      <c r="G82" s="275">
        <v>291</v>
      </c>
      <c r="H82" s="275">
        <v>604</v>
      </c>
      <c r="I82" s="275">
        <v>873</v>
      </c>
      <c r="J82" s="275">
        <v>473</v>
      </c>
      <c r="K82" s="275">
        <v>115</v>
      </c>
      <c r="L82" s="275">
        <v>34</v>
      </c>
      <c r="M82" s="275">
        <v>0</v>
      </c>
      <c r="N82" s="270"/>
      <c r="O82" s="270"/>
      <c r="P82" s="271"/>
      <c r="Q82" s="272"/>
      <c r="R82" s="272"/>
    </row>
    <row r="83" spans="1:18" hidden="1">
      <c r="A83" s="273" t="s">
        <v>559</v>
      </c>
      <c r="B83" s="273" t="s">
        <v>99</v>
      </c>
      <c r="C83" s="273" t="s">
        <v>1061</v>
      </c>
      <c r="D83" s="274">
        <v>1552</v>
      </c>
      <c r="E83" s="274">
        <v>114754</v>
      </c>
      <c r="F83" s="275">
        <v>0</v>
      </c>
      <c r="G83" s="275">
        <v>166</v>
      </c>
      <c r="H83" s="275">
        <v>335</v>
      </c>
      <c r="I83" s="275">
        <v>610</v>
      </c>
      <c r="J83" s="275">
        <v>323</v>
      </c>
      <c r="K83" s="275">
        <v>87</v>
      </c>
      <c r="L83" s="275">
        <v>31</v>
      </c>
      <c r="M83" s="275">
        <v>0</v>
      </c>
      <c r="N83" s="270"/>
      <c r="O83" s="270"/>
      <c r="P83" s="271"/>
      <c r="Q83" s="272"/>
      <c r="R83" s="272"/>
    </row>
    <row r="84" spans="1:18" hidden="1">
      <c r="A84" s="273" t="s">
        <v>559</v>
      </c>
      <c r="B84" s="273" t="s">
        <v>99</v>
      </c>
      <c r="C84" s="273" t="s">
        <v>1062</v>
      </c>
      <c r="D84" s="274">
        <v>1640</v>
      </c>
      <c r="E84" s="274">
        <v>128083</v>
      </c>
      <c r="F84" s="275">
        <v>0</v>
      </c>
      <c r="G84" s="275">
        <v>133</v>
      </c>
      <c r="H84" s="275">
        <v>379</v>
      </c>
      <c r="I84" s="275">
        <v>636</v>
      </c>
      <c r="J84" s="275">
        <v>377</v>
      </c>
      <c r="K84" s="275">
        <v>86</v>
      </c>
      <c r="L84" s="275">
        <v>29</v>
      </c>
      <c r="M84" s="275">
        <v>0</v>
      </c>
      <c r="N84" s="270"/>
      <c r="O84" s="270"/>
      <c r="P84" s="271"/>
      <c r="Q84" s="272"/>
      <c r="R84" s="272"/>
    </row>
    <row r="85" spans="1:18" hidden="1">
      <c r="A85" s="273" t="s">
        <v>559</v>
      </c>
      <c r="B85" s="273" t="s">
        <v>99</v>
      </c>
      <c r="C85" s="273" t="s">
        <v>1063</v>
      </c>
      <c r="D85" s="274">
        <v>1783</v>
      </c>
      <c r="E85" s="274">
        <v>140023</v>
      </c>
      <c r="F85" s="275">
        <v>0</v>
      </c>
      <c r="G85" s="275">
        <v>113</v>
      </c>
      <c r="H85" s="275">
        <v>364</v>
      </c>
      <c r="I85" s="275">
        <v>820</v>
      </c>
      <c r="J85" s="275">
        <v>393</v>
      </c>
      <c r="K85" s="275">
        <v>73</v>
      </c>
      <c r="L85" s="275">
        <v>20</v>
      </c>
      <c r="M85" s="275">
        <v>0</v>
      </c>
      <c r="N85" s="270"/>
      <c r="O85" s="270"/>
      <c r="P85" s="271"/>
      <c r="Q85" s="272"/>
      <c r="R85" s="272"/>
    </row>
    <row r="86" spans="1:18" hidden="1">
      <c r="A86" s="273" t="s">
        <v>559</v>
      </c>
      <c r="B86" s="273" t="s">
        <v>99</v>
      </c>
      <c r="C86" s="273" t="s">
        <v>1064</v>
      </c>
      <c r="D86" s="274">
        <v>1784</v>
      </c>
      <c r="E86" s="274">
        <v>141601</v>
      </c>
      <c r="F86" s="275">
        <v>0</v>
      </c>
      <c r="G86" s="275">
        <v>103</v>
      </c>
      <c r="H86" s="275">
        <v>414</v>
      </c>
      <c r="I86" s="275">
        <v>793</v>
      </c>
      <c r="J86" s="275">
        <v>395</v>
      </c>
      <c r="K86" s="275">
        <v>63</v>
      </c>
      <c r="L86" s="275">
        <v>16</v>
      </c>
      <c r="M86" s="275">
        <v>0</v>
      </c>
      <c r="N86" s="270"/>
      <c r="O86" s="270"/>
      <c r="P86" s="271"/>
      <c r="Q86" s="272"/>
      <c r="R86" s="272"/>
    </row>
    <row r="87" spans="1:18" hidden="1">
      <c r="A87" s="273" t="s">
        <v>559</v>
      </c>
      <c r="B87" s="273" t="s">
        <v>99</v>
      </c>
      <c r="C87" s="273" t="s">
        <v>1065</v>
      </c>
      <c r="D87" s="274">
        <v>1552</v>
      </c>
      <c r="E87" s="274">
        <v>120206</v>
      </c>
      <c r="F87" s="275">
        <v>0</v>
      </c>
      <c r="G87" s="275">
        <v>105</v>
      </c>
      <c r="H87" s="275">
        <v>396</v>
      </c>
      <c r="I87" s="275">
        <v>686</v>
      </c>
      <c r="J87" s="275">
        <v>288</v>
      </c>
      <c r="K87" s="275">
        <v>65</v>
      </c>
      <c r="L87" s="275">
        <v>12</v>
      </c>
      <c r="M87" s="275">
        <v>0</v>
      </c>
      <c r="N87" s="270"/>
      <c r="O87" s="270"/>
      <c r="P87" s="271"/>
      <c r="Q87" s="272"/>
      <c r="R87" s="272"/>
    </row>
    <row r="88" spans="1:18" hidden="1">
      <c r="A88" s="273" t="s">
        <v>559</v>
      </c>
      <c r="B88" s="273" t="s">
        <v>99</v>
      </c>
      <c r="C88" s="273" t="s">
        <v>1066</v>
      </c>
      <c r="D88" s="274">
        <v>1782</v>
      </c>
      <c r="E88" s="274">
        <v>132936</v>
      </c>
      <c r="F88" s="275">
        <v>0</v>
      </c>
      <c r="G88" s="275">
        <v>127</v>
      </c>
      <c r="H88" s="275">
        <v>490</v>
      </c>
      <c r="I88" s="275">
        <v>802</v>
      </c>
      <c r="J88" s="275">
        <v>278</v>
      </c>
      <c r="K88" s="275">
        <v>62</v>
      </c>
      <c r="L88" s="275">
        <v>23</v>
      </c>
      <c r="M88" s="275">
        <v>0</v>
      </c>
      <c r="N88" s="270"/>
      <c r="O88" s="270"/>
      <c r="P88" s="271"/>
      <c r="Q88" s="272"/>
      <c r="R88" s="272"/>
    </row>
    <row r="89" spans="1:18" hidden="1">
      <c r="A89" s="273" t="s">
        <v>559</v>
      </c>
      <c r="B89" s="273" t="s">
        <v>99</v>
      </c>
      <c r="C89" s="273" t="s">
        <v>1067</v>
      </c>
      <c r="D89" s="274">
        <v>1888</v>
      </c>
      <c r="E89" s="274">
        <v>147884</v>
      </c>
      <c r="F89" s="275">
        <v>4</v>
      </c>
      <c r="G89" s="275">
        <v>197</v>
      </c>
      <c r="H89" s="275">
        <v>460</v>
      </c>
      <c r="I89" s="275">
        <v>859</v>
      </c>
      <c r="J89" s="275">
        <v>302</v>
      </c>
      <c r="K89" s="275">
        <v>59</v>
      </c>
      <c r="L89" s="275">
        <v>7</v>
      </c>
      <c r="M89" s="275">
        <v>0</v>
      </c>
      <c r="N89" s="270"/>
      <c r="O89" s="270"/>
      <c r="P89" s="271"/>
      <c r="Q89" s="272"/>
      <c r="R89" s="272"/>
    </row>
    <row r="90" spans="1:18" hidden="1">
      <c r="A90" s="273" t="s">
        <v>559</v>
      </c>
      <c r="B90" s="273" t="s">
        <v>99</v>
      </c>
      <c r="C90" s="273" t="s">
        <v>1068</v>
      </c>
      <c r="D90" s="274">
        <v>1739</v>
      </c>
      <c r="E90" s="274">
        <v>138698</v>
      </c>
      <c r="F90" s="275">
        <v>3</v>
      </c>
      <c r="G90" s="275">
        <v>123</v>
      </c>
      <c r="H90" s="275">
        <v>471</v>
      </c>
      <c r="I90" s="275">
        <v>788</v>
      </c>
      <c r="J90" s="275">
        <v>294</v>
      </c>
      <c r="K90" s="275">
        <v>51</v>
      </c>
      <c r="L90" s="275">
        <v>9</v>
      </c>
      <c r="M90" s="275">
        <v>0</v>
      </c>
      <c r="N90" s="270"/>
      <c r="O90" s="270"/>
      <c r="P90" s="271"/>
      <c r="Q90" s="272"/>
      <c r="R90" s="272"/>
    </row>
    <row r="91" spans="1:18" hidden="1">
      <c r="A91" s="273" t="s">
        <v>559</v>
      </c>
      <c r="B91" s="273" t="s">
        <v>99</v>
      </c>
      <c r="C91" s="273" t="s">
        <v>1069</v>
      </c>
      <c r="D91" s="274">
        <v>1510</v>
      </c>
      <c r="E91" s="274">
        <v>118142</v>
      </c>
      <c r="F91" s="275">
        <v>1</v>
      </c>
      <c r="G91" s="275">
        <v>110</v>
      </c>
      <c r="H91" s="275">
        <v>415</v>
      </c>
      <c r="I91" s="275">
        <v>696</v>
      </c>
      <c r="J91" s="275">
        <v>244</v>
      </c>
      <c r="K91" s="275">
        <v>36</v>
      </c>
      <c r="L91" s="275">
        <v>8</v>
      </c>
      <c r="M91" s="275">
        <v>0</v>
      </c>
      <c r="N91" s="270"/>
      <c r="O91" s="270"/>
      <c r="P91" s="271"/>
      <c r="Q91" s="272"/>
      <c r="R91" s="272"/>
    </row>
    <row r="92" spans="1:18" hidden="1">
      <c r="A92" s="273" t="s">
        <v>559</v>
      </c>
      <c r="B92" s="273" t="s">
        <v>99</v>
      </c>
      <c r="C92" s="273" t="s">
        <v>1070</v>
      </c>
      <c r="D92" s="274">
        <v>2030</v>
      </c>
      <c r="E92" s="274">
        <v>169504</v>
      </c>
      <c r="F92" s="275">
        <v>1</v>
      </c>
      <c r="G92" s="275">
        <v>213</v>
      </c>
      <c r="H92" s="275">
        <v>450</v>
      </c>
      <c r="I92" s="275">
        <v>883</v>
      </c>
      <c r="J92" s="275">
        <v>401</v>
      </c>
      <c r="K92" s="275">
        <v>67</v>
      </c>
      <c r="L92" s="275">
        <v>15</v>
      </c>
      <c r="M92" s="275">
        <v>0</v>
      </c>
      <c r="N92" s="270"/>
      <c r="O92" s="270"/>
      <c r="P92" s="271"/>
      <c r="Q92" s="272"/>
      <c r="R92" s="272"/>
    </row>
    <row r="93" spans="1:18" hidden="1">
      <c r="A93" s="273" t="s">
        <v>559</v>
      </c>
      <c r="B93" s="273" t="s">
        <v>99</v>
      </c>
      <c r="C93" s="273" t="s">
        <v>1071</v>
      </c>
      <c r="D93" s="274">
        <v>2730</v>
      </c>
      <c r="E93" s="274">
        <v>215483</v>
      </c>
      <c r="F93" s="275">
        <v>5</v>
      </c>
      <c r="G93" s="275">
        <v>219</v>
      </c>
      <c r="H93" s="275">
        <v>534</v>
      </c>
      <c r="I93" s="274">
        <v>1270</v>
      </c>
      <c r="J93" s="275">
        <v>584</v>
      </c>
      <c r="K93" s="275">
        <v>92</v>
      </c>
      <c r="L93" s="275">
        <v>26</v>
      </c>
      <c r="M93" s="275">
        <v>0</v>
      </c>
      <c r="N93" s="270"/>
      <c r="O93" s="270"/>
      <c r="P93" s="271"/>
      <c r="Q93" s="272"/>
      <c r="R93" s="272"/>
    </row>
    <row r="94" spans="1:18" hidden="1">
      <c r="A94" s="273" t="s">
        <v>559</v>
      </c>
      <c r="B94" s="273" t="s">
        <v>99</v>
      </c>
      <c r="C94" s="273" t="s">
        <v>1072</v>
      </c>
      <c r="D94" s="274">
        <v>4107</v>
      </c>
      <c r="E94" s="274">
        <v>322912</v>
      </c>
      <c r="F94" s="275">
        <v>1</v>
      </c>
      <c r="G94" s="275">
        <v>143</v>
      </c>
      <c r="H94" s="275">
        <v>672</v>
      </c>
      <c r="I94" s="274">
        <v>2173</v>
      </c>
      <c r="J94" s="275">
        <v>910</v>
      </c>
      <c r="K94" s="275">
        <v>185</v>
      </c>
      <c r="L94" s="275">
        <v>23</v>
      </c>
      <c r="M94" s="275">
        <v>0</v>
      </c>
      <c r="N94" s="270"/>
      <c r="O94" s="270"/>
      <c r="P94" s="271"/>
      <c r="Q94" s="272"/>
      <c r="R94" s="272"/>
    </row>
    <row r="95" spans="1:18" hidden="1">
      <c r="A95" s="273" t="s">
        <v>559</v>
      </c>
      <c r="B95" s="273" t="s">
        <v>99</v>
      </c>
      <c r="C95" s="273" t="s">
        <v>1073</v>
      </c>
      <c r="D95" s="274">
        <v>5255</v>
      </c>
      <c r="E95" s="274">
        <v>405154</v>
      </c>
      <c r="F95" s="275">
        <v>5</v>
      </c>
      <c r="G95" s="275">
        <v>197</v>
      </c>
      <c r="H95" s="275">
        <v>950</v>
      </c>
      <c r="I95" s="274">
        <v>2738</v>
      </c>
      <c r="J95" s="274">
        <v>1087</v>
      </c>
      <c r="K95" s="275">
        <v>236</v>
      </c>
      <c r="L95" s="275">
        <v>42</v>
      </c>
      <c r="M95" s="275">
        <v>0</v>
      </c>
      <c r="N95" s="270"/>
      <c r="O95" s="270"/>
      <c r="P95" s="271"/>
      <c r="Q95" s="272"/>
      <c r="R95" s="272"/>
    </row>
    <row r="96" spans="1:18" hidden="1">
      <c r="A96" s="273" t="s">
        <v>559</v>
      </c>
      <c r="B96" s="273" t="s">
        <v>99</v>
      </c>
      <c r="C96" s="273" t="s">
        <v>1074</v>
      </c>
      <c r="D96" s="274">
        <v>4451</v>
      </c>
      <c r="E96" s="274">
        <v>338648</v>
      </c>
      <c r="F96" s="275">
        <v>4</v>
      </c>
      <c r="G96" s="275">
        <v>178</v>
      </c>
      <c r="H96" s="275">
        <v>811</v>
      </c>
      <c r="I96" s="274">
        <v>2351</v>
      </c>
      <c r="J96" s="275">
        <v>889</v>
      </c>
      <c r="K96" s="275">
        <v>179</v>
      </c>
      <c r="L96" s="275">
        <v>39</v>
      </c>
      <c r="M96" s="275">
        <v>0</v>
      </c>
      <c r="N96" s="270"/>
      <c r="O96" s="270"/>
      <c r="P96" s="271"/>
      <c r="Q96" s="272"/>
      <c r="R96" s="272"/>
    </row>
    <row r="97" spans="1:18" hidden="1">
      <c r="A97" s="273" t="s">
        <v>559</v>
      </c>
      <c r="B97" s="273" t="s">
        <v>99</v>
      </c>
      <c r="C97" s="273" t="s">
        <v>1075</v>
      </c>
      <c r="D97" s="274">
        <v>3380</v>
      </c>
      <c r="E97" s="274">
        <v>272692</v>
      </c>
      <c r="F97" s="275">
        <v>16</v>
      </c>
      <c r="G97" s="275">
        <v>176</v>
      </c>
      <c r="H97" s="275">
        <v>705</v>
      </c>
      <c r="I97" s="274">
        <v>1738</v>
      </c>
      <c r="J97" s="275">
        <v>610</v>
      </c>
      <c r="K97" s="275">
        <v>114</v>
      </c>
      <c r="L97" s="275">
        <v>21</v>
      </c>
      <c r="M97" s="275">
        <v>0</v>
      </c>
      <c r="N97" s="270"/>
      <c r="O97" s="270"/>
      <c r="P97" s="271"/>
      <c r="Q97" s="272"/>
      <c r="R97" s="272"/>
    </row>
    <row r="98" spans="1:18" hidden="1">
      <c r="A98" s="273" t="s">
        <v>559</v>
      </c>
      <c r="B98" s="273" t="s">
        <v>99</v>
      </c>
      <c r="C98" s="273" t="s">
        <v>1076</v>
      </c>
      <c r="D98" s="274">
        <v>4317</v>
      </c>
      <c r="E98" s="274">
        <v>329599</v>
      </c>
      <c r="F98" s="275">
        <v>10</v>
      </c>
      <c r="G98" s="275">
        <v>189</v>
      </c>
      <c r="H98" s="275">
        <v>958</v>
      </c>
      <c r="I98" s="274">
        <v>2189</v>
      </c>
      <c r="J98" s="275">
        <v>779</v>
      </c>
      <c r="K98" s="275">
        <v>160</v>
      </c>
      <c r="L98" s="275">
        <v>32</v>
      </c>
      <c r="M98" s="275">
        <v>0</v>
      </c>
      <c r="N98" s="270"/>
      <c r="O98" s="270"/>
      <c r="P98" s="271"/>
      <c r="Q98" s="272"/>
      <c r="R98" s="272"/>
    </row>
    <row r="99" spans="1:18" hidden="1">
      <c r="A99" s="273" t="s">
        <v>559</v>
      </c>
      <c r="B99" s="273" t="s">
        <v>99</v>
      </c>
      <c r="C99" s="273" t="s">
        <v>1077</v>
      </c>
      <c r="D99" s="274">
        <v>3095</v>
      </c>
      <c r="E99" s="274">
        <v>249573</v>
      </c>
      <c r="F99" s="275">
        <v>10</v>
      </c>
      <c r="G99" s="275">
        <v>229</v>
      </c>
      <c r="H99" s="275">
        <v>574</v>
      </c>
      <c r="I99" s="274">
        <v>1496</v>
      </c>
      <c r="J99" s="275">
        <v>652</v>
      </c>
      <c r="K99" s="275">
        <v>98</v>
      </c>
      <c r="L99" s="275">
        <v>36</v>
      </c>
      <c r="M99" s="275">
        <v>0</v>
      </c>
      <c r="N99" s="270"/>
      <c r="O99" s="270"/>
      <c r="P99" s="271"/>
      <c r="Q99" s="272"/>
      <c r="R99" s="272"/>
    </row>
    <row r="100" spans="1:18" hidden="1">
      <c r="A100" s="273" t="s">
        <v>559</v>
      </c>
      <c r="B100" s="273" t="s">
        <v>99</v>
      </c>
      <c r="C100" s="273" t="s">
        <v>1078</v>
      </c>
      <c r="D100" s="274">
        <v>3045</v>
      </c>
      <c r="E100" s="274">
        <v>253369</v>
      </c>
      <c r="F100" s="275">
        <v>11</v>
      </c>
      <c r="G100" s="275">
        <v>211</v>
      </c>
      <c r="H100" s="275">
        <v>541</v>
      </c>
      <c r="I100" s="274">
        <v>1433</v>
      </c>
      <c r="J100" s="275">
        <v>676</v>
      </c>
      <c r="K100" s="275">
        <v>142</v>
      </c>
      <c r="L100" s="275">
        <v>31</v>
      </c>
      <c r="M100" s="275">
        <v>0</v>
      </c>
      <c r="N100" s="270"/>
      <c r="O100" s="270"/>
      <c r="P100" s="271"/>
      <c r="Q100" s="272"/>
      <c r="R100" s="272"/>
    </row>
    <row r="101" spans="1:18" hidden="1">
      <c r="A101" s="273" t="s">
        <v>559</v>
      </c>
      <c r="B101" s="273" t="s">
        <v>99</v>
      </c>
      <c r="C101" s="273" t="s">
        <v>1079</v>
      </c>
      <c r="D101" s="274">
        <v>2732</v>
      </c>
      <c r="E101" s="274">
        <v>225844</v>
      </c>
      <c r="F101" s="275">
        <v>13</v>
      </c>
      <c r="G101" s="275">
        <v>320</v>
      </c>
      <c r="H101" s="275">
        <v>594</v>
      </c>
      <c r="I101" s="274">
        <v>1242</v>
      </c>
      <c r="J101" s="275">
        <v>458</v>
      </c>
      <c r="K101" s="275">
        <v>89</v>
      </c>
      <c r="L101" s="275">
        <v>16</v>
      </c>
      <c r="M101" s="275">
        <v>0</v>
      </c>
      <c r="N101" s="270"/>
      <c r="O101" s="270"/>
      <c r="P101" s="271"/>
      <c r="Q101" s="272"/>
      <c r="R101" s="272"/>
    </row>
    <row r="102" spans="1:18" hidden="1">
      <c r="A102" s="273" t="s">
        <v>559</v>
      </c>
      <c r="B102" s="273" t="s">
        <v>99</v>
      </c>
      <c r="C102" s="273" t="s">
        <v>1080</v>
      </c>
      <c r="D102" s="274">
        <v>2361</v>
      </c>
      <c r="E102" s="274">
        <v>191319</v>
      </c>
      <c r="F102" s="275">
        <v>17</v>
      </c>
      <c r="G102" s="275">
        <v>207</v>
      </c>
      <c r="H102" s="275">
        <v>444</v>
      </c>
      <c r="I102" s="274">
        <v>1145</v>
      </c>
      <c r="J102" s="275">
        <v>443</v>
      </c>
      <c r="K102" s="275">
        <v>85</v>
      </c>
      <c r="L102" s="275">
        <v>20</v>
      </c>
      <c r="M102" s="275">
        <v>0</v>
      </c>
      <c r="N102" s="270"/>
      <c r="O102" s="270"/>
      <c r="P102" s="271"/>
      <c r="Q102" s="272"/>
      <c r="R102" s="272"/>
    </row>
    <row r="103" spans="1:18" hidden="1">
      <c r="A103" s="273" t="s">
        <v>559</v>
      </c>
      <c r="B103" s="273" t="s">
        <v>99</v>
      </c>
      <c r="C103" s="273" t="s">
        <v>1081</v>
      </c>
      <c r="D103" s="274">
        <v>2439</v>
      </c>
      <c r="E103" s="274">
        <v>191639</v>
      </c>
      <c r="F103" s="275">
        <v>15</v>
      </c>
      <c r="G103" s="275">
        <v>262</v>
      </c>
      <c r="H103" s="275">
        <v>532</v>
      </c>
      <c r="I103" s="274">
        <v>1163</v>
      </c>
      <c r="J103" s="275">
        <v>373</v>
      </c>
      <c r="K103" s="275">
        <v>77</v>
      </c>
      <c r="L103" s="275">
        <v>17</v>
      </c>
      <c r="M103" s="275">
        <v>0</v>
      </c>
      <c r="N103" s="270"/>
      <c r="O103" s="270"/>
      <c r="P103" s="271"/>
      <c r="Q103" s="272"/>
      <c r="R103" s="272"/>
    </row>
    <row r="104" spans="1:18" hidden="1">
      <c r="A104" s="273" t="s">
        <v>559</v>
      </c>
      <c r="B104" s="273" t="s">
        <v>99</v>
      </c>
      <c r="C104" s="273" t="s">
        <v>1082</v>
      </c>
      <c r="D104" s="274">
        <v>2203</v>
      </c>
      <c r="E104" s="274">
        <v>188530</v>
      </c>
      <c r="F104" s="275">
        <v>2</v>
      </c>
      <c r="G104" s="275">
        <v>196</v>
      </c>
      <c r="H104" s="275">
        <v>425</v>
      </c>
      <c r="I104" s="274">
        <v>1015</v>
      </c>
      <c r="J104" s="275">
        <v>459</v>
      </c>
      <c r="K104" s="275">
        <v>89</v>
      </c>
      <c r="L104" s="275">
        <v>17</v>
      </c>
      <c r="M104" s="275">
        <v>0</v>
      </c>
      <c r="N104" s="270"/>
      <c r="O104" s="270"/>
      <c r="P104" s="271"/>
      <c r="Q104" s="272"/>
      <c r="R104" s="272"/>
    </row>
    <row r="105" spans="1:18" hidden="1">
      <c r="A105" s="273" t="s">
        <v>559</v>
      </c>
      <c r="B105" s="273" t="s">
        <v>99</v>
      </c>
      <c r="C105" s="273" t="s">
        <v>1083</v>
      </c>
      <c r="D105" s="274">
        <v>2753</v>
      </c>
      <c r="E105" s="274">
        <v>240600</v>
      </c>
      <c r="F105" s="275">
        <v>0</v>
      </c>
      <c r="G105" s="275">
        <v>472</v>
      </c>
      <c r="H105" s="275">
        <v>535</v>
      </c>
      <c r="I105" s="274">
        <v>1090</v>
      </c>
      <c r="J105" s="275">
        <v>548</v>
      </c>
      <c r="K105" s="275">
        <v>90</v>
      </c>
      <c r="L105" s="275">
        <v>18</v>
      </c>
      <c r="M105" s="275">
        <v>0</v>
      </c>
      <c r="N105" s="270"/>
      <c r="O105" s="270"/>
      <c r="P105" s="271"/>
      <c r="Q105" s="272"/>
      <c r="R105" s="272"/>
    </row>
    <row r="106" spans="1:18" hidden="1">
      <c r="A106" s="273" t="s">
        <v>559</v>
      </c>
      <c r="B106" s="273" t="s">
        <v>99</v>
      </c>
      <c r="C106" s="273" t="s">
        <v>1084</v>
      </c>
      <c r="D106" s="274">
        <v>2242</v>
      </c>
      <c r="E106" s="274">
        <v>183948</v>
      </c>
      <c r="F106" s="275">
        <v>0</v>
      </c>
      <c r="G106" s="275">
        <v>219</v>
      </c>
      <c r="H106" s="275">
        <v>550</v>
      </c>
      <c r="I106" s="275">
        <v>932</v>
      </c>
      <c r="J106" s="275">
        <v>470</v>
      </c>
      <c r="K106" s="275">
        <v>56</v>
      </c>
      <c r="L106" s="275">
        <v>15</v>
      </c>
      <c r="M106" s="275">
        <v>0</v>
      </c>
      <c r="N106" s="270"/>
      <c r="O106" s="270"/>
      <c r="P106" s="271"/>
      <c r="Q106" s="272"/>
      <c r="R106" s="272"/>
    </row>
    <row r="107" spans="1:18" hidden="1">
      <c r="A107" s="273" t="s">
        <v>559</v>
      </c>
      <c r="B107" s="273" t="s">
        <v>99</v>
      </c>
      <c r="C107" s="273" t="s">
        <v>1085</v>
      </c>
      <c r="D107" s="274">
        <v>1376</v>
      </c>
      <c r="E107" s="274">
        <v>110959</v>
      </c>
      <c r="F107" s="275">
        <v>0</v>
      </c>
      <c r="G107" s="275">
        <v>148</v>
      </c>
      <c r="H107" s="275">
        <v>237</v>
      </c>
      <c r="I107" s="275">
        <v>608</v>
      </c>
      <c r="J107" s="275">
        <v>298</v>
      </c>
      <c r="K107" s="275">
        <v>63</v>
      </c>
      <c r="L107" s="275">
        <v>22</v>
      </c>
      <c r="M107" s="275">
        <v>0</v>
      </c>
      <c r="N107" s="270"/>
      <c r="O107" s="270"/>
      <c r="P107" s="271"/>
      <c r="Q107" s="272"/>
      <c r="R107" s="272"/>
    </row>
    <row r="108" spans="1:18" hidden="1">
      <c r="A108" s="273" t="s">
        <v>559</v>
      </c>
      <c r="B108" s="273" t="s">
        <v>99</v>
      </c>
      <c r="C108" s="273" t="s">
        <v>1086</v>
      </c>
      <c r="D108" s="274">
        <v>1534</v>
      </c>
      <c r="E108" s="274">
        <v>125277</v>
      </c>
      <c r="F108" s="275">
        <v>0</v>
      </c>
      <c r="G108" s="275">
        <v>216</v>
      </c>
      <c r="H108" s="275">
        <v>305</v>
      </c>
      <c r="I108" s="275">
        <v>628</v>
      </c>
      <c r="J108" s="275">
        <v>332</v>
      </c>
      <c r="K108" s="275">
        <v>38</v>
      </c>
      <c r="L108" s="275">
        <v>15</v>
      </c>
      <c r="M108" s="275">
        <v>0</v>
      </c>
      <c r="N108" s="270"/>
      <c r="O108" s="270"/>
      <c r="P108" s="271"/>
      <c r="Q108" s="272"/>
      <c r="R108" s="272"/>
    </row>
    <row r="109" spans="1:18" hidden="1">
      <c r="A109" s="273" t="s">
        <v>559</v>
      </c>
      <c r="B109" s="273" t="s">
        <v>99</v>
      </c>
      <c r="C109" s="273" t="s">
        <v>1087</v>
      </c>
      <c r="D109" s="274">
        <v>2037</v>
      </c>
      <c r="E109" s="274">
        <v>164205</v>
      </c>
      <c r="F109" s="275">
        <v>0</v>
      </c>
      <c r="G109" s="275">
        <v>184</v>
      </c>
      <c r="H109" s="275">
        <v>722</v>
      </c>
      <c r="I109" s="275">
        <v>833</v>
      </c>
      <c r="J109" s="275">
        <v>223</v>
      </c>
      <c r="K109" s="275">
        <v>62</v>
      </c>
      <c r="L109" s="275">
        <v>13</v>
      </c>
      <c r="M109" s="275">
        <v>0</v>
      </c>
      <c r="N109" s="270"/>
      <c r="O109" s="270"/>
      <c r="P109" s="271"/>
      <c r="Q109" s="272"/>
      <c r="R109" s="272"/>
    </row>
    <row r="110" spans="1:18" hidden="1">
      <c r="A110" s="273" t="s">
        <v>559</v>
      </c>
      <c r="B110" s="273" t="s">
        <v>99</v>
      </c>
      <c r="C110" s="273" t="s">
        <v>1088</v>
      </c>
      <c r="D110" s="274">
        <v>2077</v>
      </c>
      <c r="E110" s="274">
        <v>156550</v>
      </c>
      <c r="F110" s="275">
        <v>1</v>
      </c>
      <c r="G110" s="275">
        <v>296</v>
      </c>
      <c r="H110" s="275">
        <v>693</v>
      </c>
      <c r="I110" s="275">
        <v>856</v>
      </c>
      <c r="J110" s="275">
        <v>180</v>
      </c>
      <c r="K110" s="275">
        <v>34</v>
      </c>
      <c r="L110" s="275">
        <v>17</v>
      </c>
      <c r="M110" s="275">
        <v>0</v>
      </c>
      <c r="N110" s="270"/>
      <c r="O110" s="270"/>
      <c r="P110" s="271"/>
      <c r="Q110" s="272"/>
      <c r="R110" s="272"/>
    </row>
    <row r="111" spans="1:18" hidden="1">
      <c r="A111" s="273" t="s">
        <v>559</v>
      </c>
      <c r="B111" s="273" t="s">
        <v>99</v>
      </c>
      <c r="C111" s="273" t="s">
        <v>1089</v>
      </c>
      <c r="D111" s="274">
        <v>1273</v>
      </c>
      <c r="E111" s="274">
        <v>95231</v>
      </c>
      <c r="F111" s="275">
        <v>0</v>
      </c>
      <c r="G111" s="275">
        <v>128</v>
      </c>
      <c r="H111" s="275">
        <v>337</v>
      </c>
      <c r="I111" s="275">
        <v>598</v>
      </c>
      <c r="J111" s="275">
        <v>167</v>
      </c>
      <c r="K111" s="275">
        <v>36</v>
      </c>
      <c r="L111" s="275">
        <v>7</v>
      </c>
      <c r="M111" s="275">
        <v>0</v>
      </c>
      <c r="N111" s="270"/>
      <c r="O111" s="270"/>
      <c r="P111" s="271"/>
      <c r="Q111" s="272"/>
      <c r="R111" s="272"/>
    </row>
    <row r="112" spans="1:18" hidden="1">
      <c r="A112" s="273" t="s">
        <v>559</v>
      </c>
      <c r="B112" s="273" t="s">
        <v>99</v>
      </c>
      <c r="C112" s="273" t="s">
        <v>1090</v>
      </c>
      <c r="D112" s="274">
        <v>1965</v>
      </c>
      <c r="E112" s="274">
        <v>148542</v>
      </c>
      <c r="F112" s="275">
        <v>0</v>
      </c>
      <c r="G112" s="275">
        <v>230</v>
      </c>
      <c r="H112" s="275">
        <v>606</v>
      </c>
      <c r="I112" s="275">
        <v>889</v>
      </c>
      <c r="J112" s="275">
        <v>183</v>
      </c>
      <c r="K112" s="275">
        <v>46</v>
      </c>
      <c r="L112" s="275">
        <v>11</v>
      </c>
      <c r="M112" s="275">
        <v>0</v>
      </c>
      <c r="N112" s="270"/>
      <c r="O112" s="270"/>
      <c r="P112" s="271"/>
      <c r="Q112" s="272"/>
      <c r="R112" s="272"/>
    </row>
    <row r="113" spans="1:18" hidden="1">
      <c r="A113" s="273" t="s">
        <v>559</v>
      </c>
      <c r="B113" s="273" t="s">
        <v>99</v>
      </c>
      <c r="C113" s="273" t="s">
        <v>1091</v>
      </c>
      <c r="D113" s="274">
        <v>2079</v>
      </c>
      <c r="E113" s="274">
        <v>157405</v>
      </c>
      <c r="F113" s="275">
        <v>1</v>
      </c>
      <c r="G113" s="275">
        <v>184</v>
      </c>
      <c r="H113" s="275">
        <v>798</v>
      </c>
      <c r="I113" s="275">
        <v>849</v>
      </c>
      <c r="J113" s="275">
        <v>195</v>
      </c>
      <c r="K113" s="275">
        <v>36</v>
      </c>
      <c r="L113" s="275">
        <v>16</v>
      </c>
      <c r="M113" s="275">
        <v>0</v>
      </c>
      <c r="N113" s="270"/>
      <c r="O113" s="270"/>
      <c r="P113" s="271"/>
      <c r="Q113" s="272"/>
      <c r="R113" s="272"/>
    </row>
    <row r="114" spans="1:18" hidden="1">
      <c r="A114" s="273" t="s">
        <v>559</v>
      </c>
      <c r="B114" s="273" t="s">
        <v>99</v>
      </c>
      <c r="C114" s="273" t="s">
        <v>1092</v>
      </c>
      <c r="D114" s="274">
        <v>2455</v>
      </c>
      <c r="E114" s="274">
        <v>190075</v>
      </c>
      <c r="F114" s="275">
        <v>2</v>
      </c>
      <c r="G114" s="275">
        <v>216</v>
      </c>
      <c r="H114" s="274">
        <v>1006</v>
      </c>
      <c r="I114" s="275">
        <v>999</v>
      </c>
      <c r="J114" s="275">
        <v>187</v>
      </c>
      <c r="K114" s="275">
        <v>32</v>
      </c>
      <c r="L114" s="275">
        <v>13</v>
      </c>
      <c r="M114" s="275">
        <v>0</v>
      </c>
      <c r="N114" s="270"/>
      <c r="O114" s="270"/>
      <c r="P114" s="271"/>
      <c r="Q114" s="272"/>
      <c r="R114" s="272"/>
    </row>
    <row r="115" spans="1:18" hidden="1">
      <c r="A115" s="273" t="s">
        <v>559</v>
      </c>
      <c r="B115" s="273" t="s">
        <v>99</v>
      </c>
      <c r="C115" s="273" t="s">
        <v>1093</v>
      </c>
      <c r="D115" s="274">
        <v>2377</v>
      </c>
      <c r="E115" s="274">
        <v>186048</v>
      </c>
      <c r="F115" s="275">
        <v>1</v>
      </c>
      <c r="G115" s="275">
        <v>338</v>
      </c>
      <c r="H115" s="275">
        <v>774</v>
      </c>
      <c r="I115" s="274">
        <v>1039</v>
      </c>
      <c r="J115" s="275">
        <v>186</v>
      </c>
      <c r="K115" s="275">
        <v>31</v>
      </c>
      <c r="L115" s="275">
        <v>8</v>
      </c>
      <c r="M115" s="275">
        <v>0</v>
      </c>
      <c r="N115" s="270"/>
      <c r="O115" s="270"/>
      <c r="P115" s="271"/>
      <c r="Q115" s="272"/>
      <c r="R115" s="272"/>
    </row>
    <row r="116" spans="1:18" hidden="1">
      <c r="A116" s="273" t="s">
        <v>559</v>
      </c>
      <c r="B116" s="273" t="s">
        <v>99</v>
      </c>
      <c r="C116" s="273" t="s">
        <v>1094</v>
      </c>
      <c r="D116" s="274">
        <v>2503</v>
      </c>
      <c r="E116" s="274">
        <v>187886</v>
      </c>
      <c r="F116" s="275">
        <v>1</v>
      </c>
      <c r="G116" s="275">
        <v>256</v>
      </c>
      <c r="H116" s="275">
        <v>972</v>
      </c>
      <c r="I116" s="274">
        <v>1052</v>
      </c>
      <c r="J116" s="275">
        <v>188</v>
      </c>
      <c r="K116" s="275">
        <v>23</v>
      </c>
      <c r="L116" s="275">
        <v>11</v>
      </c>
      <c r="M116" s="275">
        <v>0</v>
      </c>
      <c r="N116" s="270"/>
      <c r="O116" s="270"/>
      <c r="P116" s="271"/>
      <c r="Q116" s="272"/>
      <c r="R116" s="272"/>
    </row>
    <row r="117" spans="1:18" hidden="1">
      <c r="A117" s="273" t="s">
        <v>559</v>
      </c>
      <c r="B117" s="273" t="s">
        <v>99</v>
      </c>
      <c r="C117" s="273" t="s">
        <v>1095</v>
      </c>
      <c r="D117" s="274">
        <v>2016</v>
      </c>
      <c r="E117" s="274">
        <v>158427</v>
      </c>
      <c r="F117" s="275">
        <v>1</v>
      </c>
      <c r="G117" s="275">
        <v>222</v>
      </c>
      <c r="H117" s="275">
        <v>641</v>
      </c>
      <c r="I117" s="275">
        <v>902</v>
      </c>
      <c r="J117" s="275">
        <v>217</v>
      </c>
      <c r="K117" s="275">
        <v>21</v>
      </c>
      <c r="L117" s="275">
        <v>12</v>
      </c>
      <c r="M117" s="275">
        <v>0</v>
      </c>
      <c r="N117" s="270"/>
      <c r="O117" s="270"/>
      <c r="P117" s="271"/>
      <c r="Q117" s="272"/>
      <c r="R117" s="272"/>
    </row>
    <row r="118" spans="1:18" hidden="1">
      <c r="A118" s="273" t="s">
        <v>559</v>
      </c>
      <c r="B118" s="273" t="s">
        <v>99</v>
      </c>
      <c r="C118" s="273" t="s">
        <v>1096</v>
      </c>
      <c r="D118" s="274">
        <v>2510</v>
      </c>
      <c r="E118" s="274">
        <v>192241</v>
      </c>
      <c r="F118" s="275">
        <v>2</v>
      </c>
      <c r="G118" s="275">
        <v>342</v>
      </c>
      <c r="H118" s="275">
        <v>791</v>
      </c>
      <c r="I118" s="274">
        <v>1062</v>
      </c>
      <c r="J118" s="275">
        <v>268</v>
      </c>
      <c r="K118" s="275">
        <v>38</v>
      </c>
      <c r="L118" s="275">
        <v>7</v>
      </c>
      <c r="M118" s="275">
        <v>0</v>
      </c>
      <c r="N118" s="270"/>
      <c r="O118" s="270"/>
      <c r="P118" s="271"/>
      <c r="Q118" s="272"/>
      <c r="R118" s="272"/>
    </row>
    <row r="119" spans="1:18" hidden="1">
      <c r="A119" s="273" t="s">
        <v>559</v>
      </c>
      <c r="B119" s="273" t="s">
        <v>99</v>
      </c>
      <c r="C119" s="273" t="s">
        <v>1097</v>
      </c>
      <c r="D119" s="274">
        <v>1894</v>
      </c>
      <c r="E119" s="274">
        <v>144011</v>
      </c>
      <c r="F119" s="275">
        <v>0</v>
      </c>
      <c r="G119" s="275">
        <v>252</v>
      </c>
      <c r="H119" s="275">
        <v>615</v>
      </c>
      <c r="I119" s="275">
        <v>835</v>
      </c>
      <c r="J119" s="275">
        <v>166</v>
      </c>
      <c r="K119" s="275">
        <v>19</v>
      </c>
      <c r="L119" s="275">
        <v>7</v>
      </c>
      <c r="M119" s="275">
        <v>0</v>
      </c>
      <c r="N119" s="270"/>
      <c r="O119" s="270"/>
      <c r="P119" s="271"/>
      <c r="Q119" s="272"/>
      <c r="R119" s="272"/>
    </row>
    <row r="120" spans="1:18" hidden="1">
      <c r="A120" s="273" t="s">
        <v>559</v>
      </c>
      <c r="B120" s="273" t="s">
        <v>99</v>
      </c>
      <c r="C120" s="273" t="s">
        <v>1098</v>
      </c>
      <c r="D120" s="274">
        <v>2270</v>
      </c>
      <c r="E120" s="274">
        <v>162929</v>
      </c>
      <c r="F120" s="275">
        <v>1</v>
      </c>
      <c r="G120" s="275">
        <v>182</v>
      </c>
      <c r="H120" s="275">
        <v>711</v>
      </c>
      <c r="I120" s="275">
        <v>875</v>
      </c>
      <c r="J120" s="275">
        <v>467</v>
      </c>
      <c r="K120" s="275">
        <v>21</v>
      </c>
      <c r="L120" s="275">
        <v>13</v>
      </c>
      <c r="M120" s="275">
        <v>0</v>
      </c>
      <c r="N120" s="270"/>
      <c r="O120" s="270"/>
      <c r="P120" s="271"/>
      <c r="Q120" s="272"/>
      <c r="R120" s="272"/>
    </row>
    <row r="121" spans="1:18" hidden="1">
      <c r="A121" s="273" t="s">
        <v>559</v>
      </c>
      <c r="B121" s="273" t="s">
        <v>99</v>
      </c>
      <c r="C121" s="273" t="s">
        <v>1099</v>
      </c>
      <c r="D121" s="274">
        <v>1224</v>
      </c>
      <c r="E121" s="274">
        <v>96147</v>
      </c>
      <c r="F121" s="275">
        <v>0</v>
      </c>
      <c r="G121" s="275">
        <v>132</v>
      </c>
      <c r="H121" s="275">
        <v>393</v>
      </c>
      <c r="I121" s="275">
        <v>553</v>
      </c>
      <c r="J121" s="275">
        <v>127</v>
      </c>
      <c r="K121" s="275">
        <v>13</v>
      </c>
      <c r="L121" s="275">
        <v>6</v>
      </c>
      <c r="M121" s="275">
        <v>0</v>
      </c>
      <c r="N121" s="270"/>
      <c r="O121" s="270"/>
      <c r="P121" s="271"/>
      <c r="Q121" s="272"/>
      <c r="R121" s="272"/>
    </row>
    <row r="122" spans="1:18" hidden="1">
      <c r="A122" s="273" t="s">
        <v>559</v>
      </c>
      <c r="B122" s="273" t="s">
        <v>99</v>
      </c>
      <c r="C122" s="273" t="s">
        <v>1100</v>
      </c>
      <c r="D122" s="274">
        <v>2704</v>
      </c>
      <c r="E122" s="274">
        <v>206942</v>
      </c>
      <c r="F122" s="275">
        <v>1</v>
      </c>
      <c r="G122" s="275">
        <v>251</v>
      </c>
      <c r="H122" s="275">
        <v>831</v>
      </c>
      <c r="I122" s="274">
        <v>1242</v>
      </c>
      <c r="J122" s="275">
        <v>336</v>
      </c>
      <c r="K122" s="275">
        <v>28</v>
      </c>
      <c r="L122" s="275">
        <v>15</v>
      </c>
      <c r="M122" s="275">
        <v>0</v>
      </c>
      <c r="N122" s="270"/>
      <c r="O122" s="270"/>
      <c r="P122" s="271"/>
      <c r="Q122" s="272"/>
      <c r="R122" s="272"/>
    </row>
    <row r="123" spans="1:18" hidden="1">
      <c r="A123" s="273" t="s">
        <v>559</v>
      </c>
      <c r="B123" s="273" t="s">
        <v>99</v>
      </c>
      <c r="C123" s="273" t="s">
        <v>1101</v>
      </c>
      <c r="D123" s="274">
        <v>2339</v>
      </c>
      <c r="E123" s="274">
        <v>167085</v>
      </c>
      <c r="F123" s="275">
        <v>3</v>
      </c>
      <c r="G123" s="275">
        <v>334</v>
      </c>
      <c r="H123" s="275">
        <v>698</v>
      </c>
      <c r="I123" s="275">
        <v>870</v>
      </c>
      <c r="J123" s="275">
        <v>362</v>
      </c>
      <c r="K123" s="275">
        <v>65</v>
      </c>
      <c r="L123" s="275">
        <v>7</v>
      </c>
      <c r="M123" s="275">
        <v>0</v>
      </c>
      <c r="N123" s="270"/>
      <c r="O123" s="270"/>
      <c r="P123" s="271"/>
      <c r="Q123" s="272"/>
      <c r="R123" s="272"/>
    </row>
    <row r="124" spans="1:18" hidden="1">
      <c r="A124" s="273" t="s">
        <v>559</v>
      </c>
      <c r="B124" s="273" t="s">
        <v>99</v>
      </c>
      <c r="C124" s="273" t="s">
        <v>1102</v>
      </c>
      <c r="D124" s="274">
        <v>2142</v>
      </c>
      <c r="E124" s="274">
        <v>164024</v>
      </c>
      <c r="F124" s="275">
        <v>1</v>
      </c>
      <c r="G124" s="275">
        <v>153</v>
      </c>
      <c r="H124" s="275">
        <v>660</v>
      </c>
      <c r="I124" s="275">
        <v>945</v>
      </c>
      <c r="J124" s="275">
        <v>324</v>
      </c>
      <c r="K124" s="275">
        <v>50</v>
      </c>
      <c r="L124" s="275">
        <v>9</v>
      </c>
      <c r="M124" s="275">
        <v>0</v>
      </c>
      <c r="N124" s="270"/>
      <c r="O124" s="270"/>
      <c r="P124" s="271"/>
      <c r="Q124" s="272"/>
      <c r="R124" s="272"/>
    </row>
    <row r="125" spans="1:18" hidden="1">
      <c r="A125" s="273" t="s">
        <v>559</v>
      </c>
      <c r="B125" s="273" t="s">
        <v>99</v>
      </c>
      <c r="C125" s="273" t="s">
        <v>1103</v>
      </c>
      <c r="D125" s="274">
        <v>2162</v>
      </c>
      <c r="E125" s="274">
        <v>164965</v>
      </c>
      <c r="F125" s="275">
        <v>2</v>
      </c>
      <c r="G125" s="275">
        <v>161</v>
      </c>
      <c r="H125" s="275">
        <v>765</v>
      </c>
      <c r="I125" s="275">
        <v>895</v>
      </c>
      <c r="J125" s="275">
        <v>266</v>
      </c>
      <c r="K125" s="275">
        <v>66</v>
      </c>
      <c r="L125" s="275">
        <v>7</v>
      </c>
      <c r="M125" s="275">
        <v>0</v>
      </c>
      <c r="N125" s="270"/>
      <c r="O125" s="270"/>
      <c r="P125" s="271"/>
      <c r="Q125" s="272"/>
      <c r="R125" s="272"/>
    </row>
    <row r="126" spans="1:18" hidden="1">
      <c r="A126" s="273" t="s">
        <v>559</v>
      </c>
      <c r="B126" s="273" t="s">
        <v>99</v>
      </c>
      <c r="C126" s="273" t="s">
        <v>1104</v>
      </c>
      <c r="D126" s="274">
        <v>2131</v>
      </c>
      <c r="E126" s="274">
        <v>157387</v>
      </c>
      <c r="F126" s="275">
        <v>1</v>
      </c>
      <c r="G126" s="275">
        <v>165</v>
      </c>
      <c r="H126" s="275">
        <v>716</v>
      </c>
      <c r="I126" s="275">
        <v>950</v>
      </c>
      <c r="J126" s="275">
        <v>259</v>
      </c>
      <c r="K126" s="275">
        <v>29</v>
      </c>
      <c r="L126" s="275">
        <v>11</v>
      </c>
      <c r="M126" s="275">
        <v>0</v>
      </c>
      <c r="N126" s="270"/>
      <c r="O126" s="270"/>
      <c r="P126" s="271"/>
      <c r="Q126" s="272"/>
      <c r="R126" s="272"/>
    </row>
    <row r="127" spans="1:18" hidden="1">
      <c r="A127" s="273" t="s">
        <v>559</v>
      </c>
      <c r="B127" s="273" t="s">
        <v>99</v>
      </c>
      <c r="C127" s="273" t="s">
        <v>1105</v>
      </c>
      <c r="D127" s="274">
        <v>1827</v>
      </c>
      <c r="E127" s="274">
        <v>140020</v>
      </c>
      <c r="F127" s="275">
        <v>2</v>
      </c>
      <c r="G127" s="275">
        <v>221</v>
      </c>
      <c r="H127" s="275">
        <v>654</v>
      </c>
      <c r="I127" s="275">
        <v>765</v>
      </c>
      <c r="J127" s="275">
        <v>153</v>
      </c>
      <c r="K127" s="275">
        <v>24</v>
      </c>
      <c r="L127" s="275">
        <v>8</v>
      </c>
      <c r="M127" s="275">
        <v>0</v>
      </c>
      <c r="N127" s="270"/>
      <c r="O127" s="270"/>
      <c r="P127" s="271"/>
      <c r="Q127" s="272"/>
      <c r="R127" s="272"/>
    </row>
    <row r="128" spans="1:18" hidden="1">
      <c r="A128" s="273" t="s">
        <v>559</v>
      </c>
      <c r="B128" s="273" t="s">
        <v>99</v>
      </c>
      <c r="C128" s="273" t="s">
        <v>1106</v>
      </c>
      <c r="D128" s="274">
        <v>2770</v>
      </c>
      <c r="E128" s="274">
        <v>193862</v>
      </c>
      <c r="F128" s="275">
        <v>3</v>
      </c>
      <c r="G128" s="275">
        <v>360</v>
      </c>
      <c r="H128" s="274">
        <v>1063</v>
      </c>
      <c r="I128" s="274">
        <v>1069</v>
      </c>
      <c r="J128" s="275">
        <v>231</v>
      </c>
      <c r="K128" s="275">
        <v>34</v>
      </c>
      <c r="L128" s="275">
        <v>10</v>
      </c>
      <c r="M128" s="275">
        <v>0</v>
      </c>
      <c r="N128" s="270"/>
      <c r="O128" s="270"/>
      <c r="P128" s="271"/>
      <c r="Q128" s="272"/>
      <c r="R128" s="272"/>
    </row>
    <row r="129" spans="1:18" hidden="1">
      <c r="A129" s="273" t="s">
        <v>559</v>
      </c>
      <c r="B129" s="273" t="s">
        <v>99</v>
      </c>
      <c r="C129" s="273" t="s">
        <v>1107</v>
      </c>
      <c r="D129" s="274">
        <v>2124</v>
      </c>
      <c r="E129" s="274">
        <v>161759</v>
      </c>
      <c r="F129" s="275">
        <v>9</v>
      </c>
      <c r="G129" s="275">
        <v>170</v>
      </c>
      <c r="H129" s="275">
        <v>845</v>
      </c>
      <c r="I129" s="275">
        <v>908</v>
      </c>
      <c r="J129" s="275">
        <v>158</v>
      </c>
      <c r="K129" s="275">
        <v>25</v>
      </c>
      <c r="L129" s="275">
        <v>9</v>
      </c>
      <c r="M129" s="275">
        <v>0</v>
      </c>
      <c r="N129" s="270"/>
      <c r="O129" s="270"/>
      <c r="P129" s="271"/>
      <c r="Q129" s="272"/>
      <c r="R129" s="272"/>
    </row>
    <row r="130" spans="1:18" hidden="1">
      <c r="A130" s="273" t="s">
        <v>559</v>
      </c>
      <c r="B130" s="273" t="s">
        <v>99</v>
      </c>
      <c r="C130" s="273" t="s">
        <v>1108</v>
      </c>
      <c r="D130" s="274">
        <v>2586</v>
      </c>
      <c r="E130" s="274">
        <v>183215</v>
      </c>
      <c r="F130" s="275">
        <v>2</v>
      </c>
      <c r="G130" s="275">
        <v>317</v>
      </c>
      <c r="H130" s="274">
        <v>1060</v>
      </c>
      <c r="I130" s="274">
        <v>1041</v>
      </c>
      <c r="J130" s="275">
        <v>129</v>
      </c>
      <c r="K130" s="275">
        <v>26</v>
      </c>
      <c r="L130" s="275">
        <v>11</v>
      </c>
      <c r="M130" s="275">
        <v>0</v>
      </c>
      <c r="N130" s="270"/>
      <c r="O130" s="270"/>
      <c r="P130" s="271"/>
      <c r="Q130" s="272"/>
      <c r="R130" s="272"/>
    </row>
    <row r="131" spans="1:18" hidden="1">
      <c r="A131" s="273" t="s">
        <v>559</v>
      </c>
      <c r="B131" s="273" t="s">
        <v>99</v>
      </c>
      <c r="C131" s="273" t="s">
        <v>1109</v>
      </c>
      <c r="D131" s="274">
        <v>2487</v>
      </c>
      <c r="E131" s="274">
        <v>199462</v>
      </c>
      <c r="F131" s="275">
        <v>5</v>
      </c>
      <c r="G131" s="275">
        <v>346</v>
      </c>
      <c r="H131" s="274">
        <v>1056</v>
      </c>
      <c r="I131" s="275">
        <v>900</v>
      </c>
      <c r="J131" s="275">
        <v>159</v>
      </c>
      <c r="K131" s="275">
        <v>16</v>
      </c>
      <c r="L131" s="275">
        <v>5</v>
      </c>
      <c r="M131" s="275">
        <v>0</v>
      </c>
      <c r="N131" s="270"/>
      <c r="O131" s="270"/>
      <c r="P131" s="271"/>
      <c r="Q131" s="272"/>
      <c r="R131" s="272"/>
    </row>
    <row r="132" spans="1:18" hidden="1">
      <c r="A132" s="273" t="s">
        <v>559</v>
      </c>
      <c r="B132" s="273" t="s">
        <v>99</v>
      </c>
      <c r="C132" s="273" t="s">
        <v>1110</v>
      </c>
      <c r="D132" s="274">
        <v>2296</v>
      </c>
      <c r="E132" s="274">
        <v>179548</v>
      </c>
      <c r="F132" s="275">
        <v>12</v>
      </c>
      <c r="G132" s="275">
        <v>237</v>
      </c>
      <c r="H132" s="275">
        <v>991</v>
      </c>
      <c r="I132" s="275">
        <v>835</v>
      </c>
      <c r="J132" s="275">
        <v>189</v>
      </c>
      <c r="K132" s="275">
        <v>23</v>
      </c>
      <c r="L132" s="275">
        <v>9</v>
      </c>
      <c r="M132" s="275">
        <v>0</v>
      </c>
      <c r="N132" s="270"/>
      <c r="O132" s="270"/>
      <c r="P132" s="271"/>
      <c r="Q132" s="272"/>
      <c r="R132" s="272"/>
    </row>
    <row r="133" spans="1:18" hidden="1">
      <c r="A133" s="273" t="s">
        <v>559</v>
      </c>
      <c r="B133" s="273" t="s">
        <v>99</v>
      </c>
      <c r="C133" s="273" t="s">
        <v>1111</v>
      </c>
      <c r="D133" s="274">
        <v>2333</v>
      </c>
      <c r="E133" s="274">
        <v>176254</v>
      </c>
      <c r="F133" s="275">
        <v>20</v>
      </c>
      <c r="G133" s="275">
        <v>246</v>
      </c>
      <c r="H133" s="274">
        <v>1053</v>
      </c>
      <c r="I133" s="275">
        <v>870</v>
      </c>
      <c r="J133" s="275">
        <v>120</v>
      </c>
      <c r="K133" s="275">
        <v>14</v>
      </c>
      <c r="L133" s="275">
        <v>10</v>
      </c>
      <c r="M133" s="275">
        <v>0</v>
      </c>
      <c r="N133" s="270"/>
      <c r="O133" s="270"/>
      <c r="P133" s="271"/>
      <c r="Q133" s="272"/>
      <c r="R133" s="272"/>
    </row>
    <row r="134" spans="1:18" hidden="1">
      <c r="A134" s="273" t="s">
        <v>559</v>
      </c>
      <c r="B134" s="273" t="s">
        <v>99</v>
      </c>
      <c r="C134" s="273" t="s">
        <v>1112</v>
      </c>
      <c r="D134" s="274">
        <v>2185</v>
      </c>
      <c r="E134" s="274">
        <v>175800</v>
      </c>
      <c r="F134" s="275">
        <v>18</v>
      </c>
      <c r="G134" s="275">
        <v>154</v>
      </c>
      <c r="H134" s="275">
        <v>916</v>
      </c>
      <c r="I134" s="275">
        <v>932</v>
      </c>
      <c r="J134" s="275">
        <v>134</v>
      </c>
      <c r="K134" s="275">
        <v>20</v>
      </c>
      <c r="L134" s="275">
        <v>11</v>
      </c>
      <c r="M134" s="275">
        <v>0</v>
      </c>
      <c r="N134" s="270"/>
      <c r="O134" s="270"/>
      <c r="P134" s="271"/>
      <c r="Q134" s="272"/>
      <c r="R134" s="272"/>
    </row>
    <row r="135" spans="1:18" hidden="1">
      <c r="A135" s="273" t="s">
        <v>559</v>
      </c>
      <c r="B135" s="273" t="s">
        <v>99</v>
      </c>
      <c r="C135" s="273" t="s">
        <v>1113</v>
      </c>
      <c r="D135" s="274">
        <v>2050</v>
      </c>
      <c r="E135" s="274">
        <v>152410</v>
      </c>
      <c r="F135" s="275">
        <v>5</v>
      </c>
      <c r="G135" s="275">
        <v>266</v>
      </c>
      <c r="H135" s="275">
        <v>930</v>
      </c>
      <c r="I135" s="275">
        <v>716</v>
      </c>
      <c r="J135" s="275">
        <v>104</v>
      </c>
      <c r="K135" s="275">
        <v>23</v>
      </c>
      <c r="L135" s="275">
        <v>6</v>
      </c>
      <c r="M135" s="275">
        <v>0</v>
      </c>
      <c r="N135" s="270"/>
      <c r="O135" s="270"/>
      <c r="P135" s="271"/>
      <c r="Q135" s="272"/>
      <c r="R135" s="272"/>
    </row>
    <row r="136" spans="1:18" hidden="1">
      <c r="A136" s="273" t="s">
        <v>559</v>
      </c>
      <c r="B136" s="273" t="s">
        <v>99</v>
      </c>
      <c r="C136" s="273" t="s">
        <v>1114</v>
      </c>
      <c r="D136" s="274">
        <v>2432</v>
      </c>
      <c r="E136" s="274">
        <v>181107</v>
      </c>
      <c r="F136" s="275">
        <v>6</v>
      </c>
      <c r="G136" s="275">
        <v>139</v>
      </c>
      <c r="H136" s="274">
        <v>1256</v>
      </c>
      <c r="I136" s="275">
        <v>843</v>
      </c>
      <c r="J136" s="275">
        <v>143</v>
      </c>
      <c r="K136" s="275">
        <v>39</v>
      </c>
      <c r="L136" s="275">
        <v>6</v>
      </c>
      <c r="M136" s="275">
        <v>0</v>
      </c>
      <c r="N136" s="270"/>
      <c r="O136" s="270"/>
      <c r="P136" s="271"/>
      <c r="Q136" s="272"/>
      <c r="R136" s="272"/>
    </row>
    <row r="137" spans="1:18" hidden="1">
      <c r="A137" s="273" t="s">
        <v>559</v>
      </c>
      <c r="B137" s="273" t="s">
        <v>99</v>
      </c>
      <c r="C137" s="273" t="s">
        <v>1115</v>
      </c>
      <c r="D137" s="274">
        <v>2571</v>
      </c>
      <c r="E137" s="274">
        <v>196942</v>
      </c>
      <c r="F137" s="275">
        <v>25</v>
      </c>
      <c r="G137" s="275">
        <v>237</v>
      </c>
      <c r="H137" s="274">
        <v>1281</v>
      </c>
      <c r="I137" s="275">
        <v>871</v>
      </c>
      <c r="J137" s="275">
        <v>128</v>
      </c>
      <c r="K137" s="275">
        <v>21</v>
      </c>
      <c r="L137" s="275">
        <v>8</v>
      </c>
      <c r="M137" s="275">
        <v>0</v>
      </c>
      <c r="N137" s="270"/>
      <c r="O137" s="270"/>
      <c r="P137" s="271"/>
      <c r="Q137" s="272"/>
      <c r="R137" s="272"/>
    </row>
    <row r="138" spans="1:18" hidden="1">
      <c r="A138" s="273" t="s">
        <v>559</v>
      </c>
      <c r="B138" s="273" t="s">
        <v>99</v>
      </c>
      <c r="C138" s="273" t="s">
        <v>1116</v>
      </c>
      <c r="D138" s="274">
        <v>2534</v>
      </c>
      <c r="E138" s="274">
        <v>201023</v>
      </c>
      <c r="F138" s="275">
        <v>28</v>
      </c>
      <c r="G138" s="275">
        <v>172</v>
      </c>
      <c r="H138" s="274">
        <v>1351</v>
      </c>
      <c r="I138" s="275">
        <v>826</v>
      </c>
      <c r="J138" s="275">
        <v>125</v>
      </c>
      <c r="K138" s="275">
        <v>24</v>
      </c>
      <c r="L138" s="275">
        <v>8</v>
      </c>
      <c r="M138" s="275">
        <v>0</v>
      </c>
      <c r="N138" s="270"/>
      <c r="O138" s="270"/>
      <c r="P138" s="271"/>
      <c r="Q138" s="272"/>
      <c r="R138" s="272"/>
    </row>
    <row r="139" spans="1:18" hidden="1">
      <c r="A139" s="273" t="s">
        <v>559</v>
      </c>
      <c r="B139" s="273" t="s">
        <v>99</v>
      </c>
      <c r="C139" s="273" t="s">
        <v>1117</v>
      </c>
      <c r="D139" s="274">
        <v>2805</v>
      </c>
      <c r="E139" s="274">
        <v>205359</v>
      </c>
      <c r="F139" s="275">
        <v>65</v>
      </c>
      <c r="G139" s="275">
        <v>344</v>
      </c>
      <c r="H139" s="274">
        <v>1461</v>
      </c>
      <c r="I139" s="275">
        <v>766</v>
      </c>
      <c r="J139" s="275">
        <v>135</v>
      </c>
      <c r="K139" s="275">
        <v>23</v>
      </c>
      <c r="L139" s="275">
        <v>11</v>
      </c>
      <c r="M139" s="275">
        <v>0</v>
      </c>
      <c r="N139" s="270"/>
      <c r="O139" s="270"/>
      <c r="P139" s="271"/>
      <c r="Q139" s="272"/>
      <c r="R139" s="272"/>
    </row>
    <row r="140" spans="1:18">
      <c r="A140" s="273" t="s">
        <v>559</v>
      </c>
      <c r="B140" s="273" t="s">
        <v>99</v>
      </c>
      <c r="C140" s="273" t="s">
        <v>1118</v>
      </c>
      <c r="D140" s="274">
        <v>2827</v>
      </c>
      <c r="E140" s="274">
        <v>218531</v>
      </c>
      <c r="F140" s="275">
        <v>22</v>
      </c>
      <c r="G140" s="275">
        <v>159</v>
      </c>
      <c r="H140" s="274">
        <v>1621</v>
      </c>
      <c r="I140" s="275">
        <v>916</v>
      </c>
      <c r="J140" s="275">
        <v>89</v>
      </c>
      <c r="K140" s="275">
        <v>17</v>
      </c>
      <c r="L140" s="275">
        <v>3</v>
      </c>
      <c r="M140" s="275">
        <v>0</v>
      </c>
      <c r="N140" s="270"/>
      <c r="O140" s="270"/>
      <c r="P140" s="271"/>
      <c r="Q140" s="272"/>
      <c r="R140" s="272"/>
    </row>
    <row r="141" spans="1:18">
      <c r="A141" s="273" t="s">
        <v>559</v>
      </c>
      <c r="B141" s="273" t="s">
        <v>99</v>
      </c>
      <c r="C141" s="273" t="s">
        <v>1119</v>
      </c>
      <c r="D141" s="274">
        <v>12161</v>
      </c>
      <c r="E141" s="274">
        <v>819369</v>
      </c>
      <c r="F141" s="275">
        <v>37</v>
      </c>
      <c r="G141" s="275">
        <v>483</v>
      </c>
      <c r="H141" s="274">
        <v>8226</v>
      </c>
      <c r="I141" s="274">
        <v>2941</v>
      </c>
      <c r="J141" s="275">
        <v>413</v>
      </c>
      <c r="K141" s="275">
        <v>51</v>
      </c>
      <c r="L141" s="275">
        <v>10</v>
      </c>
      <c r="M141" s="275">
        <v>0</v>
      </c>
      <c r="N141" s="270"/>
      <c r="O141" s="270"/>
      <c r="P141" s="271"/>
      <c r="Q141" s="272"/>
      <c r="R141" s="272"/>
    </row>
    <row r="142" spans="1:18">
      <c r="A142" s="273" t="s">
        <v>559</v>
      </c>
      <c r="B142" s="273" t="s">
        <v>99</v>
      </c>
      <c r="C142" s="273" t="s">
        <v>1120</v>
      </c>
      <c r="D142" s="274">
        <v>2300</v>
      </c>
      <c r="E142" s="274">
        <v>182416</v>
      </c>
      <c r="F142" s="275">
        <v>45</v>
      </c>
      <c r="G142" s="275">
        <v>177</v>
      </c>
      <c r="H142" s="274">
        <v>1243</v>
      </c>
      <c r="I142" s="275">
        <v>734</v>
      </c>
      <c r="J142" s="275">
        <v>76</v>
      </c>
      <c r="K142" s="275">
        <v>17</v>
      </c>
      <c r="L142" s="275">
        <v>8</v>
      </c>
      <c r="M142" s="275">
        <v>0</v>
      </c>
      <c r="N142" s="270"/>
      <c r="O142" s="270"/>
      <c r="P142" s="271"/>
      <c r="Q142" s="272"/>
      <c r="R142" s="272"/>
    </row>
    <row r="143" spans="1:18" hidden="1">
      <c r="A143" s="273" t="s">
        <v>560</v>
      </c>
      <c r="B143" s="273" t="s">
        <v>100</v>
      </c>
      <c r="C143" s="273" t="s">
        <v>1053</v>
      </c>
      <c r="D143" s="274">
        <v>2426</v>
      </c>
      <c r="E143" s="274">
        <v>710061</v>
      </c>
      <c r="F143" s="275">
        <v>0</v>
      </c>
      <c r="G143" s="275">
        <v>214</v>
      </c>
      <c r="H143" s="275">
        <v>578</v>
      </c>
      <c r="I143" s="275">
        <v>815</v>
      </c>
      <c r="J143" s="275">
        <v>592</v>
      </c>
      <c r="K143" s="275">
        <v>180</v>
      </c>
      <c r="L143" s="275">
        <v>47</v>
      </c>
      <c r="M143" s="275">
        <v>0</v>
      </c>
      <c r="N143" s="270"/>
      <c r="O143" s="270"/>
      <c r="P143" s="271"/>
      <c r="Q143" s="272"/>
      <c r="R143" s="272"/>
    </row>
    <row r="144" spans="1:18" hidden="1">
      <c r="A144" s="273" t="s">
        <v>560</v>
      </c>
      <c r="B144" s="273" t="s">
        <v>100</v>
      </c>
      <c r="C144" s="273" t="s">
        <v>1054</v>
      </c>
      <c r="D144" s="274">
        <v>1941</v>
      </c>
      <c r="E144" s="274">
        <v>142447</v>
      </c>
      <c r="F144" s="275">
        <v>0</v>
      </c>
      <c r="G144" s="275">
        <v>156</v>
      </c>
      <c r="H144" s="275">
        <v>460</v>
      </c>
      <c r="I144" s="275">
        <v>658</v>
      </c>
      <c r="J144" s="275">
        <v>481</v>
      </c>
      <c r="K144" s="275">
        <v>129</v>
      </c>
      <c r="L144" s="275">
        <v>57</v>
      </c>
      <c r="M144" s="275">
        <v>0</v>
      </c>
      <c r="N144" s="270"/>
      <c r="O144" s="270"/>
      <c r="P144" s="271"/>
      <c r="Q144" s="272"/>
      <c r="R144" s="272"/>
    </row>
    <row r="145" spans="1:18" hidden="1">
      <c r="A145" s="273" t="s">
        <v>560</v>
      </c>
      <c r="B145" s="273" t="s">
        <v>100</v>
      </c>
      <c r="C145" s="273" t="s">
        <v>1055</v>
      </c>
      <c r="D145" s="274">
        <v>2175</v>
      </c>
      <c r="E145" s="274">
        <v>164624</v>
      </c>
      <c r="F145" s="275">
        <v>0</v>
      </c>
      <c r="G145" s="275">
        <v>230</v>
      </c>
      <c r="H145" s="275">
        <v>512</v>
      </c>
      <c r="I145" s="275">
        <v>798</v>
      </c>
      <c r="J145" s="275">
        <v>476</v>
      </c>
      <c r="K145" s="275">
        <v>121</v>
      </c>
      <c r="L145" s="275">
        <v>38</v>
      </c>
      <c r="M145" s="275">
        <v>0</v>
      </c>
      <c r="N145" s="270"/>
      <c r="O145" s="270"/>
      <c r="P145" s="271"/>
      <c r="Q145" s="272"/>
      <c r="R145" s="272"/>
    </row>
    <row r="146" spans="1:18" hidden="1">
      <c r="A146" s="273" t="s">
        <v>560</v>
      </c>
      <c r="B146" s="273" t="s">
        <v>100</v>
      </c>
      <c r="C146" s="273" t="s">
        <v>1056</v>
      </c>
      <c r="D146" s="274">
        <v>2070</v>
      </c>
      <c r="E146" s="274">
        <v>157895</v>
      </c>
      <c r="F146" s="275">
        <v>0</v>
      </c>
      <c r="G146" s="275">
        <v>105</v>
      </c>
      <c r="H146" s="275">
        <v>553</v>
      </c>
      <c r="I146" s="275">
        <v>822</v>
      </c>
      <c r="J146" s="275">
        <v>456</v>
      </c>
      <c r="K146" s="275">
        <v>102</v>
      </c>
      <c r="L146" s="275">
        <v>32</v>
      </c>
      <c r="M146" s="275">
        <v>0</v>
      </c>
      <c r="N146" s="270"/>
      <c r="O146" s="270"/>
      <c r="P146" s="271"/>
      <c r="Q146" s="272"/>
      <c r="R146" s="272"/>
    </row>
    <row r="147" spans="1:18" hidden="1">
      <c r="A147" s="273" t="s">
        <v>560</v>
      </c>
      <c r="B147" s="273" t="s">
        <v>100</v>
      </c>
      <c r="C147" s="273" t="s">
        <v>1057</v>
      </c>
      <c r="D147" s="274">
        <v>1591</v>
      </c>
      <c r="E147" s="274">
        <v>124691</v>
      </c>
      <c r="F147" s="275">
        <v>0</v>
      </c>
      <c r="G147" s="275">
        <v>109</v>
      </c>
      <c r="H147" s="275">
        <v>441</v>
      </c>
      <c r="I147" s="275">
        <v>569</v>
      </c>
      <c r="J147" s="275">
        <v>363</v>
      </c>
      <c r="K147" s="275">
        <v>84</v>
      </c>
      <c r="L147" s="275">
        <v>25</v>
      </c>
      <c r="M147" s="275">
        <v>0</v>
      </c>
      <c r="N147" s="270"/>
      <c r="O147" s="270"/>
      <c r="P147" s="271"/>
      <c r="Q147" s="272"/>
      <c r="R147" s="272"/>
    </row>
    <row r="148" spans="1:18" hidden="1">
      <c r="A148" s="273" t="s">
        <v>560</v>
      </c>
      <c r="B148" s="273" t="s">
        <v>100</v>
      </c>
      <c r="C148" s="273" t="s">
        <v>1058</v>
      </c>
      <c r="D148" s="274">
        <v>1852</v>
      </c>
      <c r="E148" s="274">
        <v>146860</v>
      </c>
      <c r="F148" s="275">
        <v>0</v>
      </c>
      <c r="G148" s="275">
        <v>97</v>
      </c>
      <c r="H148" s="275">
        <v>496</v>
      </c>
      <c r="I148" s="275">
        <v>724</v>
      </c>
      <c r="J148" s="275">
        <v>398</v>
      </c>
      <c r="K148" s="275">
        <v>105</v>
      </c>
      <c r="L148" s="275">
        <v>32</v>
      </c>
      <c r="M148" s="275">
        <v>0</v>
      </c>
      <c r="N148" s="270"/>
      <c r="O148" s="270"/>
      <c r="P148" s="271"/>
      <c r="Q148" s="272"/>
      <c r="R148" s="272"/>
    </row>
    <row r="149" spans="1:18" hidden="1">
      <c r="A149" s="273" t="s">
        <v>560</v>
      </c>
      <c r="B149" s="273" t="s">
        <v>100</v>
      </c>
      <c r="C149" s="273" t="s">
        <v>1059</v>
      </c>
      <c r="D149" s="274">
        <v>2066</v>
      </c>
      <c r="E149" s="274">
        <v>161504</v>
      </c>
      <c r="F149" s="275">
        <v>0</v>
      </c>
      <c r="G149" s="275">
        <v>190</v>
      </c>
      <c r="H149" s="275">
        <v>550</v>
      </c>
      <c r="I149" s="275">
        <v>740</v>
      </c>
      <c r="J149" s="275">
        <v>437</v>
      </c>
      <c r="K149" s="275">
        <v>110</v>
      </c>
      <c r="L149" s="275">
        <v>39</v>
      </c>
      <c r="M149" s="275">
        <v>0</v>
      </c>
      <c r="N149" s="270"/>
      <c r="O149" s="270"/>
      <c r="P149" s="271"/>
      <c r="Q149" s="272"/>
      <c r="R149" s="272"/>
    </row>
    <row r="150" spans="1:18" hidden="1">
      <c r="A150" s="273" t="s">
        <v>560</v>
      </c>
      <c r="B150" s="273" t="s">
        <v>100</v>
      </c>
      <c r="C150" s="273" t="s">
        <v>1060</v>
      </c>
      <c r="D150" s="274">
        <v>1983</v>
      </c>
      <c r="E150" s="274">
        <v>153766</v>
      </c>
      <c r="F150" s="275">
        <v>0</v>
      </c>
      <c r="G150" s="275">
        <v>140</v>
      </c>
      <c r="H150" s="275">
        <v>521</v>
      </c>
      <c r="I150" s="275">
        <v>754</v>
      </c>
      <c r="J150" s="275">
        <v>421</v>
      </c>
      <c r="K150" s="275">
        <v>110</v>
      </c>
      <c r="L150" s="275">
        <v>37</v>
      </c>
      <c r="M150" s="275">
        <v>0</v>
      </c>
      <c r="N150" s="270"/>
      <c r="O150" s="270"/>
      <c r="P150" s="271"/>
      <c r="Q150" s="272"/>
      <c r="R150" s="272"/>
    </row>
    <row r="151" spans="1:18" hidden="1">
      <c r="A151" s="273" t="s">
        <v>560</v>
      </c>
      <c r="B151" s="273" t="s">
        <v>100</v>
      </c>
      <c r="C151" s="273" t="s">
        <v>1061</v>
      </c>
      <c r="D151" s="274">
        <v>1692</v>
      </c>
      <c r="E151" s="274">
        <v>125359</v>
      </c>
      <c r="F151" s="275">
        <v>0</v>
      </c>
      <c r="G151" s="275">
        <v>149</v>
      </c>
      <c r="H151" s="275">
        <v>479</v>
      </c>
      <c r="I151" s="275">
        <v>585</v>
      </c>
      <c r="J151" s="275">
        <v>378</v>
      </c>
      <c r="K151" s="275">
        <v>75</v>
      </c>
      <c r="L151" s="275">
        <v>26</v>
      </c>
      <c r="M151" s="275">
        <v>0</v>
      </c>
      <c r="N151" s="270"/>
      <c r="O151" s="270"/>
      <c r="P151" s="271"/>
      <c r="Q151" s="272"/>
      <c r="R151" s="272"/>
    </row>
    <row r="152" spans="1:18" hidden="1">
      <c r="A152" s="273" t="s">
        <v>560</v>
      </c>
      <c r="B152" s="273" t="s">
        <v>100</v>
      </c>
      <c r="C152" s="273" t="s">
        <v>1062</v>
      </c>
      <c r="D152" s="274">
        <v>1777</v>
      </c>
      <c r="E152" s="274">
        <v>134764</v>
      </c>
      <c r="F152" s="275">
        <v>0</v>
      </c>
      <c r="G152" s="275">
        <v>147</v>
      </c>
      <c r="H152" s="275">
        <v>463</v>
      </c>
      <c r="I152" s="275">
        <v>685</v>
      </c>
      <c r="J152" s="275">
        <v>384</v>
      </c>
      <c r="K152" s="275">
        <v>74</v>
      </c>
      <c r="L152" s="275">
        <v>24</v>
      </c>
      <c r="M152" s="275">
        <v>0</v>
      </c>
      <c r="N152" s="270"/>
      <c r="O152" s="270"/>
      <c r="P152" s="271"/>
      <c r="Q152" s="272"/>
      <c r="R152" s="272"/>
    </row>
    <row r="153" spans="1:18" hidden="1">
      <c r="A153" s="273" t="s">
        <v>560</v>
      </c>
      <c r="B153" s="273" t="s">
        <v>100</v>
      </c>
      <c r="C153" s="273" t="s">
        <v>1063</v>
      </c>
      <c r="D153" s="274">
        <v>1738</v>
      </c>
      <c r="E153" s="274">
        <v>136366</v>
      </c>
      <c r="F153" s="275">
        <v>0</v>
      </c>
      <c r="G153" s="275">
        <v>48</v>
      </c>
      <c r="H153" s="275">
        <v>438</v>
      </c>
      <c r="I153" s="275">
        <v>809</v>
      </c>
      <c r="J153" s="275">
        <v>333</v>
      </c>
      <c r="K153" s="275">
        <v>88</v>
      </c>
      <c r="L153" s="275">
        <v>22</v>
      </c>
      <c r="M153" s="275">
        <v>0</v>
      </c>
      <c r="N153" s="270"/>
      <c r="O153" s="270"/>
      <c r="P153" s="271"/>
      <c r="Q153" s="272"/>
      <c r="R153" s="272"/>
    </row>
    <row r="154" spans="1:18" hidden="1">
      <c r="A154" s="273" t="s">
        <v>560</v>
      </c>
      <c r="B154" s="273" t="s">
        <v>100</v>
      </c>
      <c r="C154" s="273" t="s">
        <v>1064</v>
      </c>
      <c r="D154" s="274">
        <v>1967</v>
      </c>
      <c r="E154" s="274">
        <v>148156</v>
      </c>
      <c r="F154" s="275">
        <v>1</v>
      </c>
      <c r="G154" s="275">
        <v>71</v>
      </c>
      <c r="H154" s="275">
        <v>646</v>
      </c>
      <c r="I154" s="275">
        <v>828</v>
      </c>
      <c r="J154" s="275">
        <v>349</v>
      </c>
      <c r="K154" s="275">
        <v>61</v>
      </c>
      <c r="L154" s="275">
        <v>11</v>
      </c>
      <c r="M154" s="275">
        <v>0</v>
      </c>
      <c r="N154" s="270"/>
      <c r="O154" s="270"/>
      <c r="P154" s="271"/>
      <c r="Q154" s="272"/>
      <c r="R154" s="272"/>
    </row>
    <row r="155" spans="1:18" hidden="1">
      <c r="A155" s="273" t="s">
        <v>560</v>
      </c>
      <c r="B155" s="273" t="s">
        <v>100</v>
      </c>
      <c r="C155" s="273" t="s">
        <v>1065</v>
      </c>
      <c r="D155" s="274">
        <v>1418</v>
      </c>
      <c r="E155" s="274">
        <v>105609</v>
      </c>
      <c r="F155" s="275">
        <v>0</v>
      </c>
      <c r="G155" s="275">
        <v>57</v>
      </c>
      <c r="H155" s="275">
        <v>452</v>
      </c>
      <c r="I155" s="275">
        <v>628</v>
      </c>
      <c r="J155" s="275">
        <v>206</v>
      </c>
      <c r="K155" s="275">
        <v>58</v>
      </c>
      <c r="L155" s="275">
        <v>17</v>
      </c>
      <c r="M155" s="275">
        <v>0</v>
      </c>
      <c r="N155" s="270"/>
      <c r="O155" s="270"/>
      <c r="P155" s="271"/>
      <c r="Q155" s="272"/>
      <c r="R155" s="272"/>
    </row>
    <row r="156" spans="1:18" hidden="1">
      <c r="A156" s="273" t="s">
        <v>560</v>
      </c>
      <c r="B156" s="273" t="s">
        <v>100</v>
      </c>
      <c r="C156" s="273" t="s">
        <v>1066</v>
      </c>
      <c r="D156" s="274">
        <v>1678</v>
      </c>
      <c r="E156" s="274">
        <v>131088</v>
      </c>
      <c r="F156" s="275">
        <v>0</v>
      </c>
      <c r="G156" s="275">
        <v>148</v>
      </c>
      <c r="H156" s="275">
        <v>414</v>
      </c>
      <c r="I156" s="275">
        <v>719</v>
      </c>
      <c r="J156" s="275">
        <v>317</v>
      </c>
      <c r="K156" s="275">
        <v>65</v>
      </c>
      <c r="L156" s="275">
        <v>15</v>
      </c>
      <c r="M156" s="275">
        <v>0</v>
      </c>
      <c r="N156" s="270"/>
      <c r="O156" s="270"/>
      <c r="P156" s="271"/>
      <c r="Q156" s="272"/>
      <c r="R156" s="272"/>
    </row>
    <row r="157" spans="1:18" hidden="1">
      <c r="A157" s="273" t="s">
        <v>560</v>
      </c>
      <c r="B157" s="273" t="s">
        <v>100</v>
      </c>
      <c r="C157" s="273" t="s">
        <v>1067</v>
      </c>
      <c r="D157" s="274">
        <v>1807</v>
      </c>
      <c r="E157" s="274">
        <v>146458</v>
      </c>
      <c r="F157" s="275">
        <v>1</v>
      </c>
      <c r="G157" s="275">
        <v>79</v>
      </c>
      <c r="H157" s="275">
        <v>482</v>
      </c>
      <c r="I157" s="275">
        <v>804</v>
      </c>
      <c r="J157" s="275">
        <v>342</v>
      </c>
      <c r="K157" s="275">
        <v>84</v>
      </c>
      <c r="L157" s="275">
        <v>15</v>
      </c>
      <c r="M157" s="275">
        <v>0</v>
      </c>
      <c r="N157" s="270"/>
      <c r="O157" s="270"/>
      <c r="P157" s="271"/>
      <c r="Q157" s="272"/>
      <c r="R157" s="272"/>
    </row>
    <row r="158" spans="1:18" hidden="1">
      <c r="A158" s="273" t="s">
        <v>560</v>
      </c>
      <c r="B158" s="273" t="s">
        <v>100</v>
      </c>
      <c r="C158" s="273" t="s">
        <v>1068</v>
      </c>
      <c r="D158" s="274">
        <v>1813</v>
      </c>
      <c r="E158" s="274">
        <v>151917</v>
      </c>
      <c r="F158" s="275">
        <v>3</v>
      </c>
      <c r="G158" s="275">
        <v>109</v>
      </c>
      <c r="H158" s="275">
        <v>498</v>
      </c>
      <c r="I158" s="275">
        <v>819</v>
      </c>
      <c r="J158" s="275">
        <v>322</v>
      </c>
      <c r="K158" s="275">
        <v>53</v>
      </c>
      <c r="L158" s="275">
        <v>9</v>
      </c>
      <c r="M158" s="275">
        <v>0</v>
      </c>
      <c r="N158" s="270"/>
      <c r="O158" s="270"/>
      <c r="P158" s="271"/>
      <c r="Q158" s="272"/>
      <c r="R158" s="272"/>
    </row>
    <row r="159" spans="1:18" hidden="1">
      <c r="A159" s="273" t="s">
        <v>560</v>
      </c>
      <c r="B159" s="273" t="s">
        <v>100</v>
      </c>
      <c r="C159" s="273" t="s">
        <v>1069</v>
      </c>
      <c r="D159" s="274">
        <v>1415</v>
      </c>
      <c r="E159" s="274">
        <v>113438</v>
      </c>
      <c r="F159" s="275">
        <v>3</v>
      </c>
      <c r="G159" s="275">
        <v>79</v>
      </c>
      <c r="H159" s="275">
        <v>391</v>
      </c>
      <c r="I159" s="275">
        <v>662</v>
      </c>
      <c r="J159" s="275">
        <v>225</v>
      </c>
      <c r="K159" s="275">
        <v>41</v>
      </c>
      <c r="L159" s="275">
        <v>14</v>
      </c>
      <c r="M159" s="275">
        <v>0</v>
      </c>
      <c r="N159" s="270"/>
      <c r="O159" s="270"/>
      <c r="P159" s="271"/>
      <c r="Q159" s="272"/>
      <c r="R159" s="272"/>
    </row>
    <row r="160" spans="1:18" hidden="1">
      <c r="A160" s="273" t="s">
        <v>560</v>
      </c>
      <c r="B160" s="273" t="s">
        <v>100</v>
      </c>
      <c r="C160" s="273" t="s">
        <v>1070</v>
      </c>
      <c r="D160" s="274">
        <v>1648</v>
      </c>
      <c r="E160" s="274">
        <v>133766</v>
      </c>
      <c r="F160" s="275">
        <v>1</v>
      </c>
      <c r="G160" s="275">
        <v>74</v>
      </c>
      <c r="H160" s="275">
        <v>402</v>
      </c>
      <c r="I160" s="275">
        <v>791</v>
      </c>
      <c r="J160" s="275">
        <v>302</v>
      </c>
      <c r="K160" s="275">
        <v>61</v>
      </c>
      <c r="L160" s="275">
        <v>17</v>
      </c>
      <c r="M160" s="275">
        <v>0</v>
      </c>
      <c r="N160" s="270"/>
      <c r="O160" s="270"/>
      <c r="P160" s="271"/>
      <c r="Q160" s="272"/>
      <c r="R160" s="272"/>
    </row>
    <row r="161" spans="1:18" hidden="1">
      <c r="A161" s="273" t="s">
        <v>560</v>
      </c>
      <c r="B161" s="273" t="s">
        <v>100</v>
      </c>
      <c r="C161" s="273" t="s">
        <v>1071</v>
      </c>
      <c r="D161" s="274">
        <v>2199</v>
      </c>
      <c r="E161" s="274">
        <v>184523</v>
      </c>
      <c r="F161" s="275">
        <v>1</v>
      </c>
      <c r="G161" s="275">
        <v>102</v>
      </c>
      <c r="H161" s="275">
        <v>542</v>
      </c>
      <c r="I161" s="274">
        <v>1044</v>
      </c>
      <c r="J161" s="275">
        <v>409</v>
      </c>
      <c r="K161" s="275">
        <v>81</v>
      </c>
      <c r="L161" s="275">
        <v>20</v>
      </c>
      <c r="M161" s="275">
        <v>0</v>
      </c>
      <c r="N161" s="270"/>
      <c r="O161" s="270"/>
      <c r="P161" s="271"/>
      <c r="Q161" s="272"/>
      <c r="R161" s="272"/>
    </row>
    <row r="162" spans="1:18" hidden="1">
      <c r="A162" s="273" t="s">
        <v>560</v>
      </c>
      <c r="B162" s="273" t="s">
        <v>100</v>
      </c>
      <c r="C162" s="273" t="s">
        <v>1072</v>
      </c>
      <c r="D162" s="274">
        <v>2780</v>
      </c>
      <c r="E162" s="274">
        <v>235331</v>
      </c>
      <c r="F162" s="275">
        <v>3</v>
      </c>
      <c r="G162" s="275">
        <v>85</v>
      </c>
      <c r="H162" s="275">
        <v>547</v>
      </c>
      <c r="I162" s="274">
        <v>1385</v>
      </c>
      <c r="J162" s="275">
        <v>608</v>
      </c>
      <c r="K162" s="275">
        <v>110</v>
      </c>
      <c r="L162" s="275">
        <v>42</v>
      </c>
      <c r="M162" s="275">
        <v>0</v>
      </c>
      <c r="N162" s="270"/>
      <c r="O162" s="270"/>
      <c r="P162" s="271"/>
      <c r="Q162" s="272"/>
      <c r="R162" s="272"/>
    </row>
    <row r="163" spans="1:18" hidden="1">
      <c r="A163" s="273" t="s">
        <v>560</v>
      </c>
      <c r="B163" s="273" t="s">
        <v>100</v>
      </c>
      <c r="C163" s="273" t="s">
        <v>1073</v>
      </c>
      <c r="D163" s="274">
        <v>3235</v>
      </c>
      <c r="E163" s="274">
        <v>269572</v>
      </c>
      <c r="F163" s="275">
        <v>1</v>
      </c>
      <c r="G163" s="275">
        <v>122</v>
      </c>
      <c r="H163" s="275">
        <v>506</v>
      </c>
      <c r="I163" s="274">
        <v>1595</v>
      </c>
      <c r="J163" s="275">
        <v>829</v>
      </c>
      <c r="K163" s="275">
        <v>138</v>
      </c>
      <c r="L163" s="275">
        <v>44</v>
      </c>
      <c r="M163" s="275">
        <v>0</v>
      </c>
      <c r="N163" s="270"/>
      <c r="O163" s="270"/>
      <c r="P163" s="271"/>
      <c r="Q163" s="272"/>
      <c r="R163" s="272"/>
    </row>
    <row r="164" spans="1:18" hidden="1">
      <c r="A164" s="273" t="s">
        <v>560</v>
      </c>
      <c r="B164" s="273" t="s">
        <v>100</v>
      </c>
      <c r="C164" s="273" t="s">
        <v>1074</v>
      </c>
      <c r="D164" s="274">
        <v>3093</v>
      </c>
      <c r="E164" s="274">
        <v>254502</v>
      </c>
      <c r="F164" s="275">
        <v>0</v>
      </c>
      <c r="G164" s="275">
        <v>118</v>
      </c>
      <c r="H164" s="275">
        <v>523</v>
      </c>
      <c r="I164" s="274">
        <v>1413</v>
      </c>
      <c r="J164" s="275">
        <v>812</v>
      </c>
      <c r="K164" s="275">
        <v>177</v>
      </c>
      <c r="L164" s="275">
        <v>50</v>
      </c>
      <c r="M164" s="275">
        <v>0</v>
      </c>
      <c r="N164" s="270"/>
      <c r="O164" s="270"/>
      <c r="P164" s="271"/>
      <c r="Q164" s="272"/>
      <c r="R164" s="272"/>
    </row>
    <row r="165" spans="1:18" hidden="1">
      <c r="A165" s="273" t="s">
        <v>560</v>
      </c>
      <c r="B165" s="273" t="s">
        <v>100</v>
      </c>
      <c r="C165" s="273" t="s">
        <v>1075</v>
      </c>
      <c r="D165" s="274">
        <v>2551</v>
      </c>
      <c r="E165" s="274">
        <v>221467</v>
      </c>
      <c r="F165" s="275">
        <v>2</v>
      </c>
      <c r="G165" s="275">
        <v>113</v>
      </c>
      <c r="H165" s="275">
        <v>449</v>
      </c>
      <c r="I165" s="274">
        <v>1210</v>
      </c>
      <c r="J165" s="275">
        <v>610</v>
      </c>
      <c r="K165" s="275">
        <v>127</v>
      </c>
      <c r="L165" s="275">
        <v>40</v>
      </c>
      <c r="M165" s="275">
        <v>0</v>
      </c>
      <c r="N165" s="270"/>
      <c r="O165" s="270"/>
      <c r="P165" s="271"/>
      <c r="Q165" s="272"/>
      <c r="R165" s="272"/>
    </row>
    <row r="166" spans="1:18" hidden="1">
      <c r="A166" s="273" t="s">
        <v>560</v>
      </c>
      <c r="B166" s="273" t="s">
        <v>100</v>
      </c>
      <c r="C166" s="273" t="s">
        <v>1076</v>
      </c>
      <c r="D166" s="274">
        <v>2435</v>
      </c>
      <c r="E166" s="274">
        <v>210992</v>
      </c>
      <c r="F166" s="275">
        <v>1</v>
      </c>
      <c r="G166" s="275">
        <v>84</v>
      </c>
      <c r="H166" s="275">
        <v>488</v>
      </c>
      <c r="I166" s="274">
        <v>1122</v>
      </c>
      <c r="J166" s="275">
        <v>575</v>
      </c>
      <c r="K166" s="275">
        <v>127</v>
      </c>
      <c r="L166" s="275">
        <v>38</v>
      </c>
      <c r="M166" s="275">
        <v>0</v>
      </c>
      <c r="N166" s="270"/>
      <c r="O166" s="270"/>
      <c r="P166" s="271"/>
      <c r="Q166" s="272"/>
      <c r="R166" s="272"/>
    </row>
    <row r="167" spans="1:18" hidden="1">
      <c r="A167" s="273" t="s">
        <v>560</v>
      </c>
      <c r="B167" s="273" t="s">
        <v>100</v>
      </c>
      <c r="C167" s="273" t="s">
        <v>1077</v>
      </c>
      <c r="D167" s="274">
        <v>2226</v>
      </c>
      <c r="E167" s="274">
        <v>193045</v>
      </c>
      <c r="F167" s="275">
        <v>2</v>
      </c>
      <c r="G167" s="275">
        <v>77</v>
      </c>
      <c r="H167" s="275">
        <v>397</v>
      </c>
      <c r="I167" s="274">
        <v>1111</v>
      </c>
      <c r="J167" s="275">
        <v>507</v>
      </c>
      <c r="K167" s="275">
        <v>87</v>
      </c>
      <c r="L167" s="275">
        <v>45</v>
      </c>
      <c r="M167" s="275">
        <v>0</v>
      </c>
      <c r="N167" s="270"/>
      <c r="O167" s="270"/>
      <c r="P167" s="271"/>
      <c r="Q167" s="272"/>
      <c r="R167" s="272"/>
    </row>
    <row r="168" spans="1:18" hidden="1">
      <c r="A168" s="273" t="s">
        <v>560</v>
      </c>
      <c r="B168" s="273" t="s">
        <v>100</v>
      </c>
      <c r="C168" s="273" t="s">
        <v>1078</v>
      </c>
      <c r="D168" s="274">
        <v>2693</v>
      </c>
      <c r="E168" s="274">
        <v>228878</v>
      </c>
      <c r="F168" s="275">
        <v>1</v>
      </c>
      <c r="G168" s="275">
        <v>344</v>
      </c>
      <c r="H168" s="275">
        <v>441</v>
      </c>
      <c r="I168" s="274">
        <v>1239</v>
      </c>
      <c r="J168" s="275">
        <v>535</v>
      </c>
      <c r="K168" s="275">
        <v>103</v>
      </c>
      <c r="L168" s="275">
        <v>30</v>
      </c>
      <c r="M168" s="275">
        <v>0</v>
      </c>
      <c r="N168" s="270"/>
      <c r="O168" s="270"/>
      <c r="P168" s="271"/>
      <c r="Q168" s="272"/>
      <c r="R168" s="272"/>
    </row>
    <row r="169" spans="1:18" hidden="1">
      <c r="A169" s="273" t="s">
        <v>560</v>
      </c>
      <c r="B169" s="273" t="s">
        <v>100</v>
      </c>
      <c r="C169" s="273" t="s">
        <v>1079</v>
      </c>
      <c r="D169" s="274">
        <v>2068</v>
      </c>
      <c r="E169" s="274">
        <v>184142</v>
      </c>
      <c r="F169" s="275">
        <v>7</v>
      </c>
      <c r="G169" s="275">
        <v>118</v>
      </c>
      <c r="H169" s="275">
        <v>433</v>
      </c>
      <c r="I169" s="274">
        <v>1027</v>
      </c>
      <c r="J169" s="275">
        <v>385</v>
      </c>
      <c r="K169" s="275">
        <v>79</v>
      </c>
      <c r="L169" s="275">
        <v>19</v>
      </c>
      <c r="M169" s="275">
        <v>0</v>
      </c>
      <c r="N169" s="270"/>
      <c r="O169" s="270"/>
      <c r="P169" s="271"/>
      <c r="Q169" s="272"/>
      <c r="R169" s="272"/>
    </row>
    <row r="170" spans="1:18" hidden="1">
      <c r="A170" s="273" t="s">
        <v>560</v>
      </c>
      <c r="B170" s="273" t="s">
        <v>100</v>
      </c>
      <c r="C170" s="273" t="s">
        <v>1080</v>
      </c>
      <c r="D170" s="274">
        <v>1896</v>
      </c>
      <c r="E170" s="274">
        <v>164363</v>
      </c>
      <c r="F170" s="275">
        <v>1</v>
      </c>
      <c r="G170" s="275">
        <v>127</v>
      </c>
      <c r="H170" s="275">
        <v>377</v>
      </c>
      <c r="I170" s="275">
        <v>852</v>
      </c>
      <c r="J170" s="275">
        <v>419</v>
      </c>
      <c r="K170" s="275">
        <v>98</v>
      </c>
      <c r="L170" s="275">
        <v>22</v>
      </c>
      <c r="M170" s="275">
        <v>0</v>
      </c>
      <c r="N170" s="270"/>
      <c r="O170" s="270"/>
      <c r="P170" s="271"/>
      <c r="Q170" s="272"/>
      <c r="R170" s="272"/>
    </row>
    <row r="171" spans="1:18" hidden="1">
      <c r="A171" s="273" t="s">
        <v>560</v>
      </c>
      <c r="B171" s="273" t="s">
        <v>100</v>
      </c>
      <c r="C171" s="273" t="s">
        <v>1081</v>
      </c>
      <c r="D171" s="274">
        <v>1847</v>
      </c>
      <c r="E171" s="274">
        <v>159925</v>
      </c>
      <c r="F171" s="275">
        <v>6</v>
      </c>
      <c r="G171" s="275">
        <v>148</v>
      </c>
      <c r="H171" s="275">
        <v>392</v>
      </c>
      <c r="I171" s="275">
        <v>822</v>
      </c>
      <c r="J171" s="275">
        <v>379</v>
      </c>
      <c r="K171" s="275">
        <v>88</v>
      </c>
      <c r="L171" s="275">
        <v>12</v>
      </c>
      <c r="M171" s="275">
        <v>0</v>
      </c>
      <c r="N171" s="270"/>
      <c r="O171" s="270"/>
      <c r="P171" s="271"/>
      <c r="Q171" s="272"/>
      <c r="R171" s="272"/>
    </row>
    <row r="172" spans="1:18" hidden="1">
      <c r="A172" s="273" t="s">
        <v>560</v>
      </c>
      <c r="B172" s="273" t="s">
        <v>100</v>
      </c>
      <c r="C172" s="273" t="s">
        <v>1082</v>
      </c>
      <c r="D172" s="274">
        <v>2238</v>
      </c>
      <c r="E172" s="274">
        <v>196501</v>
      </c>
      <c r="F172" s="275">
        <v>1</v>
      </c>
      <c r="G172" s="275">
        <v>84</v>
      </c>
      <c r="H172" s="275">
        <v>460</v>
      </c>
      <c r="I172" s="274">
        <v>1062</v>
      </c>
      <c r="J172" s="275">
        <v>535</v>
      </c>
      <c r="K172" s="275">
        <v>82</v>
      </c>
      <c r="L172" s="275">
        <v>14</v>
      </c>
      <c r="M172" s="275">
        <v>0</v>
      </c>
      <c r="N172" s="270"/>
      <c r="O172" s="270"/>
      <c r="P172" s="271"/>
      <c r="Q172" s="272"/>
      <c r="R172" s="272"/>
    </row>
    <row r="173" spans="1:18" hidden="1">
      <c r="A173" s="273" t="s">
        <v>560</v>
      </c>
      <c r="B173" s="273" t="s">
        <v>100</v>
      </c>
      <c r="C173" s="273" t="s">
        <v>1083</v>
      </c>
      <c r="D173" s="274">
        <v>1771</v>
      </c>
      <c r="E173" s="274">
        <v>166740</v>
      </c>
      <c r="F173" s="275">
        <v>0</v>
      </c>
      <c r="G173" s="275">
        <v>95</v>
      </c>
      <c r="H173" s="275">
        <v>314</v>
      </c>
      <c r="I173" s="275">
        <v>805</v>
      </c>
      <c r="J173" s="275">
        <v>450</v>
      </c>
      <c r="K173" s="275">
        <v>84</v>
      </c>
      <c r="L173" s="275">
        <v>23</v>
      </c>
      <c r="M173" s="275">
        <v>0</v>
      </c>
      <c r="N173" s="270"/>
      <c r="O173" s="270"/>
      <c r="P173" s="271"/>
      <c r="Q173" s="272"/>
      <c r="R173" s="272"/>
    </row>
    <row r="174" spans="1:18" hidden="1">
      <c r="A174" s="273" t="s">
        <v>560</v>
      </c>
      <c r="B174" s="273" t="s">
        <v>100</v>
      </c>
      <c r="C174" s="273" t="s">
        <v>1084</v>
      </c>
      <c r="D174" s="274">
        <v>1565</v>
      </c>
      <c r="E174" s="274">
        <v>135216</v>
      </c>
      <c r="F174" s="275">
        <v>0</v>
      </c>
      <c r="G174" s="275">
        <v>104</v>
      </c>
      <c r="H174" s="275">
        <v>340</v>
      </c>
      <c r="I174" s="275">
        <v>697</v>
      </c>
      <c r="J174" s="275">
        <v>339</v>
      </c>
      <c r="K174" s="275">
        <v>71</v>
      </c>
      <c r="L174" s="275">
        <v>14</v>
      </c>
      <c r="M174" s="275">
        <v>0</v>
      </c>
      <c r="N174" s="270"/>
      <c r="O174" s="270"/>
      <c r="P174" s="271"/>
      <c r="Q174" s="272"/>
      <c r="R174" s="272"/>
    </row>
    <row r="175" spans="1:18" hidden="1">
      <c r="A175" s="273" t="s">
        <v>560</v>
      </c>
      <c r="B175" s="273" t="s">
        <v>100</v>
      </c>
      <c r="C175" s="273" t="s">
        <v>1085</v>
      </c>
      <c r="D175" s="274">
        <v>1254</v>
      </c>
      <c r="E175" s="274">
        <v>105107</v>
      </c>
      <c r="F175" s="275">
        <v>0</v>
      </c>
      <c r="G175" s="275">
        <v>92</v>
      </c>
      <c r="H175" s="275">
        <v>291</v>
      </c>
      <c r="I175" s="275">
        <v>543</v>
      </c>
      <c r="J175" s="275">
        <v>265</v>
      </c>
      <c r="K175" s="275">
        <v>54</v>
      </c>
      <c r="L175" s="275">
        <v>9</v>
      </c>
      <c r="M175" s="275">
        <v>0</v>
      </c>
      <c r="N175" s="270"/>
      <c r="O175" s="270"/>
      <c r="P175" s="271"/>
      <c r="Q175" s="272"/>
      <c r="R175" s="272"/>
    </row>
    <row r="176" spans="1:18" hidden="1">
      <c r="A176" s="273" t="s">
        <v>560</v>
      </c>
      <c r="B176" s="273" t="s">
        <v>100</v>
      </c>
      <c r="C176" s="273" t="s">
        <v>1086</v>
      </c>
      <c r="D176" s="274">
        <v>1300</v>
      </c>
      <c r="E176" s="274">
        <v>111384</v>
      </c>
      <c r="F176" s="275">
        <v>3</v>
      </c>
      <c r="G176" s="275">
        <v>126</v>
      </c>
      <c r="H176" s="275">
        <v>326</v>
      </c>
      <c r="I176" s="275">
        <v>538</v>
      </c>
      <c r="J176" s="275">
        <v>246</v>
      </c>
      <c r="K176" s="275">
        <v>49</v>
      </c>
      <c r="L176" s="275">
        <v>12</v>
      </c>
      <c r="M176" s="275">
        <v>0</v>
      </c>
      <c r="N176" s="270"/>
      <c r="O176" s="270"/>
      <c r="P176" s="271"/>
      <c r="Q176" s="272"/>
      <c r="R176" s="272"/>
    </row>
    <row r="177" spans="1:18" hidden="1">
      <c r="A177" s="273" t="s">
        <v>560</v>
      </c>
      <c r="B177" s="273" t="s">
        <v>100</v>
      </c>
      <c r="C177" s="273" t="s">
        <v>1087</v>
      </c>
      <c r="D177" s="274">
        <v>1096</v>
      </c>
      <c r="E177" s="274">
        <v>92721</v>
      </c>
      <c r="F177" s="275">
        <v>0</v>
      </c>
      <c r="G177" s="275">
        <v>98</v>
      </c>
      <c r="H177" s="275">
        <v>286</v>
      </c>
      <c r="I177" s="275">
        <v>488</v>
      </c>
      <c r="J177" s="275">
        <v>167</v>
      </c>
      <c r="K177" s="275">
        <v>42</v>
      </c>
      <c r="L177" s="275">
        <v>15</v>
      </c>
      <c r="M177" s="275">
        <v>0</v>
      </c>
      <c r="N177" s="270"/>
      <c r="O177" s="270"/>
      <c r="P177" s="271"/>
      <c r="Q177" s="272"/>
      <c r="R177" s="272"/>
    </row>
    <row r="178" spans="1:18" hidden="1">
      <c r="A178" s="273" t="s">
        <v>560</v>
      </c>
      <c r="B178" s="273" t="s">
        <v>100</v>
      </c>
      <c r="C178" s="273" t="s">
        <v>1088</v>
      </c>
      <c r="D178" s="274">
        <v>1194</v>
      </c>
      <c r="E178" s="274">
        <v>99980</v>
      </c>
      <c r="F178" s="275">
        <v>2</v>
      </c>
      <c r="G178" s="275">
        <v>111</v>
      </c>
      <c r="H178" s="275">
        <v>343</v>
      </c>
      <c r="I178" s="275">
        <v>520</v>
      </c>
      <c r="J178" s="275">
        <v>167</v>
      </c>
      <c r="K178" s="275">
        <v>39</v>
      </c>
      <c r="L178" s="275">
        <v>12</v>
      </c>
      <c r="M178" s="275">
        <v>0</v>
      </c>
      <c r="N178" s="270"/>
      <c r="O178" s="270"/>
      <c r="P178" s="271"/>
      <c r="Q178" s="272"/>
      <c r="R178" s="272"/>
    </row>
    <row r="179" spans="1:18" hidden="1">
      <c r="A179" s="273" t="s">
        <v>560</v>
      </c>
      <c r="B179" s="273" t="s">
        <v>100</v>
      </c>
      <c r="C179" s="273" t="s">
        <v>1089</v>
      </c>
      <c r="D179" s="274">
        <v>1210</v>
      </c>
      <c r="E179" s="274">
        <v>94815</v>
      </c>
      <c r="F179" s="275">
        <v>0</v>
      </c>
      <c r="G179" s="275">
        <v>169</v>
      </c>
      <c r="H179" s="275">
        <v>347</v>
      </c>
      <c r="I179" s="275">
        <v>506</v>
      </c>
      <c r="J179" s="275">
        <v>146</v>
      </c>
      <c r="K179" s="275">
        <v>34</v>
      </c>
      <c r="L179" s="275">
        <v>8</v>
      </c>
      <c r="M179" s="275">
        <v>0</v>
      </c>
      <c r="N179" s="270"/>
      <c r="O179" s="270"/>
      <c r="P179" s="271"/>
      <c r="Q179" s="272"/>
      <c r="R179" s="272"/>
    </row>
    <row r="180" spans="1:18" hidden="1">
      <c r="A180" s="273" t="s">
        <v>560</v>
      </c>
      <c r="B180" s="273" t="s">
        <v>100</v>
      </c>
      <c r="C180" s="273" t="s">
        <v>1090</v>
      </c>
      <c r="D180" s="274">
        <v>1460</v>
      </c>
      <c r="E180" s="274">
        <v>116590</v>
      </c>
      <c r="F180" s="275">
        <v>0</v>
      </c>
      <c r="G180" s="275">
        <v>154</v>
      </c>
      <c r="H180" s="275">
        <v>345</v>
      </c>
      <c r="I180" s="275">
        <v>753</v>
      </c>
      <c r="J180" s="275">
        <v>156</v>
      </c>
      <c r="K180" s="275">
        <v>38</v>
      </c>
      <c r="L180" s="275">
        <v>14</v>
      </c>
      <c r="M180" s="275">
        <v>0</v>
      </c>
      <c r="N180" s="270"/>
      <c r="O180" s="270"/>
      <c r="P180" s="271"/>
      <c r="Q180" s="272"/>
      <c r="R180" s="272"/>
    </row>
    <row r="181" spans="1:18" hidden="1">
      <c r="A181" s="273" t="s">
        <v>560</v>
      </c>
      <c r="B181" s="273" t="s">
        <v>100</v>
      </c>
      <c r="C181" s="273" t="s">
        <v>1091</v>
      </c>
      <c r="D181" s="274">
        <v>1484</v>
      </c>
      <c r="E181" s="274">
        <v>120570</v>
      </c>
      <c r="F181" s="275">
        <v>3</v>
      </c>
      <c r="G181" s="275">
        <v>125</v>
      </c>
      <c r="H181" s="275">
        <v>341</v>
      </c>
      <c r="I181" s="275">
        <v>727</v>
      </c>
      <c r="J181" s="275">
        <v>226</v>
      </c>
      <c r="K181" s="275">
        <v>46</v>
      </c>
      <c r="L181" s="275">
        <v>16</v>
      </c>
      <c r="M181" s="275">
        <v>0</v>
      </c>
      <c r="N181" s="270"/>
      <c r="O181" s="270"/>
      <c r="P181" s="271"/>
      <c r="Q181" s="272"/>
      <c r="R181" s="272"/>
    </row>
    <row r="182" spans="1:18" hidden="1">
      <c r="A182" s="273" t="s">
        <v>560</v>
      </c>
      <c r="B182" s="273" t="s">
        <v>100</v>
      </c>
      <c r="C182" s="273" t="s">
        <v>1092</v>
      </c>
      <c r="D182" s="274">
        <v>1524</v>
      </c>
      <c r="E182" s="274">
        <v>119147</v>
      </c>
      <c r="F182" s="275">
        <v>2</v>
      </c>
      <c r="G182" s="275">
        <v>122</v>
      </c>
      <c r="H182" s="275">
        <v>422</v>
      </c>
      <c r="I182" s="275">
        <v>750</v>
      </c>
      <c r="J182" s="275">
        <v>179</v>
      </c>
      <c r="K182" s="275">
        <v>34</v>
      </c>
      <c r="L182" s="275">
        <v>15</v>
      </c>
      <c r="M182" s="275">
        <v>0</v>
      </c>
      <c r="N182" s="270"/>
      <c r="O182" s="270"/>
      <c r="P182" s="271"/>
      <c r="Q182" s="272"/>
      <c r="R182" s="272"/>
    </row>
    <row r="183" spans="1:18" hidden="1">
      <c r="A183" s="273" t="s">
        <v>560</v>
      </c>
      <c r="B183" s="273" t="s">
        <v>100</v>
      </c>
      <c r="C183" s="273" t="s">
        <v>1093</v>
      </c>
      <c r="D183" s="274">
        <v>1272</v>
      </c>
      <c r="E183" s="274">
        <v>101518</v>
      </c>
      <c r="F183" s="275">
        <v>0</v>
      </c>
      <c r="G183" s="275">
        <v>129</v>
      </c>
      <c r="H183" s="275">
        <v>331</v>
      </c>
      <c r="I183" s="275">
        <v>588</v>
      </c>
      <c r="J183" s="275">
        <v>175</v>
      </c>
      <c r="K183" s="275">
        <v>35</v>
      </c>
      <c r="L183" s="275">
        <v>14</v>
      </c>
      <c r="M183" s="275">
        <v>0</v>
      </c>
      <c r="N183" s="270"/>
      <c r="O183" s="270"/>
      <c r="P183" s="271"/>
      <c r="Q183" s="272"/>
      <c r="R183" s="272"/>
    </row>
    <row r="184" spans="1:18" hidden="1">
      <c r="A184" s="273" t="s">
        <v>560</v>
      </c>
      <c r="B184" s="273" t="s">
        <v>100</v>
      </c>
      <c r="C184" s="273" t="s">
        <v>1094</v>
      </c>
      <c r="D184" s="274">
        <v>1569</v>
      </c>
      <c r="E184" s="274">
        <v>120482</v>
      </c>
      <c r="F184" s="275">
        <v>2</v>
      </c>
      <c r="G184" s="275">
        <v>104</v>
      </c>
      <c r="H184" s="275">
        <v>430</v>
      </c>
      <c r="I184" s="275">
        <v>746</v>
      </c>
      <c r="J184" s="275">
        <v>233</v>
      </c>
      <c r="K184" s="275">
        <v>36</v>
      </c>
      <c r="L184" s="275">
        <v>18</v>
      </c>
      <c r="M184" s="275">
        <v>0</v>
      </c>
      <c r="N184" s="270"/>
      <c r="O184" s="270"/>
      <c r="P184" s="271"/>
      <c r="Q184" s="272"/>
      <c r="R184" s="272"/>
    </row>
    <row r="185" spans="1:18" hidden="1">
      <c r="A185" s="273" t="s">
        <v>560</v>
      </c>
      <c r="B185" s="273" t="s">
        <v>100</v>
      </c>
      <c r="C185" s="273" t="s">
        <v>1095</v>
      </c>
      <c r="D185" s="274">
        <v>1602</v>
      </c>
      <c r="E185" s="274">
        <v>125096</v>
      </c>
      <c r="F185" s="275">
        <v>3</v>
      </c>
      <c r="G185" s="275">
        <v>104</v>
      </c>
      <c r="H185" s="275">
        <v>407</v>
      </c>
      <c r="I185" s="275">
        <v>770</v>
      </c>
      <c r="J185" s="275">
        <v>267</v>
      </c>
      <c r="K185" s="275">
        <v>38</v>
      </c>
      <c r="L185" s="275">
        <v>13</v>
      </c>
      <c r="M185" s="275">
        <v>0</v>
      </c>
      <c r="N185" s="270"/>
      <c r="O185" s="270"/>
      <c r="P185" s="271"/>
      <c r="Q185" s="272"/>
      <c r="R185" s="272"/>
    </row>
    <row r="186" spans="1:18" hidden="1">
      <c r="A186" s="273" t="s">
        <v>560</v>
      </c>
      <c r="B186" s="273" t="s">
        <v>100</v>
      </c>
      <c r="C186" s="273" t="s">
        <v>1096</v>
      </c>
      <c r="D186" s="274">
        <v>1696</v>
      </c>
      <c r="E186" s="274">
        <v>134574</v>
      </c>
      <c r="F186" s="275">
        <v>4</v>
      </c>
      <c r="G186" s="275">
        <v>132</v>
      </c>
      <c r="H186" s="275">
        <v>439</v>
      </c>
      <c r="I186" s="275">
        <v>825</v>
      </c>
      <c r="J186" s="275">
        <v>239</v>
      </c>
      <c r="K186" s="275">
        <v>42</v>
      </c>
      <c r="L186" s="275">
        <v>15</v>
      </c>
      <c r="M186" s="275">
        <v>0</v>
      </c>
      <c r="N186" s="270"/>
      <c r="O186" s="270"/>
      <c r="P186" s="271"/>
      <c r="Q186" s="272"/>
      <c r="R186" s="272"/>
    </row>
    <row r="187" spans="1:18" hidden="1">
      <c r="A187" s="273" t="s">
        <v>560</v>
      </c>
      <c r="B187" s="273" t="s">
        <v>100</v>
      </c>
      <c r="C187" s="273" t="s">
        <v>1097</v>
      </c>
      <c r="D187" s="274">
        <v>1563</v>
      </c>
      <c r="E187" s="274">
        <v>119091</v>
      </c>
      <c r="F187" s="275">
        <v>2</v>
      </c>
      <c r="G187" s="275">
        <v>166</v>
      </c>
      <c r="H187" s="275">
        <v>479</v>
      </c>
      <c r="I187" s="275">
        <v>664</v>
      </c>
      <c r="J187" s="275">
        <v>202</v>
      </c>
      <c r="K187" s="275">
        <v>34</v>
      </c>
      <c r="L187" s="275">
        <v>16</v>
      </c>
      <c r="M187" s="275">
        <v>0</v>
      </c>
      <c r="N187" s="270"/>
      <c r="O187" s="270"/>
      <c r="P187" s="271"/>
      <c r="Q187" s="272"/>
      <c r="R187" s="272"/>
    </row>
    <row r="188" spans="1:18" hidden="1">
      <c r="A188" s="273" t="s">
        <v>560</v>
      </c>
      <c r="B188" s="273" t="s">
        <v>100</v>
      </c>
      <c r="C188" s="273" t="s">
        <v>1098</v>
      </c>
      <c r="D188" s="274">
        <v>1637</v>
      </c>
      <c r="E188" s="274">
        <v>127627</v>
      </c>
      <c r="F188" s="275">
        <v>0</v>
      </c>
      <c r="G188" s="275">
        <v>140</v>
      </c>
      <c r="H188" s="275">
        <v>474</v>
      </c>
      <c r="I188" s="275">
        <v>733</v>
      </c>
      <c r="J188" s="275">
        <v>225</v>
      </c>
      <c r="K188" s="275">
        <v>47</v>
      </c>
      <c r="L188" s="275">
        <v>18</v>
      </c>
      <c r="M188" s="275">
        <v>0</v>
      </c>
      <c r="N188" s="270"/>
      <c r="O188" s="270"/>
      <c r="P188" s="271"/>
      <c r="Q188" s="272"/>
      <c r="R188" s="272"/>
    </row>
    <row r="189" spans="1:18" hidden="1">
      <c r="A189" s="273" t="s">
        <v>560</v>
      </c>
      <c r="B189" s="273" t="s">
        <v>100</v>
      </c>
      <c r="C189" s="273" t="s">
        <v>1099</v>
      </c>
      <c r="D189" s="275">
        <v>911</v>
      </c>
      <c r="E189" s="274">
        <v>70972</v>
      </c>
      <c r="F189" s="275">
        <v>0</v>
      </c>
      <c r="G189" s="275">
        <v>80</v>
      </c>
      <c r="H189" s="275">
        <v>246</v>
      </c>
      <c r="I189" s="275">
        <v>369</v>
      </c>
      <c r="J189" s="275">
        <v>184</v>
      </c>
      <c r="K189" s="275">
        <v>28</v>
      </c>
      <c r="L189" s="275">
        <v>4</v>
      </c>
      <c r="M189" s="275">
        <v>0</v>
      </c>
      <c r="N189" s="270"/>
      <c r="O189" s="270"/>
      <c r="P189" s="271"/>
      <c r="Q189" s="272"/>
      <c r="R189" s="272"/>
    </row>
    <row r="190" spans="1:18" hidden="1">
      <c r="A190" s="273" t="s">
        <v>560</v>
      </c>
      <c r="B190" s="273" t="s">
        <v>100</v>
      </c>
      <c r="C190" s="273" t="s">
        <v>1100</v>
      </c>
      <c r="D190" s="274">
        <v>2003</v>
      </c>
      <c r="E190" s="274">
        <v>160295</v>
      </c>
      <c r="F190" s="275">
        <v>2</v>
      </c>
      <c r="G190" s="275">
        <v>187</v>
      </c>
      <c r="H190" s="275">
        <v>580</v>
      </c>
      <c r="I190" s="275">
        <v>923</v>
      </c>
      <c r="J190" s="275">
        <v>251</v>
      </c>
      <c r="K190" s="275">
        <v>42</v>
      </c>
      <c r="L190" s="275">
        <v>18</v>
      </c>
      <c r="M190" s="275">
        <v>0</v>
      </c>
      <c r="N190" s="270"/>
      <c r="O190" s="270"/>
      <c r="P190" s="271"/>
      <c r="Q190" s="272"/>
      <c r="R190" s="272"/>
    </row>
    <row r="191" spans="1:18" hidden="1">
      <c r="A191" s="273" t="s">
        <v>560</v>
      </c>
      <c r="B191" s="273" t="s">
        <v>100</v>
      </c>
      <c r="C191" s="273" t="s">
        <v>1101</v>
      </c>
      <c r="D191" s="274">
        <v>1767</v>
      </c>
      <c r="E191" s="274">
        <v>142472</v>
      </c>
      <c r="F191" s="275">
        <v>2</v>
      </c>
      <c r="G191" s="275">
        <v>107</v>
      </c>
      <c r="H191" s="275">
        <v>540</v>
      </c>
      <c r="I191" s="275">
        <v>840</v>
      </c>
      <c r="J191" s="275">
        <v>226</v>
      </c>
      <c r="K191" s="275">
        <v>38</v>
      </c>
      <c r="L191" s="275">
        <v>14</v>
      </c>
      <c r="M191" s="275">
        <v>0</v>
      </c>
      <c r="N191" s="270"/>
      <c r="O191" s="270"/>
      <c r="P191" s="271"/>
      <c r="Q191" s="272"/>
      <c r="R191" s="272"/>
    </row>
    <row r="192" spans="1:18" hidden="1">
      <c r="A192" s="273" t="s">
        <v>560</v>
      </c>
      <c r="B192" s="273" t="s">
        <v>100</v>
      </c>
      <c r="C192" s="273" t="s">
        <v>1102</v>
      </c>
      <c r="D192" s="274">
        <v>1606</v>
      </c>
      <c r="E192" s="274">
        <v>131373</v>
      </c>
      <c r="F192" s="275">
        <v>2</v>
      </c>
      <c r="G192" s="275">
        <v>150</v>
      </c>
      <c r="H192" s="275">
        <v>575</v>
      </c>
      <c r="I192" s="275">
        <v>662</v>
      </c>
      <c r="J192" s="275">
        <v>175</v>
      </c>
      <c r="K192" s="275">
        <v>22</v>
      </c>
      <c r="L192" s="275">
        <v>20</v>
      </c>
      <c r="M192" s="275">
        <v>0</v>
      </c>
      <c r="N192" s="270"/>
      <c r="O192" s="270"/>
      <c r="P192" s="271"/>
      <c r="Q192" s="272"/>
      <c r="R192" s="272"/>
    </row>
    <row r="193" spans="1:18" hidden="1">
      <c r="A193" s="273" t="s">
        <v>560</v>
      </c>
      <c r="B193" s="273" t="s">
        <v>100</v>
      </c>
      <c r="C193" s="273" t="s">
        <v>1103</v>
      </c>
      <c r="D193" s="274">
        <v>1792</v>
      </c>
      <c r="E193" s="274">
        <v>142333</v>
      </c>
      <c r="F193" s="275">
        <v>0</v>
      </c>
      <c r="G193" s="275">
        <v>128</v>
      </c>
      <c r="H193" s="275">
        <v>642</v>
      </c>
      <c r="I193" s="275">
        <v>786</v>
      </c>
      <c r="J193" s="275">
        <v>189</v>
      </c>
      <c r="K193" s="275">
        <v>38</v>
      </c>
      <c r="L193" s="275">
        <v>9</v>
      </c>
      <c r="M193" s="275">
        <v>0</v>
      </c>
      <c r="N193" s="270"/>
      <c r="O193" s="270"/>
      <c r="P193" s="271"/>
      <c r="Q193" s="272"/>
      <c r="R193" s="272"/>
    </row>
    <row r="194" spans="1:18" hidden="1">
      <c r="A194" s="273" t="s">
        <v>560</v>
      </c>
      <c r="B194" s="273" t="s">
        <v>100</v>
      </c>
      <c r="C194" s="273" t="s">
        <v>1104</v>
      </c>
      <c r="D194" s="274">
        <v>1669</v>
      </c>
      <c r="E194" s="274">
        <v>129545</v>
      </c>
      <c r="F194" s="275">
        <v>0</v>
      </c>
      <c r="G194" s="275">
        <v>146</v>
      </c>
      <c r="H194" s="275">
        <v>639</v>
      </c>
      <c r="I194" s="275">
        <v>678</v>
      </c>
      <c r="J194" s="275">
        <v>166</v>
      </c>
      <c r="K194" s="275">
        <v>32</v>
      </c>
      <c r="L194" s="275">
        <v>8</v>
      </c>
      <c r="M194" s="275">
        <v>0</v>
      </c>
      <c r="N194" s="270"/>
      <c r="O194" s="270"/>
      <c r="P194" s="271"/>
      <c r="Q194" s="272"/>
      <c r="R194" s="272"/>
    </row>
    <row r="195" spans="1:18" hidden="1">
      <c r="A195" s="273" t="s">
        <v>560</v>
      </c>
      <c r="B195" s="273" t="s">
        <v>100</v>
      </c>
      <c r="C195" s="273" t="s">
        <v>1105</v>
      </c>
      <c r="D195" s="274">
        <v>1452</v>
      </c>
      <c r="E195" s="274">
        <v>109945</v>
      </c>
      <c r="F195" s="275">
        <v>4</v>
      </c>
      <c r="G195" s="275">
        <v>108</v>
      </c>
      <c r="H195" s="275">
        <v>487</v>
      </c>
      <c r="I195" s="275">
        <v>679</v>
      </c>
      <c r="J195" s="275">
        <v>141</v>
      </c>
      <c r="K195" s="275">
        <v>25</v>
      </c>
      <c r="L195" s="275">
        <v>8</v>
      </c>
      <c r="M195" s="275">
        <v>0</v>
      </c>
      <c r="N195" s="270"/>
      <c r="O195" s="270"/>
      <c r="P195" s="271"/>
      <c r="Q195" s="272"/>
      <c r="R195" s="272"/>
    </row>
    <row r="196" spans="1:18" hidden="1">
      <c r="A196" s="273" t="s">
        <v>560</v>
      </c>
      <c r="B196" s="273" t="s">
        <v>100</v>
      </c>
      <c r="C196" s="273" t="s">
        <v>1106</v>
      </c>
      <c r="D196" s="274">
        <v>1693</v>
      </c>
      <c r="E196" s="274">
        <v>130499</v>
      </c>
      <c r="F196" s="275">
        <v>7</v>
      </c>
      <c r="G196" s="275">
        <v>120</v>
      </c>
      <c r="H196" s="275">
        <v>639</v>
      </c>
      <c r="I196" s="275">
        <v>748</v>
      </c>
      <c r="J196" s="275">
        <v>135</v>
      </c>
      <c r="K196" s="275">
        <v>34</v>
      </c>
      <c r="L196" s="275">
        <v>10</v>
      </c>
      <c r="M196" s="275">
        <v>0</v>
      </c>
      <c r="N196" s="270"/>
      <c r="O196" s="270"/>
      <c r="P196" s="271"/>
      <c r="Q196" s="272"/>
      <c r="R196" s="272"/>
    </row>
    <row r="197" spans="1:18" hidden="1">
      <c r="A197" s="273" t="s">
        <v>560</v>
      </c>
      <c r="B197" s="273" t="s">
        <v>100</v>
      </c>
      <c r="C197" s="273" t="s">
        <v>1107</v>
      </c>
      <c r="D197" s="274">
        <v>1712</v>
      </c>
      <c r="E197" s="274">
        <v>133191</v>
      </c>
      <c r="F197" s="275">
        <v>5</v>
      </c>
      <c r="G197" s="275">
        <v>109</v>
      </c>
      <c r="H197" s="275">
        <v>619</v>
      </c>
      <c r="I197" s="275">
        <v>790</v>
      </c>
      <c r="J197" s="275">
        <v>159</v>
      </c>
      <c r="K197" s="275">
        <v>17</v>
      </c>
      <c r="L197" s="275">
        <v>13</v>
      </c>
      <c r="M197" s="275">
        <v>0</v>
      </c>
      <c r="N197" s="270"/>
      <c r="O197" s="270"/>
      <c r="P197" s="271"/>
      <c r="Q197" s="272"/>
      <c r="R197" s="272"/>
    </row>
    <row r="198" spans="1:18" hidden="1">
      <c r="A198" s="273" t="s">
        <v>560</v>
      </c>
      <c r="B198" s="273" t="s">
        <v>100</v>
      </c>
      <c r="C198" s="273" t="s">
        <v>1108</v>
      </c>
      <c r="D198" s="274">
        <v>1893</v>
      </c>
      <c r="E198" s="274">
        <v>147524</v>
      </c>
      <c r="F198" s="275">
        <v>6</v>
      </c>
      <c r="G198" s="275">
        <v>98</v>
      </c>
      <c r="H198" s="275">
        <v>846</v>
      </c>
      <c r="I198" s="275">
        <v>729</v>
      </c>
      <c r="J198" s="275">
        <v>178</v>
      </c>
      <c r="K198" s="275">
        <v>27</v>
      </c>
      <c r="L198" s="275">
        <v>9</v>
      </c>
      <c r="M198" s="275">
        <v>0</v>
      </c>
      <c r="N198" s="270"/>
      <c r="O198" s="270"/>
      <c r="P198" s="271"/>
      <c r="Q198" s="272"/>
      <c r="R198" s="272"/>
    </row>
    <row r="199" spans="1:18" hidden="1">
      <c r="A199" s="273" t="s">
        <v>560</v>
      </c>
      <c r="B199" s="273" t="s">
        <v>100</v>
      </c>
      <c r="C199" s="273" t="s">
        <v>1109</v>
      </c>
      <c r="D199" s="274">
        <v>2038</v>
      </c>
      <c r="E199" s="274">
        <v>151483</v>
      </c>
      <c r="F199" s="275">
        <v>26</v>
      </c>
      <c r="G199" s="275">
        <v>118</v>
      </c>
      <c r="H199" s="275">
        <v>927</v>
      </c>
      <c r="I199" s="275">
        <v>818</v>
      </c>
      <c r="J199" s="275">
        <v>123</v>
      </c>
      <c r="K199" s="275">
        <v>20</v>
      </c>
      <c r="L199" s="275">
        <v>6</v>
      </c>
      <c r="M199" s="275">
        <v>0</v>
      </c>
      <c r="N199" s="270"/>
      <c r="O199" s="270"/>
      <c r="P199" s="271"/>
      <c r="Q199" s="272"/>
      <c r="R199" s="272"/>
    </row>
    <row r="200" spans="1:18" hidden="1">
      <c r="A200" s="273" t="s">
        <v>560</v>
      </c>
      <c r="B200" s="273" t="s">
        <v>100</v>
      </c>
      <c r="C200" s="273" t="s">
        <v>1110</v>
      </c>
      <c r="D200" s="274">
        <v>1762</v>
      </c>
      <c r="E200" s="274">
        <v>135706</v>
      </c>
      <c r="F200" s="275">
        <v>11</v>
      </c>
      <c r="G200" s="275">
        <v>113</v>
      </c>
      <c r="H200" s="275">
        <v>736</v>
      </c>
      <c r="I200" s="275">
        <v>748</v>
      </c>
      <c r="J200" s="275">
        <v>119</v>
      </c>
      <c r="K200" s="275">
        <v>22</v>
      </c>
      <c r="L200" s="275">
        <v>13</v>
      </c>
      <c r="M200" s="275">
        <v>0</v>
      </c>
      <c r="N200" s="270"/>
      <c r="O200" s="270"/>
      <c r="P200" s="271"/>
      <c r="Q200" s="272"/>
      <c r="R200" s="272"/>
    </row>
    <row r="201" spans="1:18" hidden="1">
      <c r="A201" s="273" t="s">
        <v>560</v>
      </c>
      <c r="B201" s="273" t="s">
        <v>100</v>
      </c>
      <c r="C201" s="273" t="s">
        <v>1111</v>
      </c>
      <c r="D201" s="274">
        <v>1720</v>
      </c>
      <c r="E201" s="274">
        <v>133495</v>
      </c>
      <c r="F201" s="275">
        <v>15</v>
      </c>
      <c r="G201" s="275">
        <v>152</v>
      </c>
      <c r="H201" s="275">
        <v>753</v>
      </c>
      <c r="I201" s="275">
        <v>676</v>
      </c>
      <c r="J201" s="275">
        <v>93</v>
      </c>
      <c r="K201" s="275">
        <v>30</v>
      </c>
      <c r="L201" s="275">
        <v>1</v>
      </c>
      <c r="M201" s="275">
        <v>0</v>
      </c>
      <c r="N201" s="270"/>
      <c r="O201" s="270"/>
      <c r="P201" s="271"/>
      <c r="Q201" s="272"/>
      <c r="R201" s="272"/>
    </row>
    <row r="202" spans="1:18" hidden="1">
      <c r="A202" s="273" t="s">
        <v>560</v>
      </c>
      <c r="B202" s="273" t="s">
        <v>100</v>
      </c>
      <c r="C202" s="273" t="s">
        <v>1112</v>
      </c>
      <c r="D202" s="274">
        <v>1480</v>
      </c>
      <c r="E202" s="274">
        <v>119434</v>
      </c>
      <c r="F202" s="275">
        <v>15</v>
      </c>
      <c r="G202" s="275">
        <v>169</v>
      </c>
      <c r="H202" s="275">
        <v>563</v>
      </c>
      <c r="I202" s="275">
        <v>615</v>
      </c>
      <c r="J202" s="275">
        <v>95</v>
      </c>
      <c r="K202" s="275">
        <v>17</v>
      </c>
      <c r="L202" s="275">
        <v>6</v>
      </c>
      <c r="M202" s="275">
        <v>0</v>
      </c>
      <c r="N202" s="270"/>
      <c r="O202" s="270"/>
      <c r="P202" s="271"/>
      <c r="Q202" s="272"/>
      <c r="R202" s="272"/>
    </row>
    <row r="203" spans="1:18" hidden="1">
      <c r="A203" s="273" t="s">
        <v>560</v>
      </c>
      <c r="B203" s="273" t="s">
        <v>100</v>
      </c>
      <c r="C203" s="273" t="s">
        <v>1113</v>
      </c>
      <c r="D203" s="274">
        <v>5949</v>
      </c>
      <c r="E203" s="274">
        <v>402022</v>
      </c>
      <c r="F203" s="275">
        <v>2</v>
      </c>
      <c r="G203" s="275">
        <v>251</v>
      </c>
      <c r="H203" s="274">
        <v>2945</v>
      </c>
      <c r="I203" s="274">
        <v>2444</v>
      </c>
      <c r="J203" s="275">
        <v>262</v>
      </c>
      <c r="K203" s="275">
        <v>31</v>
      </c>
      <c r="L203" s="275">
        <v>14</v>
      </c>
      <c r="M203" s="275">
        <v>0</v>
      </c>
      <c r="N203" s="270"/>
      <c r="O203" s="270"/>
      <c r="P203" s="271"/>
      <c r="Q203" s="272"/>
      <c r="R203" s="272"/>
    </row>
    <row r="204" spans="1:18" hidden="1">
      <c r="A204" s="273" t="s">
        <v>560</v>
      </c>
      <c r="B204" s="273" t="s">
        <v>100</v>
      </c>
      <c r="C204" s="273" t="s">
        <v>1114</v>
      </c>
      <c r="D204" s="274">
        <v>5132</v>
      </c>
      <c r="E204" s="274">
        <v>357965</v>
      </c>
      <c r="F204" s="275">
        <v>12</v>
      </c>
      <c r="G204" s="275">
        <v>169</v>
      </c>
      <c r="H204" s="274">
        <v>2288</v>
      </c>
      <c r="I204" s="274">
        <v>2338</v>
      </c>
      <c r="J204" s="275">
        <v>267</v>
      </c>
      <c r="K204" s="275">
        <v>43</v>
      </c>
      <c r="L204" s="275">
        <v>15</v>
      </c>
      <c r="M204" s="275">
        <v>0</v>
      </c>
      <c r="N204" s="270"/>
      <c r="O204" s="270"/>
      <c r="P204" s="271"/>
      <c r="Q204" s="272"/>
      <c r="R204" s="272"/>
    </row>
    <row r="205" spans="1:18" hidden="1">
      <c r="A205" s="273" t="s">
        <v>560</v>
      </c>
      <c r="B205" s="273" t="s">
        <v>100</v>
      </c>
      <c r="C205" s="273" t="s">
        <v>1115</v>
      </c>
      <c r="D205" s="274">
        <v>1517</v>
      </c>
      <c r="E205" s="274">
        <v>126794</v>
      </c>
      <c r="F205" s="275">
        <v>8</v>
      </c>
      <c r="G205" s="275">
        <v>201</v>
      </c>
      <c r="H205" s="275">
        <v>611</v>
      </c>
      <c r="I205" s="275">
        <v>590</v>
      </c>
      <c r="J205" s="275">
        <v>88</v>
      </c>
      <c r="K205" s="275">
        <v>15</v>
      </c>
      <c r="L205" s="275">
        <v>4</v>
      </c>
      <c r="M205" s="275">
        <v>0</v>
      </c>
      <c r="N205" s="270"/>
      <c r="O205" s="270"/>
      <c r="P205" s="271"/>
      <c r="Q205" s="272"/>
      <c r="R205" s="272"/>
    </row>
    <row r="206" spans="1:18" hidden="1">
      <c r="A206" s="273" t="s">
        <v>560</v>
      </c>
      <c r="B206" s="273" t="s">
        <v>100</v>
      </c>
      <c r="C206" s="273" t="s">
        <v>1116</v>
      </c>
      <c r="D206" s="274">
        <v>10355</v>
      </c>
      <c r="E206" s="274">
        <v>722810</v>
      </c>
      <c r="F206" s="275">
        <v>22</v>
      </c>
      <c r="G206" s="275">
        <v>306</v>
      </c>
      <c r="H206" s="274">
        <v>5594</v>
      </c>
      <c r="I206" s="274">
        <v>4086</v>
      </c>
      <c r="J206" s="275">
        <v>262</v>
      </c>
      <c r="K206" s="275">
        <v>73</v>
      </c>
      <c r="L206" s="275">
        <v>12</v>
      </c>
      <c r="M206" s="275">
        <v>0</v>
      </c>
      <c r="N206" s="270"/>
      <c r="O206" s="270"/>
      <c r="P206" s="271"/>
      <c r="Q206" s="272"/>
      <c r="R206" s="272"/>
    </row>
    <row r="207" spans="1:18" hidden="1">
      <c r="A207" s="273" t="s">
        <v>560</v>
      </c>
      <c r="B207" s="273" t="s">
        <v>100</v>
      </c>
      <c r="C207" s="273" t="s">
        <v>1117</v>
      </c>
      <c r="D207" s="274">
        <v>1381</v>
      </c>
      <c r="E207" s="274">
        <v>112184</v>
      </c>
      <c r="F207" s="275">
        <v>29</v>
      </c>
      <c r="G207" s="275">
        <v>117</v>
      </c>
      <c r="H207" s="275">
        <v>604</v>
      </c>
      <c r="I207" s="275">
        <v>515</v>
      </c>
      <c r="J207" s="275">
        <v>97</v>
      </c>
      <c r="K207" s="275">
        <v>14</v>
      </c>
      <c r="L207" s="275">
        <v>5</v>
      </c>
      <c r="M207" s="275">
        <v>0</v>
      </c>
      <c r="N207" s="270"/>
      <c r="O207" s="270"/>
      <c r="P207" s="271"/>
      <c r="Q207" s="272"/>
      <c r="R207" s="272"/>
    </row>
    <row r="208" spans="1:18">
      <c r="A208" s="273" t="s">
        <v>560</v>
      </c>
      <c r="B208" s="273" t="s">
        <v>100</v>
      </c>
      <c r="C208" s="273" t="s">
        <v>1118</v>
      </c>
      <c r="D208" s="274">
        <v>1643</v>
      </c>
      <c r="E208" s="274">
        <v>136232</v>
      </c>
      <c r="F208" s="275">
        <v>23</v>
      </c>
      <c r="G208" s="275">
        <v>74</v>
      </c>
      <c r="H208" s="275">
        <v>785</v>
      </c>
      <c r="I208" s="275">
        <v>665</v>
      </c>
      <c r="J208" s="275">
        <v>71</v>
      </c>
      <c r="K208" s="275">
        <v>15</v>
      </c>
      <c r="L208" s="275">
        <v>10</v>
      </c>
      <c r="M208" s="275">
        <v>0</v>
      </c>
      <c r="N208" s="270"/>
      <c r="O208" s="270"/>
      <c r="P208" s="271"/>
      <c r="Q208" s="272"/>
      <c r="R208" s="272"/>
    </row>
    <row r="209" spans="1:18">
      <c r="A209" s="273" t="s">
        <v>560</v>
      </c>
      <c r="B209" s="273" t="s">
        <v>100</v>
      </c>
      <c r="C209" s="273" t="s">
        <v>1119</v>
      </c>
      <c r="D209" s="274">
        <v>1932</v>
      </c>
      <c r="E209" s="274">
        <v>153057</v>
      </c>
      <c r="F209" s="275">
        <v>20</v>
      </c>
      <c r="G209" s="275">
        <v>273</v>
      </c>
      <c r="H209" s="275">
        <v>834</v>
      </c>
      <c r="I209" s="275">
        <v>694</v>
      </c>
      <c r="J209" s="275">
        <v>94</v>
      </c>
      <c r="K209" s="275">
        <v>15</v>
      </c>
      <c r="L209" s="275">
        <v>2</v>
      </c>
      <c r="M209" s="275">
        <v>0</v>
      </c>
      <c r="N209" s="270"/>
      <c r="O209" s="270"/>
      <c r="P209" s="271"/>
      <c r="Q209" s="272"/>
      <c r="R209" s="272"/>
    </row>
    <row r="210" spans="1:18">
      <c r="A210" s="273" t="s">
        <v>560</v>
      </c>
      <c r="B210" s="273" t="s">
        <v>100</v>
      </c>
      <c r="C210" s="273" t="s">
        <v>1120</v>
      </c>
      <c r="D210" s="274">
        <v>1474</v>
      </c>
      <c r="E210" s="274">
        <v>120702</v>
      </c>
      <c r="F210" s="275">
        <v>4</v>
      </c>
      <c r="G210" s="275">
        <v>47</v>
      </c>
      <c r="H210" s="275">
        <v>671</v>
      </c>
      <c r="I210" s="275">
        <v>643</v>
      </c>
      <c r="J210" s="275">
        <v>87</v>
      </c>
      <c r="K210" s="275">
        <v>14</v>
      </c>
      <c r="L210" s="275">
        <v>8</v>
      </c>
      <c r="M210" s="275">
        <v>0</v>
      </c>
      <c r="N210" s="270"/>
      <c r="O210" s="270"/>
      <c r="P210" s="271"/>
      <c r="Q210" s="272"/>
      <c r="R210" s="272"/>
    </row>
    <row r="211" spans="1:18" hidden="1">
      <c r="A211" s="273" t="s">
        <v>561</v>
      </c>
      <c r="B211" s="273" t="s">
        <v>101</v>
      </c>
      <c r="C211" s="273" t="s">
        <v>1053</v>
      </c>
      <c r="D211" s="274">
        <v>2299</v>
      </c>
      <c r="E211" s="274">
        <v>165103</v>
      </c>
      <c r="F211" s="275">
        <v>0</v>
      </c>
      <c r="G211" s="275">
        <v>203</v>
      </c>
      <c r="H211" s="275">
        <v>622</v>
      </c>
      <c r="I211" s="275">
        <v>771</v>
      </c>
      <c r="J211" s="275">
        <v>498</v>
      </c>
      <c r="K211" s="275">
        <v>148</v>
      </c>
      <c r="L211" s="275">
        <v>57</v>
      </c>
      <c r="M211" s="275">
        <v>0</v>
      </c>
      <c r="N211" s="270"/>
      <c r="O211" s="270"/>
      <c r="P211" s="271"/>
      <c r="Q211" s="272"/>
      <c r="R211" s="272"/>
    </row>
    <row r="212" spans="1:18" hidden="1">
      <c r="A212" s="273" t="s">
        <v>561</v>
      </c>
      <c r="B212" s="273" t="s">
        <v>101</v>
      </c>
      <c r="C212" s="273" t="s">
        <v>1054</v>
      </c>
      <c r="D212" s="274">
        <v>2158</v>
      </c>
      <c r="E212" s="274">
        <v>152678</v>
      </c>
      <c r="F212" s="275">
        <v>0</v>
      </c>
      <c r="G212" s="275">
        <v>198</v>
      </c>
      <c r="H212" s="275">
        <v>621</v>
      </c>
      <c r="I212" s="275">
        <v>742</v>
      </c>
      <c r="J212" s="275">
        <v>429</v>
      </c>
      <c r="K212" s="275">
        <v>119</v>
      </c>
      <c r="L212" s="275">
        <v>49</v>
      </c>
      <c r="M212" s="275">
        <v>0</v>
      </c>
      <c r="N212" s="270"/>
      <c r="O212" s="270"/>
      <c r="P212" s="271"/>
      <c r="Q212" s="272"/>
      <c r="R212" s="272"/>
    </row>
    <row r="213" spans="1:18" hidden="1">
      <c r="A213" s="273" t="s">
        <v>561</v>
      </c>
      <c r="B213" s="273" t="s">
        <v>101</v>
      </c>
      <c r="C213" s="273" t="s">
        <v>1055</v>
      </c>
      <c r="D213" s="274">
        <v>2255</v>
      </c>
      <c r="E213" s="274">
        <v>167994</v>
      </c>
      <c r="F213" s="275">
        <v>0</v>
      </c>
      <c r="G213" s="275">
        <v>236</v>
      </c>
      <c r="H213" s="275">
        <v>569</v>
      </c>
      <c r="I213" s="275">
        <v>750</v>
      </c>
      <c r="J213" s="275">
        <v>523</v>
      </c>
      <c r="K213" s="275">
        <v>141</v>
      </c>
      <c r="L213" s="275">
        <v>36</v>
      </c>
      <c r="M213" s="275">
        <v>0</v>
      </c>
      <c r="N213" s="270"/>
      <c r="O213" s="270"/>
      <c r="P213" s="271"/>
      <c r="Q213" s="272"/>
      <c r="R213" s="272"/>
    </row>
    <row r="214" spans="1:18" hidden="1">
      <c r="A214" s="273" t="s">
        <v>561</v>
      </c>
      <c r="B214" s="273" t="s">
        <v>101</v>
      </c>
      <c r="C214" s="273" t="s">
        <v>1056</v>
      </c>
      <c r="D214" s="274">
        <v>2398</v>
      </c>
      <c r="E214" s="274">
        <v>182600</v>
      </c>
      <c r="F214" s="275">
        <v>0</v>
      </c>
      <c r="G214" s="275">
        <v>131</v>
      </c>
      <c r="H214" s="275">
        <v>773</v>
      </c>
      <c r="I214" s="275">
        <v>826</v>
      </c>
      <c r="J214" s="275">
        <v>490</v>
      </c>
      <c r="K214" s="275">
        <v>136</v>
      </c>
      <c r="L214" s="275">
        <v>42</v>
      </c>
      <c r="M214" s="275">
        <v>0</v>
      </c>
      <c r="N214" s="270"/>
      <c r="O214" s="270"/>
      <c r="P214" s="271"/>
      <c r="Q214" s="272"/>
      <c r="R214" s="272"/>
    </row>
    <row r="215" spans="1:18" hidden="1">
      <c r="A215" s="273" t="s">
        <v>561</v>
      </c>
      <c r="B215" s="273" t="s">
        <v>101</v>
      </c>
      <c r="C215" s="273" t="s">
        <v>1057</v>
      </c>
      <c r="D215" s="274">
        <v>2078</v>
      </c>
      <c r="E215" s="274">
        <v>153906</v>
      </c>
      <c r="F215" s="275">
        <v>0</v>
      </c>
      <c r="G215" s="275">
        <v>168</v>
      </c>
      <c r="H215" s="275">
        <v>679</v>
      </c>
      <c r="I215" s="275">
        <v>717</v>
      </c>
      <c r="J215" s="275">
        <v>389</v>
      </c>
      <c r="K215" s="275">
        <v>85</v>
      </c>
      <c r="L215" s="275">
        <v>40</v>
      </c>
      <c r="M215" s="275">
        <v>0</v>
      </c>
      <c r="N215" s="270"/>
      <c r="O215" s="270"/>
      <c r="P215" s="271"/>
      <c r="Q215" s="272"/>
      <c r="R215" s="272"/>
    </row>
    <row r="216" spans="1:18" hidden="1">
      <c r="A216" s="273" t="s">
        <v>561</v>
      </c>
      <c r="B216" s="273" t="s">
        <v>101</v>
      </c>
      <c r="C216" s="273" t="s">
        <v>1058</v>
      </c>
      <c r="D216" s="274">
        <v>2114</v>
      </c>
      <c r="E216" s="274">
        <v>157795</v>
      </c>
      <c r="F216" s="275">
        <v>0</v>
      </c>
      <c r="G216" s="275">
        <v>80</v>
      </c>
      <c r="H216" s="275">
        <v>641</v>
      </c>
      <c r="I216" s="275">
        <v>797</v>
      </c>
      <c r="J216" s="275">
        <v>447</v>
      </c>
      <c r="K216" s="275">
        <v>109</v>
      </c>
      <c r="L216" s="275">
        <v>40</v>
      </c>
      <c r="M216" s="275">
        <v>0</v>
      </c>
      <c r="N216" s="270"/>
      <c r="O216" s="270"/>
      <c r="P216" s="271"/>
      <c r="Q216" s="272"/>
      <c r="R216" s="272"/>
    </row>
    <row r="217" spans="1:18" hidden="1">
      <c r="A217" s="273" t="s">
        <v>561</v>
      </c>
      <c r="B217" s="273" t="s">
        <v>101</v>
      </c>
      <c r="C217" s="273" t="s">
        <v>1059</v>
      </c>
      <c r="D217" s="274">
        <v>2157</v>
      </c>
      <c r="E217" s="274">
        <v>160825</v>
      </c>
      <c r="F217" s="275">
        <v>0</v>
      </c>
      <c r="G217" s="275">
        <v>213</v>
      </c>
      <c r="H217" s="275">
        <v>628</v>
      </c>
      <c r="I217" s="275">
        <v>751</v>
      </c>
      <c r="J217" s="275">
        <v>394</v>
      </c>
      <c r="K217" s="275">
        <v>131</v>
      </c>
      <c r="L217" s="275">
        <v>40</v>
      </c>
      <c r="M217" s="275">
        <v>0</v>
      </c>
      <c r="N217" s="270"/>
      <c r="O217" s="270"/>
      <c r="P217" s="271"/>
      <c r="Q217" s="272"/>
      <c r="R217" s="272"/>
    </row>
    <row r="218" spans="1:18" hidden="1">
      <c r="A218" s="273" t="s">
        <v>561</v>
      </c>
      <c r="B218" s="273" t="s">
        <v>101</v>
      </c>
      <c r="C218" s="273" t="s">
        <v>1060</v>
      </c>
      <c r="D218" s="274">
        <v>2178</v>
      </c>
      <c r="E218" s="274">
        <v>164133</v>
      </c>
      <c r="F218" s="275">
        <v>0</v>
      </c>
      <c r="G218" s="275">
        <v>256</v>
      </c>
      <c r="H218" s="275">
        <v>648</v>
      </c>
      <c r="I218" s="275">
        <v>735</v>
      </c>
      <c r="J218" s="275">
        <v>380</v>
      </c>
      <c r="K218" s="275">
        <v>125</v>
      </c>
      <c r="L218" s="275">
        <v>34</v>
      </c>
      <c r="M218" s="275">
        <v>0</v>
      </c>
      <c r="N218" s="270"/>
      <c r="O218" s="270"/>
      <c r="P218" s="271"/>
      <c r="Q218" s="272"/>
      <c r="R218" s="272"/>
    </row>
    <row r="219" spans="1:18" hidden="1">
      <c r="A219" s="273" t="s">
        <v>561</v>
      </c>
      <c r="B219" s="273" t="s">
        <v>101</v>
      </c>
      <c r="C219" s="273" t="s">
        <v>1061</v>
      </c>
      <c r="D219" s="274">
        <v>1859</v>
      </c>
      <c r="E219" s="274">
        <v>133861</v>
      </c>
      <c r="F219" s="275">
        <v>0</v>
      </c>
      <c r="G219" s="275">
        <v>316</v>
      </c>
      <c r="H219" s="275">
        <v>554</v>
      </c>
      <c r="I219" s="275">
        <v>568</v>
      </c>
      <c r="J219" s="275">
        <v>331</v>
      </c>
      <c r="K219" s="275">
        <v>67</v>
      </c>
      <c r="L219" s="275">
        <v>23</v>
      </c>
      <c r="M219" s="275">
        <v>0</v>
      </c>
      <c r="N219" s="270"/>
      <c r="O219" s="270"/>
      <c r="P219" s="271"/>
      <c r="Q219" s="272"/>
      <c r="R219" s="272"/>
    </row>
    <row r="220" spans="1:18" hidden="1">
      <c r="A220" s="273" t="s">
        <v>561</v>
      </c>
      <c r="B220" s="273" t="s">
        <v>101</v>
      </c>
      <c r="C220" s="273" t="s">
        <v>1062</v>
      </c>
      <c r="D220" s="274">
        <v>1999</v>
      </c>
      <c r="E220" s="274">
        <v>146962</v>
      </c>
      <c r="F220" s="275">
        <v>0</v>
      </c>
      <c r="G220" s="275">
        <v>147</v>
      </c>
      <c r="H220" s="275">
        <v>719</v>
      </c>
      <c r="I220" s="275">
        <v>659</v>
      </c>
      <c r="J220" s="275">
        <v>349</v>
      </c>
      <c r="K220" s="275">
        <v>91</v>
      </c>
      <c r="L220" s="275">
        <v>34</v>
      </c>
      <c r="M220" s="275">
        <v>0</v>
      </c>
      <c r="N220" s="270"/>
      <c r="O220" s="270"/>
      <c r="P220" s="271"/>
      <c r="Q220" s="272"/>
      <c r="R220" s="272"/>
    </row>
    <row r="221" spans="1:18" hidden="1">
      <c r="A221" s="273" t="s">
        <v>561</v>
      </c>
      <c r="B221" s="273" t="s">
        <v>101</v>
      </c>
      <c r="C221" s="273" t="s">
        <v>1063</v>
      </c>
      <c r="D221" s="274">
        <v>1931</v>
      </c>
      <c r="E221" s="274">
        <v>145546</v>
      </c>
      <c r="F221" s="275">
        <v>0</v>
      </c>
      <c r="G221" s="275">
        <v>148</v>
      </c>
      <c r="H221" s="275">
        <v>600</v>
      </c>
      <c r="I221" s="275">
        <v>771</v>
      </c>
      <c r="J221" s="275">
        <v>316</v>
      </c>
      <c r="K221" s="275">
        <v>77</v>
      </c>
      <c r="L221" s="275">
        <v>19</v>
      </c>
      <c r="M221" s="275">
        <v>0</v>
      </c>
      <c r="N221" s="270"/>
      <c r="O221" s="270"/>
      <c r="P221" s="271"/>
      <c r="Q221" s="272"/>
      <c r="R221" s="272"/>
    </row>
    <row r="222" spans="1:18" hidden="1">
      <c r="A222" s="273" t="s">
        <v>561</v>
      </c>
      <c r="B222" s="273" t="s">
        <v>101</v>
      </c>
      <c r="C222" s="273" t="s">
        <v>1064</v>
      </c>
      <c r="D222" s="274">
        <v>1855</v>
      </c>
      <c r="E222" s="274">
        <v>137511</v>
      </c>
      <c r="F222" s="275">
        <v>4</v>
      </c>
      <c r="G222" s="275">
        <v>63</v>
      </c>
      <c r="H222" s="275">
        <v>595</v>
      </c>
      <c r="I222" s="275">
        <v>756</v>
      </c>
      <c r="J222" s="275">
        <v>350</v>
      </c>
      <c r="K222" s="275">
        <v>68</v>
      </c>
      <c r="L222" s="275">
        <v>19</v>
      </c>
      <c r="M222" s="275">
        <v>0</v>
      </c>
      <c r="N222" s="270"/>
      <c r="O222" s="270"/>
      <c r="P222" s="271"/>
      <c r="Q222" s="272"/>
      <c r="R222" s="272"/>
    </row>
    <row r="223" spans="1:18" hidden="1">
      <c r="A223" s="273" t="s">
        <v>561</v>
      </c>
      <c r="B223" s="273" t="s">
        <v>101</v>
      </c>
      <c r="C223" s="273" t="s">
        <v>1065</v>
      </c>
      <c r="D223" s="274">
        <v>1660</v>
      </c>
      <c r="E223" s="274">
        <v>118790</v>
      </c>
      <c r="F223" s="275">
        <v>0</v>
      </c>
      <c r="G223" s="275">
        <v>103</v>
      </c>
      <c r="H223" s="275">
        <v>522</v>
      </c>
      <c r="I223" s="275">
        <v>664</v>
      </c>
      <c r="J223" s="275">
        <v>287</v>
      </c>
      <c r="K223" s="275">
        <v>64</v>
      </c>
      <c r="L223" s="275">
        <v>20</v>
      </c>
      <c r="M223" s="275">
        <v>0</v>
      </c>
      <c r="N223" s="270"/>
      <c r="O223" s="270"/>
      <c r="P223" s="271"/>
      <c r="Q223" s="272"/>
      <c r="R223" s="272"/>
    </row>
    <row r="224" spans="1:18" hidden="1">
      <c r="A224" s="273" t="s">
        <v>561</v>
      </c>
      <c r="B224" s="273" t="s">
        <v>101</v>
      </c>
      <c r="C224" s="273" t="s">
        <v>1066</v>
      </c>
      <c r="D224" s="274">
        <v>2041</v>
      </c>
      <c r="E224" s="274">
        <v>143006</v>
      </c>
      <c r="F224" s="275">
        <v>0</v>
      </c>
      <c r="G224" s="275">
        <v>192</v>
      </c>
      <c r="H224" s="275">
        <v>581</v>
      </c>
      <c r="I224" s="275">
        <v>834</v>
      </c>
      <c r="J224" s="275">
        <v>314</v>
      </c>
      <c r="K224" s="275">
        <v>85</v>
      </c>
      <c r="L224" s="275">
        <v>35</v>
      </c>
      <c r="M224" s="275">
        <v>0</v>
      </c>
      <c r="N224" s="270"/>
      <c r="O224" s="270"/>
      <c r="P224" s="271"/>
      <c r="Q224" s="272"/>
      <c r="R224" s="272"/>
    </row>
    <row r="225" spans="1:18" hidden="1">
      <c r="A225" s="273" t="s">
        <v>561</v>
      </c>
      <c r="B225" s="273" t="s">
        <v>101</v>
      </c>
      <c r="C225" s="273" t="s">
        <v>1067</v>
      </c>
      <c r="D225" s="274">
        <v>1762</v>
      </c>
      <c r="E225" s="274">
        <v>135258</v>
      </c>
      <c r="F225" s="275">
        <v>1</v>
      </c>
      <c r="G225" s="275">
        <v>138</v>
      </c>
      <c r="H225" s="275">
        <v>551</v>
      </c>
      <c r="I225" s="275">
        <v>694</v>
      </c>
      <c r="J225" s="275">
        <v>295</v>
      </c>
      <c r="K225" s="275">
        <v>70</v>
      </c>
      <c r="L225" s="275">
        <v>13</v>
      </c>
      <c r="M225" s="275">
        <v>0</v>
      </c>
      <c r="N225" s="270"/>
      <c r="O225" s="270"/>
      <c r="P225" s="271"/>
      <c r="Q225" s="272"/>
      <c r="R225" s="272"/>
    </row>
    <row r="226" spans="1:18" hidden="1">
      <c r="A226" s="273" t="s">
        <v>561</v>
      </c>
      <c r="B226" s="273" t="s">
        <v>101</v>
      </c>
      <c r="C226" s="273" t="s">
        <v>1068</v>
      </c>
      <c r="D226" s="274">
        <v>1779</v>
      </c>
      <c r="E226" s="274">
        <v>131499</v>
      </c>
      <c r="F226" s="275">
        <v>7</v>
      </c>
      <c r="G226" s="275">
        <v>91</v>
      </c>
      <c r="H226" s="275">
        <v>612</v>
      </c>
      <c r="I226" s="275">
        <v>720</v>
      </c>
      <c r="J226" s="275">
        <v>269</v>
      </c>
      <c r="K226" s="275">
        <v>63</v>
      </c>
      <c r="L226" s="275">
        <v>17</v>
      </c>
      <c r="M226" s="275">
        <v>0</v>
      </c>
      <c r="N226" s="270"/>
      <c r="O226" s="270"/>
      <c r="P226" s="271"/>
      <c r="Q226" s="272"/>
      <c r="R226" s="272"/>
    </row>
    <row r="227" spans="1:18" hidden="1">
      <c r="A227" s="273" t="s">
        <v>561</v>
      </c>
      <c r="B227" s="273" t="s">
        <v>101</v>
      </c>
      <c r="C227" s="273" t="s">
        <v>1069</v>
      </c>
      <c r="D227" s="274">
        <v>1523</v>
      </c>
      <c r="E227" s="274">
        <v>113887</v>
      </c>
      <c r="F227" s="275">
        <v>6</v>
      </c>
      <c r="G227" s="275">
        <v>100</v>
      </c>
      <c r="H227" s="275">
        <v>522</v>
      </c>
      <c r="I227" s="275">
        <v>644</v>
      </c>
      <c r="J227" s="275">
        <v>193</v>
      </c>
      <c r="K227" s="275">
        <v>44</v>
      </c>
      <c r="L227" s="275">
        <v>14</v>
      </c>
      <c r="M227" s="275">
        <v>0</v>
      </c>
      <c r="N227" s="270"/>
      <c r="O227" s="270"/>
      <c r="P227" s="271"/>
      <c r="Q227" s="272"/>
      <c r="R227" s="272"/>
    </row>
    <row r="228" spans="1:18" hidden="1">
      <c r="A228" s="273" t="s">
        <v>561</v>
      </c>
      <c r="B228" s="273" t="s">
        <v>101</v>
      </c>
      <c r="C228" s="273" t="s">
        <v>1070</v>
      </c>
      <c r="D228" s="274">
        <v>1851</v>
      </c>
      <c r="E228" s="274">
        <v>138532</v>
      </c>
      <c r="F228" s="275">
        <v>1</v>
      </c>
      <c r="G228" s="275">
        <v>85</v>
      </c>
      <c r="H228" s="275">
        <v>564</v>
      </c>
      <c r="I228" s="275">
        <v>802</v>
      </c>
      <c r="J228" s="275">
        <v>309</v>
      </c>
      <c r="K228" s="275">
        <v>74</v>
      </c>
      <c r="L228" s="275">
        <v>16</v>
      </c>
      <c r="M228" s="275">
        <v>0</v>
      </c>
      <c r="N228" s="270"/>
      <c r="O228" s="270"/>
      <c r="P228" s="271"/>
      <c r="Q228" s="272"/>
      <c r="R228" s="272"/>
    </row>
    <row r="229" spans="1:18" hidden="1">
      <c r="A229" s="273" t="s">
        <v>561</v>
      </c>
      <c r="B229" s="273" t="s">
        <v>101</v>
      </c>
      <c r="C229" s="273" t="s">
        <v>1071</v>
      </c>
      <c r="D229" s="274">
        <v>2584</v>
      </c>
      <c r="E229" s="274">
        <v>207749</v>
      </c>
      <c r="F229" s="275">
        <v>6</v>
      </c>
      <c r="G229" s="275">
        <v>85</v>
      </c>
      <c r="H229" s="275">
        <v>685</v>
      </c>
      <c r="I229" s="274">
        <v>1154</v>
      </c>
      <c r="J229" s="275">
        <v>489</v>
      </c>
      <c r="K229" s="275">
        <v>119</v>
      </c>
      <c r="L229" s="275">
        <v>46</v>
      </c>
      <c r="M229" s="275">
        <v>0</v>
      </c>
      <c r="N229" s="270"/>
      <c r="O229" s="270"/>
      <c r="P229" s="271"/>
      <c r="Q229" s="272"/>
      <c r="R229" s="272"/>
    </row>
    <row r="230" spans="1:18" hidden="1">
      <c r="A230" s="273" t="s">
        <v>561</v>
      </c>
      <c r="B230" s="273" t="s">
        <v>101</v>
      </c>
      <c r="C230" s="273" t="s">
        <v>1072</v>
      </c>
      <c r="D230" s="274">
        <v>3584</v>
      </c>
      <c r="E230" s="274">
        <v>290652</v>
      </c>
      <c r="F230" s="275">
        <v>1</v>
      </c>
      <c r="G230" s="275">
        <v>73</v>
      </c>
      <c r="H230" s="275">
        <v>804</v>
      </c>
      <c r="I230" s="274">
        <v>1746</v>
      </c>
      <c r="J230" s="275">
        <v>775</v>
      </c>
      <c r="K230" s="275">
        <v>149</v>
      </c>
      <c r="L230" s="275">
        <v>36</v>
      </c>
      <c r="M230" s="275">
        <v>0</v>
      </c>
      <c r="N230" s="270"/>
      <c r="O230" s="270"/>
      <c r="P230" s="271"/>
      <c r="Q230" s="272"/>
      <c r="R230" s="272"/>
    </row>
    <row r="231" spans="1:18" hidden="1">
      <c r="A231" s="273" t="s">
        <v>561</v>
      </c>
      <c r="B231" s="273" t="s">
        <v>101</v>
      </c>
      <c r="C231" s="273" t="s">
        <v>1073</v>
      </c>
      <c r="D231" s="274">
        <v>3554</v>
      </c>
      <c r="E231" s="274">
        <v>293196</v>
      </c>
      <c r="F231" s="275">
        <v>2</v>
      </c>
      <c r="G231" s="275">
        <v>158</v>
      </c>
      <c r="H231" s="275">
        <v>767</v>
      </c>
      <c r="I231" s="274">
        <v>1604</v>
      </c>
      <c r="J231" s="275">
        <v>813</v>
      </c>
      <c r="K231" s="275">
        <v>165</v>
      </c>
      <c r="L231" s="275">
        <v>45</v>
      </c>
      <c r="M231" s="275">
        <v>0</v>
      </c>
      <c r="N231" s="270"/>
      <c r="O231" s="270"/>
      <c r="P231" s="271"/>
      <c r="Q231" s="272"/>
      <c r="R231" s="272"/>
    </row>
    <row r="232" spans="1:18" hidden="1">
      <c r="A232" s="273" t="s">
        <v>561</v>
      </c>
      <c r="B232" s="273" t="s">
        <v>101</v>
      </c>
      <c r="C232" s="273" t="s">
        <v>1074</v>
      </c>
      <c r="D232" s="274">
        <v>3673</v>
      </c>
      <c r="E232" s="274">
        <v>294736</v>
      </c>
      <c r="F232" s="275">
        <v>3</v>
      </c>
      <c r="G232" s="275">
        <v>133</v>
      </c>
      <c r="H232" s="275">
        <v>941</v>
      </c>
      <c r="I232" s="274">
        <v>1612</v>
      </c>
      <c r="J232" s="275">
        <v>787</v>
      </c>
      <c r="K232" s="275">
        <v>155</v>
      </c>
      <c r="L232" s="275">
        <v>42</v>
      </c>
      <c r="M232" s="275">
        <v>0</v>
      </c>
      <c r="N232" s="270"/>
      <c r="O232" s="270"/>
      <c r="P232" s="271"/>
      <c r="Q232" s="272"/>
      <c r="R232" s="272"/>
    </row>
    <row r="233" spans="1:18" hidden="1">
      <c r="A233" s="273" t="s">
        <v>561</v>
      </c>
      <c r="B233" s="273" t="s">
        <v>101</v>
      </c>
      <c r="C233" s="273" t="s">
        <v>1075</v>
      </c>
      <c r="D233" s="274">
        <v>3925</v>
      </c>
      <c r="E233" s="274">
        <v>311509</v>
      </c>
      <c r="F233" s="275">
        <v>0</v>
      </c>
      <c r="G233" s="275">
        <v>169</v>
      </c>
      <c r="H233" s="275">
        <v>860</v>
      </c>
      <c r="I233" s="274">
        <v>1787</v>
      </c>
      <c r="J233" s="275">
        <v>884</v>
      </c>
      <c r="K233" s="275">
        <v>168</v>
      </c>
      <c r="L233" s="275">
        <v>57</v>
      </c>
      <c r="M233" s="275">
        <v>0</v>
      </c>
      <c r="N233" s="270"/>
      <c r="O233" s="270"/>
      <c r="P233" s="271"/>
      <c r="Q233" s="272"/>
      <c r="R233" s="272"/>
    </row>
    <row r="234" spans="1:18" hidden="1">
      <c r="A234" s="273" t="s">
        <v>561</v>
      </c>
      <c r="B234" s="273" t="s">
        <v>101</v>
      </c>
      <c r="C234" s="273" t="s">
        <v>1076</v>
      </c>
      <c r="D234" s="274">
        <v>2934</v>
      </c>
      <c r="E234" s="274">
        <v>238470</v>
      </c>
      <c r="F234" s="275">
        <v>9</v>
      </c>
      <c r="G234" s="275">
        <v>140</v>
      </c>
      <c r="H234" s="275">
        <v>612</v>
      </c>
      <c r="I234" s="274">
        <v>1379</v>
      </c>
      <c r="J234" s="275">
        <v>638</v>
      </c>
      <c r="K234" s="275">
        <v>120</v>
      </c>
      <c r="L234" s="275">
        <v>36</v>
      </c>
      <c r="M234" s="275">
        <v>0</v>
      </c>
      <c r="N234" s="270"/>
      <c r="O234" s="270"/>
      <c r="P234" s="271"/>
      <c r="Q234" s="272"/>
      <c r="R234" s="272"/>
    </row>
    <row r="235" spans="1:18" hidden="1">
      <c r="A235" s="273" t="s">
        <v>561</v>
      </c>
      <c r="B235" s="273" t="s">
        <v>101</v>
      </c>
      <c r="C235" s="273" t="s">
        <v>1077</v>
      </c>
      <c r="D235" s="274">
        <v>2885</v>
      </c>
      <c r="E235" s="274">
        <v>229337</v>
      </c>
      <c r="F235" s="275">
        <v>9</v>
      </c>
      <c r="G235" s="275">
        <v>216</v>
      </c>
      <c r="H235" s="275">
        <v>538</v>
      </c>
      <c r="I235" s="274">
        <v>1400</v>
      </c>
      <c r="J235" s="275">
        <v>549</v>
      </c>
      <c r="K235" s="275">
        <v>137</v>
      </c>
      <c r="L235" s="275">
        <v>36</v>
      </c>
      <c r="M235" s="275">
        <v>0</v>
      </c>
      <c r="N235" s="270"/>
      <c r="O235" s="270"/>
      <c r="P235" s="271"/>
      <c r="Q235" s="272"/>
      <c r="R235" s="272"/>
    </row>
    <row r="236" spans="1:18" hidden="1">
      <c r="A236" s="273" t="s">
        <v>561</v>
      </c>
      <c r="B236" s="273" t="s">
        <v>101</v>
      </c>
      <c r="C236" s="273" t="s">
        <v>1078</v>
      </c>
      <c r="D236" s="274">
        <v>2827</v>
      </c>
      <c r="E236" s="274">
        <v>221379</v>
      </c>
      <c r="F236" s="275">
        <v>9</v>
      </c>
      <c r="G236" s="275">
        <v>208</v>
      </c>
      <c r="H236" s="275">
        <v>562</v>
      </c>
      <c r="I236" s="274">
        <v>1333</v>
      </c>
      <c r="J236" s="275">
        <v>557</v>
      </c>
      <c r="K236" s="275">
        <v>120</v>
      </c>
      <c r="L236" s="275">
        <v>38</v>
      </c>
      <c r="M236" s="275">
        <v>0</v>
      </c>
      <c r="N236" s="270"/>
      <c r="O236" s="270"/>
      <c r="P236" s="271"/>
      <c r="Q236" s="272"/>
      <c r="R236" s="272"/>
    </row>
    <row r="237" spans="1:18" hidden="1">
      <c r="A237" s="273" t="s">
        <v>561</v>
      </c>
      <c r="B237" s="273" t="s">
        <v>101</v>
      </c>
      <c r="C237" s="273" t="s">
        <v>1079</v>
      </c>
      <c r="D237" s="274">
        <v>2397</v>
      </c>
      <c r="E237" s="274">
        <v>193788</v>
      </c>
      <c r="F237" s="275">
        <v>9</v>
      </c>
      <c r="G237" s="275">
        <v>170</v>
      </c>
      <c r="H237" s="275">
        <v>524</v>
      </c>
      <c r="I237" s="274">
        <v>1121</v>
      </c>
      <c r="J237" s="275">
        <v>456</v>
      </c>
      <c r="K237" s="275">
        <v>82</v>
      </c>
      <c r="L237" s="275">
        <v>35</v>
      </c>
      <c r="M237" s="275">
        <v>0</v>
      </c>
      <c r="N237" s="270"/>
      <c r="O237" s="270"/>
      <c r="P237" s="271"/>
      <c r="Q237" s="272"/>
      <c r="R237" s="272"/>
    </row>
    <row r="238" spans="1:18" hidden="1">
      <c r="A238" s="273" t="s">
        <v>561</v>
      </c>
      <c r="B238" s="273" t="s">
        <v>101</v>
      </c>
      <c r="C238" s="273" t="s">
        <v>1080</v>
      </c>
      <c r="D238" s="274">
        <v>2114</v>
      </c>
      <c r="E238" s="274">
        <v>169422</v>
      </c>
      <c r="F238" s="275">
        <v>14</v>
      </c>
      <c r="G238" s="275">
        <v>239</v>
      </c>
      <c r="H238" s="275">
        <v>453</v>
      </c>
      <c r="I238" s="275">
        <v>920</v>
      </c>
      <c r="J238" s="275">
        <v>380</v>
      </c>
      <c r="K238" s="275">
        <v>79</v>
      </c>
      <c r="L238" s="275">
        <v>29</v>
      </c>
      <c r="M238" s="275">
        <v>0</v>
      </c>
      <c r="N238" s="270"/>
      <c r="O238" s="270"/>
      <c r="P238" s="271"/>
      <c r="Q238" s="272"/>
      <c r="R238" s="272"/>
    </row>
    <row r="239" spans="1:18" hidden="1">
      <c r="A239" s="273" t="s">
        <v>561</v>
      </c>
      <c r="B239" s="273" t="s">
        <v>101</v>
      </c>
      <c r="C239" s="273" t="s">
        <v>1081</v>
      </c>
      <c r="D239" s="274">
        <v>2247</v>
      </c>
      <c r="E239" s="274">
        <v>185243</v>
      </c>
      <c r="F239" s="275">
        <v>9</v>
      </c>
      <c r="G239" s="275">
        <v>108</v>
      </c>
      <c r="H239" s="275">
        <v>464</v>
      </c>
      <c r="I239" s="274">
        <v>1012</v>
      </c>
      <c r="J239" s="275">
        <v>527</v>
      </c>
      <c r="K239" s="275">
        <v>94</v>
      </c>
      <c r="L239" s="275">
        <v>33</v>
      </c>
      <c r="M239" s="275">
        <v>0</v>
      </c>
      <c r="N239" s="270"/>
      <c r="O239" s="270"/>
      <c r="P239" s="271"/>
      <c r="Q239" s="272"/>
      <c r="R239" s="272"/>
    </row>
    <row r="240" spans="1:18" hidden="1">
      <c r="A240" s="273" t="s">
        <v>561</v>
      </c>
      <c r="B240" s="273" t="s">
        <v>101</v>
      </c>
      <c r="C240" s="273" t="s">
        <v>1082</v>
      </c>
      <c r="D240" s="274">
        <v>2869</v>
      </c>
      <c r="E240" s="274">
        <v>240745</v>
      </c>
      <c r="F240" s="275">
        <v>4</v>
      </c>
      <c r="G240" s="275">
        <v>200</v>
      </c>
      <c r="H240" s="275">
        <v>598</v>
      </c>
      <c r="I240" s="274">
        <v>1274</v>
      </c>
      <c r="J240" s="275">
        <v>663</v>
      </c>
      <c r="K240" s="275">
        <v>103</v>
      </c>
      <c r="L240" s="275">
        <v>27</v>
      </c>
      <c r="M240" s="275">
        <v>0</v>
      </c>
      <c r="N240" s="270"/>
      <c r="O240" s="270"/>
      <c r="P240" s="271"/>
      <c r="Q240" s="272"/>
      <c r="R240" s="272"/>
    </row>
    <row r="241" spans="1:18" hidden="1">
      <c r="A241" s="273" t="s">
        <v>561</v>
      </c>
      <c r="B241" s="273" t="s">
        <v>101</v>
      </c>
      <c r="C241" s="273" t="s">
        <v>1083</v>
      </c>
      <c r="D241" s="274">
        <v>2318</v>
      </c>
      <c r="E241" s="274">
        <v>208905</v>
      </c>
      <c r="F241" s="275">
        <v>0</v>
      </c>
      <c r="G241" s="275">
        <v>111</v>
      </c>
      <c r="H241" s="275">
        <v>428</v>
      </c>
      <c r="I241" s="275">
        <v>989</v>
      </c>
      <c r="J241" s="275">
        <v>681</v>
      </c>
      <c r="K241" s="275">
        <v>99</v>
      </c>
      <c r="L241" s="275">
        <v>10</v>
      </c>
      <c r="M241" s="275">
        <v>0</v>
      </c>
      <c r="N241" s="270"/>
      <c r="O241" s="270"/>
      <c r="P241" s="271"/>
      <c r="Q241" s="272"/>
      <c r="R241" s="272"/>
    </row>
    <row r="242" spans="1:18" hidden="1">
      <c r="A242" s="273" t="s">
        <v>561</v>
      </c>
      <c r="B242" s="273" t="s">
        <v>101</v>
      </c>
      <c r="C242" s="273" t="s">
        <v>1084</v>
      </c>
      <c r="D242" s="274">
        <v>1704</v>
      </c>
      <c r="E242" s="274">
        <v>144339</v>
      </c>
      <c r="F242" s="275">
        <v>0</v>
      </c>
      <c r="G242" s="275">
        <v>74</v>
      </c>
      <c r="H242" s="275">
        <v>422</v>
      </c>
      <c r="I242" s="275">
        <v>691</v>
      </c>
      <c r="J242" s="275">
        <v>430</v>
      </c>
      <c r="K242" s="275">
        <v>70</v>
      </c>
      <c r="L242" s="275">
        <v>17</v>
      </c>
      <c r="M242" s="275">
        <v>0</v>
      </c>
      <c r="N242" s="270"/>
      <c r="O242" s="270"/>
      <c r="P242" s="271"/>
      <c r="Q242" s="272"/>
      <c r="R242" s="272"/>
    </row>
    <row r="243" spans="1:18" hidden="1">
      <c r="A243" s="273" t="s">
        <v>561</v>
      </c>
      <c r="B243" s="273" t="s">
        <v>101</v>
      </c>
      <c r="C243" s="273" t="s">
        <v>1085</v>
      </c>
      <c r="D243" s="274">
        <v>1451</v>
      </c>
      <c r="E243" s="274">
        <v>118457</v>
      </c>
      <c r="F243" s="275">
        <v>1</v>
      </c>
      <c r="G243" s="275">
        <v>116</v>
      </c>
      <c r="H243" s="275">
        <v>378</v>
      </c>
      <c r="I243" s="275">
        <v>566</v>
      </c>
      <c r="J243" s="275">
        <v>318</v>
      </c>
      <c r="K243" s="275">
        <v>58</v>
      </c>
      <c r="L243" s="275">
        <v>14</v>
      </c>
      <c r="M243" s="275">
        <v>0</v>
      </c>
      <c r="N243" s="270"/>
      <c r="O243" s="270"/>
      <c r="P243" s="271"/>
      <c r="Q243" s="272"/>
      <c r="R243" s="272"/>
    </row>
    <row r="244" spans="1:18" hidden="1">
      <c r="A244" s="273" t="s">
        <v>561</v>
      </c>
      <c r="B244" s="273" t="s">
        <v>101</v>
      </c>
      <c r="C244" s="273" t="s">
        <v>1086</v>
      </c>
      <c r="D244" s="274">
        <v>1482</v>
      </c>
      <c r="E244" s="274">
        <v>118487</v>
      </c>
      <c r="F244" s="275">
        <v>0</v>
      </c>
      <c r="G244" s="275">
        <v>111</v>
      </c>
      <c r="H244" s="275">
        <v>378</v>
      </c>
      <c r="I244" s="275">
        <v>633</v>
      </c>
      <c r="J244" s="275">
        <v>295</v>
      </c>
      <c r="K244" s="275">
        <v>52</v>
      </c>
      <c r="L244" s="275">
        <v>13</v>
      </c>
      <c r="M244" s="275">
        <v>0</v>
      </c>
      <c r="N244" s="270"/>
      <c r="O244" s="270"/>
      <c r="P244" s="271"/>
      <c r="Q244" s="272"/>
      <c r="R244" s="272"/>
    </row>
    <row r="245" spans="1:18" hidden="1">
      <c r="A245" s="273" t="s">
        <v>561</v>
      </c>
      <c r="B245" s="273" t="s">
        <v>101</v>
      </c>
      <c r="C245" s="273" t="s">
        <v>1087</v>
      </c>
      <c r="D245" s="274">
        <v>1169</v>
      </c>
      <c r="E245" s="274">
        <v>90350</v>
      </c>
      <c r="F245" s="275">
        <v>0</v>
      </c>
      <c r="G245" s="275">
        <v>129</v>
      </c>
      <c r="H245" s="275">
        <v>385</v>
      </c>
      <c r="I245" s="275">
        <v>423</v>
      </c>
      <c r="J245" s="275">
        <v>175</v>
      </c>
      <c r="K245" s="275">
        <v>38</v>
      </c>
      <c r="L245" s="275">
        <v>19</v>
      </c>
      <c r="M245" s="275">
        <v>0</v>
      </c>
      <c r="N245" s="270"/>
      <c r="O245" s="270"/>
      <c r="P245" s="271"/>
      <c r="Q245" s="272"/>
      <c r="R245" s="272"/>
    </row>
    <row r="246" spans="1:18" hidden="1">
      <c r="A246" s="273" t="s">
        <v>561</v>
      </c>
      <c r="B246" s="273" t="s">
        <v>101</v>
      </c>
      <c r="C246" s="273" t="s">
        <v>1088</v>
      </c>
      <c r="D246" s="274">
        <v>1273</v>
      </c>
      <c r="E246" s="274">
        <v>94976</v>
      </c>
      <c r="F246" s="275">
        <v>0</v>
      </c>
      <c r="G246" s="275">
        <v>220</v>
      </c>
      <c r="H246" s="275">
        <v>347</v>
      </c>
      <c r="I246" s="275">
        <v>484</v>
      </c>
      <c r="J246" s="275">
        <v>171</v>
      </c>
      <c r="K246" s="275">
        <v>37</v>
      </c>
      <c r="L246" s="275">
        <v>14</v>
      </c>
      <c r="M246" s="275">
        <v>0</v>
      </c>
      <c r="N246" s="270"/>
      <c r="O246" s="270"/>
      <c r="P246" s="271"/>
      <c r="Q246" s="272"/>
      <c r="R246" s="272"/>
    </row>
    <row r="247" spans="1:18" hidden="1">
      <c r="A247" s="273" t="s">
        <v>561</v>
      </c>
      <c r="B247" s="273" t="s">
        <v>101</v>
      </c>
      <c r="C247" s="273" t="s">
        <v>1089</v>
      </c>
      <c r="D247" s="275">
        <v>990</v>
      </c>
      <c r="E247" s="274">
        <v>77111</v>
      </c>
      <c r="F247" s="275">
        <v>1</v>
      </c>
      <c r="G247" s="275">
        <v>198</v>
      </c>
      <c r="H247" s="275">
        <v>283</v>
      </c>
      <c r="I247" s="275">
        <v>358</v>
      </c>
      <c r="J247" s="275">
        <v>116</v>
      </c>
      <c r="K247" s="275">
        <v>23</v>
      </c>
      <c r="L247" s="275">
        <v>11</v>
      </c>
      <c r="M247" s="275">
        <v>0</v>
      </c>
      <c r="N247" s="270"/>
      <c r="O247" s="270"/>
      <c r="P247" s="271"/>
      <c r="Q247" s="272"/>
      <c r="R247" s="272"/>
    </row>
    <row r="248" spans="1:18" hidden="1">
      <c r="A248" s="273" t="s">
        <v>561</v>
      </c>
      <c r="B248" s="273" t="s">
        <v>101</v>
      </c>
      <c r="C248" s="273" t="s">
        <v>1090</v>
      </c>
      <c r="D248" s="274">
        <v>1193</v>
      </c>
      <c r="E248" s="274">
        <v>92488</v>
      </c>
      <c r="F248" s="275">
        <v>0</v>
      </c>
      <c r="G248" s="275">
        <v>143</v>
      </c>
      <c r="H248" s="275">
        <v>315</v>
      </c>
      <c r="I248" s="275">
        <v>527</v>
      </c>
      <c r="J248" s="275">
        <v>165</v>
      </c>
      <c r="K248" s="275">
        <v>30</v>
      </c>
      <c r="L248" s="275">
        <v>13</v>
      </c>
      <c r="M248" s="275">
        <v>0</v>
      </c>
      <c r="N248" s="270"/>
      <c r="O248" s="270"/>
      <c r="P248" s="271"/>
      <c r="Q248" s="272"/>
      <c r="R248" s="272"/>
    </row>
    <row r="249" spans="1:18" hidden="1">
      <c r="A249" s="273" t="s">
        <v>561</v>
      </c>
      <c r="B249" s="273" t="s">
        <v>101</v>
      </c>
      <c r="C249" s="273" t="s">
        <v>1091</v>
      </c>
      <c r="D249" s="274">
        <v>1451</v>
      </c>
      <c r="E249" s="274">
        <v>109303</v>
      </c>
      <c r="F249" s="275">
        <v>0</v>
      </c>
      <c r="G249" s="275">
        <v>218</v>
      </c>
      <c r="H249" s="275">
        <v>394</v>
      </c>
      <c r="I249" s="275">
        <v>591</v>
      </c>
      <c r="J249" s="275">
        <v>203</v>
      </c>
      <c r="K249" s="275">
        <v>40</v>
      </c>
      <c r="L249" s="275">
        <v>5</v>
      </c>
      <c r="M249" s="275">
        <v>0</v>
      </c>
      <c r="N249" s="270"/>
      <c r="O249" s="270"/>
      <c r="P249" s="271"/>
      <c r="Q249" s="272"/>
      <c r="R249" s="272"/>
    </row>
    <row r="250" spans="1:18" hidden="1">
      <c r="A250" s="273" t="s">
        <v>561</v>
      </c>
      <c r="B250" s="273" t="s">
        <v>101</v>
      </c>
      <c r="C250" s="273" t="s">
        <v>1092</v>
      </c>
      <c r="D250" s="274">
        <v>1395</v>
      </c>
      <c r="E250" s="274">
        <v>103572</v>
      </c>
      <c r="F250" s="275">
        <v>0</v>
      </c>
      <c r="G250" s="275">
        <v>172</v>
      </c>
      <c r="H250" s="275">
        <v>387</v>
      </c>
      <c r="I250" s="275">
        <v>618</v>
      </c>
      <c r="J250" s="275">
        <v>174</v>
      </c>
      <c r="K250" s="275">
        <v>31</v>
      </c>
      <c r="L250" s="275">
        <v>13</v>
      </c>
      <c r="M250" s="275">
        <v>0</v>
      </c>
      <c r="N250" s="270"/>
      <c r="O250" s="270"/>
      <c r="P250" s="271"/>
      <c r="Q250" s="272"/>
      <c r="R250" s="272"/>
    </row>
    <row r="251" spans="1:18" hidden="1">
      <c r="A251" s="273" t="s">
        <v>561</v>
      </c>
      <c r="B251" s="273" t="s">
        <v>101</v>
      </c>
      <c r="C251" s="273" t="s">
        <v>1093</v>
      </c>
      <c r="D251" s="274">
        <v>1206</v>
      </c>
      <c r="E251" s="274">
        <v>93770</v>
      </c>
      <c r="F251" s="275">
        <v>0</v>
      </c>
      <c r="G251" s="275">
        <v>160</v>
      </c>
      <c r="H251" s="275">
        <v>336</v>
      </c>
      <c r="I251" s="275">
        <v>523</v>
      </c>
      <c r="J251" s="275">
        <v>152</v>
      </c>
      <c r="K251" s="275">
        <v>27</v>
      </c>
      <c r="L251" s="275">
        <v>8</v>
      </c>
      <c r="M251" s="275">
        <v>0</v>
      </c>
      <c r="N251" s="270"/>
      <c r="O251" s="270"/>
      <c r="P251" s="271"/>
      <c r="Q251" s="272"/>
      <c r="R251" s="272"/>
    </row>
    <row r="252" spans="1:18" hidden="1">
      <c r="A252" s="273" t="s">
        <v>561</v>
      </c>
      <c r="B252" s="273" t="s">
        <v>101</v>
      </c>
      <c r="C252" s="273" t="s">
        <v>1094</v>
      </c>
      <c r="D252" s="274">
        <v>1574</v>
      </c>
      <c r="E252" s="274">
        <v>117415</v>
      </c>
      <c r="F252" s="275">
        <v>1</v>
      </c>
      <c r="G252" s="275">
        <v>121</v>
      </c>
      <c r="H252" s="275">
        <v>455</v>
      </c>
      <c r="I252" s="275">
        <v>680</v>
      </c>
      <c r="J252" s="275">
        <v>272</v>
      </c>
      <c r="K252" s="275">
        <v>32</v>
      </c>
      <c r="L252" s="275">
        <v>13</v>
      </c>
      <c r="M252" s="275">
        <v>0</v>
      </c>
      <c r="N252" s="270"/>
      <c r="O252" s="270"/>
      <c r="P252" s="271"/>
      <c r="Q252" s="272"/>
      <c r="R252" s="272"/>
    </row>
    <row r="253" spans="1:18" hidden="1">
      <c r="A253" s="273" t="s">
        <v>561</v>
      </c>
      <c r="B253" s="273" t="s">
        <v>101</v>
      </c>
      <c r="C253" s="273" t="s">
        <v>1095</v>
      </c>
      <c r="D253" s="274">
        <v>1500</v>
      </c>
      <c r="E253" s="274">
        <v>111112</v>
      </c>
      <c r="F253" s="275">
        <v>0</v>
      </c>
      <c r="G253" s="275">
        <v>121</v>
      </c>
      <c r="H253" s="275">
        <v>437</v>
      </c>
      <c r="I253" s="275">
        <v>689</v>
      </c>
      <c r="J253" s="275">
        <v>197</v>
      </c>
      <c r="K253" s="275">
        <v>46</v>
      </c>
      <c r="L253" s="275">
        <v>10</v>
      </c>
      <c r="M253" s="275">
        <v>0</v>
      </c>
      <c r="N253" s="270"/>
      <c r="O253" s="270"/>
      <c r="P253" s="271"/>
      <c r="Q253" s="272"/>
      <c r="R253" s="272"/>
    </row>
    <row r="254" spans="1:18" hidden="1">
      <c r="A254" s="273" t="s">
        <v>561</v>
      </c>
      <c r="B254" s="273" t="s">
        <v>101</v>
      </c>
      <c r="C254" s="273" t="s">
        <v>1096</v>
      </c>
      <c r="D254" s="274">
        <v>1557</v>
      </c>
      <c r="E254" s="274">
        <v>116189</v>
      </c>
      <c r="F254" s="275">
        <v>0</v>
      </c>
      <c r="G254" s="275">
        <v>157</v>
      </c>
      <c r="H254" s="275">
        <v>453</v>
      </c>
      <c r="I254" s="275">
        <v>672</v>
      </c>
      <c r="J254" s="275">
        <v>230</v>
      </c>
      <c r="K254" s="275">
        <v>27</v>
      </c>
      <c r="L254" s="275">
        <v>18</v>
      </c>
      <c r="M254" s="275">
        <v>0</v>
      </c>
      <c r="N254" s="270"/>
      <c r="O254" s="270"/>
      <c r="P254" s="271"/>
      <c r="Q254" s="272"/>
      <c r="R254" s="272"/>
    </row>
    <row r="255" spans="1:18" hidden="1">
      <c r="A255" s="273" t="s">
        <v>561</v>
      </c>
      <c r="B255" s="273" t="s">
        <v>101</v>
      </c>
      <c r="C255" s="273" t="s">
        <v>1097</v>
      </c>
      <c r="D255" s="274">
        <v>1373</v>
      </c>
      <c r="E255" s="274">
        <v>98617</v>
      </c>
      <c r="F255" s="275">
        <v>0</v>
      </c>
      <c r="G255" s="275">
        <v>83</v>
      </c>
      <c r="H255" s="275">
        <v>417</v>
      </c>
      <c r="I255" s="275">
        <v>618</v>
      </c>
      <c r="J255" s="275">
        <v>231</v>
      </c>
      <c r="K255" s="275">
        <v>15</v>
      </c>
      <c r="L255" s="275">
        <v>9</v>
      </c>
      <c r="M255" s="275">
        <v>0</v>
      </c>
      <c r="N255" s="270"/>
      <c r="O255" s="270"/>
      <c r="P255" s="271"/>
      <c r="Q255" s="272"/>
      <c r="R255" s="272"/>
    </row>
    <row r="256" spans="1:18" hidden="1">
      <c r="A256" s="273" t="s">
        <v>561</v>
      </c>
      <c r="B256" s="273" t="s">
        <v>101</v>
      </c>
      <c r="C256" s="273" t="s">
        <v>1098</v>
      </c>
      <c r="D256" s="274">
        <v>1389</v>
      </c>
      <c r="E256" s="274">
        <v>100258</v>
      </c>
      <c r="F256" s="275">
        <v>6</v>
      </c>
      <c r="G256" s="275">
        <v>71</v>
      </c>
      <c r="H256" s="275">
        <v>503</v>
      </c>
      <c r="I256" s="275">
        <v>598</v>
      </c>
      <c r="J256" s="275">
        <v>179</v>
      </c>
      <c r="K256" s="275">
        <v>19</v>
      </c>
      <c r="L256" s="275">
        <v>13</v>
      </c>
      <c r="M256" s="275">
        <v>0</v>
      </c>
      <c r="N256" s="270"/>
      <c r="O256" s="270"/>
      <c r="P256" s="271"/>
      <c r="Q256" s="272"/>
      <c r="R256" s="272"/>
    </row>
    <row r="257" spans="1:18" hidden="1">
      <c r="A257" s="273" t="s">
        <v>561</v>
      </c>
      <c r="B257" s="273" t="s">
        <v>101</v>
      </c>
      <c r="C257" s="273" t="s">
        <v>1099</v>
      </c>
      <c r="D257" s="274">
        <v>1004</v>
      </c>
      <c r="E257" s="274">
        <v>72198</v>
      </c>
      <c r="F257" s="275">
        <v>0</v>
      </c>
      <c r="G257" s="275">
        <v>42</v>
      </c>
      <c r="H257" s="275">
        <v>372</v>
      </c>
      <c r="I257" s="275">
        <v>397</v>
      </c>
      <c r="J257" s="275">
        <v>167</v>
      </c>
      <c r="K257" s="275">
        <v>20</v>
      </c>
      <c r="L257" s="275">
        <v>6</v>
      </c>
      <c r="M257" s="275">
        <v>0</v>
      </c>
      <c r="N257" s="270"/>
      <c r="O257" s="270"/>
      <c r="P257" s="271"/>
      <c r="Q257" s="272"/>
      <c r="R257" s="272"/>
    </row>
    <row r="258" spans="1:18" hidden="1">
      <c r="A258" s="273" t="s">
        <v>561</v>
      </c>
      <c r="B258" s="273" t="s">
        <v>101</v>
      </c>
      <c r="C258" s="273" t="s">
        <v>1100</v>
      </c>
      <c r="D258" s="274">
        <v>1857</v>
      </c>
      <c r="E258" s="274">
        <v>141373</v>
      </c>
      <c r="F258" s="275">
        <v>1</v>
      </c>
      <c r="G258" s="275">
        <v>222</v>
      </c>
      <c r="H258" s="275">
        <v>579</v>
      </c>
      <c r="I258" s="275">
        <v>787</v>
      </c>
      <c r="J258" s="275">
        <v>236</v>
      </c>
      <c r="K258" s="275">
        <v>26</v>
      </c>
      <c r="L258" s="275">
        <v>6</v>
      </c>
      <c r="M258" s="275">
        <v>0</v>
      </c>
      <c r="N258" s="270"/>
      <c r="O258" s="270"/>
      <c r="P258" s="271"/>
      <c r="Q258" s="272"/>
      <c r="R258" s="272"/>
    </row>
    <row r="259" spans="1:18" hidden="1">
      <c r="A259" s="273" t="s">
        <v>561</v>
      </c>
      <c r="B259" s="273" t="s">
        <v>101</v>
      </c>
      <c r="C259" s="273" t="s">
        <v>1101</v>
      </c>
      <c r="D259" s="274">
        <v>1741</v>
      </c>
      <c r="E259" s="274">
        <v>126433</v>
      </c>
      <c r="F259" s="275">
        <v>1</v>
      </c>
      <c r="G259" s="275">
        <v>165</v>
      </c>
      <c r="H259" s="275">
        <v>606</v>
      </c>
      <c r="I259" s="275">
        <v>719</v>
      </c>
      <c r="J259" s="275">
        <v>216</v>
      </c>
      <c r="K259" s="275">
        <v>19</v>
      </c>
      <c r="L259" s="275">
        <v>15</v>
      </c>
      <c r="M259" s="275">
        <v>0</v>
      </c>
      <c r="N259" s="270"/>
      <c r="O259" s="270"/>
      <c r="P259" s="271"/>
      <c r="Q259" s="272"/>
      <c r="R259" s="272"/>
    </row>
    <row r="260" spans="1:18" hidden="1">
      <c r="A260" s="273" t="s">
        <v>561</v>
      </c>
      <c r="B260" s="273" t="s">
        <v>101</v>
      </c>
      <c r="C260" s="273" t="s">
        <v>1102</v>
      </c>
      <c r="D260" s="274">
        <v>1813</v>
      </c>
      <c r="E260" s="274">
        <v>133994</v>
      </c>
      <c r="F260" s="275">
        <v>0</v>
      </c>
      <c r="G260" s="275">
        <v>242</v>
      </c>
      <c r="H260" s="275">
        <v>646</v>
      </c>
      <c r="I260" s="275">
        <v>689</v>
      </c>
      <c r="J260" s="275">
        <v>200</v>
      </c>
      <c r="K260" s="275">
        <v>29</v>
      </c>
      <c r="L260" s="275">
        <v>7</v>
      </c>
      <c r="M260" s="275">
        <v>0</v>
      </c>
      <c r="N260" s="270"/>
      <c r="O260" s="270"/>
      <c r="P260" s="271"/>
      <c r="Q260" s="272"/>
      <c r="R260" s="272"/>
    </row>
    <row r="261" spans="1:18" hidden="1">
      <c r="A261" s="273" t="s">
        <v>561</v>
      </c>
      <c r="B261" s="273" t="s">
        <v>101</v>
      </c>
      <c r="C261" s="273" t="s">
        <v>1103</v>
      </c>
      <c r="D261" s="274">
        <v>1982</v>
      </c>
      <c r="E261" s="274">
        <v>145245</v>
      </c>
      <c r="F261" s="275">
        <v>4</v>
      </c>
      <c r="G261" s="275">
        <v>172</v>
      </c>
      <c r="H261" s="275">
        <v>693</v>
      </c>
      <c r="I261" s="275">
        <v>784</v>
      </c>
      <c r="J261" s="275">
        <v>273</v>
      </c>
      <c r="K261" s="275">
        <v>39</v>
      </c>
      <c r="L261" s="275">
        <v>17</v>
      </c>
      <c r="M261" s="275">
        <v>0</v>
      </c>
      <c r="N261" s="270"/>
      <c r="O261" s="270"/>
      <c r="P261" s="271"/>
      <c r="Q261" s="272"/>
      <c r="R261" s="272"/>
    </row>
    <row r="262" spans="1:18" hidden="1">
      <c r="A262" s="273" t="s">
        <v>561</v>
      </c>
      <c r="B262" s="273" t="s">
        <v>101</v>
      </c>
      <c r="C262" s="273" t="s">
        <v>1104</v>
      </c>
      <c r="D262" s="274">
        <v>1669</v>
      </c>
      <c r="E262" s="274">
        <v>125656</v>
      </c>
      <c r="F262" s="275">
        <v>0</v>
      </c>
      <c r="G262" s="275">
        <v>147</v>
      </c>
      <c r="H262" s="275">
        <v>632</v>
      </c>
      <c r="I262" s="275">
        <v>675</v>
      </c>
      <c r="J262" s="275">
        <v>179</v>
      </c>
      <c r="K262" s="275">
        <v>22</v>
      </c>
      <c r="L262" s="275">
        <v>14</v>
      </c>
      <c r="M262" s="275">
        <v>0</v>
      </c>
      <c r="N262" s="270"/>
      <c r="O262" s="270"/>
      <c r="P262" s="271"/>
      <c r="Q262" s="272"/>
      <c r="R262" s="272"/>
    </row>
    <row r="263" spans="1:18" hidden="1">
      <c r="A263" s="273" t="s">
        <v>561</v>
      </c>
      <c r="B263" s="273" t="s">
        <v>101</v>
      </c>
      <c r="C263" s="273" t="s">
        <v>1105</v>
      </c>
      <c r="D263" s="274">
        <v>1657</v>
      </c>
      <c r="E263" s="274">
        <v>122340</v>
      </c>
      <c r="F263" s="275">
        <v>1</v>
      </c>
      <c r="G263" s="275">
        <v>229</v>
      </c>
      <c r="H263" s="275">
        <v>707</v>
      </c>
      <c r="I263" s="275">
        <v>558</v>
      </c>
      <c r="J263" s="275">
        <v>119</v>
      </c>
      <c r="K263" s="275">
        <v>26</v>
      </c>
      <c r="L263" s="275">
        <v>17</v>
      </c>
      <c r="M263" s="275">
        <v>0</v>
      </c>
      <c r="N263" s="270"/>
      <c r="O263" s="270"/>
      <c r="P263" s="271"/>
      <c r="Q263" s="272"/>
      <c r="R263" s="272"/>
    </row>
    <row r="264" spans="1:18" hidden="1">
      <c r="A264" s="273" t="s">
        <v>561</v>
      </c>
      <c r="B264" s="273" t="s">
        <v>101</v>
      </c>
      <c r="C264" s="273" t="s">
        <v>1106</v>
      </c>
      <c r="D264" s="274">
        <v>1804</v>
      </c>
      <c r="E264" s="274">
        <v>135500</v>
      </c>
      <c r="F264" s="275">
        <v>0</v>
      </c>
      <c r="G264" s="275">
        <v>138</v>
      </c>
      <c r="H264" s="275">
        <v>709</v>
      </c>
      <c r="I264" s="275">
        <v>785</v>
      </c>
      <c r="J264" s="275">
        <v>136</v>
      </c>
      <c r="K264" s="275">
        <v>28</v>
      </c>
      <c r="L264" s="275">
        <v>8</v>
      </c>
      <c r="M264" s="275">
        <v>0</v>
      </c>
      <c r="N264" s="270"/>
      <c r="O264" s="270"/>
      <c r="P264" s="271"/>
      <c r="Q264" s="272"/>
      <c r="R264" s="272"/>
    </row>
    <row r="265" spans="1:18" hidden="1">
      <c r="A265" s="273" t="s">
        <v>561</v>
      </c>
      <c r="B265" s="273" t="s">
        <v>101</v>
      </c>
      <c r="C265" s="273" t="s">
        <v>1107</v>
      </c>
      <c r="D265" s="274">
        <v>1636</v>
      </c>
      <c r="E265" s="274">
        <v>121102</v>
      </c>
      <c r="F265" s="275">
        <v>0</v>
      </c>
      <c r="G265" s="275">
        <v>110</v>
      </c>
      <c r="H265" s="275">
        <v>703</v>
      </c>
      <c r="I265" s="275">
        <v>640</v>
      </c>
      <c r="J265" s="275">
        <v>146</v>
      </c>
      <c r="K265" s="275">
        <v>27</v>
      </c>
      <c r="L265" s="275">
        <v>10</v>
      </c>
      <c r="M265" s="275">
        <v>0</v>
      </c>
      <c r="N265" s="270"/>
      <c r="O265" s="270"/>
      <c r="P265" s="271"/>
      <c r="Q265" s="272"/>
      <c r="R265" s="272"/>
    </row>
    <row r="266" spans="1:18" hidden="1">
      <c r="A266" s="273" t="s">
        <v>561</v>
      </c>
      <c r="B266" s="273" t="s">
        <v>101</v>
      </c>
      <c r="C266" s="273" t="s">
        <v>1108</v>
      </c>
      <c r="D266" s="274">
        <v>1694</v>
      </c>
      <c r="E266" s="274">
        <v>131554</v>
      </c>
      <c r="F266" s="275">
        <v>0</v>
      </c>
      <c r="G266" s="275">
        <v>102</v>
      </c>
      <c r="H266" s="275">
        <v>790</v>
      </c>
      <c r="I266" s="275">
        <v>653</v>
      </c>
      <c r="J266" s="275">
        <v>115</v>
      </c>
      <c r="K266" s="275">
        <v>23</v>
      </c>
      <c r="L266" s="275">
        <v>11</v>
      </c>
      <c r="M266" s="275">
        <v>0</v>
      </c>
      <c r="N266" s="270"/>
      <c r="O266" s="270"/>
      <c r="P266" s="271"/>
      <c r="Q266" s="272"/>
      <c r="R266" s="272"/>
    </row>
    <row r="267" spans="1:18" hidden="1">
      <c r="A267" s="273" t="s">
        <v>561</v>
      </c>
      <c r="B267" s="273" t="s">
        <v>101</v>
      </c>
      <c r="C267" s="273" t="s">
        <v>1109</v>
      </c>
      <c r="D267" s="274">
        <v>2186</v>
      </c>
      <c r="E267" s="274">
        <v>154870</v>
      </c>
      <c r="F267" s="275">
        <v>0</v>
      </c>
      <c r="G267" s="275">
        <v>166</v>
      </c>
      <c r="H267" s="274">
        <v>1102</v>
      </c>
      <c r="I267" s="275">
        <v>774</v>
      </c>
      <c r="J267" s="275">
        <v>116</v>
      </c>
      <c r="K267" s="275">
        <v>16</v>
      </c>
      <c r="L267" s="275">
        <v>12</v>
      </c>
      <c r="M267" s="275">
        <v>0</v>
      </c>
      <c r="N267" s="270"/>
      <c r="O267" s="270"/>
      <c r="P267" s="271"/>
      <c r="Q267" s="272"/>
      <c r="R267" s="272"/>
    </row>
    <row r="268" spans="1:18" hidden="1">
      <c r="A268" s="273" t="s">
        <v>561</v>
      </c>
      <c r="B268" s="273" t="s">
        <v>101</v>
      </c>
      <c r="C268" s="273" t="s">
        <v>1110</v>
      </c>
      <c r="D268" s="274">
        <v>1602</v>
      </c>
      <c r="E268" s="274">
        <v>123166</v>
      </c>
      <c r="F268" s="275">
        <v>1</v>
      </c>
      <c r="G268" s="275">
        <v>145</v>
      </c>
      <c r="H268" s="275">
        <v>752</v>
      </c>
      <c r="I268" s="275">
        <v>599</v>
      </c>
      <c r="J268" s="275">
        <v>85</v>
      </c>
      <c r="K268" s="275">
        <v>10</v>
      </c>
      <c r="L268" s="275">
        <v>10</v>
      </c>
      <c r="M268" s="275">
        <v>0</v>
      </c>
      <c r="N268" s="270"/>
      <c r="O268" s="270"/>
      <c r="P268" s="271"/>
      <c r="Q268" s="272"/>
      <c r="R268" s="272"/>
    </row>
    <row r="269" spans="1:18" hidden="1">
      <c r="A269" s="273" t="s">
        <v>561</v>
      </c>
      <c r="B269" s="273" t="s">
        <v>101</v>
      </c>
      <c r="C269" s="273" t="s">
        <v>1111</v>
      </c>
      <c r="D269" s="274">
        <v>1527</v>
      </c>
      <c r="E269" s="274">
        <v>116798</v>
      </c>
      <c r="F269" s="275">
        <v>3</v>
      </c>
      <c r="G269" s="275">
        <v>112</v>
      </c>
      <c r="H269" s="275">
        <v>723</v>
      </c>
      <c r="I269" s="275">
        <v>586</v>
      </c>
      <c r="J269" s="275">
        <v>80</v>
      </c>
      <c r="K269" s="275">
        <v>16</v>
      </c>
      <c r="L269" s="275">
        <v>7</v>
      </c>
      <c r="M269" s="275">
        <v>0</v>
      </c>
      <c r="N269" s="270"/>
      <c r="O269" s="270"/>
      <c r="P269" s="271"/>
      <c r="Q269" s="272"/>
      <c r="R269" s="272"/>
    </row>
    <row r="270" spans="1:18" hidden="1">
      <c r="A270" s="273" t="s">
        <v>561</v>
      </c>
      <c r="B270" s="273" t="s">
        <v>101</v>
      </c>
      <c r="C270" s="273" t="s">
        <v>1112</v>
      </c>
      <c r="D270" s="274">
        <v>1428</v>
      </c>
      <c r="E270" s="274">
        <v>113615</v>
      </c>
      <c r="F270" s="275">
        <v>5</v>
      </c>
      <c r="G270" s="275">
        <v>118</v>
      </c>
      <c r="H270" s="275">
        <v>618</v>
      </c>
      <c r="I270" s="275">
        <v>560</v>
      </c>
      <c r="J270" s="275">
        <v>106</v>
      </c>
      <c r="K270" s="275">
        <v>12</v>
      </c>
      <c r="L270" s="275">
        <v>9</v>
      </c>
      <c r="M270" s="275">
        <v>0</v>
      </c>
      <c r="N270" s="270"/>
      <c r="O270" s="270"/>
      <c r="P270" s="271"/>
      <c r="Q270" s="272"/>
      <c r="R270" s="272"/>
    </row>
    <row r="271" spans="1:18" hidden="1">
      <c r="A271" s="273" t="s">
        <v>561</v>
      </c>
      <c r="B271" s="273" t="s">
        <v>101</v>
      </c>
      <c r="C271" s="273" t="s">
        <v>1113</v>
      </c>
      <c r="D271" s="274">
        <v>1444</v>
      </c>
      <c r="E271" s="274">
        <v>109675</v>
      </c>
      <c r="F271" s="275">
        <v>24</v>
      </c>
      <c r="G271" s="275">
        <v>205</v>
      </c>
      <c r="H271" s="275">
        <v>599</v>
      </c>
      <c r="I271" s="275">
        <v>527</v>
      </c>
      <c r="J271" s="275">
        <v>68</v>
      </c>
      <c r="K271" s="275">
        <v>18</v>
      </c>
      <c r="L271" s="275">
        <v>3</v>
      </c>
      <c r="M271" s="275">
        <v>0</v>
      </c>
      <c r="N271" s="270"/>
      <c r="O271" s="270"/>
      <c r="P271" s="271"/>
      <c r="Q271" s="272"/>
      <c r="R271" s="272"/>
    </row>
    <row r="272" spans="1:18" hidden="1">
      <c r="A272" s="273" t="s">
        <v>561</v>
      </c>
      <c r="B272" s="273" t="s">
        <v>101</v>
      </c>
      <c r="C272" s="273" t="s">
        <v>1114</v>
      </c>
      <c r="D272" s="274">
        <v>2376</v>
      </c>
      <c r="E272" s="274">
        <v>169773</v>
      </c>
      <c r="F272" s="275">
        <v>12</v>
      </c>
      <c r="G272" s="275">
        <v>230</v>
      </c>
      <c r="H272" s="274">
        <v>1132</v>
      </c>
      <c r="I272" s="275">
        <v>846</v>
      </c>
      <c r="J272" s="275">
        <v>126</v>
      </c>
      <c r="K272" s="275">
        <v>25</v>
      </c>
      <c r="L272" s="275">
        <v>5</v>
      </c>
      <c r="M272" s="275">
        <v>0</v>
      </c>
      <c r="N272" s="270"/>
      <c r="O272" s="270"/>
      <c r="P272" s="271"/>
      <c r="Q272" s="272"/>
      <c r="R272" s="272"/>
    </row>
    <row r="273" spans="1:18" hidden="1">
      <c r="A273" s="273" t="s">
        <v>561</v>
      </c>
      <c r="B273" s="273" t="s">
        <v>101</v>
      </c>
      <c r="C273" s="273" t="s">
        <v>1115</v>
      </c>
      <c r="D273" s="274">
        <v>2915</v>
      </c>
      <c r="E273" s="274">
        <v>213549</v>
      </c>
      <c r="F273" s="275">
        <v>28</v>
      </c>
      <c r="G273" s="275">
        <v>156</v>
      </c>
      <c r="H273" s="274">
        <v>1379</v>
      </c>
      <c r="I273" s="274">
        <v>1217</v>
      </c>
      <c r="J273" s="275">
        <v>102</v>
      </c>
      <c r="K273" s="275">
        <v>27</v>
      </c>
      <c r="L273" s="275">
        <v>6</v>
      </c>
      <c r="M273" s="275">
        <v>0</v>
      </c>
      <c r="N273" s="270"/>
      <c r="O273" s="270"/>
      <c r="P273" s="271"/>
      <c r="Q273" s="272"/>
      <c r="R273" s="272"/>
    </row>
    <row r="274" spans="1:18" hidden="1">
      <c r="A274" s="273" t="s">
        <v>561</v>
      </c>
      <c r="B274" s="273" t="s">
        <v>101</v>
      </c>
      <c r="C274" s="273" t="s">
        <v>1116</v>
      </c>
      <c r="D274" s="274">
        <v>2666</v>
      </c>
      <c r="E274" s="274">
        <v>194371</v>
      </c>
      <c r="F274" s="275">
        <v>26</v>
      </c>
      <c r="G274" s="275">
        <v>155</v>
      </c>
      <c r="H274" s="274">
        <v>1302</v>
      </c>
      <c r="I274" s="274">
        <v>1044</v>
      </c>
      <c r="J274" s="275">
        <v>115</v>
      </c>
      <c r="K274" s="275">
        <v>16</v>
      </c>
      <c r="L274" s="275">
        <v>8</v>
      </c>
      <c r="M274" s="275">
        <v>0</v>
      </c>
      <c r="N274" s="270"/>
      <c r="O274" s="270"/>
      <c r="P274" s="271"/>
      <c r="Q274" s="272"/>
      <c r="R274" s="272"/>
    </row>
    <row r="275" spans="1:18" hidden="1">
      <c r="A275" s="273" t="s">
        <v>561</v>
      </c>
      <c r="B275" s="273" t="s">
        <v>101</v>
      </c>
      <c r="C275" s="273" t="s">
        <v>1117</v>
      </c>
      <c r="D275" s="274">
        <v>3538</v>
      </c>
      <c r="E275" s="274">
        <v>251460</v>
      </c>
      <c r="F275" s="275">
        <v>3</v>
      </c>
      <c r="G275" s="275">
        <v>160</v>
      </c>
      <c r="H275" s="274">
        <v>1854</v>
      </c>
      <c r="I275" s="274">
        <v>1398</v>
      </c>
      <c r="J275" s="275">
        <v>97</v>
      </c>
      <c r="K275" s="275">
        <v>20</v>
      </c>
      <c r="L275" s="275">
        <v>6</v>
      </c>
      <c r="M275" s="275">
        <v>0</v>
      </c>
      <c r="N275" s="270"/>
      <c r="O275" s="270"/>
      <c r="P275" s="271"/>
      <c r="Q275" s="272"/>
      <c r="R275" s="272"/>
    </row>
    <row r="276" spans="1:18">
      <c r="A276" s="273" t="s">
        <v>561</v>
      </c>
      <c r="B276" s="273" t="s">
        <v>101</v>
      </c>
      <c r="C276" s="273" t="s">
        <v>1118</v>
      </c>
      <c r="D276" s="274">
        <v>3904</v>
      </c>
      <c r="E276" s="274">
        <v>289536</v>
      </c>
      <c r="F276" s="275">
        <v>24</v>
      </c>
      <c r="G276" s="275">
        <v>94</v>
      </c>
      <c r="H276" s="274">
        <v>1915</v>
      </c>
      <c r="I276" s="274">
        <v>1688</v>
      </c>
      <c r="J276" s="275">
        <v>143</v>
      </c>
      <c r="K276" s="275">
        <v>30</v>
      </c>
      <c r="L276" s="275">
        <v>10</v>
      </c>
      <c r="M276" s="275">
        <v>0</v>
      </c>
      <c r="N276" s="270"/>
      <c r="O276" s="270"/>
      <c r="P276" s="271"/>
      <c r="Q276" s="272"/>
      <c r="R276" s="272"/>
    </row>
    <row r="277" spans="1:18">
      <c r="A277" s="273" t="s">
        <v>561</v>
      </c>
      <c r="B277" s="273" t="s">
        <v>101</v>
      </c>
      <c r="C277" s="273" t="s">
        <v>1119</v>
      </c>
      <c r="D277" s="274">
        <v>4232</v>
      </c>
      <c r="E277" s="274">
        <v>304316</v>
      </c>
      <c r="F277" s="275">
        <v>19</v>
      </c>
      <c r="G277" s="275">
        <v>169</v>
      </c>
      <c r="H277" s="274">
        <v>2074</v>
      </c>
      <c r="I277" s="274">
        <v>1777</v>
      </c>
      <c r="J277" s="275">
        <v>167</v>
      </c>
      <c r="K277" s="275">
        <v>16</v>
      </c>
      <c r="L277" s="275">
        <v>10</v>
      </c>
      <c r="M277" s="275">
        <v>0</v>
      </c>
      <c r="N277" s="270"/>
      <c r="O277" s="270"/>
      <c r="P277" s="271"/>
      <c r="Q277" s="272"/>
      <c r="R277" s="272"/>
    </row>
    <row r="278" spans="1:18">
      <c r="A278" s="273" t="s">
        <v>561</v>
      </c>
      <c r="B278" s="273" t="s">
        <v>101</v>
      </c>
      <c r="C278" s="273" t="s">
        <v>1120</v>
      </c>
      <c r="D278" s="274">
        <v>3617</v>
      </c>
      <c r="E278" s="274">
        <v>261487</v>
      </c>
      <c r="F278" s="275">
        <v>17</v>
      </c>
      <c r="G278" s="275">
        <v>150</v>
      </c>
      <c r="H278" s="274">
        <v>1781</v>
      </c>
      <c r="I278" s="274">
        <v>1556</v>
      </c>
      <c r="J278" s="275">
        <v>82</v>
      </c>
      <c r="K278" s="275">
        <v>24</v>
      </c>
      <c r="L278" s="275">
        <v>7</v>
      </c>
      <c r="M278" s="275">
        <v>0</v>
      </c>
      <c r="N278" s="270"/>
      <c r="O278" s="270"/>
      <c r="P278" s="271"/>
      <c r="Q278" s="272"/>
      <c r="R278" s="272"/>
    </row>
    <row r="279" spans="1:18" hidden="1">
      <c r="A279" s="273" t="s">
        <v>562</v>
      </c>
      <c r="B279" s="273" t="s">
        <v>102</v>
      </c>
      <c r="C279" s="273" t="s">
        <v>1053</v>
      </c>
      <c r="D279" s="274">
        <v>1858</v>
      </c>
      <c r="E279" s="274">
        <v>157072</v>
      </c>
      <c r="F279" s="275">
        <v>0</v>
      </c>
      <c r="G279" s="275">
        <v>187</v>
      </c>
      <c r="H279" s="275">
        <v>477</v>
      </c>
      <c r="I279" s="275">
        <v>621</v>
      </c>
      <c r="J279" s="275">
        <v>414</v>
      </c>
      <c r="K279" s="275">
        <v>125</v>
      </c>
      <c r="L279" s="275">
        <v>34</v>
      </c>
      <c r="M279" s="275">
        <v>0</v>
      </c>
      <c r="N279" s="270"/>
      <c r="O279" s="270"/>
      <c r="P279" s="271"/>
      <c r="Q279" s="272"/>
      <c r="R279" s="272"/>
    </row>
    <row r="280" spans="1:18" hidden="1">
      <c r="A280" s="273" t="s">
        <v>562</v>
      </c>
      <c r="B280" s="273" t="s">
        <v>102</v>
      </c>
      <c r="C280" s="273" t="s">
        <v>1054</v>
      </c>
      <c r="D280" s="274">
        <v>1560</v>
      </c>
      <c r="E280" s="274">
        <v>134860</v>
      </c>
      <c r="F280" s="275">
        <v>0</v>
      </c>
      <c r="G280" s="275">
        <v>99</v>
      </c>
      <c r="H280" s="275">
        <v>390</v>
      </c>
      <c r="I280" s="275">
        <v>553</v>
      </c>
      <c r="J280" s="275">
        <v>407</v>
      </c>
      <c r="K280" s="275">
        <v>92</v>
      </c>
      <c r="L280" s="275">
        <v>19</v>
      </c>
      <c r="M280" s="275">
        <v>0</v>
      </c>
      <c r="N280" s="270"/>
      <c r="O280" s="270"/>
      <c r="P280" s="271"/>
      <c r="Q280" s="272"/>
      <c r="R280" s="272"/>
    </row>
    <row r="281" spans="1:18" hidden="1">
      <c r="A281" s="273" t="s">
        <v>562</v>
      </c>
      <c r="B281" s="273" t="s">
        <v>102</v>
      </c>
      <c r="C281" s="273" t="s">
        <v>1055</v>
      </c>
      <c r="D281" s="274">
        <v>1718</v>
      </c>
      <c r="E281" s="274">
        <v>156210</v>
      </c>
      <c r="F281" s="275">
        <v>0</v>
      </c>
      <c r="G281" s="275">
        <v>192</v>
      </c>
      <c r="H281" s="275">
        <v>417</v>
      </c>
      <c r="I281" s="275">
        <v>576</v>
      </c>
      <c r="J281" s="275">
        <v>394</v>
      </c>
      <c r="K281" s="275">
        <v>108</v>
      </c>
      <c r="L281" s="275">
        <v>31</v>
      </c>
      <c r="M281" s="275">
        <v>0</v>
      </c>
      <c r="N281" s="270"/>
      <c r="O281" s="270"/>
      <c r="P281" s="271"/>
      <c r="Q281" s="272"/>
      <c r="R281" s="272"/>
    </row>
    <row r="282" spans="1:18" hidden="1">
      <c r="A282" s="273" t="s">
        <v>562</v>
      </c>
      <c r="B282" s="273" t="s">
        <v>102</v>
      </c>
      <c r="C282" s="273" t="s">
        <v>1056</v>
      </c>
      <c r="D282" s="274">
        <v>1845</v>
      </c>
      <c r="E282" s="274">
        <v>163171</v>
      </c>
      <c r="F282" s="275">
        <v>0</v>
      </c>
      <c r="G282" s="275">
        <v>301</v>
      </c>
      <c r="H282" s="275">
        <v>459</v>
      </c>
      <c r="I282" s="275">
        <v>590</v>
      </c>
      <c r="J282" s="275">
        <v>370</v>
      </c>
      <c r="K282" s="275">
        <v>98</v>
      </c>
      <c r="L282" s="275">
        <v>27</v>
      </c>
      <c r="M282" s="275">
        <v>0</v>
      </c>
      <c r="N282" s="270"/>
      <c r="O282" s="270"/>
      <c r="P282" s="271"/>
      <c r="Q282" s="272"/>
      <c r="R282" s="272"/>
    </row>
    <row r="283" spans="1:18" hidden="1">
      <c r="A283" s="273" t="s">
        <v>562</v>
      </c>
      <c r="B283" s="273" t="s">
        <v>102</v>
      </c>
      <c r="C283" s="273" t="s">
        <v>1057</v>
      </c>
      <c r="D283" s="274">
        <v>1274</v>
      </c>
      <c r="E283" s="274">
        <v>113816</v>
      </c>
      <c r="F283" s="275">
        <v>0</v>
      </c>
      <c r="G283" s="275">
        <v>107</v>
      </c>
      <c r="H283" s="275">
        <v>346</v>
      </c>
      <c r="I283" s="275">
        <v>458</v>
      </c>
      <c r="J283" s="275">
        <v>285</v>
      </c>
      <c r="K283" s="275">
        <v>55</v>
      </c>
      <c r="L283" s="275">
        <v>22</v>
      </c>
      <c r="M283" s="275">
        <v>1</v>
      </c>
      <c r="N283" s="270"/>
      <c r="O283" s="270"/>
      <c r="P283" s="271"/>
      <c r="Q283" s="272"/>
      <c r="R283" s="272"/>
    </row>
    <row r="284" spans="1:18" hidden="1">
      <c r="A284" s="273" t="s">
        <v>562</v>
      </c>
      <c r="B284" s="273" t="s">
        <v>102</v>
      </c>
      <c r="C284" s="273" t="s">
        <v>1058</v>
      </c>
      <c r="D284" s="274">
        <v>1540</v>
      </c>
      <c r="E284" s="274">
        <v>141087</v>
      </c>
      <c r="F284" s="275">
        <v>0</v>
      </c>
      <c r="G284" s="275">
        <v>140</v>
      </c>
      <c r="H284" s="275">
        <v>393</v>
      </c>
      <c r="I284" s="275">
        <v>571</v>
      </c>
      <c r="J284" s="275">
        <v>324</v>
      </c>
      <c r="K284" s="275">
        <v>91</v>
      </c>
      <c r="L284" s="275">
        <v>21</v>
      </c>
      <c r="M284" s="275">
        <v>0</v>
      </c>
      <c r="N284" s="270"/>
      <c r="O284" s="270"/>
      <c r="P284" s="271"/>
      <c r="Q284" s="272"/>
      <c r="R284" s="272"/>
    </row>
    <row r="285" spans="1:18" hidden="1">
      <c r="A285" s="273" t="s">
        <v>562</v>
      </c>
      <c r="B285" s="273" t="s">
        <v>102</v>
      </c>
      <c r="C285" s="273" t="s">
        <v>1059</v>
      </c>
      <c r="D285" s="274">
        <v>1593</v>
      </c>
      <c r="E285" s="274">
        <v>146135</v>
      </c>
      <c r="F285" s="275">
        <v>0</v>
      </c>
      <c r="G285" s="275">
        <v>146</v>
      </c>
      <c r="H285" s="275">
        <v>380</v>
      </c>
      <c r="I285" s="275">
        <v>597</v>
      </c>
      <c r="J285" s="275">
        <v>358</v>
      </c>
      <c r="K285" s="275">
        <v>93</v>
      </c>
      <c r="L285" s="275">
        <v>19</v>
      </c>
      <c r="M285" s="275">
        <v>0</v>
      </c>
      <c r="N285" s="270"/>
      <c r="O285" s="270"/>
      <c r="P285" s="271"/>
      <c r="Q285" s="272"/>
      <c r="R285" s="272"/>
    </row>
    <row r="286" spans="1:18" hidden="1">
      <c r="A286" s="273" t="s">
        <v>562</v>
      </c>
      <c r="B286" s="273" t="s">
        <v>102</v>
      </c>
      <c r="C286" s="273" t="s">
        <v>1060</v>
      </c>
      <c r="D286" s="274">
        <v>1439</v>
      </c>
      <c r="E286" s="274">
        <v>135938</v>
      </c>
      <c r="F286" s="275">
        <v>0</v>
      </c>
      <c r="G286" s="275">
        <v>119</v>
      </c>
      <c r="H286" s="275">
        <v>375</v>
      </c>
      <c r="I286" s="275">
        <v>522</v>
      </c>
      <c r="J286" s="275">
        <v>326</v>
      </c>
      <c r="K286" s="275">
        <v>71</v>
      </c>
      <c r="L286" s="275">
        <v>26</v>
      </c>
      <c r="M286" s="275">
        <v>0</v>
      </c>
      <c r="N286" s="270"/>
      <c r="O286" s="270"/>
      <c r="P286" s="271"/>
      <c r="Q286" s="272"/>
      <c r="R286" s="272"/>
    </row>
    <row r="287" spans="1:18" hidden="1">
      <c r="A287" s="273" t="s">
        <v>562</v>
      </c>
      <c r="B287" s="273" t="s">
        <v>102</v>
      </c>
      <c r="C287" s="273" t="s">
        <v>1061</v>
      </c>
      <c r="D287" s="275">
        <v>936</v>
      </c>
      <c r="E287" s="274">
        <v>81996</v>
      </c>
      <c r="F287" s="275">
        <v>0</v>
      </c>
      <c r="G287" s="275">
        <v>106</v>
      </c>
      <c r="H287" s="275">
        <v>255</v>
      </c>
      <c r="I287" s="275">
        <v>334</v>
      </c>
      <c r="J287" s="275">
        <v>176</v>
      </c>
      <c r="K287" s="275">
        <v>51</v>
      </c>
      <c r="L287" s="275">
        <v>14</v>
      </c>
      <c r="M287" s="275">
        <v>0</v>
      </c>
      <c r="N287" s="270"/>
      <c r="O287" s="270"/>
      <c r="P287" s="271"/>
      <c r="Q287" s="272"/>
      <c r="R287" s="272"/>
    </row>
    <row r="288" spans="1:18" hidden="1">
      <c r="A288" s="273" t="s">
        <v>562</v>
      </c>
      <c r="B288" s="273" t="s">
        <v>102</v>
      </c>
      <c r="C288" s="273" t="s">
        <v>1062</v>
      </c>
      <c r="D288" s="274">
        <v>1279</v>
      </c>
      <c r="E288" s="274">
        <v>116245</v>
      </c>
      <c r="F288" s="275">
        <v>0</v>
      </c>
      <c r="G288" s="275">
        <v>154</v>
      </c>
      <c r="H288" s="275">
        <v>342</v>
      </c>
      <c r="I288" s="275">
        <v>454</v>
      </c>
      <c r="J288" s="275">
        <v>261</v>
      </c>
      <c r="K288" s="275">
        <v>58</v>
      </c>
      <c r="L288" s="275">
        <v>10</v>
      </c>
      <c r="M288" s="275">
        <v>0</v>
      </c>
      <c r="N288" s="270"/>
      <c r="O288" s="270"/>
      <c r="P288" s="271"/>
      <c r="Q288" s="272"/>
      <c r="R288" s="272"/>
    </row>
    <row r="289" spans="1:18" hidden="1">
      <c r="A289" s="273" t="s">
        <v>562</v>
      </c>
      <c r="B289" s="273" t="s">
        <v>102</v>
      </c>
      <c r="C289" s="273" t="s">
        <v>1063</v>
      </c>
      <c r="D289" s="274">
        <v>1274</v>
      </c>
      <c r="E289" s="274">
        <v>122638</v>
      </c>
      <c r="F289" s="275">
        <v>0</v>
      </c>
      <c r="G289" s="275">
        <v>90</v>
      </c>
      <c r="H289" s="275">
        <v>327</v>
      </c>
      <c r="I289" s="275">
        <v>547</v>
      </c>
      <c r="J289" s="275">
        <v>264</v>
      </c>
      <c r="K289" s="275">
        <v>39</v>
      </c>
      <c r="L289" s="275">
        <v>7</v>
      </c>
      <c r="M289" s="275">
        <v>0</v>
      </c>
      <c r="N289" s="270"/>
      <c r="O289" s="270"/>
      <c r="P289" s="271"/>
      <c r="Q289" s="272"/>
      <c r="R289" s="272"/>
    </row>
    <row r="290" spans="1:18" hidden="1">
      <c r="A290" s="273" t="s">
        <v>562</v>
      </c>
      <c r="B290" s="273" t="s">
        <v>102</v>
      </c>
      <c r="C290" s="273" t="s">
        <v>1064</v>
      </c>
      <c r="D290" s="274">
        <v>1165</v>
      </c>
      <c r="E290" s="274">
        <v>108565</v>
      </c>
      <c r="F290" s="275">
        <v>0</v>
      </c>
      <c r="G290" s="275">
        <v>60</v>
      </c>
      <c r="H290" s="275">
        <v>329</v>
      </c>
      <c r="I290" s="275">
        <v>495</v>
      </c>
      <c r="J290" s="275">
        <v>219</v>
      </c>
      <c r="K290" s="275">
        <v>49</v>
      </c>
      <c r="L290" s="275">
        <v>13</v>
      </c>
      <c r="M290" s="275">
        <v>0</v>
      </c>
      <c r="N290" s="270"/>
      <c r="O290" s="270"/>
      <c r="P290" s="271"/>
      <c r="Q290" s="272"/>
      <c r="R290" s="272"/>
    </row>
    <row r="291" spans="1:18" hidden="1">
      <c r="A291" s="273" t="s">
        <v>562</v>
      </c>
      <c r="B291" s="273" t="s">
        <v>102</v>
      </c>
      <c r="C291" s="273" t="s">
        <v>1065</v>
      </c>
      <c r="D291" s="275">
        <v>932</v>
      </c>
      <c r="E291" s="274">
        <v>85147</v>
      </c>
      <c r="F291" s="275">
        <v>0</v>
      </c>
      <c r="G291" s="275">
        <v>63</v>
      </c>
      <c r="H291" s="275">
        <v>265</v>
      </c>
      <c r="I291" s="275">
        <v>410</v>
      </c>
      <c r="J291" s="275">
        <v>138</v>
      </c>
      <c r="K291" s="275">
        <v>40</v>
      </c>
      <c r="L291" s="275">
        <v>16</v>
      </c>
      <c r="M291" s="275">
        <v>0</v>
      </c>
      <c r="N291" s="270"/>
      <c r="O291" s="270"/>
      <c r="P291" s="271"/>
      <c r="Q291" s="272"/>
      <c r="R291" s="272"/>
    </row>
    <row r="292" spans="1:18" hidden="1">
      <c r="A292" s="273" t="s">
        <v>562</v>
      </c>
      <c r="B292" s="273" t="s">
        <v>102</v>
      </c>
      <c r="C292" s="273" t="s">
        <v>1066</v>
      </c>
      <c r="D292" s="274">
        <v>1129</v>
      </c>
      <c r="E292" s="274">
        <v>104970</v>
      </c>
      <c r="F292" s="275">
        <v>0</v>
      </c>
      <c r="G292" s="275">
        <v>30</v>
      </c>
      <c r="H292" s="275">
        <v>317</v>
      </c>
      <c r="I292" s="275">
        <v>542</v>
      </c>
      <c r="J292" s="275">
        <v>194</v>
      </c>
      <c r="K292" s="275">
        <v>32</v>
      </c>
      <c r="L292" s="275">
        <v>14</v>
      </c>
      <c r="M292" s="275">
        <v>0</v>
      </c>
      <c r="N292" s="270"/>
      <c r="O292" s="270"/>
      <c r="P292" s="271"/>
      <c r="Q292" s="272"/>
      <c r="R292" s="272"/>
    </row>
    <row r="293" spans="1:18" hidden="1">
      <c r="A293" s="273" t="s">
        <v>562</v>
      </c>
      <c r="B293" s="273" t="s">
        <v>102</v>
      </c>
      <c r="C293" s="273" t="s">
        <v>1067</v>
      </c>
      <c r="D293" s="274">
        <v>1346</v>
      </c>
      <c r="E293" s="274">
        <v>128153</v>
      </c>
      <c r="F293" s="275">
        <v>2</v>
      </c>
      <c r="G293" s="275">
        <v>86</v>
      </c>
      <c r="H293" s="275">
        <v>419</v>
      </c>
      <c r="I293" s="275">
        <v>557</v>
      </c>
      <c r="J293" s="275">
        <v>226</v>
      </c>
      <c r="K293" s="275">
        <v>50</v>
      </c>
      <c r="L293" s="275">
        <v>6</v>
      </c>
      <c r="M293" s="275">
        <v>0</v>
      </c>
      <c r="N293" s="270"/>
      <c r="O293" s="270"/>
      <c r="P293" s="271"/>
      <c r="Q293" s="272"/>
      <c r="R293" s="272"/>
    </row>
    <row r="294" spans="1:18" hidden="1">
      <c r="A294" s="273" t="s">
        <v>562</v>
      </c>
      <c r="B294" s="273" t="s">
        <v>102</v>
      </c>
      <c r="C294" s="273" t="s">
        <v>1068</v>
      </c>
      <c r="D294" s="274">
        <v>1140</v>
      </c>
      <c r="E294" s="274">
        <v>114855</v>
      </c>
      <c r="F294" s="275">
        <v>2</v>
      </c>
      <c r="G294" s="275">
        <v>78</v>
      </c>
      <c r="H294" s="275">
        <v>323</v>
      </c>
      <c r="I294" s="275">
        <v>515</v>
      </c>
      <c r="J294" s="275">
        <v>177</v>
      </c>
      <c r="K294" s="275">
        <v>39</v>
      </c>
      <c r="L294" s="275">
        <v>6</v>
      </c>
      <c r="M294" s="275">
        <v>0</v>
      </c>
      <c r="N294" s="270"/>
      <c r="O294" s="270"/>
      <c r="P294" s="271"/>
      <c r="Q294" s="272"/>
      <c r="R294" s="272"/>
    </row>
    <row r="295" spans="1:18" hidden="1">
      <c r="A295" s="273" t="s">
        <v>562</v>
      </c>
      <c r="B295" s="273" t="s">
        <v>102</v>
      </c>
      <c r="C295" s="273" t="s">
        <v>1069</v>
      </c>
      <c r="D295" s="275">
        <v>834</v>
      </c>
      <c r="E295" s="274">
        <v>76064</v>
      </c>
      <c r="F295" s="275">
        <v>1</v>
      </c>
      <c r="G295" s="275">
        <v>86</v>
      </c>
      <c r="H295" s="275">
        <v>292</v>
      </c>
      <c r="I295" s="275">
        <v>320</v>
      </c>
      <c r="J295" s="275">
        <v>108</v>
      </c>
      <c r="K295" s="275">
        <v>21</v>
      </c>
      <c r="L295" s="275">
        <v>6</v>
      </c>
      <c r="M295" s="275">
        <v>0</v>
      </c>
      <c r="N295" s="270"/>
      <c r="O295" s="270"/>
      <c r="P295" s="271"/>
      <c r="Q295" s="272"/>
      <c r="R295" s="272"/>
    </row>
    <row r="296" spans="1:18" hidden="1">
      <c r="A296" s="273" t="s">
        <v>562</v>
      </c>
      <c r="B296" s="273" t="s">
        <v>102</v>
      </c>
      <c r="C296" s="273" t="s">
        <v>1070</v>
      </c>
      <c r="D296" s="274">
        <v>1111</v>
      </c>
      <c r="E296" s="274">
        <v>104127</v>
      </c>
      <c r="F296" s="275">
        <v>0</v>
      </c>
      <c r="G296" s="275">
        <v>49</v>
      </c>
      <c r="H296" s="275">
        <v>324</v>
      </c>
      <c r="I296" s="275">
        <v>493</v>
      </c>
      <c r="J296" s="275">
        <v>207</v>
      </c>
      <c r="K296" s="275">
        <v>33</v>
      </c>
      <c r="L296" s="275">
        <v>5</v>
      </c>
      <c r="M296" s="275">
        <v>0</v>
      </c>
      <c r="N296" s="270"/>
      <c r="O296" s="270"/>
      <c r="P296" s="271"/>
      <c r="Q296" s="272"/>
      <c r="R296" s="272"/>
    </row>
    <row r="297" spans="1:18" hidden="1">
      <c r="A297" s="273" t="s">
        <v>562</v>
      </c>
      <c r="B297" s="273" t="s">
        <v>102</v>
      </c>
      <c r="C297" s="273" t="s">
        <v>1071</v>
      </c>
      <c r="D297" s="274">
        <v>1881</v>
      </c>
      <c r="E297" s="274">
        <v>187171</v>
      </c>
      <c r="F297" s="275">
        <v>0</v>
      </c>
      <c r="G297" s="275">
        <v>63</v>
      </c>
      <c r="H297" s="275">
        <v>440</v>
      </c>
      <c r="I297" s="275">
        <v>936</v>
      </c>
      <c r="J297" s="275">
        <v>359</v>
      </c>
      <c r="K297" s="275">
        <v>61</v>
      </c>
      <c r="L297" s="275">
        <v>22</v>
      </c>
      <c r="M297" s="275">
        <v>0</v>
      </c>
      <c r="N297" s="270"/>
      <c r="O297" s="270"/>
      <c r="P297" s="271"/>
      <c r="Q297" s="272"/>
      <c r="R297" s="272"/>
    </row>
    <row r="298" spans="1:18" hidden="1">
      <c r="A298" s="273" t="s">
        <v>562</v>
      </c>
      <c r="B298" s="273" t="s">
        <v>102</v>
      </c>
      <c r="C298" s="273" t="s">
        <v>1072</v>
      </c>
      <c r="D298" s="274">
        <v>2120</v>
      </c>
      <c r="E298" s="274">
        <v>187512</v>
      </c>
      <c r="F298" s="275">
        <v>0</v>
      </c>
      <c r="G298" s="275">
        <v>63</v>
      </c>
      <c r="H298" s="275">
        <v>559</v>
      </c>
      <c r="I298" s="275">
        <v>944</v>
      </c>
      <c r="J298" s="275">
        <v>414</v>
      </c>
      <c r="K298" s="275">
        <v>118</v>
      </c>
      <c r="L298" s="275">
        <v>22</v>
      </c>
      <c r="M298" s="275">
        <v>0</v>
      </c>
      <c r="N298" s="270"/>
      <c r="O298" s="270"/>
      <c r="P298" s="271"/>
      <c r="Q298" s="272"/>
      <c r="R298" s="272"/>
    </row>
    <row r="299" spans="1:18" hidden="1">
      <c r="A299" s="273" t="s">
        <v>562</v>
      </c>
      <c r="B299" s="273" t="s">
        <v>102</v>
      </c>
      <c r="C299" s="273" t="s">
        <v>1073</v>
      </c>
      <c r="D299" s="274">
        <v>1850</v>
      </c>
      <c r="E299" s="274">
        <v>175553</v>
      </c>
      <c r="F299" s="275">
        <v>1</v>
      </c>
      <c r="G299" s="275">
        <v>141</v>
      </c>
      <c r="H299" s="275">
        <v>405</v>
      </c>
      <c r="I299" s="275">
        <v>833</v>
      </c>
      <c r="J299" s="275">
        <v>367</v>
      </c>
      <c r="K299" s="275">
        <v>86</v>
      </c>
      <c r="L299" s="275">
        <v>17</v>
      </c>
      <c r="M299" s="275">
        <v>0</v>
      </c>
      <c r="N299" s="270"/>
      <c r="O299" s="270"/>
      <c r="P299" s="271"/>
      <c r="Q299" s="272"/>
      <c r="R299" s="272"/>
    </row>
    <row r="300" spans="1:18" hidden="1">
      <c r="A300" s="273" t="s">
        <v>562</v>
      </c>
      <c r="B300" s="273" t="s">
        <v>102</v>
      </c>
      <c r="C300" s="273" t="s">
        <v>1074</v>
      </c>
      <c r="D300" s="274">
        <v>2473</v>
      </c>
      <c r="E300" s="274">
        <v>221791</v>
      </c>
      <c r="F300" s="275">
        <v>1</v>
      </c>
      <c r="G300" s="275">
        <v>94</v>
      </c>
      <c r="H300" s="275">
        <v>575</v>
      </c>
      <c r="I300" s="274">
        <v>1181</v>
      </c>
      <c r="J300" s="275">
        <v>500</v>
      </c>
      <c r="K300" s="275">
        <v>100</v>
      </c>
      <c r="L300" s="275">
        <v>22</v>
      </c>
      <c r="M300" s="275">
        <v>0</v>
      </c>
      <c r="N300" s="270"/>
      <c r="O300" s="270"/>
      <c r="P300" s="271"/>
      <c r="Q300" s="272"/>
      <c r="R300" s="272"/>
    </row>
    <row r="301" spans="1:18" hidden="1">
      <c r="A301" s="273" t="s">
        <v>562</v>
      </c>
      <c r="B301" s="273" t="s">
        <v>102</v>
      </c>
      <c r="C301" s="273" t="s">
        <v>1075</v>
      </c>
      <c r="D301" s="274">
        <v>1821</v>
      </c>
      <c r="E301" s="274">
        <v>177593</v>
      </c>
      <c r="F301" s="275">
        <v>1</v>
      </c>
      <c r="G301" s="275">
        <v>136</v>
      </c>
      <c r="H301" s="275">
        <v>383</v>
      </c>
      <c r="I301" s="275">
        <v>867</v>
      </c>
      <c r="J301" s="275">
        <v>336</v>
      </c>
      <c r="K301" s="275">
        <v>79</v>
      </c>
      <c r="L301" s="275">
        <v>19</v>
      </c>
      <c r="M301" s="275">
        <v>0</v>
      </c>
      <c r="N301" s="270"/>
      <c r="O301" s="270"/>
      <c r="P301" s="271"/>
      <c r="Q301" s="272"/>
      <c r="R301" s="272"/>
    </row>
    <row r="302" spans="1:18" hidden="1">
      <c r="A302" s="273" t="s">
        <v>562</v>
      </c>
      <c r="B302" s="273" t="s">
        <v>102</v>
      </c>
      <c r="C302" s="273" t="s">
        <v>1076</v>
      </c>
      <c r="D302" s="274">
        <v>1576</v>
      </c>
      <c r="E302" s="274">
        <v>160527</v>
      </c>
      <c r="F302" s="275">
        <v>1</v>
      </c>
      <c r="G302" s="275">
        <v>113</v>
      </c>
      <c r="H302" s="275">
        <v>371</v>
      </c>
      <c r="I302" s="275">
        <v>686</v>
      </c>
      <c r="J302" s="275">
        <v>337</v>
      </c>
      <c r="K302" s="275">
        <v>55</v>
      </c>
      <c r="L302" s="275">
        <v>13</v>
      </c>
      <c r="M302" s="275">
        <v>0</v>
      </c>
      <c r="N302" s="270"/>
      <c r="O302" s="270"/>
      <c r="P302" s="271"/>
      <c r="Q302" s="272"/>
      <c r="R302" s="272"/>
    </row>
    <row r="303" spans="1:18" hidden="1">
      <c r="A303" s="273" t="s">
        <v>562</v>
      </c>
      <c r="B303" s="273" t="s">
        <v>102</v>
      </c>
      <c r="C303" s="273" t="s">
        <v>1077</v>
      </c>
      <c r="D303" s="274">
        <v>1334</v>
      </c>
      <c r="E303" s="274">
        <v>137072</v>
      </c>
      <c r="F303" s="275">
        <v>5</v>
      </c>
      <c r="G303" s="275">
        <v>119</v>
      </c>
      <c r="H303" s="275">
        <v>284</v>
      </c>
      <c r="I303" s="275">
        <v>618</v>
      </c>
      <c r="J303" s="275">
        <v>252</v>
      </c>
      <c r="K303" s="275">
        <v>47</v>
      </c>
      <c r="L303" s="275">
        <v>9</v>
      </c>
      <c r="M303" s="275">
        <v>0</v>
      </c>
      <c r="N303" s="270"/>
      <c r="O303" s="270"/>
      <c r="P303" s="271"/>
      <c r="Q303" s="272"/>
      <c r="R303" s="272"/>
    </row>
    <row r="304" spans="1:18" hidden="1">
      <c r="A304" s="273" t="s">
        <v>562</v>
      </c>
      <c r="B304" s="273" t="s">
        <v>102</v>
      </c>
      <c r="C304" s="273" t="s">
        <v>1078</v>
      </c>
      <c r="D304" s="274">
        <v>1616</v>
      </c>
      <c r="E304" s="274">
        <v>164510</v>
      </c>
      <c r="F304" s="275">
        <v>8</v>
      </c>
      <c r="G304" s="275">
        <v>195</v>
      </c>
      <c r="H304" s="275">
        <v>341</v>
      </c>
      <c r="I304" s="275">
        <v>692</v>
      </c>
      <c r="J304" s="275">
        <v>306</v>
      </c>
      <c r="K304" s="275">
        <v>57</v>
      </c>
      <c r="L304" s="275">
        <v>17</v>
      </c>
      <c r="M304" s="275">
        <v>0</v>
      </c>
      <c r="N304" s="270"/>
      <c r="O304" s="270"/>
      <c r="P304" s="271"/>
      <c r="Q304" s="272"/>
      <c r="R304" s="272"/>
    </row>
    <row r="305" spans="1:18" hidden="1">
      <c r="A305" s="273" t="s">
        <v>562</v>
      </c>
      <c r="B305" s="273" t="s">
        <v>102</v>
      </c>
      <c r="C305" s="273" t="s">
        <v>1079</v>
      </c>
      <c r="D305" s="274">
        <v>1585</v>
      </c>
      <c r="E305" s="274">
        <v>166945</v>
      </c>
      <c r="F305" s="275">
        <v>7</v>
      </c>
      <c r="G305" s="275">
        <v>186</v>
      </c>
      <c r="H305" s="275">
        <v>303</v>
      </c>
      <c r="I305" s="275">
        <v>705</v>
      </c>
      <c r="J305" s="275">
        <v>312</v>
      </c>
      <c r="K305" s="275">
        <v>55</v>
      </c>
      <c r="L305" s="275">
        <v>17</v>
      </c>
      <c r="M305" s="275">
        <v>0</v>
      </c>
      <c r="N305" s="270"/>
      <c r="O305" s="270"/>
      <c r="P305" s="271"/>
      <c r="Q305" s="272"/>
      <c r="R305" s="272"/>
    </row>
    <row r="306" spans="1:18" hidden="1">
      <c r="A306" s="273" t="s">
        <v>562</v>
      </c>
      <c r="B306" s="273" t="s">
        <v>102</v>
      </c>
      <c r="C306" s="273" t="s">
        <v>1080</v>
      </c>
      <c r="D306" s="274">
        <v>1476</v>
      </c>
      <c r="E306" s="274">
        <v>148653</v>
      </c>
      <c r="F306" s="275">
        <v>6</v>
      </c>
      <c r="G306" s="275">
        <v>219</v>
      </c>
      <c r="H306" s="275">
        <v>320</v>
      </c>
      <c r="I306" s="275">
        <v>628</v>
      </c>
      <c r="J306" s="275">
        <v>228</v>
      </c>
      <c r="K306" s="275">
        <v>61</v>
      </c>
      <c r="L306" s="275">
        <v>14</v>
      </c>
      <c r="M306" s="275">
        <v>0</v>
      </c>
      <c r="N306" s="270"/>
      <c r="O306" s="270"/>
      <c r="P306" s="271"/>
      <c r="Q306" s="272"/>
      <c r="R306" s="272"/>
    </row>
    <row r="307" spans="1:18" hidden="1">
      <c r="A307" s="273" t="s">
        <v>562</v>
      </c>
      <c r="B307" s="273" t="s">
        <v>102</v>
      </c>
      <c r="C307" s="273" t="s">
        <v>1081</v>
      </c>
      <c r="D307" s="274">
        <v>1314</v>
      </c>
      <c r="E307" s="274">
        <v>130917</v>
      </c>
      <c r="F307" s="275">
        <v>3</v>
      </c>
      <c r="G307" s="275">
        <v>92</v>
      </c>
      <c r="H307" s="275">
        <v>300</v>
      </c>
      <c r="I307" s="275">
        <v>677</v>
      </c>
      <c r="J307" s="275">
        <v>183</v>
      </c>
      <c r="K307" s="275">
        <v>43</v>
      </c>
      <c r="L307" s="275">
        <v>16</v>
      </c>
      <c r="M307" s="275">
        <v>0</v>
      </c>
      <c r="N307" s="270"/>
      <c r="O307" s="270"/>
      <c r="P307" s="271"/>
      <c r="Q307" s="272"/>
      <c r="R307" s="272"/>
    </row>
    <row r="308" spans="1:18" hidden="1">
      <c r="A308" s="273" t="s">
        <v>562</v>
      </c>
      <c r="B308" s="273" t="s">
        <v>102</v>
      </c>
      <c r="C308" s="273" t="s">
        <v>1082</v>
      </c>
      <c r="D308" s="274">
        <v>1332</v>
      </c>
      <c r="E308" s="274">
        <v>127210</v>
      </c>
      <c r="F308" s="275">
        <v>0</v>
      </c>
      <c r="G308" s="275">
        <v>143</v>
      </c>
      <c r="H308" s="275">
        <v>306</v>
      </c>
      <c r="I308" s="275">
        <v>622</v>
      </c>
      <c r="J308" s="275">
        <v>211</v>
      </c>
      <c r="K308" s="275">
        <v>42</v>
      </c>
      <c r="L308" s="275">
        <v>8</v>
      </c>
      <c r="M308" s="275">
        <v>0</v>
      </c>
      <c r="N308" s="270"/>
      <c r="O308" s="270"/>
      <c r="P308" s="271"/>
      <c r="Q308" s="272"/>
      <c r="R308" s="272"/>
    </row>
    <row r="309" spans="1:18" hidden="1">
      <c r="A309" s="273" t="s">
        <v>562</v>
      </c>
      <c r="B309" s="273" t="s">
        <v>102</v>
      </c>
      <c r="C309" s="273" t="s">
        <v>1083</v>
      </c>
      <c r="D309" s="274">
        <v>1405</v>
      </c>
      <c r="E309" s="274">
        <v>139703</v>
      </c>
      <c r="F309" s="275">
        <v>1</v>
      </c>
      <c r="G309" s="275">
        <v>239</v>
      </c>
      <c r="H309" s="275">
        <v>282</v>
      </c>
      <c r="I309" s="275">
        <v>596</v>
      </c>
      <c r="J309" s="275">
        <v>232</v>
      </c>
      <c r="K309" s="275">
        <v>47</v>
      </c>
      <c r="L309" s="275">
        <v>8</v>
      </c>
      <c r="M309" s="275">
        <v>0</v>
      </c>
      <c r="N309" s="270"/>
      <c r="O309" s="270"/>
      <c r="P309" s="271"/>
      <c r="Q309" s="272"/>
      <c r="R309" s="272"/>
    </row>
    <row r="310" spans="1:18" hidden="1">
      <c r="A310" s="273" t="s">
        <v>562</v>
      </c>
      <c r="B310" s="273" t="s">
        <v>102</v>
      </c>
      <c r="C310" s="273" t="s">
        <v>1084</v>
      </c>
      <c r="D310" s="274">
        <v>1281</v>
      </c>
      <c r="E310" s="274">
        <v>127502</v>
      </c>
      <c r="F310" s="275">
        <v>0</v>
      </c>
      <c r="G310" s="275">
        <v>150</v>
      </c>
      <c r="H310" s="275">
        <v>326</v>
      </c>
      <c r="I310" s="275">
        <v>547</v>
      </c>
      <c r="J310" s="275">
        <v>205</v>
      </c>
      <c r="K310" s="275">
        <v>44</v>
      </c>
      <c r="L310" s="275">
        <v>9</v>
      </c>
      <c r="M310" s="275">
        <v>0</v>
      </c>
      <c r="N310" s="270"/>
      <c r="O310" s="270"/>
      <c r="P310" s="271"/>
      <c r="Q310" s="272"/>
      <c r="R310" s="272"/>
    </row>
    <row r="311" spans="1:18" hidden="1">
      <c r="A311" s="273" t="s">
        <v>562</v>
      </c>
      <c r="B311" s="273" t="s">
        <v>102</v>
      </c>
      <c r="C311" s="273" t="s">
        <v>1085</v>
      </c>
      <c r="D311" s="275">
        <v>945</v>
      </c>
      <c r="E311" s="274">
        <v>92842</v>
      </c>
      <c r="F311" s="275">
        <v>0</v>
      </c>
      <c r="G311" s="275">
        <v>108</v>
      </c>
      <c r="H311" s="275">
        <v>283</v>
      </c>
      <c r="I311" s="275">
        <v>376</v>
      </c>
      <c r="J311" s="275">
        <v>134</v>
      </c>
      <c r="K311" s="275">
        <v>36</v>
      </c>
      <c r="L311" s="275">
        <v>8</v>
      </c>
      <c r="M311" s="275">
        <v>0</v>
      </c>
      <c r="N311" s="270"/>
      <c r="O311" s="270"/>
      <c r="P311" s="271"/>
      <c r="Q311" s="272"/>
      <c r="R311" s="272"/>
    </row>
    <row r="312" spans="1:18" hidden="1">
      <c r="A312" s="273" t="s">
        <v>562</v>
      </c>
      <c r="B312" s="273" t="s">
        <v>102</v>
      </c>
      <c r="C312" s="273" t="s">
        <v>1086</v>
      </c>
      <c r="D312" s="274">
        <v>1092</v>
      </c>
      <c r="E312" s="274">
        <v>102092</v>
      </c>
      <c r="F312" s="275">
        <v>0</v>
      </c>
      <c r="G312" s="275">
        <v>128</v>
      </c>
      <c r="H312" s="275">
        <v>248</v>
      </c>
      <c r="I312" s="275">
        <v>480</v>
      </c>
      <c r="J312" s="275">
        <v>200</v>
      </c>
      <c r="K312" s="275">
        <v>25</v>
      </c>
      <c r="L312" s="275">
        <v>11</v>
      </c>
      <c r="M312" s="275">
        <v>0</v>
      </c>
      <c r="N312" s="270"/>
      <c r="O312" s="270"/>
      <c r="P312" s="271"/>
      <c r="Q312" s="272"/>
      <c r="R312" s="272"/>
    </row>
    <row r="313" spans="1:18" hidden="1">
      <c r="A313" s="273" t="s">
        <v>562</v>
      </c>
      <c r="B313" s="273" t="s">
        <v>102</v>
      </c>
      <c r="C313" s="273" t="s">
        <v>1087</v>
      </c>
      <c r="D313" s="274">
        <v>1010</v>
      </c>
      <c r="E313" s="274">
        <v>97718</v>
      </c>
      <c r="F313" s="275">
        <v>0</v>
      </c>
      <c r="G313" s="275">
        <v>138</v>
      </c>
      <c r="H313" s="275">
        <v>275</v>
      </c>
      <c r="I313" s="275">
        <v>426</v>
      </c>
      <c r="J313" s="275">
        <v>127</v>
      </c>
      <c r="K313" s="275">
        <v>33</v>
      </c>
      <c r="L313" s="275">
        <v>11</v>
      </c>
      <c r="M313" s="275">
        <v>0</v>
      </c>
      <c r="N313" s="270"/>
      <c r="O313" s="270"/>
      <c r="P313" s="271"/>
      <c r="Q313" s="272"/>
      <c r="R313" s="272"/>
    </row>
    <row r="314" spans="1:18" hidden="1">
      <c r="A314" s="273" t="s">
        <v>562</v>
      </c>
      <c r="B314" s="273" t="s">
        <v>102</v>
      </c>
      <c r="C314" s="273" t="s">
        <v>1088</v>
      </c>
      <c r="D314" s="275">
        <v>920</v>
      </c>
      <c r="E314" s="274">
        <v>87166</v>
      </c>
      <c r="F314" s="275">
        <v>0</v>
      </c>
      <c r="G314" s="275">
        <v>155</v>
      </c>
      <c r="H314" s="275">
        <v>304</v>
      </c>
      <c r="I314" s="275">
        <v>318</v>
      </c>
      <c r="J314" s="275">
        <v>112</v>
      </c>
      <c r="K314" s="275">
        <v>21</v>
      </c>
      <c r="L314" s="275">
        <v>10</v>
      </c>
      <c r="M314" s="275">
        <v>0</v>
      </c>
      <c r="N314" s="270"/>
      <c r="O314" s="270"/>
      <c r="P314" s="271"/>
      <c r="Q314" s="272"/>
      <c r="R314" s="272"/>
    </row>
    <row r="315" spans="1:18" hidden="1">
      <c r="A315" s="273" t="s">
        <v>562</v>
      </c>
      <c r="B315" s="273" t="s">
        <v>102</v>
      </c>
      <c r="C315" s="273" t="s">
        <v>1089</v>
      </c>
      <c r="D315" s="275">
        <v>844</v>
      </c>
      <c r="E315" s="274">
        <v>77000</v>
      </c>
      <c r="F315" s="275">
        <v>0</v>
      </c>
      <c r="G315" s="275">
        <v>240</v>
      </c>
      <c r="H315" s="275">
        <v>223</v>
      </c>
      <c r="I315" s="275">
        <v>280</v>
      </c>
      <c r="J315" s="275">
        <v>71</v>
      </c>
      <c r="K315" s="275">
        <v>27</v>
      </c>
      <c r="L315" s="275">
        <v>3</v>
      </c>
      <c r="M315" s="275">
        <v>0</v>
      </c>
      <c r="N315" s="270"/>
      <c r="O315" s="270"/>
      <c r="P315" s="271"/>
      <c r="Q315" s="272"/>
      <c r="R315" s="272"/>
    </row>
    <row r="316" spans="1:18" hidden="1">
      <c r="A316" s="273" t="s">
        <v>562</v>
      </c>
      <c r="B316" s="273" t="s">
        <v>102</v>
      </c>
      <c r="C316" s="273" t="s">
        <v>1090</v>
      </c>
      <c r="D316" s="275">
        <v>991</v>
      </c>
      <c r="E316" s="274">
        <v>95569</v>
      </c>
      <c r="F316" s="275">
        <v>0</v>
      </c>
      <c r="G316" s="275">
        <v>173</v>
      </c>
      <c r="H316" s="275">
        <v>282</v>
      </c>
      <c r="I316" s="275">
        <v>389</v>
      </c>
      <c r="J316" s="275">
        <v>113</v>
      </c>
      <c r="K316" s="275">
        <v>31</v>
      </c>
      <c r="L316" s="275">
        <v>3</v>
      </c>
      <c r="M316" s="275">
        <v>0</v>
      </c>
      <c r="N316" s="270"/>
      <c r="O316" s="270"/>
      <c r="P316" s="271"/>
      <c r="Q316" s="272"/>
      <c r="R316" s="272"/>
    </row>
    <row r="317" spans="1:18" hidden="1">
      <c r="A317" s="273" t="s">
        <v>562</v>
      </c>
      <c r="B317" s="273" t="s">
        <v>102</v>
      </c>
      <c r="C317" s="273" t="s">
        <v>1091</v>
      </c>
      <c r="D317" s="274">
        <v>1229</v>
      </c>
      <c r="E317" s="274">
        <v>116875</v>
      </c>
      <c r="F317" s="275">
        <v>0</v>
      </c>
      <c r="G317" s="275">
        <v>199</v>
      </c>
      <c r="H317" s="275">
        <v>316</v>
      </c>
      <c r="I317" s="275">
        <v>469</v>
      </c>
      <c r="J317" s="275">
        <v>173</v>
      </c>
      <c r="K317" s="275">
        <v>62</v>
      </c>
      <c r="L317" s="275">
        <v>10</v>
      </c>
      <c r="M317" s="275">
        <v>0</v>
      </c>
      <c r="N317" s="270"/>
      <c r="O317" s="270"/>
      <c r="P317" s="271"/>
      <c r="Q317" s="272"/>
      <c r="R317" s="272"/>
    </row>
    <row r="318" spans="1:18" hidden="1">
      <c r="A318" s="273" t="s">
        <v>562</v>
      </c>
      <c r="B318" s="273" t="s">
        <v>102</v>
      </c>
      <c r="C318" s="273" t="s">
        <v>1092</v>
      </c>
      <c r="D318" s="274">
        <v>1183</v>
      </c>
      <c r="E318" s="274">
        <v>113886</v>
      </c>
      <c r="F318" s="275">
        <v>2</v>
      </c>
      <c r="G318" s="275">
        <v>174</v>
      </c>
      <c r="H318" s="275">
        <v>354</v>
      </c>
      <c r="I318" s="275">
        <v>455</v>
      </c>
      <c r="J318" s="275">
        <v>162</v>
      </c>
      <c r="K318" s="275">
        <v>26</v>
      </c>
      <c r="L318" s="275">
        <v>10</v>
      </c>
      <c r="M318" s="275">
        <v>0</v>
      </c>
      <c r="N318" s="270"/>
      <c r="O318" s="270"/>
      <c r="P318" s="271"/>
      <c r="Q318" s="272"/>
      <c r="R318" s="272"/>
    </row>
    <row r="319" spans="1:18" hidden="1">
      <c r="A319" s="273" t="s">
        <v>562</v>
      </c>
      <c r="B319" s="273" t="s">
        <v>102</v>
      </c>
      <c r="C319" s="273" t="s">
        <v>1093</v>
      </c>
      <c r="D319" s="274">
        <v>1278</v>
      </c>
      <c r="E319" s="274">
        <v>109131</v>
      </c>
      <c r="F319" s="275">
        <v>0</v>
      </c>
      <c r="G319" s="275">
        <v>263</v>
      </c>
      <c r="H319" s="275">
        <v>446</v>
      </c>
      <c r="I319" s="275">
        <v>437</v>
      </c>
      <c r="J319" s="275">
        <v>110</v>
      </c>
      <c r="K319" s="275">
        <v>21</v>
      </c>
      <c r="L319" s="275">
        <v>1</v>
      </c>
      <c r="M319" s="275">
        <v>0</v>
      </c>
      <c r="N319" s="270"/>
      <c r="O319" s="270"/>
      <c r="P319" s="271"/>
      <c r="Q319" s="272"/>
      <c r="R319" s="272"/>
    </row>
    <row r="320" spans="1:18" hidden="1">
      <c r="A320" s="273" t="s">
        <v>562</v>
      </c>
      <c r="B320" s="273" t="s">
        <v>102</v>
      </c>
      <c r="C320" s="273" t="s">
        <v>1094</v>
      </c>
      <c r="D320" s="274">
        <v>1209</v>
      </c>
      <c r="E320" s="274">
        <v>110075</v>
      </c>
      <c r="F320" s="275">
        <v>0</v>
      </c>
      <c r="G320" s="275">
        <v>163</v>
      </c>
      <c r="H320" s="275">
        <v>425</v>
      </c>
      <c r="I320" s="275">
        <v>471</v>
      </c>
      <c r="J320" s="275">
        <v>124</v>
      </c>
      <c r="K320" s="275">
        <v>18</v>
      </c>
      <c r="L320" s="275">
        <v>8</v>
      </c>
      <c r="M320" s="275">
        <v>0</v>
      </c>
      <c r="N320" s="270"/>
      <c r="O320" s="270"/>
      <c r="P320" s="271"/>
      <c r="Q320" s="272"/>
      <c r="R320" s="272"/>
    </row>
    <row r="321" spans="1:18" hidden="1">
      <c r="A321" s="273" t="s">
        <v>562</v>
      </c>
      <c r="B321" s="273" t="s">
        <v>102</v>
      </c>
      <c r="C321" s="273" t="s">
        <v>1095</v>
      </c>
      <c r="D321" s="274">
        <v>1277</v>
      </c>
      <c r="E321" s="274">
        <v>121857</v>
      </c>
      <c r="F321" s="275">
        <v>0</v>
      </c>
      <c r="G321" s="275">
        <v>181</v>
      </c>
      <c r="H321" s="275">
        <v>416</v>
      </c>
      <c r="I321" s="275">
        <v>469</v>
      </c>
      <c r="J321" s="275">
        <v>174</v>
      </c>
      <c r="K321" s="275">
        <v>34</v>
      </c>
      <c r="L321" s="275">
        <v>3</v>
      </c>
      <c r="M321" s="275">
        <v>0</v>
      </c>
      <c r="N321" s="270"/>
      <c r="O321" s="270"/>
      <c r="P321" s="271"/>
      <c r="Q321" s="272"/>
      <c r="R321" s="272"/>
    </row>
    <row r="322" spans="1:18" hidden="1">
      <c r="A322" s="273" t="s">
        <v>562</v>
      </c>
      <c r="B322" s="273" t="s">
        <v>102</v>
      </c>
      <c r="C322" s="273" t="s">
        <v>1096</v>
      </c>
      <c r="D322" s="274">
        <v>1300</v>
      </c>
      <c r="E322" s="274">
        <v>118227</v>
      </c>
      <c r="F322" s="275">
        <v>1</v>
      </c>
      <c r="G322" s="275">
        <v>211</v>
      </c>
      <c r="H322" s="275">
        <v>396</v>
      </c>
      <c r="I322" s="275">
        <v>455</v>
      </c>
      <c r="J322" s="275">
        <v>209</v>
      </c>
      <c r="K322" s="275">
        <v>25</v>
      </c>
      <c r="L322" s="275">
        <v>3</v>
      </c>
      <c r="M322" s="275">
        <v>0</v>
      </c>
      <c r="N322" s="270"/>
      <c r="O322" s="270"/>
      <c r="P322" s="271"/>
      <c r="Q322" s="272"/>
      <c r="R322" s="272"/>
    </row>
    <row r="323" spans="1:18" hidden="1">
      <c r="A323" s="273" t="s">
        <v>562</v>
      </c>
      <c r="B323" s="273" t="s">
        <v>102</v>
      </c>
      <c r="C323" s="273" t="s">
        <v>1097</v>
      </c>
      <c r="D323" s="274">
        <v>1086</v>
      </c>
      <c r="E323" s="274">
        <v>96060</v>
      </c>
      <c r="F323" s="275">
        <v>0</v>
      </c>
      <c r="G323" s="275">
        <v>151</v>
      </c>
      <c r="H323" s="275">
        <v>399</v>
      </c>
      <c r="I323" s="275">
        <v>409</v>
      </c>
      <c r="J323" s="275">
        <v>114</v>
      </c>
      <c r="K323" s="275">
        <v>12</v>
      </c>
      <c r="L323" s="275">
        <v>1</v>
      </c>
      <c r="M323" s="275">
        <v>0</v>
      </c>
      <c r="N323" s="270"/>
      <c r="O323" s="270"/>
      <c r="P323" s="271"/>
      <c r="Q323" s="272"/>
      <c r="R323" s="272"/>
    </row>
    <row r="324" spans="1:18" hidden="1">
      <c r="A324" s="273" t="s">
        <v>562</v>
      </c>
      <c r="B324" s="273" t="s">
        <v>102</v>
      </c>
      <c r="C324" s="273" t="s">
        <v>1098</v>
      </c>
      <c r="D324" s="274">
        <v>1244</v>
      </c>
      <c r="E324" s="274">
        <v>105731</v>
      </c>
      <c r="F324" s="275">
        <v>1</v>
      </c>
      <c r="G324" s="275">
        <v>140</v>
      </c>
      <c r="H324" s="275">
        <v>402</v>
      </c>
      <c r="I324" s="275">
        <v>516</v>
      </c>
      <c r="J324" s="275">
        <v>166</v>
      </c>
      <c r="K324" s="275">
        <v>15</v>
      </c>
      <c r="L324" s="275">
        <v>4</v>
      </c>
      <c r="M324" s="275">
        <v>0</v>
      </c>
      <c r="N324" s="270"/>
      <c r="O324" s="270"/>
      <c r="P324" s="271"/>
      <c r="Q324" s="272"/>
      <c r="R324" s="272"/>
    </row>
    <row r="325" spans="1:18" hidden="1">
      <c r="A325" s="273" t="s">
        <v>562</v>
      </c>
      <c r="B325" s="273" t="s">
        <v>102</v>
      </c>
      <c r="C325" s="273" t="s">
        <v>1099</v>
      </c>
      <c r="D325" s="275">
        <v>731</v>
      </c>
      <c r="E325" s="274">
        <v>69748</v>
      </c>
      <c r="F325" s="275">
        <v>0</v>
      </c>
      <c r="G325" s="275">
        <v>93</v>
      </c>
      <c r="H325" s="275">
        <v>250</v>
      </c>
      <c r="I325" s="275">
        <v>271</v>
      </c>
      <c r="J325" s="275">
        <v>108</v>
      </c>
      <c r="K325" s="275">
        <v>7</v>
      </c>
      <c r="L325" s="275">
        <v>2</v>
      </c>
      <c r="M325" s="275">
        <v>0</v>
      </c>
      <c r="N325" s="270"/>
      <c r="O325" s="270"/>
      <c r="P325" s="271"/>
      <c r="Q325" s="272"/>
      <c r="R325" s="272"/>
    </row>
    <row r="326" spans="1:18" hidden="1">
      <c r="A326" s="273" t="s">
        <v>562</v>
      </c>
      <c r="B326" s="273" t="s">
        <v>102</v>
      </c>
      <c r="C326" s="273" t="s">
        <v>1100</v>
      </c>
      <c r="D326" s="274">
        <v>1862</v>
      </c>
      <c r="E326" s="274">
        <v>170487</v>
      </c>
      <c r="F326" s="275">
        <v>0</v>
      </c>
      <c r="G326" s="275">
        <v>404</v>
      </c>
      <c r="H326" s="275">
        <v>543</v>
      </c>
      <c r="I326" s="275">
        <v>714</v>
      </c>
      <c r="J326" s="275">
        <v>171</v>
      </c>
      <c r="K326" s="275">
        <v>24</v>
      </c>
      <c r="L326" s="275">
        <v>6</v>
      </c>
      <c r="M326" s="275">
        <v>0</v>
      </c>
      <c r="N326" s="270"/>
      <c r="O326" s="270"/>
      <c r="P326" s="271"/>
      <c r="Q326" s="272"/>
      <c r="R326" s="272"/>
    </row>
    <row r="327" spans="1:18" hidden="1">
      <c r="A327" s="273" t="s">
        <v>562</v>
      </c>
      <c r="B327" s="273" t="s">
        <v>102</v>
      </c>
      <c r="C327" s="273" t="s">
        <v>1101</v>
      </c>
      <c r="D327" s="274">
        <v>1288</v>
      </c>
      <c r="E327" s="274">
        <v>122173</v>
      </c>
      <c r="F327" s="275">
        <v>0</v>
      </c>
      <c r="G327" s="275">
        <v>135</v>
      </c>
      <c r="H327" s="275">
        <v>432</v>
      </c>
      <c r="I327" s="275">
        <v>559</v>
      </c>
      <c r="J327" s="275">
        <v>140</v>
      </c>
      <c r="K327" s="275">
        <v>16</v>
      </c>
      <c r="L327" s="275">
        <v>6</v>
      </c>
      <c r="M327" s="275">
        <v>0</v>
      </c>
      <c r="N327" s="270"/>
      <c r="O327" s="270"/>
      <c r="P327" s="271"/>
      <c r="Q327" s="272"/>
      <c r="R327" s="272"/>
    </row>
    <row r="328" spans="1:18" hidden="1">
      <c r="A328" s="273" t="s">
        <v>562</v>
      </c>
      <c r="B328" s="273" t="s">
        <v>102</v>
      </c>
      <c r="C328" s="273" t="s">
        <v>1102</v>
      </c>
      <c r="D328" s="274">
        <v>1314</v>
      </c>
      <c r="E328" s="274">
        <v>126002</v>
      </c>
      <c r="F328" s="275">
        <v>9</v>
      </c>
      <c r="G328" s="275">
        <v>215</v>
      </c>
      <c r="H328" s="275">
        <v>511</v>
      </c>
      <c r="I328" s="275">
        <v>459</v>
      </c>
      <c r="J328" s="275">
        <v>96</v>
      </c>
      <c r="K328" s="275">
        <v>15</v>
      </c>
      <c r="L328" s="275">
        <v>9</v>
      </c>
      <c r="M328" s="275">
        <v>0</v>
      </c>
      <c r="N328" s="270"/>
      <c r="O328" s="270"/>
      <c r="P328" s="271"/>
      <c r="Q328" s="272"/>
      <c r="R328" s="272"/>
    </row>
    <row r="329" spans="1:18" hidden="1">
      <c r="A329" s="273" t="s">
        <v>562</v>
      </c>
      <c r="B329" s="273" t="s">
        <v>102</v>
      </c>
      <c r="C329" s="273" t="s">
        <v>1103</v>
      </c>
      <c r="D329" s="274">
        <v>1530</v>
      </c>
      <c r="E329" s="274">
        <v>141269</v>
      </c>
      <c r="F329" s="275">
        <v>0</v>
      </c>
      <c r="G329" s="275">
        <v>187</v>
      </c>
      <c r="H329" s="275">
        <v>627</v>
      </c>
      <c r="I329" s="275">
        <v>549</v>
      </c>
      <c r="J329" s="275">
        <v>149</v>
      </c>
      <c r="K329" s="275">
        <v>11</v>
      </c>
      <c r="L329" s="275">
        <v>7</v>
      </c>
      <c r="M329" s="275">
        <v>0</v>
      </c>
      <c r="N329" s="270"/>
      <c r="O329" s="270"/>
      <c r="P329" s="271"/>
      <c r="Q329" s="272"/>
      <c r="R329" s="272"/>
    </row>
    <row r="330" spans="1:18" hidden="1">
      <c r="A330" s="273" t="s">
        <v>562</v>
      </c>
      <c r="B330" s="273" t="s">
        <v>102</v>
      </c>
      <c r="C330" s="273" t="s">
        <v>1104</v>
      </c>
      <c r="D330" s="274">
        <v>1157</v>
      </c>
      <c r="E330" s="274">
        <v>110313</v>
      </c>
      <c r="F330" s="275">
        <v>0</v>
      </c>
      <c r="G330" s="275">
        <v>131</v>
      </c>
      <c r="H330" s="275">
        <v>433</v>
      </c>
      <c r="I330" s="275">
        <v>463</v>
      </c>
      <c r="J330" s="275">
        <v>103</v>
      </c>
      <c r="K330" s="275">
        <v>21</v>
      </c>
      <c r="L330" s="275">
        <v>6</v>
      </c>
      <c r="M330" s="275">
        <v>0</v>
      </c>
      <c r="N330" s="270"/>
      <c r="O330" s="270"/>
      <c r="P330" s="271"/>
      <c r="Q330" s="272"/>
      <c r="R330" s="272"/>
    </row>
    <row r="331" spans="1:18" hidden="1">
      <c r="A331" s="273" t="s">
        <v>562</v>
      </c>
      <c r="B331" s="273" t="s">
        <v>102</v>
      </c>
      <c r="C331" s="273" t="s">
        <v>1105</v>
      </c>
      <c r="D331" s="274">
        <v>1136</v>
      </c>
      <c r="E331" s="274">
        <v>100376</v>
      </c>
      <c r="F331" s="275">
        <v>3</v>
      </c>
      <c r="G331" s="275">
        <v>144</v>
      </c>
      <c r="H331" s="275">
        <v>438</v>
      </c>
      <c r="I331" s="275">
        <v>384</v>
      </c>
      <c r="J331" s="275">
        <v>144</v>
      </c>
      <c r="K331" s="275">
        <v>16</v>
      </c>
      <c r="L331" s="275">
        <v>7</v>
      </c>
      <c r="M331" s="275">
        <v>0</v>
      </c>
      <c r="N331" s="270"/>
      <c r="O331" s="270"/>
      <c r="P331" s="271"/>
      <c r="Q331" s="272"/>
      <c r="R331" s="272"/>
    </row>
    <row r="332" spans="1:18" hidden="1">
      <c r="A332" s="273" t="s">
        <v>562</v>
      </c>
      <c r="B332" s="273" t="s">
        <v>102</v>
      </c>
      <c r="C332" s="273" t="s">
        <v>1106</v>
      </c>
      <c r="D332" s="274">
        <v>1231</v>
      </c>
      <c r="E332" s="274">
        <v>113261</v>
      </c>
      <c r="F332" s="275">
        <v>1</v>
      </c>
      <c r="G332" s="275">
        <v>181</v>
      </c>
      <c r="H332" s="275">
        <v>473</v>
      </c>
      <c r="I332" s="275">
        <v>462</v>
      </c>
      <c r="J332" s="275">
        <v>87</v>
      </c>
      <c r="K332" s="275">
        <v>16</v>
      </c>
      <c r="L332" s="275">
        <v>11</v>
      </c>
      <c r="M332" s="275">
        <v>0</v>
      </c>
      <c r="N332" s="270"/>
      <c r="O332" s="270"/>
      <c r="P332" s="271"/>
      <c r="Q332" s="272"/>
      <c r="R332" s="272"/>
    </row>
    <row r="333" spans="1:18" hidden="1">
      <c r="A333" s="273" t="s">
        <v>562</v>
      </c>
      <c r="B333" s="273" t="s">
        <v>102</v>
      </c>
      <c r="C333" s="273" t="s">
        <v>1107</v>
      </c>
      <c r="D333" s="274">
        <v>1434</v>
      </c>
      <c r="E333" s="274">
        <v>140885</v>
      </c>
      <c r="F333" s="275">
        <v>1</v>
      </c>
      <c r="G333" s="275">
        <v>263</v>
      </c>
      <c r="H333" s="275">
        <v>578</v>
      </c>
      <c r="I333" s="275">
        <v>475</v>
      </c>
      <c r="J333" s="275">
        <v>91</v>
      </c>
      <c r="K333" s="275">
        <v>20</v>
      </c>
      <c r="L333" s="275">
        <v>6</v>
      </c>
      <c r="M333" s="275">
        <v>0</v>
      </c>
      <c r="N333" s="270"/>
      <c r="O333" s="270"/>
      <c r="P333" s="271"/>
      <c r="Q333" s="272"/>
      <c r="R333" s="272"/>
    </row>
    <row r="334" spans="1:18" hidden="1">
      <c r="A334" s="273" t="s">
        <v>562</v>
      </c>
      <c r="B334" s="273" t="s">
        <v>102</v>
      </c>
      <c r="C334" s="273" t="s">
        <v>1108</v>
      </c>
      <c r="D334" s="274">
        <v>1433</v>
      </c>
      <c r="E334" s="274">
        <v>132208</v>
      </c>
      <c r="F334" s="275">
        <v>1</v>
      </c>
      <c r="G334" s="275">
        <v>188</v>
      </c>
      <c r="H334" s="275">
        <v>624</v>
      </c>
      <c r="I334" s="275">
        <v>512</v>
      </c>
      <c r="J334" s="275">
        <v>84</v>
      </c>
      <c r="K334" s="275">
        <v>19</v>
      </c>
      <c r="L334" s="275">
        <v>5</v>
      </c>
      <c r="M334" s="275">
        <v>0</v>
      </c>
      <c r="N334" s="270"/>
      <c r="O334" s="270"/>
      <c r="P334" s="271"/>
      <c r="Q334" s="272"/>
      <c r="R334" s="272"/>
    </row>
    <row r="335" spans="1:18" hidden="1">
      <c r="A335" s="273" t="s">
        <v>562</v>
      </c>
      <c r="B335" s="273" t="s">
        <v>102</v>
      </c>
      <c r="C335" s="273" t="s">
        <v>1109</v>
      </c>
      <c r="D335" s="274">
        <v>1146</v>
      </c>
      <c r="E335" s="274">
        <v>103561</v>
      </c>
      <c r="F335" s="275">
        <v>4</v>
      </c>
      <c r="G335" s="275">
        <v>169</v>
      </c>
      <c r="H335" s="275">
        <v>465</v>
      </c>
      <c r="I335" s="275">
        <v>424</v>
      </c>
      <c r="J335" s="275">
        <v>66</v>
      </c>
      <c r="K335" s="275">
        <v>14</v>
      </c>
      <c r="L335" s="275">
        <v>4</v>
      </c>
      <c r="M335" s="275">
        <v>0</v>
      </c>
      <c r="N335" s="270"/>
      <c r="O335" s="270"/>
      <c r="P335" s="271"/>
      <c r="Q335" s="272"/>
      <c r="R335" s="272"/>
    </row>
    <row r="336" spans="1:18" hidden="1">
      <c r="A336" s="273" t="s">
        <v>562</v>
      </c>
      <c r="B336" s="273" t="s">
        <v>102</v>
      </c>
      <c r="C336" s="273" t="s">
        <v>1110</v>
      </c>
      <c r="D336" s="274">
        <v>1375</v>
      </c>
      <c r="E336" s="274">
        <v>125442</v>
      </c>
      <c r="F336" s="275">
        <v>1</v>
      </c>
      <c r="G336" s="275">
        <v>185</v>
      </c>
      <c r="H336" s="275">
        <v>572</v>
      </c>
      <c r="I336" s="275">
        <v>511</v>
      </c>
      <c r="J336" s="275">
        <v>94</v>
      </c>
      <c r="K336" s="275">
        <v>8</v>
      </c>
      <c r="L336" s="275">
        <v>4</v>
      </c>
      <c r="M336" s="275">
        <v>0</v>
      </c>
      <c r="N336" s="270"/>
      <c r="O336" s="270"/>
      <c r="P336" s="271"/>
      <c r="Q336" s="272"/>
      <c r="R336" s="272"/>
    </row>
    <row r="337" spans="1:18" hidden="1">
      <c r="A337" s="273" t="s">
        <v>562</v>
      </c>
      <c r="B337" s="273" t="s">
        <v>102</v>
      </c>
      <c r="C337" s="273" t="s">
        <v>1111</v>
      </c>
      <c r="D337" s="274">
        <v>1232</v>
      </c>
      <c r="E337" s="274">
        <v>118723</v>
      </c>
      <c r="F337" s="275">
        <v>6</v>
      </c>
      <c r="G337" s="275">
        <v>149</v>
      </c>
      <c r="H337" s="275">
        <v>519</v>
      </c>
      <c r="I337" s="275">
        <v>471</v>
      </c>
      <c r="J337" s="275">
        <v>69</v>
      </c>
      <c r="K337" s="275">
        <v>14</v>
      </c>
      <c r="L337" s="275">
        <v>4</v>
      </c>
      <c r="M337" s="275">
        <v>0</v>
      </c>
      <c r="N337" s="270"/>
      <c r="O337" s="270"/>
      <c r="P337" s="271"/>
      <c r="Q337" s="272"/>
      <c r="R337" s="272"/>
    </row>
    <row r="338" spans="1:18" hidden="1">
      <c r="A338" s="273" t="s">
        <v>562</v>
      </c>
      <c r="B338" s="273" t="s">
        <v>102</v>
      </c>
      <c r="C338" s="273" t="s">
        <v>1112</v>
      </c>
      <c r="D338" s="274">
        <v>1149</v>
      </c>
      <c r="E338" s="274">
        <v>114190</v>
      </c>
      <c r="F338" s="275">
        <v>5</v>
      </c>
      <c r="G338" s="275">
        <v>131</v>
      </c>
      <c r="H338" s="275">
        <v>484</v>
      </c>
      <c r="I338" s="275">
        <v>445</v>
      </c>
      <c r="J338" s="275">
        <v>74</v>
      </c>
      <c r="K338" s="275">
        <v>7</v>
      </c>
      <c r="L338" s="275">
        <v>3</v>
      </c>
      <c r="M338" s="275">
        <v>0</v>
      </c>
      <c r="N338" s="270"/>
      <c r="O338" s="270"/>
      <c r="P338" s="271"/>
      <c r="Q338" s="272"/>
      <c r="R338" s="272"/>
    </row>
    <row r="339" spans="1:18" hidden="1">
      <c r="A339" s="273" t="s">
        <v>562</v>
      </c>
      <c r="B339" s="273" t="s">
        <v>102</v>
      </c>
      <c r="C339" s="273" t="s">
        <v>1113</v>
      </c>
      <c r="D339" s="274">
        <v>1161</v>
      </c>
      <c r="E339" s="274">
        <v>104095</v>
      </c>
      <c r="F339" s="275">
        <v>11</v>
      </c>
      <c r="G339" s="275">
        <v>242</v>
      </c>
      <c r="H339" s="275">
        <v>446</v>
      </c>
      <c r="I339" s="275">
        <v>361</v>
      </c>
      <c r="J339" s="275">
        <v>77</v>
      </c>
      <c r="K339" s="275">
        <v>18</v>
      </c>
      <c r="L339" s="275">
        <v>6</v>
      </c>
      <c r="M339" s="275">
        <v>0</v>
      </c>
      <c r="N339" s="270"/>
      <c r="O339" s="270"/>
      <c r="P339" s="271"/>
      <c r="Q339" s="272"/>
      <c r="R339" s="272"/>
    </row>
    <row r="340" spans="1:18" hidden="1">
      <c r="A340" s="273" t="s">
        <v>562</v>
      </c>
      <c r="B340" s="273" t="s">
        <v>102</v>
      </c>
      <c r="C340" s="273" t="s">
        <v>1114</v>
      </c>
      <c r="D340" s="274">
        <v>1119</v>
      </c>
      <c r="E340" s="274">
        <v>107653</v>
      </c>
      <c r="F340" s="275">
        <v>5</v>
      </c>
      <c r="G340" s="275">
        <v>87</v>
      </c>
      <c r="H340" s="275">
        <v>504</v>
      </c>
      <c r="I340" s="275">
        <v>418</v>
      </c>
      <c r="J340" s="275">
        <v>85</v>
      </c>
      <c r="K340" s="275">
        <v>13</v>
      </c>
      <c r="L340" s="275">
        <v>7</v>
      </c>
      <c r="M340" s="275">
        <v>0</v>
      </c>
      <c r="N340" s="270"/>
      <c r="O340" s="270"/>
      <c r="P340" s="271"/>
      <c r="Q340" s="272"/>
      <c r="R340" s="272"/>
    </row>
    <row r="341" spans="1:18" hidden="1">
      <c r="A341" s="273" t="s">
        <v>562</v>
      </c>
      <c r="B341" s="273" t="s">
        <v>102</v>
      </c>
      <c r="C341" s="273" t="s">
        <v>1115</v>
      </c>
      <c r="D341" s="274">
        <v>1126</v>
      </c>
      <c r="E341" s="274">
        <v>109401</v>
      </c>
      <c r="F341" s="275">
        <v>2</v>
      </c>
      <c r="G341" s="275">
        <v>87</v>
      </c>
      <c r="H341" s="275">
        <v>469</v>
      </c>
      <c r="I341" s="275">
        <v>447</v>
      </c>
      <c r="J341" s="275">
        <v>92</v>
      </c>
      <c r="K341" s="275">
        <v>28</v>
      </c>
      <c r="L341" s="275">
        <v>1</v>
      </c>
      <c r="M341" s="275">
        <v>0</v>
      </c>
      <c r="N341" s="270"/>
      <c r="O341" s="270"/>
      <c r="P341" s="271"/>
      <c r="Q341" s="272"/>
      <c r="R341" s="272"/>
    </row>
    <row r="342" spans="1:18" hidden="1">
      <c r="A342" s="273" t="s">
        <v>562</v>
      </c>
      <c r="B342" s="273" t="s">
        <v>102</v>
      </c>
      <c r="C342" s="273" t="s">
        <v>1116</v>
      </c>
      <c r="D342" s="274">
        <v>1179</v>
      </c>
      <c r="E342" s="274">
        <v>111148</v>
      </c>
      <c r="F342" s="275">
        <v>39</v>
      </c>
      <c r="G342" s="275">
        <v>98</v>
      </c>
      <c r="H342" s="275">
        <v>519</v>
      </c>
      <c r="I342" s="275">
        <v>433</v>
      </c>
      <c r="J342" s="275">
        <v>68</v>
      </c>
      <c r="K342" s="275">
        <v>14</v>
      </c>
      <c r="L342" s="275">
        <v>8</v>
      </c>
      <c r="M342" s="275">
        <v>0</v>
      </c>
      <c r="N342" s="270"/>
      <c r="O342" s="270"/>
      <c r="P342" s="271"/>
      <c r="Q342" s="272"/>
      <c r="R342" s="272"/>
    </row>
    <row r="343" spans="1:18" hidden="1">
      <c r="A343" s="273" t="s">
        <v>562</v>
      </c>
      <c r="B343" s="273" t="s">
        <v>102</v>
      </c>
      <c r="C343" s="273" t="s">
        <v>1117</v>
      </c>
      <c r="D343" s="274">
        <v>1086</v>
      </c>
      <c r="E343" s="274">
        <v>102211</v>
      </c>
      <c r="F343" s="275">
        <v>32</v>
      </c>
      <c r="G343" s="275">
        <v>95</v>
      </c>
      <c r="H343" s="275">
        <v>479</v>
      </c>
      <c r="I343" s="275">
        <v>394</v>
      </c>
      <c r="J343" s="275">
        <v>73</v>
      </c>
      <c r="K343" s="275">
        <v>10</v>
      </c>
      <c r="L343" s="275">
        <v>3</v>
      </c>
      <c r="M343" s="275">
        <v>0</v>
      </c>
      <c r="N343" s="270"/>
      <c r="O343" s="270"/>
      <c r="P343" s="271"/>
      <c r="Q343" s="272"/>
      <c r="R343" s="272"/>
    </row>
    <row r="344" spans="1:18">
      <c r="A344" s="273" t="s">
        <v>562</v>
      </c>
      <c r="B344" s="273" t="s">
        <v>102</v>
      </c>
      <c r="C344" s="273" t="s">
        <v>1118</v>
      </c>
      <c r="D344" s="274">
        <v>1765</v>
      </c>
      <c r="E344" s="274">
        <v>160568</v>
      </c>
      <c r="F344" s="275">
        <v>54</v>
      </c>
      <c r="G344" s="275">
        <v>90</v>
      </c>
      <c r="H344" s="275">
        <v>962</v>
      </c>
      <c r="I344" s="275">
        <v>560</v>
      </c>
      <c r="J344" s="275">
        <v>83</v>
      </c>
      <c r="K344" s="275">
        <v>14</v>
      </c>
      <c r="L344" s="275">
        <v>2</v>
      </c>
      <c r="M344" s="275">
        <v>0</v>
      </c>
      <c r="N344" s="270"/>
      <c r="O344" s="270"/>
      <c r="P344" s="271"/>
      <c r="Q344" s="272"/>
      <c r="R344" s="272"/>
    </row>
    <row r="345" spans="1:18">
      <c r="A345" s="273" t="s">
        <v>562</v>
      </c>
      <c r="B345" s="273" t="s">
        <v>102</v>
      </c>
      <c r="C345" s="273" t="s">
        <v>1119</v>
      </c>
      <c r="D345" s="274">
        <v>2280</v>
      </c>
      <c r="E345" s="274">
        <v>198191</v>
      </c>
      <c r="F345" s="275">
        <v>67</v>
      </c>
      <c r="G345" s="275">
        <v>295</v>
      </c>
      <c r="H345" s="274">
        <v>1205</v>
      </c>
      <c r="I345" s="275">
        <v>588</v>
      </c>
      <c r="J345" s="275">
        <v>100</v>
      </c>
      <c r="K345" s="275">
        <v>19</v>
      </c>
      <c r="L345" s="275">
        <v>6</v>
      </c>
      <c r="M345" s="275">
        <v>0</v>
      </c>
      <c r="N345" s="270"/>
      <c r="O345" s="270"/>
      <c r="P345" s="271"/>
      <c r="Q345" s="272"/>
      <c r="R345" s="272"/>
    </row>
    <row r="346" spans="1:18">
      <c r="A346" s="273" t="s">
        <v>562</v>
      </c>
      <c r="B346" s="273" t="s">
        <v>102</v>
      </c>
      <c r="C346" s="273" t="s">
        <v>1120</v>
      </c>
      <c r="D346" s="274">
        <v>1380</v>
      </c>
      <c r="E346" s="274">
        <v>132331</v>
      </c>
      <c r="F346" s="275">
        <v>29</v>
      </c>
      <c r="G346" s="275">
        <v>110</v>
      </c>
      <c r="H346" s="275">
        <v>610</v>
      </c>
      <c r="I346" s="275">
        <v>553</v>
      </c>
      <c r="J346" s="275">
        <v>64</v>
      </c>
      <c r="K346" s="275">
        <v>12</v>
      </c>
      <c r="L346" s="275">
        <v>2</v>
      </c>
      <c r="M346" s="275">
        <v>0</v>
      </c>
      <c r="N346" s="270"/>
      <c r="O346" s="270"/>
      <c r="P346" s="271"/>
      <c r="Q346" s="272"/>
      <c r="R346" s="272"/>
    </row>
    <row r="347" spans="1:18" hidden="1">
      <c r="A347" s="273" t="s">
        <v>563</v>
      </c>
      <c r="B347" s="273" t="s">
        <v>103</v>
      </c>
      <c r="C347" s="273" t="s">
        <v>1053</v>
      </c>
      <c r="D347" s="274">
        <v>2073</v>
      </c>
      <c r="E347" s="274">
        <v>144925</v>
      </c>
      <c r="F347" s="275">
        <v>0</v>
      </c>
      <c r="G347" s="275">
        <v>352</v>
      </c>
      <c r="H347" s="275">
        <v>497</v>
      </c>
      <c r="I347" s="275">
        <v>628</v>
      </c>
      <c r="J347" s="275">
        <v>417</v>
      </c>
      <c r="K347" s="275">
        <v>136</v>
      </c>
      <c r="L347" s="275">
        <v>37</v>
      </c>
      <c r="M347" s="275">
        <v>6</v>
      </c>
      <c r="N347" s="272"/>
      <c r="O347" s="272"/>
      <c r="P347" s="272"/>
      <c r="Q347" s="272"/>
      <c r="R347" s="272"/>
    </row>
    <row r="348" spans="1:18" hidden="1">
      <c r="A348" s="273" t="s">
        <v>563</v>
      </c>
      <c r="B348" s="273" t="s">
        <v>103</v>
      </c>
      <c r="C348" s="273" t="s">
        <v>1054</v>
      </c>
      <c r="D348" s="274">
        <v>1776</v>
      </c>
      <c r="E348" s="274">
        <v>132924</v>
      </c>
      <c r="F348" s="275">
        <v>0</v>
      </c>
      <c r="G348" s="275">
        <v>179</v>
      </c>
      <c r="H348" s="275">
        <v>502</v>
      </c>
      <c r="I348" s="275">
        <v>571</v>
      </c>
      <c r="J348" s="275">
        <v>362</v>
      </c>
      <c r="K348" s="275">
        <v>111</v>
      </c>
      <c r="L348" s="275">
        <v>51</v>
      </c>
      <c r="M348" s="275">
        <v>0</v>
      </c>
      <c r="N348" s="272"/>
      <c r="O348" s="272"/>
      <c r="P348" s="272"/>
      <c r="Q348" s="272"/>
      <c r="R348" s="272"/>
    </row>
    <row r="349" spans="1:18" hidden="1">
      <c r="A349" s="273" t="s">
        <v>563</v>
      </c>
      <c r="B349" s="273" t="s">
        <v>103</v>
      </c>
      <c r="C349" s="273" t="s">
        <v>1055</v>
      </c>
      <c r="D349" s="274">
        <v>1932</v>
      </c>
      <c r="E349" s="274">
        <v>148056</v>
      </c>
      <c r="F349" s="275">
        <v>0</v>
      </c>
      <c r="G349" s="275">
        <v>252</v>
      </c>
      <c r="H349" s="275">
        <v>493</v>
      </c>
      <c r="I349" s="275">
        <v>651</v>
      </c>
      <c r="J349" s="275">
        <v>387</v>
      </c>
      <c r="K349" s="275">
        <v>117</v>
      </c>
      <c r="L349" s="275">
        <v>32</v>
      </c>
      <c r="M349" s="275">
        <v>0</v>
      </c>
      <c r="N349" s="272"/>
      <c r="O349" s="272"/>
      <c r="P349" s="272"/>
      <c r="Q349" s="272"/>
      <c r="R349" s="272"/>
    </row>
    <row r="350" spans="1:18" hidden="1">
      <c r="A350" s="273" t="s">
        <v>563</v>
      </c>
      <c r="B350" s="273" t="s">
        <v>103</v>
      </c>
      <c r="C350" s="273" t="s">
        <v>1056</v>
      </c>
      <c r="D350" s="274">
        <v>2188</v>
      </c>
      <c r="E350" s="274">
        <v>164799</v>
      </c>
      <c r="F350" s="275">
        <v>0</v>
      </c>
      <c r="G350" s="275">
        <v>323</v>
      </c>
      <c r="H350" s="275">
        <v>559</v>
      </c>
      <c r="I350" s="275">
        <v>736</v>
      </c>
      <c r="J350" s="275">
        <v>434</v>
      </c>
      <c r="K350" s="275">
        <v>113</v>
      </c>
      <c r="L350" s="275">
        <v>23</v>
      </c>
      <c r="M350" s="275">
        <v>0</v>
      </c>
      <c r="N350" s="272"/>
      <c r="O350" s="272"/>
      <c r="P350" s="272"/>
      <c r="Q350" s="272"/>
      <c r="R350" s="272"/>
    </row>
    <row r="351" spans="1:18" hidden="1">
      <c r="A351" s="273" t="s">
        <v>563</v>
      </c>
      <c r="B351" s="273" t="s">
        <v>103</v>
      </c>
      <c r="C351" s="273" t="s">
        <v>1057</v>
      </c>
      <c r="D351" s="274">
        <v>1807</v>
      </c>
      <c r="E351" s="274">
        <v>136658</v>
      </c>
      <c r="F351" s="275">
        <v>0</v>
      </c>
      <c r="G351" s="275">
        <v>154</v>
      </c>
      <c r="H351" s="275">
        <v>578</v>
      </c>
      <c r="I351" s="275">
        <v>618</v>
      </c>
      <c r="J351" s="275">
        <v>343</v>
      </c>
      <c r="K351" s="275">
        <v>89</v>
      </c>
      <c r="L351" s="275">
        <v>25</v>
      </c>
      <c r="M351" s="275">
        <v>0</v>
      </c>
      <c r="N351" s="272"/>
      <c r="O351" s="272"/>
      <c r="P351" s="272"/>
      <c r="Q351" s="272"/>
      <c r="R351" s="272"/>
    </row>
    <row r="352" spans="1:18" hidden="1">
      <c r="A352" s="273" t="s">
        <v>563</v>
      </c>
      <c r="B352" s="273" t="s">
        <v>103</v>
      </c>
      <c r="C352" s="273" t="s">
        <v>1058</v>
      </c>
      <c r="D352" s="274">
        <v>2037</v>
      </c>
      <c r="E352" s="274">
        <v>162138</v>
      </c>
      <c r="F352" s="275">
        <v>0</v>
      </c>
      <c r="G352" s="275">
        <v>154</v>
      </c>
      <c r="H352" s="275">
        <v>553</v>
      </c>
      <c r="I352" s="275">
        <v>716</v>
      </c>
      <c r="J352" s="275">
        <v>491</v>
      </c>
      <c r="K352" s="275">
        <v>90</v>
      </c>
      <c r="L352" s="275">
        <v>33</v>
      </c>
      <c r="M352" s="275">
        <v>0</v>
      </c>
      <c r="N352" s="272"/>
      <c r="O352" s="272"/>
      <c r="P352" s="272"/>
      <c r="Q352" s="272"/>
      <c r="R352" s="272"/>
    </row>
    <row r="353" spans="1:18" hidden="1">
      <c r="A353" s="273" t="s">
        <v>563</v>
      </c>
      <c r="B353" s="273" t="s">
        <v>103</v>
      </c>
      <c r="C353" s="273" t="s">
        <v>1059</v>
      </c>
      <c r="D353" s="274">
        <v>2033</v>
      </c>
      <c r="E353" s="274">
        <v>160734</v>
      </c>
      <c r="F353" s="275">
        <v>0</v>
      </c>
      <c r="G353" s="275">
        <v>159</v>
      </c>
      <c r="H353" s="275">
        <v>633</v>
      </c>
      <c r="I353" s="275">
        <v>749</v>
      </c>
      <c r="J353" s="275">
        <v>354</v>
      </c>
      <c r="K353" s="275">
        <v>109</v>
      </c>
      <c r="L353" s="275">
        <v>29</v>
      </c>
      <c r="M353" s="275">
        <v>0</v>
      </c>
      <c r="N353" s="272"/>
      <c r="O353" s="272"/>
      <c r="P353" s="272"/>
      <c r="Q353" s="272"/>
      <c r="R353" s="272"/>
    </row>
    <row r="354" spans="1:18" hidden="1">
      <c r="A354" s="273" t="s">
        <v>563</v>
      </c>
      <c r="B354" s="273" t="s">
        <v>103</v>
      </c>
      <c r="C354" s="273" t="s">
        <v>1060</v>
      </c>
      <c r="D354" s="274">
        <v>2130</v>
      </c>
      <c r="E354" s="274">
        <v>162554</v>
      </c>
      <c r="F354" s="275">
        <v>0</v>
      </c>
      <c r="G354" s="275">
        <v>300</v>
      </c>
      <c r="H354" s="275">
        <v>700</v>
      </c>
      <c r="I354" s="275">
        <v>704</v>
      </c>
      <c r="J354" s="275">
        <v>303</v>
      </c>
      <c r="K354" s="275">
        <v>88</v>
      </c>
      <c r="L354" s="275">
        <v>35</v>
      </c>
      <c r="M354" s="275">
        <v>0</v>
      </c>
      <c r="N354" s="272"/>
      <c r="O354" s="272"/>
      <c r="P354" s="272"/>
      <c r="Q354" s="272"/>
      <c r="R354" s="272"/>
    </row>
    <row r="355" spans="1:18" hidden="1">
      <c r="A355" s="273" t="s">
        <v>563</v>
      </c>
      <c r="B355" s="273" t="s">
        <v>103</v>
      </c>
      <c r="C355" s="273" t="s">
        <v>1061</v>
      </c>
      <c r="D355" s="274">
        <v>1494</v>
      </c>
      <c r="E355" s="274">
        <v>114485</v>
      </c>
      <c r="F355" s="275">
        <v>0</v>
      </c>
      <c r="G355" s="275">
        <v>257</v>
      </c>
      <c r="H355" s="275">
        <v>519</v>
      </c>
      <c r="I355" s="275">
        <v>406</v>
      </c>
      <c r="J355" s="275">
        <v>247</v>
      </c>
      <c r="K355" s="275">
        <v>45</v>
      </c>
      <c r="L355" s="275">
        <v>20</v>
      </c>
      <c r="M355" s="275">
        <v>0</v>
      </c>
      <c r="N355" s="272"/>
      <c r="O355" s="272"/>
      <c r="P355" s="272"/>
      <c r="Q355" s="272"/>
      <c r="R355" s="272"/>
    </row>
    <row r="356" spans="1:18" hidden="1">
      <c r="A356" s="273" t="s">
        <v>563</v>
      </c>
      <c r="B356" s="273" t="s">
        <v>103</v>
      </c>
      <c r="C356" s="273" t="s">
        <v>1062</v>
      </c>
      <c r="D356" s="274">
        <v>1687</v>
      </c>
      <c r="E356" s="274">
        <v>132041</v>
      </c>
      <c r="F356" s="275">
        <v>0</v>
      </c>
      <c r="G356" s="275">
        <v>136</v>
      </c>
      <c r="H356" s="275">
        <v>615</v>
      </c>
      <c r="I356" s="275">
        <v>605</v>
      </c>
      <c r="J356" s="275">
        <v>233</v>
      </c>
      <c r="K356" s="275">
        <v>67</v>
      </c>
      <c r="L356" s="275">
        <v>31</v>
      </c>
      <c r="M356" s="275">
        <v>0</v>
      </c>
      <c r="N356" s="272"/>
      <c r="O356" s="272"/>
      <c r="P356" s="272"/>
      <c r="Q356" s="272"/>
      <c r="R356" s="272"/>
    </row>
    <row r="357" spans="1:18" hidden="1">
      <c r="A357" s="273" t="s">
        <v>563</v>
      </c>
      <c r="B357" s="273" t="s">
        <v>103</v>
      </c>
      <c r="C357" s="273" t="s">
        <v>1063</v>
      </c>
      <c r="D357" s="274">
        <v>1509</v>
      </c>
      <c r="E357" s="274">
        <v>121340</v>
      </c>
      <c r="F357" s="275">
        <v>0</v>
      </c>
      <c r="G357" s="275">
        <v>52</v>
      </c>
      <c r="H357" s="275">
        <v>519</v>
      </c>
      <c r="I357" s="275">
        <v>569</v>
      </c>
      <c r="J357" s="275">
        <v>300</v>
      </c>
      <c r="K357" s="275">
        <v>46</v>
      </c>
      <c r="L357" s="275">
        <v>23</v>
      </c>
      <c r="M357" s="275">
        <v>0</v>
      </c>
      <c r="N357" s="272"/>
      <c r="O357" s="272"/>
      <c r="P357" s="272"/>
      <c r="Q357" s="272"/>
      <c r="R357" s="272"/>
    </row>
    <row r="358" spans="1:18" hidden="1">
      <c r="A358" s="273" t="s">
        <v>563</v>
      </c>
      <c r="B358" s="273" t="s">
        <v>103</v>
      </c>
      <c r="C358" s="273" t="s">
        <v>1064</v>
      </c>
      <c r="D358" s="274">
        <v>1366</v>
      </c>
      <c r="E358" s="274">
        <v>109758</v>
      </c>
      <c r="F358" s="275">
        <v>0</v>
      </c>
      <c r="G358" s="275">
        <v>62</v>
      </c>
      <c r="H358" s="275">
        <v>368</v>
      </c>
      <c r="I358" s="275">
        <v>618</v>
      </c>
      <c r="J358" s="275">
        <v>247</v>
      </c>
      <c r="K358" s="275">
        <v>60</v>
      </c>
      <c r="L358" s="275">
        <v>11</v>
      </c>
      <c r="M358" s="275">
        <v>0</v>
      </c>
      <c r="N358" s="272"/>
      <c r="O358" s="272"/>
      <c r="P358" s="272"/>
      <c r="Q358" s="272"/>
      <c r="R358" s="272"/>
    </row>
    <row r="359" spans="1:18" hidden="1">
      <c r="A359" s="273" t="s">
        <v>563</v>
      </c>
      <c r="B359" s="273" t="s">
        <v>103</v>
      </c>
      <c r="C359" s="273" t="s">
        <v>1065</v>
      </c>
      <c r="D359" s="274">
        <v>1237</v>
      </c>
      <c r="E359" s="274">
        <v>95381</v>
      </c>
      <c r="F359" s="275">
        <v>0</v>
      </c>
      <c r="G359" s="275">
        <v>41</v>
      </c>
      <c r="H359" s="275">
        <v>368</v>
      </c>
      <c r="I359" s="275">
        <v>543</v>
      </c>
      <c r="J359" s="275">
        <v>218</v>
      </c>
      <c r="K359" s="275">
        <v>45</v>
      </c>
      <c r="L359" s="275">
        <v>22</v>
      </c>
      <c r="M359" s="275">
        <v>0</v>
      </c>
      <c r="N359" s="272"/>
      <c r="O359" s="272"/>
      <c r="P359" s="272"/>
      <c r="Q359" s="272"/>
      <c r="R359" s="272"/>
    </row>
    <row r="360" spans="1:18" hidden="1">
      <c r="A360" s="273" t="s">
        <v>563</v>
      </c>
      <c r="B360" s="273" t="s">
        <v>103</v>
      </c>
      <c r="C360" s="273" t="s">
        <v>1066</v>
      </c>
      <c r="D360" s="274">
        <v>1481</v>
      </c>
      <c r="E360" s="274">
        <v>114266</v>
      </c>
      <c r="F360" s="275">
        <v>1</v>
      </c>
      <c r="G360" s="275">
        <v>52</v>
      </c>
      <c r="H360" s="275">
        <v>508</v>
      </c>
      <c r="I360" s="275">
        <v>618</v>
      </c>
      <c r="J360" s="275">
        <v>228</v>
      </c>
      <c r="K360" s="275">
        <v>68</v>
      </c>
      <c r="L360" s="275">
        <v>6</v>
      </c>
      <c r="M360" s="275">
        <v>0</v>
      </c>
      <c r="N360" s="272"/>
      <c r="O360" s="272"/>
      <c r="P360" s="272"/>
      <c r="Q360" s="272"/>
      <c r="R360" s="272"/>
    </row>
    <row r="361" spans="1:18" hidden="1">
      <c r="A361" s="273" t="s">
        <v>563</v>
      </c>
      <c r="B361" s="273" t="s">
        <v>103</v>
      </c>
      <c r="C361" s="273" t="s">
        <v>1067</v>
      </c>
      <c r="D361" s="274">
        <v>1524</v>
      </c>
      <c r="E361" s="274">
        <v>124933</v>
      </c>
      <c r="F361" s="275">
        <v>3</v>
      </c>
      <c r="G361" s="275">
        <v>144</v>
      </c>
      <c r="H361" s="275">
        <v>493</v>
      </c>
      <c r="I361" s="275">
        <v>621</v>
      </c>
      <c r="J361" s="275">
        <v>213</v>
      </c>
      <c r="K361" s="275">
        <v>45</v>
      </c>
      <c r="L361" s="275">
        <v>5</v>
      </c>
      <c r="M361" s="275">
        <v>0</v>
      </c>
      <c r="N361" s="272"/>
      <c r="O361" s="272"/>
      <c r="P361" s="272"/>
      <c r="Q361" s="272"/>
      <c r="R361" s="272"/>
    </row>
    <row r="362" spans="1:18" hidden="1">
      <c r="A362" s="273" t="s">
        <v>563</v>
      </c>
      <c r="B362" s="273" t="s">
        <v>103</v>
      </c>
      <c r="C362" s="273" t="s">
        <v>1068</v>
      </c>
      <c r="D362" s="274">
        <v>1389</v>
      </c>
      <c r="E362" s="274">
        <v>114911</v>
      </c>
      <c r="F362" s="275">
        <v>4</v>
      </c>
      <c r="G362" s="275">
        <v>90</v>
      </c>
      <c r="H362" s="275">
        <v>462</v>
      </c>
      <c r="I362" s="275">
        <v>599</v>
      </c>
      <c r="J362" s="275">
        <v>178</v>
      </c>
      <c r="K362" s="275">
        <v>44</v>
      </c>
      <c r="L362" s="275">
        <v>12</v>
      </c>
      <c r="M362" s="275">
        <v>0</v>
      </c>
      <c r="N362" s="272"/>
      <c r="O362" s="272"/>
      <c r="P362" s="272"/>
      <c r="Q362" s="272"/>
      <c r="R362" s="272"/>
    </row>
    <row r="363" spans="1:18" hidden="1">
      <c r="A363" s="273" t="s">
        <v>563</v>
      </c>
      <c r="B363" s="273" t="s">
        <v>103</v>
      </c>
      <c r="C363" s="273" t="s">
        <v>1069</v>
      </c>
      <c r="D363" s="274">
        <v>1237</v>
      </c>
      <c r="E363" s="274">
        <v>97044</v>
      </c>
      <c r="F363" s="275">
        <v>4</v>
      </c>
      <c r="G363" s="275">
        <v>118</v>
      </c>
      <c r="H363" s="275">
        <v>413</v>
      </c>
      <c r="I363" s="275">
        <v>501</v>
      </c>
      <c r="J363" s="275">
        <v>162</v>
      </c>
      <c r="K363" s="275">
        <v>29</v>
      </c>
      <c r="L363" s="275">
        <v>10</v>
      </c>
      <c r="M363" s="275">
        <v>0</v>
      </c>
      <c r="N363" s="272"/>
      <c r="O363" s="272"/>
      <c r="P363" s="272"/>
      <c r="Q363" s="272"/>
      <c r="R363" s="272"/>
    </row>
    <row r="364" spans="1:18" hidden="1">
      <c r="A364" s="273" t="s">
        <v>563</v>
      </c>
      <c r="B364" s="273" t="s">
        <v>103</v>
      </c>
      <c r="C364" s="273" t="s">
        <v>1070</v>
      </c>
      <c r="D364" s="274">
        <v>1820</v>
      </c>
      <c r="E364" s="274">
        <v>143273</v>
      </c>
      <c r="F364" s="275">
        <v>3</v>
      </c>
      <c r="G364" s="275">
        <v>142</v>
      </c>
      <c r="H364" s="275">
        <v>586</v>
      </c>
      <c r="I364" s="275">
        <v>787</v>
      </c>
      <c r="J364" s="275">
        <v>236</v>
      </c>
      <c r="K364" s="275">
        <v>49</v>
      </c>
      <c r="L364" s="275">
        <v>17</v>
      </c>
      <c r="M364" s="275">
        <v>0</v>
      </c>
      <c r="N364" s="272"/>
      <c r="O364" s="272"/>
      <c r="P364" s="272"/>
      <c r="Q364" s="272"/>
      <c r="R364" s="272"/>
    </row>
    <row r="365" spans="1:18" hidden="1">
      <c r="A365" s="273" t="s">
        <v>563</v>
      </c>
      <c r="B365" s="273" t="s">
        <v>103</v>
      </c>
      <c r="C365" s="273" t="s">
        <v>1071</v>
      </c>
      <c r="D365" s="274">
        <v>2449</v>
      </c>
      <c r="E365" s="274">
        <v>201293</v>
      </c>
      <c r="F365" s="275">
        <v>5</v>
      </c>
      <c r="G365" s="275">
        <v>76</v>
      </c>
      <c r="H365" s="275">
        <v>664</v>
      </c>
      <c r="I365" s="274">
        <v>1133</v>
      </c>
      <c r="J365" s="275">
        <v>437</v>
      </c>
      <c r="K365" s="275">
        <v>109</v>
      </c>
      <c r="L365" s="275">
        <v>25</v>
      </c>
      <c r="M365" s="275">
        <v>0</v>
      </c>
      <c r="N365" s="272"/>
      <c r="O365" s="272"/>
      <c r="P365" s="272"/>
      <c r="Q365" s="272"/>
      <c r="R365" s="272"/>
    </row>
    <row r="366" spans="1:18" hidden="1">
      <c r="A366" s="273" t="s">
        <v>563</v>
      </c>
      <c r="B366" s="273" t="s">
        <v>103</v>
      </c>
      <c r="C366" s="273" t="s">
        <v>1072</v>
      </c>
      <c r="D366" s="274">
        <v>2968</v>
      </c>
      <c r="E366" s="274">
        <v>251618</v>
      </c>
      <c r="F366" s="275">
        <v>3</v>
      </c>
      <c r="G366" s="275">
        <v>105</v>
      </c>
      <c r="H366" s="275">
        <v>632</v>
      </c>
      <c r="I366" s="274">
        <v>1451</v>
      </c>
      <c r="J366" s="275">
        <v>629</v>
      </c>
      <c r="K366" s="275">
        <v>116</v>
      </c>
      <c r="L366" s="275">
        <v>32</v>
      </c>
      <c r="M366" s="275">
        <v>0</v>
      </c>
      <c r="N366" s="272"/>
      <c r="O366" s="272"/>
      <c r="P366" s="272"/>
      <c r="Q366" s="272"/>
      <c r="R366" s="272"/>
    </row>
    <row r="367" spans="1:18" hidden="1">
      <c r="A367" s="273" t="s">
        <v>563</v>
      </c>
      <c r="B367" s="273" t="s">
        <v>103</v>
      </c>
      <c r="C367" s="273" t="s">
        <v>1073</v>
      </c>
      <c r="D367" s="274">
        <v>3608</v>
      </c>
      <c r="E367" s="274">
        <v>297548</v>
      </c>
      <c r="F367" s="275">
        <v>3</v>
      </c>
      <c r="G367" s="275">
        <v>207</v>
      </c>
      <c r="H367" s="275">
        <v>673</v>
      </c>
      <c r="I367" s="274">
        <v>1740</v>
      </c>
      <c r="J367" s="275">
        <v>800</v>
      </c>
      <c r="K367" s="275">
        <v>152</v>
      </c>
      <c r="L367" s="275">
        <v>33</v>
      </c>
      <c r="M367" s="275">
        <v>0</v>
      </c>
      <c r="N367" s="272"/>
      <c r="O367" s="272"/>
      <c r="P367" s="272"/>
      <c r="Q367" s="272"/>
      <c r="R367" s="272"/>
    </row>
    <row r="368" spans="1:18" hidden="1">
      <c r="A368" s="273" t="s">
        <v>563</v>
      </c>
      <c r="B368" s="273" t="s">
        <v>103</v>
      </c>
      <c r="C368" s="273" t="s">
        <v>1074</v>
      </c>
      <c r="D368" s="274">
        <v>2867</v>
      </c>
      <c r="E368" s="274">
        <v>242537</v>
      </c>
      <c r="F368" s="275">
        <v>3</v>
      </c>
      <c r="G368" s="275">
        <v>237</v>
      </c>
      <c r="H368" s="275">
        <v>515</v>
      </c>
      <c r="I368" s="274">
        <v>1254</v>
      </c>
      <c r="J368" s="275">
        <v>691</v>
      </c>
      <c r="K368" s="275">
        <v>133</v>
      </c>
      <c r="L368" s="275">
        <v>34</v>
      </c>
      <c r="M368" s="275">
        <v>0</v>
      </c>
      <c r="N368" s="272"/>
      <c r="O368" s="272"/>
      <c r="P368" s="272"/>
      <c r="Q368" s="272"/>
      <c r="R368" s="272"/>
    </row>
    <row r="369" spans="1:18" hidden="1">
      <c r="A369" s="273" t="s">
        <v>563</v>
      </c>
      <c r="B369" s="273" t="s">
        <v>103</v>
      </c>
      <c r="C369" s="273" t="s">
        <v>1075</v>
      </c>
      <c r="D369" s="274">
        <v>2602</v>
      </c>
      <c r="E369" s="274">
        <v>220579</v>
      </c>
      <c r="F369" s="275">
        <v>0</v>
      </c>
      <c r="G369" s="275">
        <v>90</v>
      </c>
      <c r="H369" s="275">
        <v>495</v>
      </c>
      <c r="I369" s="274">
        <v>1341</v>
      </c>
      <c r="J369" s="275">
        <v>552</v>
      </c>
      <c r="K369" s="275">
        <v>101</v>
      </c>
      <c r="L369" s="275">
        <v>23</v>
      </c>
      <c r="M369" s="275">
        <v>0</v>
      </c>
      <c r="N369" s="272"/>
      <c r="O369" s="272"/>
      <c r="P369" s="272"/>
      <c r="Q369" s="272"/>
      <c r="R369" s="272"/>
    </row>
    <row r="370" spans="1:18" hidden="1">
      <c r="A370" s="273" t="s">
        <v>563</v>
      </c>
      <c r="B370" s="273" t="s">
        <v>103</v>
      </c>
      <c r="C370" s="273" t="s">
        <v>1076</v>
      </c>
      <c r="D370" s="274">
        <v>2921</v>
      </c>
      <c r="E370" s="274">
        <v>250400</v>
      </c>
      <c r="F370" s="275">
        <v>2</v>
      </c>
      <c r="G370" s="275">
        <v>73</v>
      </c>
      <c r="H370" s="275">
        <v>450</v>
      </c>
      <c r="I370" s="274">
        <v>1502</v>
      </c>
      <c r="J370" s="275">
        <v>725</v>
      </c>
      <c r="K370" s="275">
        <v>122</v>
      </c>
      <c r="L370" s="275">
        <v>47</v>
      </c>
      <c r="M370" s="275">
        <v>0</v>
      </c>
      <c r="N370" s="272"/>
      <c r="O370" s="272"/>
      <c r="P370" s="272"/>
      <c r="Q370" s="272"/>
      <c r="R370" s="272"/>
    </row>
    <row r="371" spans="1:18" hidden="1">
      <c r="A371" s="273" t="s">
        <v>563</v>
      </c>
      <c r="B371" s="273" t="s">
        <v>103</v>
      </c>
      <c r="C371" s="273" t="s">
        <v>1077</v>
      </c>
      <c r="D371" s="274">
        <v>2933</v>
      </c>
      <c r="E371" s="274">
        <v>245759</v>
      </c>
      <c r="F371" s="275">
        <v>0</v>
      </c>
      <c r="G371" s="275">
        <v>119</v>
      </c>
      <c r="H371" s="275">
        <v>476</v>
      </c>
      <c r="I371" s="274">
        <v>1632</v>
      </c>
      <c r="J371" s="275">
        <v>604</v>
      </c>
      <c r="K371" s="275">
        <v>83</v>
      </c>
      <c r="L371" s="275">
        <v>19</v>
      </c>
      <c r="M371" s="275">
        <v>0</v>
      </c>
      <c r="N371" s="272"/>
      <c r="O371" s="272"/>
      <c r="P371" s="272"/>
      <c r="Q371" s="272"/>
      <c r="R371" s="272"/>
    </row>
    <row r="372" spans="1:18" hidden="1">
      <c r="A372" s="273" t="s">
        <v>563</v>
      </c>
      <c r="B372" s="273" t="s">
        <v>103</v>
      </c>
      <c r="C372" s="273" t="s">
        <v>1078</v>
      </c>
      <c r="D372" s="274">
        <v>2755</v>
      </c>
      <c r="E372" s="274">
        <v>227330</v>
      </c>
      <c r="F372" s="275">
        <v>1</v>
      </c>
      <c r="G372" s="275">
        <v>219</v>
      </c>
      <c r="H372" s="275">
        <v>482</v>
      </c>
      <c r="I372" s="274">
        <v>1342</v>
      </c>
      <c r="J372" s="275">
        <v>535</v>
      </c>
      <c r="K372" s="275">
        <v>131</v>
      </c>
      <c r="L372" s="275">
        <v>45</v>
      </c>
      <c r="M372" s="275">
        <v>0</v>
      </c>
      <c r="N372" s="272"/>
      <c r="O372" s="272"/>
      <c r="P372" s="272"/>
      <c r="Q372" s="272"/>
      <c r="R372" s="272"/>
    </row>
    <row r="373" spans="1:18" hidden="1">
      <c r="A373" s="273" t="s">
        <v>563</v>
      </c>
      <c r="B373" s="273" t="s">
        <v>103</v>
      </c>
      <c r="C373" s="273" t="s">
        <v>1079</v>
      </c>
      <c r="D373" s="274">
        <v>2282</v>
      </c>
      <c r="E373" s="274">
        <v>186978</v>
      </c>
      <c r="F373" s="275">
        <v>8</v>
      </c>
      <c r="G373" s="275">
        <v>191</v>
      </c>
      <c r="H373" s="275">
        <v>442</v>
      </c>
      <c r="I373" s="274">
        <v>1146</v>
      </c>
      <c r="J373" s="275">
        <v>400</v>
      </c>
      <c r="K373" s="275">
        <v>82</v>
      </c>
      <c r="L373" s="275">
        <v>13</v>
      </c>
      <c r="M373" s="275">
        <v>0</v>
      </c>
      <c r="N373" s="272"/>
      <c r="O373" s="272"/>
      <c r="P373" s="272"/>
      <c r="Q373" s="272"/>
      <c r="R373" s="272"/>
    </row>
    <row r="374" spans="1:18" hidden="1">
      <c r="A374" s="273" t="s">
        <v>563</v>
      </c>
      <c r="B374" s="273" t="s">
        <v>103</v>
      </c>
      <c r="C374" s="273" t="s">
        <v>1080</v>
      </c>
      <c r="D374" s="274">
        <v>1920</v>
      </c>
      <c r="E374" s="274">
        <v>162099</v>
      </c>
      <c r="F374" s="275">
        <v>19</v>
      </c>
      <c r="G374" s="275">
        <v>190</v>
      </c>
      <c r="H374" s="275">
        <v>446</v>
      </c>
      <c r="I374" s="275">
        <v>831</v>
      </c>
      <c r="J374" s="275">
        <v>353</v>
      </c>
      <c r="K374" s="275">
        <v>67</v>
      </c>
      <c r="L374" s="275">
        <v>14</v>
      </c>
      <c r="M374" s="275">
        <v>0</v>
      </c>
      <c r="N374" s="272"/>
      <c r="O374" s="272"/>
      <c r="P374" s="272"/>
      <c r="Q374" s="272"/>
      <c r="R374" s="272"/>
    </row>
    <row r="375" spans="1:18" hidden="1">
      <c r="A375" s="273" t="s">
        <v>563</v>
      </c>
      <c r="B375" s="273" t="s">
        <v>103</v>
      </c>
      <c r="C375" s="273" t="s">
        <v>1081</v>
      </c>
      <c r="D375" s="274">
        <v>1894</v>
      </c>
      <c r="E375" s="274">
        <v>160691</v>
      </c>
      <c r="F375" s="275">
        <v>15</v>
      </c>
      <c r="G375" s="275">
        <v>248</v>
      </c>
      <c r="H375" s="275">
        <v>379</v>
      </c>
      <c r="I375" s="275">
        <v>751</v>
      </c>
      <c r="J375" s="275">
        <v>393</v>
      </c>
      <c r="K375" s="275">
        <v>92</v>
      </c>
      <c r="L375" s="275">
        <v>16</v>
      </c>
      <c r="M375" s="275">
        <v>0</v>
      </c>
      <c r="N375" s="272"/>
      <c r="O375" s="272"/>
      <c r="P375" s="272"/>
      <c r="Q375" s="272"/>
      <c r="R375" s="272"/>
    </row>
    <row r="376" spans="1:18" hidden="1">
      <c r="A376" s="273" t="s">
        <v>563</v>
      </c>
      <c r="B376" s="273" t="s">
        <v>103</v>
      </c>
      <c r="C376" s="273" t="s">
        <v>1082</v>
      </c>
      <c r="D376" s="274">
        <v>2190</v>
      </c>
      <c r="E376" s="274">
        <v>207331</v>
      </c>
      <c r="F376" s="275">
        <v>2</v>
      </c>
      <c r="G376" s="275">
        <v>178</v>
      </c>
      <c r="H376" s="275">
        <v>281</v>
      </c>
      <c r="I376" s="274">
        <v>1017</v>
      </c>
      <c r="J376" s="275">
        <v>593</v>
      </c>
      <c r="K376" s="275">
        <v>102</v>
      </c>
      <c r="L376" s="275">
        <v>17</v>
      </c>
      <c r="M376" s="275">
        <v>0</v>
      </c>
      <c r="N376" s="272"/>
      <c r="O376" s="272"/>
      <c r="P376" s="272"/>
      <c r="Q376" s="272"/>
      <c r="R376" s="272"/>
    </row>
    <row r="377" spans="1:18" hidden="1">
      <c r="A377" s="273" t="s">
        <v>563</v>
      </c>
      <c r="B377" s="273" t="s">
        <v>103</v>
      </c>
      <c r="C377" s="273" t="s">
        <v>1083</v>
      </c>
      <c r="D377" s="274">
        <v>2468</v>
      </c>
      <c r="E377" s="274">
        <v>224282</v>
      </c>
      <c r="F377" s="275">
        <v>0</v>
      </c>
      <c r="G377" s="275">
        <v>87</v>
      </c>
      <c r="H377" s="275">
        <v>471</v>
      </c>
      <c r="I377" s="274">
        <v>1125</v>
      </c>
      <c r="J377" s="275">
        <v>677</v>
      </c>
      <c r="K377" s="275">
        <v>96</v>
      </c>
      <c r="L377" s="275">
        <v>12</v>
      </c>
      <c r="M377" s="275">
        <v>0</v>
      </c>
      <c r="N377" s="272"/>
      <c r="O377" s="272"/>
      <c r="P377" s="272"/>
      <c r="Q377" s="272"/>
      <c r="R377" s="272"/>
    </row>
    <row r="378" spans="1:18" hidden="1">
      <c r="A378" s="273" t="s">
        <v>563</v>
      </c>
      <c r="B378" s="273" t="s">
        <v>103</v>
      </c>
      <c r="C378" s="273" t="s">
        <v>1084</v>
      </c>
      <c r="D378" s="274">
        <v>2884</v>
      </c>
      <c r="E378" s="274">
        <v>230489</v>
      </c>
      <c r="F378" s="275">
        <v>0</v>
      </c>
      <c r="G378" s="275">
        <v>147</v>
      </c>
      <c r="H378" s="274">
        <v>1039</v>
      </c>
      <c r="I378" s="274">
        <v>1256</v>
      </c>
      <c r="J378" s="275">
        <v>365</v>
      </c>
      <c r="K378" s="275">
        <v>65</v>
      </c>
      <c r="L378" s="275">
        <v>12</v>
      </c>
      <c r="M378" s="275">
        <v>0</v>
      </c>
      <c r="N378" s="272"/>
      <c r="O378" s="272"/>
      <c r="P378" s="272"/>
      <c r="Q378" s="272"/>
      <c r="R378" s="272"/>
    </row>
    <row r="379" spans="1:18" hidden="1">
      <c r="A379" s="273" t="s">
        <v>563</v>
      </c>
      <c r="B379" s="273" t="s">
        <v>103</v>
      </c>
      <c r="C379" s="273" t="s">
        <v>1085</v>
      </c>
      <c r="D379" s="274">
        <v>2679</v>
      </c>
      <c r="E379" s="274">
        <v>207530</v>
      </c>
      <c r="F379" s="275">
        <v>0</v>
      </c>
      <c r="G379" s="275">
        <v>109</v>
      </c>
      <c r="H379" s="274">
        <v>1133</v>
      </c>
      <c r="I379" s="275">
        <v>992</v>
      </c>
      <c r="J379" s="275">
        <v>362</v>
      </c>
      <c r="K379" s="275">
        <v>74</v>
      </c>
      <c r="L379" s="275">
        <v>9</v>
      </c>
      <c r="M379" s="275">
        <v>0</v>
      </c>
      <c r="N379" s="272"/>
      <c r="O379" s="272"/>
      <c r="P379" s="272"/>
      <c r="Q379" s="272"/>
      <c r="R379" s="272"/>
    </row>
    <row r="380" spans="1:18" hidden="1">
      <c r="A380" s="273" t="s">
        <v>563</v>
      </c>
      <c r="B380" s="273" t="s">
        <v>103</v>
      </c>
      <c r="C380" s="273" t="s">
        <v>1086</v>
      </c>
      <c r="D380" s="274">
        <v>1860</v>
      </c>
      <c r="E380" s="274">
        <v>154349</v>
      </c>
      <c r="F380" s="275">
        <v>0</v>
      </c>
      <c r="G380" s="275">
        <v>205</v>
      </c>
      <c r="H380" s="275">
        <v>498</v>
      </c>
      <c r="I380" s="275">
        <v>756</v>
      </c>
      <c r="J380" s="275">
        <v>317</v>
      </c>
      <c r="K380" s="275">
        <v>64</v>
      </c>
      <c r="L380" s="275">
        <v>20</v>
      </c>
      <c r="M380" s="275">
        <v>0</v>
      </c>
      <c r="N380" s="272"/>
      <c r="O380" s="272"/>
      <c r="P380" s="272"/>
      <c r="Q380" s="272"/>
      <c r="R380" s="272"/>
    </row>
    <row r="381" spans="1:18" hidden="1">
      <c r="A381" s="273" t="s">
        <v>563</v>
      </c>
      <c r="B381" s="273" t="s">
        <v>103</v>
      </c>
      <c r="C381" s="273" t="s">
        <v>1087</v>
      </c>
      <c r="D381" s="274">
        <v>1000</v>
      </c>
      <c r="E381" s="274">
        <v>81382</v>
      </c>
      <c r="F381" s="275">
        <v>0</v>
      </c>
      <c r="G381" s="275">
        <v>191</v>
      </c>
      <c r="H381" s="275">
        <v>267</v>
      </c>
      <c r="I381" s="275">
        <v>368</v>
      </c>
      <c r="J381" s="275">
        <v>133</v>
      </c>
      <c r="K381" s="275">
        <v>29</v>
      </c>
      <c r="L381" s="275">
        <v>12</v>
      </c>
      <c r="M381" s="275">
        <v>0</v>
      </c>
      <c r="N381" s="272"/>
      <c r="O381" s="272"/>
      <c r="P381" s="272"/>
      <c r="Q381" s="272"/>
      <c r="R381" s="272"/>
    </row>
    <row r="382" spans="1:18" hidden="1">
      <c r="A382" s="273" t="s">
        <v>563</v>
      </c>
      <c r="B382" s="273" t="s">
        <v>103</v>
      </c>
      <c r="C382" s="273" t="s">
        <v>1088</v>
      </c>
      <c r="D382" s="275">
        <v>986</v>
      </c>
      <c r="E382" s="274">
        <v>78025</v>
      </c>
      <c r="F382" s="275">
        <v>0</v>
      </c>
      <c r="G382" s="275">
        <v>61</v>
      </c>
      <c r="H382" s="275">
        <v>362</v>
      </c>
      <c r="I382" s="275">
        <v>390</v>
      </c>
      <c r="J382" s="275">
        <v>139</v>
      </c>
      <c r="K382" s="275">
        <v>28</v>
      </c>
      <c r="L382" s="275">
        <v>6</v>
      </c>
      <c r="M382" s="275">
        <v>0</v>
      </c>
      <c r="N382" s="272"/>
      <c r="O382" s="272"/>
      <c r="P382" s="272"/>
      <c r="Q382" s="272"/>
      <c r="R382" s="272"/>
    </row>
    <row r="383" spans="1:18" hidden="1">
      <c r="A383" s="273" t="s">
        <v>563</v>
      </c>
      <c r="B383" s="273" t="s">
        <v>103</v>
      </c>
      <c r="C383" s="273" t="s">
        <v>1089</v>
      </c>
      <c r="D383" s="275">
        <v>822</v>
      </c>
      <c r="E383" s="274">
        <v>66040</v>
      </c>
      <c r="F383" s="275">
        <v>1</v>
      </c>
      <c r="G383" s="275">
        <v>69</v>
      </c>
      <c r="H383" s="275">
        <v>264</v>
      </c>
      <c r="I383" s="275">
        <v>346</v>
      </c>
      <c r="J383" s="275">
        <v>122</v>
      </c>
      <c r="K383" s="275">
        <v>18</v>
      </c>
      <c r="L383" s="275">
        <v>2</v>
      </c>
      <c r="M383" s="275">
        <v>0</v>
      </c>
      <c r="N383" s="272"/>
      <c r="O383" s="272"/>
      <c r="P383" s="272"/>
      <c r="Q383" s="272"/>
      <c r="R383" s="272"/>
    </row>
    <row r="384" spans="1:18" hidden="1">
      <c r="A384" s="273" t="s">
        <v>563</v>
      </c>
      <c r="B384" s="273" t="s">
        <v>103</v>
      </c>
      <c r="C384" s="273" t="s">
        <v>1090</v>
      </c>
      <c r="D384" s="274">
        <v>1010</v>
      </c>
      <c r="E384" s="274">
        <v>78816</v>
      </c>
      <c r="F384" s="275">
        <v>0</v>
      </c>
      <c r="G384" s="275">
        <v>80</v>
      </c>
      <c r="H384" s="275">
        <v>304</v>
      </c>
      <c r="I384" s="275">
        <v>437</v>
      </c>
      <c r="J384" s="275">
        <v>155</v>
      </c>
      <c r="K384" s="275">
        <v>27</v>
      </c>
      <c r="L384" s="275">
        <v>7</v>
      </c>
      <c r="M384" s="275">
        <v>0</v>
      </c>
      <c r="N384" s="272"/>
      <c r="O384" s="272"/>
      <c r="P384" s="272"/>
      <c r="Q384" s="272"/>
      <c r="R384" s="272"/>
    </row>
    <row r="385" spans="1:18" hidden="1">
      <c r="A385" s="273" t="s">
        <v>563</v>
      </c>
      <c r="B385" s="273" t="s">
        <v>103</v>
      </c>
      <c r="C385" s="273" t="s">
        <v>1091</v>
      </c>
      <c r="D385" s="274">
        <v>1440</v>
      </c>
      <c r="E385" s="274">
        <v>110226</v>
      </c>
      <c r="F385" s="275">
        <v>0</v>
      </c>
      <c r="G385" s="275">
        <v>150</v>
      </c>
      <c r="H385" s="275">
        <v>493</v>
      </c>
      <c r="I385" s="275">
        <v>544</v>
      </c>
      <c r="J385" s="275">
        <v>223</v>
      </c>
      <c r="K385" s="275">
        <v>21</v>
      </c>
      <c r="L385" s="275">
        <v>9</v>
      </c>
      <c r="M385" s="275">
        <v>0</v>
      </c>
      <c r="N385" s="272"/>
      <c r="O385" s="272"/>
      <c r="P385" s="272"/>
      <c r="Q385" s="272"/>
      <c r="R385" s="272"/>
    </row>
    <row r="386" spans="1:18" hidden="1">
      <c r="A386" s="273" t="s">
        <v>563</v>
      </c>
      <c r="B386" s="273" t="s">
        <v>103</v>
      </c>
      <c r="C386" s="273" t="s">
        <v>1092</v>
      </c>
      <c r="D386" s="274">
        <v>1319</v>
      </c>
      <c r="E386" s="274">
        <v>106636</v>
      </c>
      <c r="F386" s="275">
        <v>5</v>
      </c>
      <c r="G386" s="275">
        <v>158</v>
      </c>
      <c r="H386" s="275">
        <v>417</v>
      </c>
      <c r="I386" s="275">
        <v>552</v>
      </c>
      <c r="J386" s="275">
        <v>156</v>
      </c>
      <c r="K386" s="275">
        <v>24</v>
      </c>
      <c r="L386" s="275">
        <v>7</v>
      </c>
      <c r="M386" s="275">
        <v>0</v>
      </c>
      <c r="N386" s="272"/>
      <c r="O386" s="272"/>
      <c r="P386" s="272"/>
      <c r="Q386" s="272"/>
      <c r="R386" s="272"/>
    </row>
    <row r="387" spans="1:18" hidden="1">
      <c r="A387" s="273" t="s">
        <v>563</v>
      </c>
      <c r="B387" s="273" t="s">
        <v>103</v>
      </c>
      <c r="C387" s="273" t="s">
        <v>1093</v>
      </c>
      <c r="D387" s="274">
        <v>1094</v>
      </c>
      <c r="E387" s="274">
        <v>87436</v>
      </c>
      <c r="F387" s="275">
        <v>5</v>
      </c>
      <c r="G387" s="275">
        <v>85</v>
      </c>
      <c r="H387" s="275">
        <v>349</v>
      </c>
      <c r="I387" s="275">
        <v>491</v>
      </c>
      <c r="J387" s="275">
        <v>135</v>
      </c>
      <c r="K387" s="275">
        <v>20</v>
      </c>
      <c r="L387" s="275">
        <v>9</v>
      </c>
      <c r="M387" s="275">
        <v>0</v>
      </c>
      <c r="N387" s="272"/>
      <c r="O387" s="272"/>
      <c r="P387" s="272"/>
      <c r="Q387" s="272"/>
      <c r="R387" s="272"/>
    </row>
    <row r="388" spans="1:18" hidden="1">
      <c r="A388" s="273" t="s">
        <v>563</v>
      </c>
      <c r="B388" s="273" t="s">
        <v>103</v>
      </c>
      <c r="C388" s="273" t="s">
        <v>1094</v>
      </c>
      <c r="D388" s="274">
        <v>1212</v>
      </c>
      <c r="E388" s="274">
        <v>93914</v>
      </c>
      <c r="F388" s="275">
        <v>1</v>
      </c>
      <c r="G388" s="275">
        <v>44</v>
      </c>
      <c r="H388" s="275">
        <v>381</v>
      </c>
      <c r="I388" s="275">
        <v>622</v>
      </c>
      <c r="J388" s="275">
        <v>135</v>
      </c>
      <c r="K388" s="275">
        <v>24</v>
      </c>
      <c r="L388" s="275">
        <v>5</v>
      </c>
      <c r="M388" s="275">
        <v>0</v>
      </c>
      <c r="N388" s="272"/>
      <c r="O388" s="272"/>
      <c r="P388" s="272"/>
      <c r="Q388" s="272"/>
      <c r="R388" s="272"/>
    </row>
    <row r="389" spans="1:18" hidden="1">
      <c r="A389" s="273" t="s">
        <v>563</v>
      </c>
      <c r="B389" s="273" t="s">
        <v>103</v>
      </c>
      <c r="C389" s="273" t="s">
        <v>1095</v>
      </c>
      <c r="D389" s="274">
        <v>1498</v>
      </c>
      <c r="E389" s="274">
        <v>112640</v>
      </c>
      <c r="F389" s="275">
        <v>0</v>
      </c>
      <c r="G389" s="275">
        <v>121</v>
      </c>
      <c r="H389" s="275">
        <v>525</v>
      </c>
      <c r="I389" s="275">
        <v>681</v>
      </c>
      <c r="J389" s="275">
        <v>142</v>
      </c>
      <c r="K389" s="275">
        <v>17</v>
      </c>
      <c r="L389" s="275">
        <v>12</v>
      </c>
      <c r="M389" s="275">
        <v>0</v>
      </c>
      <c r="N389" s="272"/>
      <c r="O389" s="272"/>
      <c r="P389" s="272"/>
      <c r="Q389" s="272"/>
      <c r="R389" s="272"/>
    </row>
    <row r="390" spans="1:18" hidden="1">
      <c r="A390" s="273" t="s">
        <v>563</v>
      </c>
      <c r="B390" s="273" t="s">
        <v>103</v>
      </c>
      <c r="C390" s="273" t="s">
        <v>1096</v>
      </c>
      <c r="D390" s="274">
        <v>1201</v>
      </c>
      <c r="E390" s="274">
        <v>95545</v>
      </c>
      <c r="F390" s="275">
        <v>0</v>
      </c>
      <c r="G390" s="275">
        <v>97</v>
      </c>
      <c r="H390" s="275">
        <v>342</v>
      </c>
      <c r="I390" s="275">
        <v>546</v>
      </c>
      <c r="J390" s="275">
        <v>187</v>
      </c>
      <c r="K390" s="275">
        <v>21</v>
      </c>
      <c r="L390" s="275">
        <v>8</v>
      </c>
      <c r="M390" s="275">
        <v>0</v>
      </c>
      <c r="N390" s="272"/>
      <c r="O390" s="272"/>
      <c r="P390" s="272"/>
      <c r="Q390" s="272"/>
      <c r="R390" s="272"/>
    </row>
    <row r="391" spans="1:18" hidden="1">
      <c r="A391" s="273" t="s">
        <v>563</v>
      </c>
      <c r="B391" s="273" t="s">
        <v>103</v>
      </c>
      <c r="C391" s="273" t="s">
        <v>1097</v>
      </c>
      <c r="D391" s="274">
        <v>1172</v>
      </c>
      <c r="E391" s="274">
        <v>87460</v>
      </c>
      <c r="F391" s="275">
        <v>0</v>
      </c>
      <c r="G391" s="275">
        <v>116</v>
      </c>
      <c r="H391" s="275">
        <v>414</v>
      </c>
      <c r="I391" s="275">
        <v>453</v>
      </c>
      <c r="J391" s="275">
        <v>158</v>
      </c>
      <c r="K391" s="275">
        <v>26</v>
      </c>
      <c r="L391" s="275">
        <v>5</v>
      </c>
      <c r="M391" s="275">
        <v>0</v>
      </c>
      <c r="N391" s="272"/>
      <c r="O391" s="272"/>
      <c r="P391" s="272"/>
      <c r="Q391" s="272"/>
      <c r="R391" s="272"/>
    </row>
    <row r="392" spans="1:18" hidden="1">
      <c r="A392" s="273" t="s">
        <v>563</v>
      </c>
      <c r="B392" s="273" t="s">
        <v>103</v>
      </c>
      <c r="C392" s="273" t="s">
        <v>1098</v>
      </c>
      <c r="D392" s="274">
        <v>1606</v>
      </c>
      <c r="E392" s="274">
        <v>119422</v>
      </c>
      <c r="F392" s="275">
        <v>0</v>
      </c>
      <c r="G392" s="275">
        <v>157</v>
      </c>
      <c r="H392" s="275">
        <v>541</v>
      </c>
      <c r="I392" s="275">
        <v>618</v>
      </c>
      <c r="J392" s="275">
        <v>213</v>
      </c>
      <c r="K392" s="275">
        <v>29</v>
      </c>
      <c r="L392" s="275">
        <v>48</v>
      </c>
      <c r="M392" s="275">
        <v>0</v>
      </c>
      <c r="N392" s="272"/>
      <c r="O392" s="272"/>
      <c r="P392" s="272"/>
      <c r="Q392" s="272"/>
      <c r="R392" s="272"/>
    </row>
    <row r="393" spans="1:18" hidden="1">
      <c r="A393" s="273" t="s">
        <v>563</v>
      </c>
      <c r="B393" s="273" t="s">
        <v>103</v>
      </c>
      <c r="C393" s="273" t="s">
        <v>1099</v>
      </c>
      <c r="D393" s="274">
        <v>1064</v>
      </c>
      <c r="E393" s="274">
        <v>80509</v>
      </c>
      <c r="F393" s="275">
        <v>0</v>
      </c>
      <c r="G393" s="275">
        <v>54</v>
      </c>
      <c r="H393" s="275">
        <v>421</v>
      </c>
      <c r="I393" s="275">
        <v>422</v>
      </c>
      <c r="J393" s="275">
        <v>125</v>
      </c>
      <c r="K393" s="275">
        <v>35</v>
      </c>
      <c r="L393" s="275">
        <v>7</v>
      </c>
      <c r="M393" s="275">
        <v>0</v>
      </c>
      <c r="N393" s="272"/>
      <c r="O393" s="272"/>
      <c r="P393" s="272"/>
      <c r="Q393" s="272"/>
      <c r="R393" s="272"/>
    </row>
    <row r="394" spans="1:18" hidden="1">
      <c r="A394" s="273" t="s">
        <v>563</v>
      </c>
      <c r="B394" s="273" t="s">
        <v>103</v>
      </c>
      <c r="C394" s="273" t="s">
        <v>1100</v>
      </c>
      <c r="D394" s="274">
        <v>1936</v>
      </c>
      <c r="E394" s="274">
        <v>150693</v>
      </c>
      <c r="F394" s="275">
        <v>0</v>
      </c>
      <c r="G394" s="275">
        <v>130</v>
      </c>
      <c r="H394" s="275">
        <v>705</v>
      </c>
      <c r="I394" s="275">
        <v>759</v>
      </c>
      <c r="J394" s="275">
        <v>241</v>
      </c>
      <c r="K394" s="275">
        <v>63</v>
      </c>
      <c r="L394" s="275">
        <v>38</v>
      </c>
      <c r="M394" s="275">
        <v>0</v>
      </c>
      <c r="N394" s="272"/>
      <c r="O394" s="272"/>
      <c r="P394" s="272"/>
      <c r="Q394" s="272"/>
      <c r="R394" s="272"/>
    </row>
    <row r="395" spans="1:18" hidden="1">
      <c r="A395" s="273" t="s">
        <v>563</v>
      </c>
      <c r="B395" s="273" t="s">
        <v>103</v>
      </c>
      <c r="C395" s="273" t="s">
        <v>1101</v>
      </c>
      <c r="D395" s="274">
        <v>1532</v>
      </c>
      <c r="E395" s="274">
        <v>121138</v>
      </c>
      <c r="F395" s="275">
        <v>0</v>
      </c>
      <c r="G395" s="275">
        <v>178</v>
      </c>
      <c r="H395" s="275">
        <v>512</v>
      </c>
      <c r="I395" s="275">
        <v>610</v>
      </c>
      <c r="J395" s="275">
        <v>189</v>
      </c>
      <c r="K395" s="275">
        <v>29</v>
      </c>
      <c r="L395" s="275">
        <v>14</v>
      </c>
      <c r="M395" s="275">
        <v>0</v>
      </c>
      <c r="N395" s="272"/>
      <c r="O395" s="272"/>
      <c r="P395" s="272"/>
      <c r="Q395" s="272"/>
      <c r="R395" s="272"/>
    </row>
    <row r="396" spans="1:18" hidden="1">
      <c r="A396" s="273" t="s">
        <v>563</v>
      </c>
      <c r="B396" s="273" t="s">
        <v>103</v>
      </c>
      <c r="C396" s="273" t="s">
        <v>1102</v>
      </c>
      <c r="D396" s="274">
        <v>1417</v>
      </c>
      <c r="E396" s="274">
        <v>107593</v>
      </c>
      <c r="F396" s="275">
        <v>1</v>
      </c>
      <c r="G396" s="275">
        <v>135</v>
      </c>
      <c r="H396" s="275">
        <v>465</v>
      </c>
      <c r="I396" s="275">
        <v>552</v>
      </c>
      <c r="J396" s="275">
        <v>226</v>
      </c>
      <c r="K396" s="275">
        <v>25</v>
      </c>
      <c r="L396" s="275">
        <v>13</v>
      </c>
      <c r="M396" s="275">
        <v>0</v>
      </c>
      <c r="N396" s="272"/>
      <c r="O396" s="272"/>
      <c r="P396" s="272"/>
      <c r="Q396" s="272"/>
      <c r="R396" s="272"/>
    </row>
    <row r="397" spans="1:18" hidden="1">
      <c r="A397" s="273" t="s">
        <v>563</v>
      </c>
      <c r="B397" s="273" t="s">
        <v>103</v>
      </c>
      <c r="C397" s="273" t="s">
        <v>1103</v>
      </c>
      <c r="D397" s="274">
        <v>1489</v>
      </c>
      <c r="E397" s="274">
        <v>116391</v>
      </c>
      <c r="F397" s="275">
        <v>1</v>
      </c>
      <c r="G397" s="275">
        <v>123</v>
      </c>
      <c r="H397" s="275">
        <v>487</v>
      </c>
      <c r="I397" s="275">
        <v>574</v>
      </c>
      <c r="J397" s="275">
        <v>268</v>
      </c>
      <c r="K397" s="275">
        <v>30</v>
      </c>
      <c r="L397" s="275">
        <v>6</v>
      </c>
      <c r="M397" s="275">
        <v>0</v>
      </c>
      <c r="N397" s="272"/>
      <c r="O397" s="272"/>
      <c r="P397" s="272"/>
      <c r="Q397" s="272"/>
      <c r="R397" s="272"/>
    </row>
    <row r="398" spans="1:18" hidden="1">
      <c r="A398" s="273" t="s">
        <v>563</v>
      </c>
      <c r="B398" s="273" t="s">
        <v>103</v>
      </c>
      <c r="C398" s="273" t="s">
        <v>1104</v>
      </c>
      <c r="D398" s="274">
        <v>1335</v>
      </c>
      <c r="E398" s="274">
        <v>108173</v>
      </c>
      <c r="F398" s="275">
        <v>0</v>
      </c>
      <c r="G398" s="275">
        <v>153</v>
      </c>
      <c r="H398" s="275">
        <v>409</v>
      </c>
      <c r="I398" s="275">
        <v>533</v>
      </c>
      <c r="J398" s="275">
        <v>208</v>
      </c>
      <c r="K398" s="275">
        <v>22</v>
      </c>
      <c r="L398" s="275">
        <v>10</v>
      </c>
      <c r="M398" s="275">
        <v>0</v>
      </c>
      <c r="N398" s="272"/>
      <c r="O398" s="272"/>
      <c r="P398" s="272"/>
      <c r="Q398" s="272"/>
      <c r="R398" s="272"/>
    </row>
    <row r="399" spans="1:18" hidden="1">
      <c r="A399" s="273" t="s">
        <v>563</v>
      </c>
      <c r="B399" s="273" t="s">
        <v>103</v>
      </c>
      <c r="C399" s="273" t="s">
        <v>1105</v>
      </c>
      <c r="D399" s="274">
        <v>1106</v>
      </c>
      <c r="E399" s="274">
        <v>87084</v>
      </c>
      <c r="F399" s="275">
        <v>2</v>
      </c>
      <c r="G399" s="275">
        <v>118</v>
      </c>
      <c r="H399" s="275">
        <v>389</v>
      </c>
      <c r="I399" s="275">
        <v>438</v>
      </c>
      <c r="J399" s="275">
        <v>134</v>
      </c>
      <c r="K399" s="275">
        <v>16</v>
      </c>
      <c r="L399" s="275">
        <v>9</v>
      </c>
      <c r="M399" s="275">
        <v>0</v>
      </c>
      <c r="N399" s="272"/>
      <c r="O399" s="272"/>
      <c r="P399" s="272"/>
      <c r="Q399" s="272"/>
      <c r="R399" s="272"/>
    </row>
    <row r="400" spans="1:18" hidden="1">
      <c r="A400" s="273" t="s">
        <v>563</v>
      </c>
      <c r="B400" s="273" t="s">
        <v>103</v>
      </c>
      <c r="C400" s="273" t="s">
        <v>1106</v>
      </c>
      <c r="D400" s="274">
        <v>1639</v>
      </c>
      <c r="E400" s="274">
        <v>130227</v>
      </c>
      <c r="F400" s="275">
        <v>4</v>
      </c>
      <c r="G400" s="275">
        <v>116</v>
      </c>
      <c r="H400" s="275">
        <v>601</v>
      </c>
      <c r="I400" s="275">
        <v>649</v>
      </c>
      <c r="J400" s="275">
        <v>185</v>
      </c>
      <c r="K400" s="275">
        <v>29</v>
      </c>
      <c r="L400" s="275">
        <v>55</v>
      </c>
      <c r="M400" s="275">
        <v>0</v>
      </c>
      <c r="N400" s="272"/>
      <c r="O400" s="272"/>
      <c r="P400" s="272"/>
      <c r="Q400" s="272"/>
      <c r="R400" s="272"/>
    </row>
    <row r="401" spans="1:18" hidden="1">
      <c r="A401" s="273" t="s">
        <v>563</v>
      </c>
      <c r="B401" s="273" t="s">
        <v>103</v>
      </c>
      <c r="C401" s="273" t="s">
        <v>1107</v>
      </c>
      <c r="D401" s="274">
        <v>1411</v>
      </c>
      <c r="E401" s="274">
        <v>117629</v>
      </c>
      <c r="F401" s="275">
        <v>1</v>
      </c>
      <c r="G401" s="275">
        <v>139</v>
      </c>
      <c r="H401" s="275">
        <v>539</v>
      </c>
      <c r="I401" s="275">
        <v>556</v>
      </c>
      <c r="J401" s="275">
        <v>149</v>
      </c>
      <c r="K401" s="275">
        <v>18</v>
      </c>
      <c r="L401" s="275">
        <v>9</v>
      </c>
      <c r="M401" s="275">
        <v>0</v>
      </c>
      <c r="N401" s="272"/>
      <c r="O401" s="272"/>
      <c r="P401" s="272"/>
      <c r="Q401" s="272"/>
      <c r="R401" s="272"/>
    </row>
    <row r="402" spans="1:18" hidden="1">
      <c r="A402" s="273" t="s">
        <v>563</v>
      </c>
      <c r="B402" s="273" t="s">
        <v>103</v>
      </c>
      <c r="C402" s="273" t="s">
        <v>1108</v>
      </c>
      <c r="D402" s="274">
        <v>1626</v>
      </c>
      <c r="E402" s="274">
        <v>134940</v>
      </c>
      <c r="F402" s="275">
        <v>1</v>
      </c>
      <c r="G402" s="275">
        <v>140</v>
      </c>
      <c r="H402" s="275">
        <v>636</v>
      </c>
      <c r="I402" s="275">
        <v>674</v>
      </c>
      <c r="J402" s="275">
        <v>150</v>
      </c>
      <c r="K402" s="275">
        <v>17</v>
      </c>
      <c r="L402" s="275">
        <v>8</v>
      </c>
      <c r="M402" s="275">
        <v>0</v>
      </c>
      <c r="N402" s="272"/>
      <c r="O402" s="272"/>
      <c r="P402" s="272"/>
      <c r="Q402" s="272"/>
      <c r="R402" s="272"/>
    </row>
    <row r="403" spans="1:18" hidden="1">
      <c r="A403" s="273" t="s">
        <v>563</v>
      </c>
      <c r="B403" s="273" t="s">
        <v>103</v>
      </c>
      <c r="C403" s="273" t="s">
        <v>1109</v>
      </c>
      <c r="D403" s="274">
        <v>4107</v>
      </c>
      <c r="E403" s="274">
        <v>285669</v>
      </c>
      <c r="F403" s="275">
        <v>31</v>
      </c>
      <c r="G403" s="275">
        <v>281</v>
      </c>
      <c r="H403" s="274">
        <v>1998</v>
      </c>
      <c r="I403" s="274">
        <v>1343</v>
      </c>
      <c r="J403" s="275">
        <v>414</v>
      </c>
      <c r="K403" s="275">
        <v>29</v>
      </c>
      <c r="L403" s="275">
        <v>11</v>
      </c>
      <c r="M403" s="275">
        <v>0</v>
      </c>
      <c r="N403" s="272"/>
      <c r="O403" s="272"/>
      <c r="P403" s="272"/>
      <c r="Q403" s="272"/>
      <c r="R403" s="272"/>
    </row>
    <row r="404" spans="1:18" hidden="1">
      <c r="A404" s="273" t="s">
        <v>563</v>
      </c>
      <c r="B404" s="273" t="s">
        <v>103</v>
      </c>
      <c r="C404" s="273" t="s">
        <v>1110</v>
      </c>
      <c r="D404" s="274">
        <v>1453</v>
      </c>
      <c r="E404" s="274">
        <v>118405</v>
      </c>
      <c r="F404" s="275">
        <v>28</v>
      </c>
      <c r="G404" s="275">
        <v>91</v>
      </c>
      <c r="H404" s="275">
        <v>653</v>
      </c>
      <c r="I404" s="275">
        <v>570</v>
      </c>
      <c r="J404" s="275">
        <v>95</v>
      </c>
      <c r="K404" s="275">
        <v>12</v>
      </c>
      <c r="L404" s="275">
        <v>4</v>
      </c>
      <c r="M404" s="275">
        <v>0</v>
      </c>
      <c r="N404" s="272"/>
      <c r="O404" s="272"/>
      <c r="P404" s="272"/>
      <c r="Q404" s="272"/>
      <c r="R404" s="272"/>
    </row>
    <row r="405" spans="1:18" hidden="1">
      <c r="A405" s="273" t="s">
        <v>563</v>
      </c>
      <c r="B405" s="273" t="s">
        <v>103</v>
      </c>
      <c r="C405" s="273" t="s">
        <v>1111</v>
      </c>
      <c r="D405" s="274">
        <v>1655</v>
      </c>
      <c r="E405" s="274">
        <v>135702</v>
      </c>
      <c r="F405" s="275">
        <v>8</v>
      </c>
      <c r="G405" s="275">
        <v>182</v>
      </c>
      <c r="H405" s="275">
        <v>677</v>
      </c>
      <c r="I405" s="275">
        <v>658</v>
      </c>
      <c r="J405" s="275">
        <v>103</v>
      </c>
      <c r="K405" s="275">
        <v>22</v>
      </c>
      <c r="L405" s="275">
        <v>5</v>
      </c>
      <c r="M405" s="275">
        <v>0</v>
      </c>
      <c r="N405" s="272"/>
      <c r="O405" s="272"/>
      <c r="P405" s="272"/>
      <c r="Q405" s="272"/>
      <c r="R405" s="272"/>
    </row>
    <row r="406" spans="1:18" hidden="1">
      <c r="A406" s="273" t="s">
        <v>563</v>
      </c>
      <c r="B406" s="273" t="s">
        <v>103</v>
      </c>
      <c r="C406" s="273" t="s">
        <v>1112</v>
      </c>
      <c r="D406" s="274">
        <v>1493</v>
      </c>
      <c r="E406" s="274">
        <v>125532</v>
      </c>
      <c r="F406" s="275">
        <v>2</v>
      </c>
      <c r="G406" s="275">
        <v>152</v>
      </c>
      <c r="H406" s="275">
        <v>581</v>
      </c>
      <c r="I406" s="275">
        <v>642</v>
      </c>
      <c r="J406" s="275">
        <v>84</v>
      </c>
      <c r="K406" s="275">
        <v>25</v>
      </c>
      <c r="L406" s="275">
        <v>7</v>
      </c>
      <c r="M406" s="275">
        <v>0</v>
      </c>
      <c r="N406" s="272"/>
      <c r="O406" s="272"/>
      <c r="P406" s="272"/>
      <c r="Q406" s="272"/>
      <c r="R406" s="272"/>
    </row>
    <row r="407" spans="1:18" hidden="1">
      <c r="A407" s="273" t="s">
        <v>563</v>
      </c>
      <c r="B407" s="273" t="s">
        <v>103</v>
      </c>
      <c r="C407" s="273" t="s">
        <v>1113</v>
      </c>
      <c r="D407" s="274">
        <v>1418</v>
      </c>
      <c r="E407" s="274">
        <v>119922</v>
      </c>
      <c r="F407" s="275">
        <v>10</v>
      </c>
      <c r="G407" s="275">
        <v>161</v>
      </c>
      <c r="H407" s="275">
        <v>661</v>
      </c>
      <c r="I407" s="275">
        <v>485</v>
      </c>
      <c r="J407" s="275">
        <v>76</v>
      </c>
      <c r="K407" s="275">
        <v>15</v>
      </c>
      <c r="L407" s="275">
        <v>10</v>
      </c>
      <c r="M407" s="275">
        <v>0</v>
      </c>
      <c r="N407" s="272"/>
      <c r="O407" s="272"/>
      <c r="P407" s="272"/>
      <c r="Q407" s="272"/>
      <c r="R407" s="272"/>
    </row>
    <row r="408" spans="1:18" hidden="1">
      <c r="A408" s="273" t="s">
        <v>563</v>
      </c>
      <c r="B408" s="273" t="s">
        <v>103</v>
      </c>
      <c r="C408" s="273" t="s">
        <v>1114</v>
      </c>
      <c r="D408" s="274">
        <v>1315</v>
      </c>
      <c r="E408" s="274">
        <v>105789</v>
      </c>
      <c r="F408" s="275">
        <v>19</v>
      </c>
      <c r="G408" s="275">
        <v>143</v>
      </c>
      <c r="H408" s="275">
        <v>578</v>
      </c>
      <c r="I408" s="275">
        <v>479</v>
      </c>
      <c r="J408" s="275">
        <v>67</v>
      </c>
      <c r="K408" s="275">
        <v>20</v>
      </c>
      <c r="L408" s="275">
        <v>9</v>
      </c>
      <c r="M408" s="275">
        <v>0</v>
      </c>
      <c r="N408" s="272"/>
      <c r="O408" s="272"/>
      <c r="P408" s="272"/>
      <c r="Q408" s="272"/>
      <c r="R408" s="272"/>
    </row>
    <row r="409" spans="1:18" hidden="1">
      <c r="A409" s="273" t="s">
        <v>563</v>
      </c>
      <c r="B409" s="273" t="s">
        <v>103</v>
      </c>
      <c r="C409" s="273" t="s">
        <v>1115</v>
      </c>
      <c r="D409" s="274">
        <v>1385</v>
      </c>
      <c r="E409" s="274">
        <v>114376</v>
      </c>
      <c r="F409" s="275">
        <v>5</v>
      </c>
      <c r="G409" s="275">
        <v>158</v>
      </c>
      <c r="H409" s="275">
        <v>573</v>
      </c>
      <c r="I409" s="275">
        <v>522</v>
      </c>
      <c r="J409" s="275">
        <v>95</v>
      </c>
      <c r="K409" s="275">
        <v>25</v>
      </c>
      <c r="L409" s="275">
        <v>7</v>
      </c>
      <c r="M409" s="275">
        <v>0</v>
      </c>
      <c r="N409" s="272"/>
      <c r="O409" s="272"/>
      <c r="P409" s="272"/>
      <c r="Q409" s="272"/>
      <c r="R409" s="272"/>
    </row>
    <row r="410" spans="1:18" hidden="1">
      <c r="A410" s="273" t="s">
        <v>563</v>
      </c>
      <c r="B410" s="273" t="s">
        <v>103</v>
      </c>
      <c r="C410" s="273" t="s">
        <v>1116</v>
      </c>
      <c r="D410" s="274">
        <v>1340</v>
      </c>
      <c r="E410" s="274">
        <v>109919</v>
      </c>
      <c r="F410" s="275">
        <v>89</v>
      </c>
      <c r="G410" s="275">
        <v>131</v>
      </c>
      <c r="H410" s="275">
        <v>509</v>
      </c>
      <c r="I410" s="275">
        <v>490</v>
      </c>
      <c r="J410" s="275">
        <v>89</v>
      </c>
      <c r="K410" s="275">
        <v>22</v>
      </c>
      <c r="L410" s="275">
        <v>10</v>
      </c>
      <c r="M410" s="275">
        <v>0</v>
      </c>
      <c r="N410" s="272"/>
      <c r="O410" s="272"/>
      <c r="P410" s="272"/>
      <c r="Q410" s="272"/>
      <c r="R410" s="272"/>
    </row>
    <row r="411" spans="1:18" hidden="1">
      <c r="A411" s="273" t="s">
        <v>563</v>
      </c>
      <c r="B411" s="273" t="s">
        <v>103</v>
      </c>
      <c r="C411" s="273" t="s">
        <v>1117</v>
      </c>
      <c r="D411" s="274">
        <v>1487</v>
      </c>
      <c r="E411" s="274">
        <v>123142</v>
      </c>
      <c r="F411" s="275">
        <v>21</v>
      </c>
      <c r="G411" s="275">
        <v>149</v>
      </c>
      <c r="H411" s="275">
        <v>564</v>
      </c>
      <c r="I411" s="275">
        <v>651</v>
      </c>
      <c r="J411" s="275">
        <v>77</v>
      </c>
      <c r="K411" s="275">
        <v>18</v>
      </c>
      <c r="L411" s="275">
        <v>7</v>
      </c>
      <c r="M411" s="275">
        <v>0</v>
      </c>
      <c r="N411" s="272"/>
      <c r="O411" s="272"/>
      <c r="P411" s="272"/>
      <c r="Q411" s="272"/>
      <c r="R411" s="272"/>
    </row>
    <row r="412" spans="1:18">
      <c r="A412" s="273" t="s">
        <v>563</v>
      </c>
      <c r="B412" s="273" t="s">
        <v>103</v>
      </c>
      <c r="C412" s="273" t="s">
        <v>1118</v>
      </c>
      <c r="D412" s="274">
        <v>1928</v>
      </c>
      <c r="E412" s="274">
        <v>155481</v>
      </c>
      <c r="F412" s="275">
        <v>7</v>
      </c>
      <c r="G412" s="275">
        <v>217</v>
      </c>
      <c r="H412" s="275">
        <v>842</v>
      </c>
      <c r="I412" s="275">
        <v>750</v>
      </c>
      <c r="J412" s="275">
        <v>100</v>
      </c>
      <c r="K412" s="275">
        <v>10</v>
      </c>
      <c r="L412" s="275">
        <v>2</v>
      </c>
      <c r="M412" s="275">
        <v>0</v>
      </c>
      <c r="N412" s="272"/>
      <c r="O412" s="272"/>
      <c r="P412" s="272"/>
      <c r="Q412" s="272"/>
      <c r="R412" s="272"/>
    </row>
    <row r="413" spans="1:18">
      <c r="A413" s="273" t="s">
        <v>563</v>
      </c>
      <c r="B413" s="273" t="s">
        <v>103</v>
      </c>
      <c r="C413" s="273" t="s">
        <v>1119</v>
      </c>
      <c r="D413" s="274">
        <v>1878</v>
      </c>
      <c r="E413" s="274">
        <v>154584</v>
      </c>
      <c r="F413" s="275">
        <v>4</v>
      </c>
      <c r="G413" s="275">
        <v>162</v>
      </c>
      <c r="H413" s="275">
        <v>847</v>
      </c>
      <c r="I413" s="275">
        <v>737</v>
      </c>
      <c r="J413" s="275">
        <v>109</v>
      </c>
      <c r="K413" s="275">
        <v>9</v>
      </c>
      <c r="L413" s="275">
        <v>10</v>
      </c>
      <c r="M413" s="275">
        <v>0</v>
      </c>
      <c r="N413" s="272"/>
      <c r="O413" s="272"/>
      <c r="P413" s="272"/>
      <c r="Q413" s="272"/>
      <c r="R413" s="272"/>
    </row>
    <row r="414" spans="1:18">
      <c r="A414" s="273" t="s">
        <v>563</v>
      </c>
      <c r="B414" s="273" t="s">
        <v>103</v>
      </c>
      <c r="C414" s="273" t="s">
        <v>1120</v>
      </c>
      <c r="D414" s="274">
        <v>1888</v>
      </c>
      <c r="E414" s="274">
        <v>147514</v>
      </c>
      <c r="F414" s="275">
        <v>7</v>
      </c>
      <c r="G414" s="275">
        <v>67</v>
      </c>
      <c r="H414" s="275">
        <v>848</v>
      </c>
      <c r="I414" s="275">
        <v>894</v>
      </c>
      <c r="J414" s="275">
        <v>57</v>
      </c>
      <c r="K414" s="275">
        <v>10</v>
      </c>
      <c r="L414" s="275">
        <v>5</v>
      </c>
      <c r="M414" s="275">
        <v>0</v>
      </c>
      <c r="N414" s="272"/>
      <c r="O414" s="272"/>
      <c r="P414" s="272"/>
      <c r="Q414" s="272"/>
      <c r="R414" s="272"/>
    </row>
    <row r="415" spans="1:18" hidden="1">
      <c r="A415" t="s">
        <v>564</v>
      </c>
      <c r="B415" t="s">
        <v>104</v>
      </c>
      <c r="C415" t="s">
        <v>1053</v>
      </c>
      <c r="D415" s="34">
        <v>1991</v>
      </c>
      <c r="E415" s="34">
        <v>147750</v>
      </c>
      <c r="F415">
        <v>0</v>
      </c>
      <c r="G415">
        <v>130</v>
      </c>
      <c r="H415">
        <v>521</v>
      </c>
      <c r="I415">
        <v>582</v>
      </c>
      <c r="J415">
        <v>520</v>
      </c>
      <c r="K415">
        <v>177</v>
      </c>
      <c r="L415">
        <v>60</v>
      </c>
      <c r="M415">
        <v>1</v>
      </c>
    </row>
    <row r="416" spans="1:18" hidden="1">
      <c r="A416" t="s">
        <v>564</v>
      </c>
      <c r="B416" t="s">
        <v>104</v>
      </c>
      <c r="C416" t="s">
        <v>1054</v>
      </c>
      <c r="D416" s="34">
        <v>1780</v>
      </c>
      <c r="E416" s="34">
        <v>125567</v>
      </c>
      <c r="F416">
        <v>0</v>
      </c>
      <c r="G416">
        <v>94</v>
      </c>
      <c r="H416">
        <v>604</v>
      </c>
      <c r="I416">
        <v>546</v>
      </c>
      <c r="J416">
        <v>370</v>
      </c>
      <c r="K416">
        <v>129</v>
      </c>
      <c r="L416">
        <v>37</v>
      </c>
      <c r="M416">
        <v>0</v>
      </c>
    </row>
    <row r="417" spans="1:13" hidden="1">
      <c r="A417" t="s">
        <v>564</v>
      </c>
      <c r="B417" t="s">
        <v>104</v>
      </c>
      <c r="C417" t="s">
        <v>1055</v>
      </c>
      <c r="D417" s="34">
        <v>2001</v>
      </c>
      <c r="E417" s="34">
        <v>145511</v>
      </c>
      <c r="F417">
        <v>0</v>
      </c>
      <c r="G417">
        <v>229</v>
      </c>
      <c r="H417">
        <v>600</v>
      </c>
      <c r="I417">
        <v>626</v>
      </c>
      <c r="J417">
        <v>400</v>
      </c>
      <c r="K417">
        <v>110</v>
      </c>
      <c r="L417">
        <v>36</v>
      </c>
      <c r="M417">
        <v>0</v>
      </c>
    </row>
    <row r="418" spans="1:13" hidden="1">
      <c r="A418" t="s">
        <v>564</v>
      </c>
      <c r="B418" t="s">
        <v>104</v>
      </c>
      <c r="C418" t="s">
        <v>1056</v>
      </c>
      <c r="D418" s="34">
        <v>2478</v>
      </c>
      <c r="E418" s="34">
        <v>183972</v>
      </c>
      <c r="F418">
        <v>0</v>
      </c>
      <c r="G418">
        <v>137</v>
      </c>
      <c r="H418">
        <v>869</v>
      </c>
      <c r="I418">
        <v>847</v>
      </c>
      <c r="J418">
        <v>450</v>
      </c>
      <c r="K418">
        <v>139</v>
      </c>
      <c r="L418">
        <v>36</v>
      </c>
      <c r="M418">
        <v>0</v>
      </c>
    </row>
    <row r="419" spans="1:13" hidden="1">
      <c r="A419" t="s">
        <v>564</v>
      </c>
      <c r="B419" t="s">
        <v>104</v>
      </c>
      <c r="C419" t="s">
        <v>1057</v>
      </c>
      <c r="D419" s="34">
        <v>1770</v>
      </c>
      <c r="E419" s="34">
        <v>132566</v>
      </c>
      <c r="F419">
        <v>0</v>
      </c>
      <c r="G419">
        <v>202</v>
      </c>
      <c r="H419">
        <v>468</v>
      </c>
      <c r="I419">
        <v>611</v>
      </c>
      <c r="J419">
        <v>344</v>
      </c>
      <c r="K419">
        <v>102</v>
      </c>
      <c r="L419">
        <v>43</v>
      </c>
      <c r="M419">
        <v>0</v>
      </c>
    </row>
    <row r="420" spans="1:13" hidden="1">
      <c r="A420" t="s">
        <v>564</v>
      </c>
      <c r="B420" t="s">
        <v>104</v>
      </c>
      <c r="C420" t="s">
        <v>1058</v>
      </c>
      <c r="D420" s="34">
        <v>1630</v>
      </c>
      <c r="E420" s="34">
        <v>124676</v>
      </c>
      <c r="F420">
        <v>0</v>
      </c>
      <c r="G420">
        <v>81</v>
      </c>
      <c r="H420">
        <v>508</v>
      </c>
      <c r="I420">
        <v>569</v>
      </c>
      <c r="J420">
        <v>342</v>
      </c>
      <c r="K420">
        <v>94</v>
      </c>
      <c r="L420">
        <v>36</v>
      </c>
      <c r="M420">
        <v>0</v>
      </c>
    </row>
    <row r="421" spans="1:13" hidden="1">
      <c r="A421" t="s">
        <v>564</v>
      </c>
      <c r="B421" t="s">
        <v>104</v>
      </c>
      <c r="C421" t="s">
        <v>1059</v>
      </c>
      <c r="D421" s="34">
        <v>1668</v>
      </c>
      <c r="E421" s="34">
        <v>127769</v>
      </c>
      <c r="F421">
        <v>0</v>
      </c>
      <c r="G421">
        <v>78</v>
      </c>
      <c r="H421">
        <v>476</v>
      </c>
      <c r="I421">
        <v>582</v>
      </c>
      <c r="J421">
        <v>386</v>
      </c>
      <c r="K421">
        <v>112</v>
      </c>
      <c r="L421">
        <v>34</v>
      </c>
      <c r="M421">
        <v>0</v>
      </c>
    </row>
    <row r="422" spans="1:13" hidden="1">
      <c r="A422" t="s">
        <v>564</v>
      </c>
      <c r="B422" t="s">
        <v>104</v>
      </c>
      <c r="C422" t="s">
        <v>1060</v>
      </c>
      <c r="D422" s="34">
        <v>1615</v>
      </c>
      <c r="E422" s="34">
        <v>123740</v>
      </c>
      <c r="F422">
        <v>0</v>
      </c>
      <c r="G422">
        <v>89</v>
      </c>
      <c r="H422">
        <v>466</v>
      </c>
      <c r="I422">
        <v>557</v>
      </c>
      <c r="J422">
        <v>375</v>
      </c>
      <c r="K422">
        <v>100</v>
      </c>
      <c r="L422">
        <v>28</v>
      </c>
      <c r="M422">
        <v>0</v>
      </c>
    </row>
    <row r="423" spans="1:13" hidden="1">
      <c r="A423" t="s">
        <v>564</v>
      </c>
      <c r="B423" t="s">
        <v>104</v>
      </c>
      <c r="C423" t="s">
        <v>1061</v>
      </c>
      <c r="D423" s="34">
        <v>1279</v>
      </c>
      <c r="E423" s="34">
        <v>98425</v>
      </c>
      <c r="F423">
        <v>0</v>
      </c>
      <c r="G423">
        <v>188</v>
      </c>
      <c r="H423">
        <v>408</v>
      </c>
      <c r="I423">
        <v>360</v>
      </c>
      <c r="J423">
        <v>225</v>
      </c>
      <c r="K423">
        <v>81</v>
      </c>
      <c r="L423">
        <v>17</v>
      </c>
      <c r="M423">
        <v>0</v>
      </c>
    </row>
    <row r="424" spans="1:13" hidden="1">
      <c r="A424" t="s">
        <v>564</v>
      </c>
      <c r="B424" t="s">
        <v>104</v>
      </c>
      <c r="C424" t="s">
        <v>1062</v>
      </c>
      <c r="D424" s="34">
        <v>1627</v>
      </c>
      <c r="E424" s="34">
        <v>123986</v>
      </c>
      <c r="F424">
        <v>1</v>
      </c>
      <c r="G424">
        <v>115</v>
      </c>
      <c r="H424">
        <v>644</v>
      </c>
      <c r="I424">
        <v>510</v>
      </c>
      <c r="J424">
        <v>265</v>
      </c>
      <c r="K424">
        <v>73</v>
      </c>
      <c r="L424">
        <v>19</v>
      </c>
      <c r="M424">
        <v>0</v>
      </c>
    </row>
    <row r="425" spans="1:13" hidden="1">
      <c r="A425" t="s">
        <v>564</v>
      </c>
      <c r="B425" t="s">
        <v>104</v>
      </c>
      <c r="C425" t="s">
        <v>1063</v>
      </c>
      <c r="D425" s="34">
        <v>1794</v>
      </c>
      <c r="E425" s="34">
        <v>137219</v>
      </c>
      <c r="F425">
        <v>0</v>
      </c>
      <c r="G425">
        <v>51</v>
      </c>
      <c r="H425">
        <v>644</v>
      </c>
      <c r="I425">
        <v>726</v>
      </c>
      <c r="J425">
        <v>281</v>
      </c>
      <c r="K425">
        <v>80</v>
      </c>
      <c r="L425">
        <v>12</v>
      </c>
      <c r="M425">
        <v>0</v>
      </c>
    </row>
    <row r="426" spans="1:13" hidden="1">
      <c r="A426" t="s">
        <v>564</v>
      </c>
      <c r="B426" t="s">
        <v>104</v>
      </c>
      <c r="C426" t="s">
        <v>1064</v>
      </c>
      <c r="D426" s="34">
        <v>1441</v>
      </c>
      <c r="E426" s="34">
        <v>112303</v>
      </c>
      <c r="F426">
        <v>0</v>
      </c>
      <c r="G426">
        <v>73</v>
      </c>
      <c r="H426">
        <v>420</v>
      </c>
      <c r="I426">
        <v>603</v>
      </c>
      <c r="J426">
        <v>259</v>
      </c>
      <c r="K426">
        <v>60</v>
      </c>
      <c r="L426">
        <v>26</v>
      </c>
      <c r="M426">
        <v>0</v>
      </c>
    </row>
    <row r="427" spans="1:13" hidden="1">
      <c r="A427" t="s">
        <v>564</v>
      </c>
      <c r="B427" t="s">
        <v>104</v>
      </c>
      <c r="C427" t="s">
        <v>1065</v>
      </c>
      <c r="D427" s="34">
        <v>1320</v>
      </c>
      <c r="E427" s="34">
        <v>99053</v>
      </c>
      <c r="F427">
        <v>0</v>
      </c>
      <c r="G427">
        <v>74</v>
      </c>
      <c r="H427">
        <v>520</v>
      </c>
      <c r="I427">
        <v>471</v>
      </c>
      <c r="J427">
        <v>208</v>
      </c>
      <c r="K427">
        <v>41</v>
      </c>
      <c r="L427">
        <v>6</v>
      </c>
      <c r="M427">
        <v>0</v>
      </c>
    </row>
    <row r="428" spans="1:13" hidden="1">
      <c r="A428" t="s">
        <v>564</v>
      </c>
      <c r="B428" t="s">
        <v>104</v>
      </c>
      <c r="C428" t="s">
        <v>1066</v>
      </c>
      <c r="D428" s="34">
        <v>1322</v>
      </c>
      <c r="E428" s="34">
        <v>103664</v>
      </c>
      <c r="F428">
        <v>0</v>
      </c>
      <c r="G428">
        <v>31</v>
      </c>
      <c r="H428">
        <v>399</v>
      </c>
      <c r="I428">
        <v>574</v>
      </c>
      <c r="J428">
        <v>253</v>
      </c>
      <c r="K428">
        <v>53</v>
      </c>
      <c r="L428">
        <v>12</v>
      </c>
      <c r="M428">
        <v>0</v>
      </c>
    </row>
    <row r="429" spans="1:13" hidden="1">
      <c r="A429" t="s">
        <v>564</v>
      </c>
      <c r="B429" t="s">
        <v>104</v>
      </c>
      <c r="C429" t="s">
        <v>1067</v>
      </c>
      <c r="D429" s="34">
        <v>1579</v>
      </c>
      <c r="E429" s="34">
        <v>124624</v>
      </c>
      <c r="F429">
        <v>0</v>
      </c>
      <c r="G429">
        <v>63</v>
      </c>
      <c r="H429">
        <v>581</v>
      </c>
      <c r="I429">
        <v>586</v>
      </c>
      <c r="J429">
        <v>277</v>
      </c>
      <c r="K429">
        <v>61</v>
      </c>
      <c r="L429">
        <v>11</v>
      </c>
      <c r="M429">
        <v>0</v>
      </c>
    </row>
    <row r="430" spans="1:13" hidden="1">
      <c r="A430" t="s">
        <v>564</v>
      </c>
      <c r="B430" t="s">
        <v>104</v>
      </c>
      <c r="C430" t="s">
        <v>1068</v>
      </c>
      <c r="D430" s="34">
        <v>1556</v>
      </c>
      <c r="E430" s="34">
        <v>124325</v>
      </c>
      <c r="F430">
        <v>1</v>
      </c>
      <c r="G430">
        <v>102</v>
      </c>
      <c r="H430">
        <v>534</v>
      </c>
      <c r="I430">
        <v>598</v>
      </c>
      <c r="J430">
        <v>257</v>
      </c>
      <c r="K430">
        <v>41</v>
      </c>
      <c r="L430">
        <v>23</v>
      </c>
      <c r="M430">
        <v>0</v>
      </c>
    </row>
    <row r="431" spans="1:13" hidden="1">
      <c r="A431" t="s">
        <v>564</v>
      </c>
      <c r="B431" t="s">
        <v>104</v>
      </c>
      <c r="C431" t="s">
        <v>1069</v>
      </c>
      <c r="D431" s="34">
        <v>1523</v>
      </c>
      <c r="E431" s="34">
        <v>118595</v>
      </c>
      <c r="F431">
        <v>5</v>
      </c>
      <c r="G431">
        <v>86</v>
      </c>
      <c r="H431">
        <v>619</v>
      </c>
      <c r="I431">
        <v>542</v>
      </c>
      <c r="J431">
        <v>205</v>
      </c>
      <c r="K431">
        <v>56</v>
      </c>
      <c r="L431">
        <v>10</v>
      </c>
      <c r="M431">
        <v>0</v>
      </c>
    </row>
    <row r="432" spans="1:13" hidden="1">
      <c r="A432" t="s">
        <v>564</v>
      </c>
      <c r="B432" t="s">
        <v>104</v>
      </c>
      <c r="C432" t="s">
        <v>1070</v>
      </c>
      <c r="D432" s="34">
        <v>1805</v>
      </c>
      <c r="E432" s="34">
        <v>145274</v>
      </c>
      <c r="F432">
        <v>4</v>
      </c>
      <c r="G432">
        <v>63</v>
      </c>
      <c r="H432">
        <v>493</v>
      </c>
      <c r="I432">
        <v>757</v>
      </c>
      <c r="J432">
        <v>329</v>
      </c>
      <c r="K432">
        <v>136</v>
      </c>
      <c r="L432">
        <v>23</v>
      </c>
      <c r="M432">
        <v>0</v>
      </c>
    </row>
    <row r="433" spans="1:13" hidden="1">
      <c r="A433" t="s">
        <v>564</v>
      </c>
      <c r="B433" t="s">
        <v>104</v>
      </c>
      <c r="C433" t="s">
        <v>1071</v>
      </c>
      <c r="D433" s="34">
        <v>2182</v>
      </c>
      <c r="E433" s="34">
        <v>179812</v>
      </c>
      <c r="F433">
        <v>4</v>
      </c>
      <c r="G433">
        <v>107</v>
      </c>
      <c r="H433">
        <v>614</v>
      </c>
      <c r="I433">
        <v>930</v>
      </c>
      <c r="J433">
        <v>407</v>
      </c>
      <c r="K433">
        <v>99</v>
      </c>
      <c r="L433">
        <v>21</v>
      </c>
      <c r="M433">
        <v>0</v>
      </c>
    </row>
    <row r="434" spans="1:13" hidden="1">
      <c r="A434" t="s">
        <v>564</v>
      </c>
      <c r="B434" t="s">
        <v>104</v>
      </c>
      <c r="C434" t="s">
        <v>1072</v>
      </c>
      <c r="D434" s="34">
        <v>3071</v>
      </c>
      <c r="E434" s="34">
        <v>255244</v>
      </c>
      <c r="F434">
        <v>5</v>
      </c>
      <c r="G434">
        <v>171</v>
      </c>
      <c r="H434">
        <v>739</v>
      </c>
      <c r="I434" s="34">
        <v>1321</v>
      </c>
      <c r="J434">
        <v>664</v>
      </c>
      <c r="K434">
        <v>139</v>
      </c>
      <c r="L434">
        <v>32</v>
      </c>
      <c r="M434">
        <v>0</v>
      </c>
    </row>
    <row r="435" spans="1:13" hidden="1">
      <c r="A435" t="s">
        <v>564</v>
      </c>
      <c r="B435" t="s">
        <v>104</v>
      </c>
      <c r="C435" t="s">
        <v>1073</v>
      </c>
      <c r="D435" s="34">
        <v>2954</v>
      </c>
      <c r="E435" s="34">
        <v>249126</v>
      </c>
      <c r="F435">
        <v>2</v>
      </c>
      <c r="G435">
        <v>77</v>
      </c>
      <c r="H435">
        <v>708</v>
      </c>
      <c r="I435" s="34">
        <v>1277</v>
      </c>
      <c r="J435">
        <v>667</v>
      </c>
      <c r="K435">
        <v>179</v>
      </c>
      <c r="L435">
        <v>44</v>
      </c>
      <c r="M435">
        <v>0</v>
      </c>
    </row>
    <row r="436" spans="1:13" hidden="1">
      <c r="A436" t="s">
        <v>564</v>
      </c>
      <c r="B436" t="s">
        <v>104</v>
      </c>
      <c r="C436" t="s">
        <v>1074</v>
      </c>
      <c r="D436" s="34">
        <v>3196</v>
      </c>
      <c r="E436" s="34">
        <v>263536</v>
      </c>
      <c r="F436">
        <v>5</v>
      </c>
      <c r="G436">
        <v>105</v>
      </c>
      <c r="H436">
        <v>658</v>
      </c>
      <c r="I436" s="34">
        <v>1392</v>
      </c>
      <c r="J436">
        <v>800</v>
      </c>
      <c r="K436">
        <v>200</v>
      </c>
      <c r="L436">
        <v>36</v>
      </c>
      <c r="M436">
        <v>0</v>
      </c>
    </row>
    <row r="437" spans="1:13" hidden="1">
      <c r="A437" t="s">
        <v>564</v>
      </c>
      <c r="B437" t="s">
        <v>104</v>
      </c>
      <c r="C437" t="s">
        <v>1075</v>
      </c>
      <c r="D437" s="34">
        <v>2776</v>
      </c>
      <c r="E437" s="34">
        <v>240548</v>
      </c>
      <c r="F437">
        <v>9</v>
      </c>
      <c r="G437">
        <v>125</v>
      </c>
      <c r="H437">
        <v>536</v>
      </c>
      <c r="I437" s="34">
        <v>1189</v>
      </c>
      <c r="J437">
        <v>741</v>
      </c>
      <c r="K437">
        <v>139</v>
      </c>
      <c r="L437">
        <v>37</v>
      </c>
      <c r="M437">
        <v>0</v>
      </c>
    </row>
    <row r="438" spans="1:13" hidden="1">
      <c r="A438" t="s">
        <v>564</v>
      </c>
      <c r="B438" t="s">
        <v>104</v>
      </c>
      <c r="C438" t="s">
        <v>1076</v>
      </c>
      <c r="D438" s="34">
        <v>3128</v>
      </c>
      <c r="E438" s="34">
        <v>263613</v>
      </c>
      <c r="F438">
        <v>11</v>
      </c>
      <c r="G438">
        <v>71</v>
      </c>
      <c r="H438">
        <v>627</v>
      </c>
      <c r="I438" s="34">
        <v>1457</v>
      </c>
      <c r="J438">
        <v>777</v>
      </c>
      <c r="K438">
        <v>117</v>
      </c>
      <c r="L438">
        <v>68</v>
      </c>
      <c r="M438">
        <v>0</v>
      </c>
    </row>
    <row r="439" spans="1:13" hidden="1">
      <c r="A439" t="s">
        <v>564</v>
      </c>
      <c r="B439" t="s">
        <v>104</v>
      </c>
      <c r="C439" t="s">
        <v>1077</v>
      </c>
      <c r="D439" s="34">
        <v>2286</v>
      </c>
      <c r="E439" s="34">
        <v>193266</v>
      </c>
      <c r="F439">
        <v>15</v>
      </c>
      <c r="G439">
        <v>157</v>
      </c>
      <c r="H439">
        <v>462</v>
      </c>
      <c r="I439">
        <v>950</v>
      </c>
      <c r="J439">
        <v>497</v>
      </c>
      <c r="K439">
        <v>114</v>
      </c>
      <c r="L439">
        <v>91</v>
      </c>
      <c r="M439">
        <v>0</v>
      </c>
    </row>
    <row r="440" spans="1:13" hidden="1">
      <c r="A440" t="s">
        <v>564</v>
      </c>
      <c r="B440" t="s">
        <v>104</v>
      </c>
      <c r="C440" t="s">
        <v>1078</v>
      </c>
      <c r="D440" s="34">
        <v>2788</v>
      </c>
      <c r="E440" s="34">
        <v>221974</v>
      </c>
      <c r="F440">
        <v>30</v>
      </c>
      <c r="G440">
        <v>110</v>
      </c>
      <c r="H440">
        <v>523</v>
      </c>
      <c r="I440" s="34">
        <v>1235</v>
      </c>
      <c r="J440">
        <v>646</v>
      </c>
      <c r="K440">
        <v>166</v>
      </c>
      <c r="L440">
        <v>78</v>
      </c>
      <c r="M440">
        <v>0</v>
      </c>
    </row>
    <row r="441" spans="1:13" hidden="1">
      <c r="A441" t="s">
        <v>564</v>
      </c>
      <c r="B441" t="s">
        <v>104</v>
      </c>
      <c r="C441" t="s">
        <v>1079</v>
      </c>
      <c r="D441" s="34">
        <v>2413</v>
      </c>
      <c r="E441" s="34">
        <v>193907</v>
      </c>
      <c r="F441">
        <v>19</v>
      </c>
      <c r="G441">
        <v>147</v>
      </c>
      <c r="H441">
        <v>688</v>
      </c>
      <c r="I441" s="34">
        <v>1055</v>
      </c>
      <c r="J441">
        <v>384</v>
      </c>
      <c r="K441">
        <v>83</v>
      </c>
      <c r="L441">
        <v>37</v>
      </c>
      <c r="M441">
        <v>0</v>
      </c>
    </row>
    <row r="442" spans="1:13" hidden="1">
      <c r="A442" t="s">
        <v>564</v>
      </c>
      <c r="B442" t="s">
        <v>104</v>
      </c>
      <c r="C442" t="s">
        <v>1080</v>
      </c>
      <c r="D442" s="34">
        <v>1899</v>
      </c>
      <c r="E442" s="34">
        <v>153545</v>
      </c>
      <c r="F442">
        <v>11</v>
      </c>
      <c r="G442">
        <v>122</v>
      </c>
      <c r="H442">
        <v>418</v>
      </c>
      <c r="I442">
        <v>811</v>
      </c>
      <c r="J442">
        <v>424</v>
      </c>
      <c r="K442">
        <v>91</v>
      </c>
      <c r="L442">
        <v>22</v>
      </c>
      <c r="M442">
        <v>0</v>
      </c>
    </row>
    <row r="443" spans="1:13" hidden="1">
      <c r="A443" t="s">
        <v>564</v>
      </c>
      <c r="B443" t="s">
        <v>104</v>
      </c>
      <c r="C443" t="s">
        <v>1081</v>
      </c>
      <c r="D443" s="34">
        <v>1715</v>
      </c>
      <c r="E443" s="34">
        <v>143313</v>
      </c>
      <c r="F443">
        <v>11</v>
      </c>
      <c r="G443">
        <v>140</v>
      </c>
      <c r="H443">
        <v>363</v>
      </c>
      <c r="I443">
        <v>748</v>
      </c>
      <c r="J443">
        <v>341</v>
      </c>
      <c r="K443">
        <v>91</v>
      </c>
      <c r="L443">
        <v>21</v>
      </c>
      <c r="M443">
        <v>0</v>
      </c>
    </row>
    <row r="444" spans="1:13" hidden="1">
      <c r="A444" t="s">
        <v>564</v>
      </c>
      <c r="B444" t="s">
        <v>104</v>
      </c>
      <c r="C444" t="s">
        <v>1082</v>
      </c>
      <c r="D444" s="34">
        <v>1792</v>
      </c>
      <c r="E444" s="34">
        <v>155588</v>
      </c>
      <c r="F444">
        <v>1</v>
      </c>
      <c r="G444">
        <v>116</v>
      </c>
      <c r="H444">
        <v>392</v>
      </c>
      <c r="I444">
        <v>784</v>
      </c>
      <c r="J444">
        <v>403</v>
      </c>
      <c r="K444">
        <v>82</v>
      </c>
      <c r="L444">
        <v>14</v>
      </c>
      <c r="M444">
        <v>0</v>
      </c>
    </row>
    <row r="445" spans="1:13" hidden="1">
      <c r="A445" t="s">
        <v>564</v>
      </c>
      <c r="B445" t="s">
        <v>104</v>
      </c>
      <c r="C445" t="s">
        <v>1083</v>
      </c>
      <c r="D445" s="34">
        <v>2242</v>
      </c>
      <c r="E445" s="34">
        <v>203938</v>
      </c>
      <c r="F445">
        <v>7</v>
      </c>
      <c r="G445">
        <v>187</v>
      </c>
      <c r="H445">
        <v>443</v>
      </c>
      <c r="I445">
        <v>940</v>
      </c>
      <c r="J445">
        <v>560</v>
      </c>
      <c r="K445">
        <v>92</v>
      </c>
      <c r="L445">
        <v>13</v>
      </c>
      <c r="M445">
        <v>0</v>
      </c>
    </row>
    <row r="446" spans="1:13" hidden="1">
      <c r="A446" t="s">
        <v>564</v>
      </c>
      <c r="B446" t="s">
        <v>104</v>
      </c>
      <c r="C446" t="s">
        <v>1084</v>
      </c>
      <c r="D446" s="34">
        <v>1472</v>
      </c>
      <c r="E446" s="34">
        <v>130547</v>
      </c>
      <c r="F446">
        <v>1</v>
      </c>
      <c r="G446">
        <v>116</v>
      </c>
      <c r="H446">
        <v>356</v>
      </c>
      <c r="I446">
        <v>633</v>
      </c>
      <c r="J446">
        <v>276</v>
      </c>
      <c r="K446">
        <v>74</v>
      </c>
      <c r="L446">
        <v>16</v>
      </c>
      <c r="M446">
        <v>0</v>
      </c>
    </row>
    <row r="447" spans="1:13" hidden="1">
      <c r="A447" t="s">
        <v>564</v>
      </c>
      <c r="B447" t="s">
        <v>104</v>
      </c>
      <c r="C447" t="s">
        <v>1085</v>
      </c>
      <c r="D447" s="34">
        <v>1393</v>
      </c>
      <c r="E447" s="34">
        <v>118334</v>
      </c>
      <c r="F447">
        <v>1</v>
      </c>
      <c r="G447">
        <v>79</v>
      </c>
      <c r="H447">
        <v>360</v>
      </c>
      <c r="I447">
        <v>572</v>
      </c>
      <c r="J447">
        <v>286</v>
      </c>
      <c r="K447">
        <v>74</v>
      </c>
      <c r="L447">
        <v>21</v>
      </c>
      <c r="M447">
        <v>0</v>
      </c>
    </row>
    <row r="448" spans="1:13" hidden="1">
      <c r="A448" t="s">
        <v>564</v>
      </c>
      <c r="B448" t="s">
        <v>104</v>
      </c>
      <c r="C448" t="s">
        <v>1086</v>
      </c>
      <c r="D448" s="34">
        <v>1088</v>
      </c>
      <c r="E448" s="34">
        <v>90889</v>
      </c>
      <c r="F448">
        <v>0</v>
      </c>
      <c r="G448">
        <v>76</v>
      </c>
      <c r="H448">
        <v>298</v>
      </c>
      <c r="I448">
        <v>447</v>
      </c>
      <c r="J448">
        <v>197</v>
      </c>
      <c r="K448">
        <v>51</v>
      </c>
      <c r="L448">
        <v>19</v>
      </c>
      <c r="M448">
        <v>0</v>
      </c>
    </row>
    <row r="449" spans="1:13" hidden="1">
      <c r="A449" t="s">
        <v>564</v>
      </c>
      <c r="B449" t="s">
        <v>104</v>
      </c>
      <c r="C449" t="s">
        <v>1087</v>
      </c>
      <c r="D449" s="34">
        <v>1052</v>
      </c>
      <c r="E449" s="34">
        <v>85185</v>
      </c>
      <c r="F449">
        <v>0</v>
      </c>
      <c r="G449">
        <v>141</v>
      </c>
      <c r="H449">
        <v>271</v>
      </c>
      <c r="I449">
        <v>397</v>
      </c>
      <c r="J449">
        <v>201</v>
      </c>
      <c r="K449">
        <v>33</v>
      </c>
      <c r="L449">
        <v>9</v>
      </c>
      <c r="M449">
        <v>0</v>
      </c>
    </row>
    <row r="450" spans="1:13" hidden="1">
      <c r="A450" t="s">
        <v>564</v>
      </c>
      <c r="B450" t="s">
        <v>104</v>
      </c>
      <c r="C450" t="s">
        <v>1088</v>
      </c>
      <c r="D450" s="34">
        <v>1039</v>
      </c>
      <c r="E450" s="34">
        <v>85205</v>
      </c>
      <c r="F450">
        <v>7</v>
      </c>
      <c r="G450">
        <v>142</v>
      </c>
      <c r="H450">
        <v>243</v>
      </c>
      <c r="I450">
        <v>419</v>
      </c>
      <c r="J450">
        <v>170</v>
      </c>
      <c r="K450">
        <v>46</v>
      </c>
      <c r="L450">
        <v>12</v>
      </c>
      <c r="M450">
        <v>0</v>
      </c>
    </row>
    <row r="451" spans="1:13" hidden="1">
      <c r="A451" t="s">
        <v>564</v>
      </c>
      <c r="B451" t="s">
        <v>104</v>
      </c>
      <c r="C451" t="s">
        <v>1089</v>
      </c>
      <c r="D451">
        <v>892</v>
      </c>
      <c r="E451" s="34">
        <v>72915</v>
      </c>
      <c r="F451">
        <v>6</v>
      </c>
      <c r="G451">
        <v>165</v>
      </c>
      <c r="H451">
        <v>235</v>
      </c>
      <c r="I451">
        <v>327</v>
      </c>
      <c r="J451">
        <v>118</v>
      </c>
      <c r="K451">
        <v>28</v>
      </c>
      <c r="L451">
        <v>13</v>
      </c>
      <c r="M451">
        <v>0</v>
      </c>
    </row>
    <row r="452" spans="1:13" hidden="1">
      <c r="A452" t="s">
        <v>564</v>
      </c>
      <c r="B452" t="s">
        <v>104</v>
      </c>
      <c r="C452" t="s">
        <v>1090</v>
      </c>
      <c r="D452" s="34">
        <v>1002</v>
      </c>
      <c r="E452" s="34">
        <v>80899</v>
      </c>
      <c r="F452">
        <v>1</v>
      </c>
      <c r="G452">
        <v>178</v>
      </c>
      <c r="H452">
        <v>244</v>
      </c>
      <c r="I452">
        <v>423</v>
      </c>
      <c r="J452">
        <v>122</v>
      </c>
      <c r="K452">
        <v>27</v>
      </c>
      <c r="L452">
        <v>7</v>
      </c>
      <c r="M452">
        <v>0</v>
      </c>
    </row>
    <row r="453" spans="1:13" hidden="1">
      <c r="A453" t="s">
        <v>564</v>
      </c>
      <c r="B453" t="s">
        <v>104</v>
      </c>
      <c r="C453" t="s">
        <v>1091</v>
      </c>
      <c r="D453" s="34">
        <v>1156</v>
      </c>
      <c r="E453" s="34">
        <v>92130</v>
      </c>
      <c r="F453">
        <v>1</v>
      </c>
      <c r="G453">
        <v>107</v>
      </c>
      <c r="H453">
        <v>289</v>
      </c>
      <c r="I453">
        <v>557</v>
      </c>
      <c r="J453">
        <v>163</v>
      </c>
      <c r="K453">
        <v>28</v>
      </c>
      <c r="L453">
        <v>11</v>
      </c>
      <c r="M453">
        <v>0</v>
      </c>
    </row>
    <row r="454" spans="1:13" hidden="1">
      <c r="A454" t="s">
        <v>564</v>
      </c>
      <c r="B454" t="s">
        <v>104</v>
      </c>
      <c r="C454" t="s">
        <v>1092</v>
      </c>
      <c r="D454" s="34">
        <v>1178</v>
      </c>
      <c r="E454" s="34">
        <v>92347</v>
      </c>
      <c r="F454">
        <v>3</v>
      </c>
      <c r="G454">
        <v>114</v>
      </c>
      <c r="H454">
        <v>297</v>
      </c>
      <c r="I454">
        <v>543</v>
      </c>
      <c r="J454">
        <v>179</v>
      </c>
      <c r="K454">
        <v>33</v>
      </c>
      <c r="L454">
        <v>9</v>
      </c>
      <c r="M454">
        <v>0</v>
      </c>
    </row>
    <row r="455" spans="1:13" hidden="1">
      <c r="A455" t="s">
        <v>564</v>
      </c>
      <c r="B455" t="s">
        <v>104</v>
      </c>
      <c r="C455" t="s">
        <v>1093</v>
      </c>
      <c r="D455" s="34">
        <v>1118</v>
      </c>
      <c r="E455" s="34">
        <v>86736</v>
      </c>
      <c r="F455">
        <v>19</v>
      </c>
      <c r="G455">
        <v>145</v>
      </c>
      <c r="H455">
        <v>314</v>
      </c>
      <c r="I455">
        <v>453</v>
      </c>
      <c r="J455">
        <v>161</v>
      </c>
      <c r="K455">
        <v>19</v>
      </c>
      <c r="L455">
        <v>7</v>
      </c>
      <c r="M455">
        <v>0</v>
      </c>
    </row>
    <row r="456" spans="1:13" hidden="1">
      <c r="A456" t="s">
        <v>564</v>
      </c>
      <c r="B456" t="s">
        <v>104</v>
      </c>
      <c r="C456" t="s">
        <v>1094</v>
      </c>
      <c r="D456" s="34">
        <v>1294</v>
      </c>
      <c r="E456" s="34">
        <v>99054</v>
      </c>
      <c r="F456">
        <v>10</v>
      </c>
      <c r="G456">
        <v>105</v>
      </c>
      <c r="H456">
        <v>357</v>
      </c>
      <c r="I456">
        <v>546</v>
      </c>
      <c r="J456">
        <v>241</v>
      </c>
      <c r="K456">
        <v>24</v>
      </c>
      <c r="L456">
        <v>11</v>
      </c>
      <c r="M456">
        <v>0</v>
      </c>
    </row>
    <row r="457" spans="1:13" hidden="1">
      <c r="A457" t="s">
        <v>564</v>
      </c>
      <c r="B457" t="s">
        <v>104</v>
      </c>
      <c r="C457" t="s">
        <v>1095</v>
      </c>
      <c r="D457" s="34">
        <v>1474</v>
      </c>
      <c r="E457" s="34">
        <v>110863</v>
      </c>
      <c r="F457">
        <v>29</v>
      </c>
      <c r="G457">
        <v>118</v>
      </c>
      <c r="H457">
        <v>312</v>
      </c>
      <c r="I457">
        <v>688</v>
      </c>
      <c r="J457">
        <v>287</v>
      </c>
      <c r="K457">
        <v>35</v>
      </c>
      <c r="L457">
        <v>5</v>
      </c>
      <c r="M457">
        <v>0</v>
      </c>
    </row>
    <row r="458" spans="1:13" hidden="1">
      <c r="A458" t="s">
        <v>564</v>
      </c>
      <c r="B458" t="s">
        <v>104</v>
      </c>
      <c r="C458" t="s">
        <v>1096</v>
      </c>
      <c r="D458" s="34">
        <v>1432</v>
      </c>
      <c r="E458" s="34">
        <v>108270</v>
      </c>
      <c r="F458">
        <v>30</v>
      </c>
      <c r="G458">
        <v>137</v>
      </c>
      <c r="H458">
        <v>419</v>
      </c>
      <c r="I458">
        <v>604</v>
      </c>
      <c r="J458">
        <v>223</v>
      </c>
      <c r="K458">
        <v>15</v>
      </c>
      <c r="L458">
        <v>4</v>
      </c>
      <c r="M458">
        <v>0</v>
      </c>
    </row>
    <row r="459" spans="1:13" hidden="1">
      <c r="A459" t="s">
        <v>564</v>
      </c>
      <c r="B459" t="s">
        <v>104</v>
      </c>
      <c r="C459" t="s">
        <v>1097</v>
      </c>
      <c r="D459" s="34">
        <v>1169</v>
      </c>
      <c r="E459" s="34">
        <v>90322</v>
      </c>
      <c r="F459">
        <v>36</v>
      </c>
      <c r="G459">
        <v>189</v>
      </c>
      <c r="H459">
        <v>316</v>
      </c>
      <c r="I459">
        <v>432</v>
      </c>
      <c r="J459">
        <v>179</v>
      </c>
      <c r="K459">
        <v>14</v>
      </c>
      <c r="L459">
        <v>3</v>
      </c>
      <c r="M459">
        <v>0</v>
      </c>
    </row>
    <row r="460" spans="1:13" hidden="1">
      <c r="A460" t="s">
        <v>564</v>
      </c>
      <c r="B460" t="s">
        <v>104</v>
      </c>
      <c r="C460" t="s">
        <v>1098</v>
      </c>
      <c r="D460" s="34">
        <v>1465</v>
      </c>
      <c r="E460" s="34">
        <v>110419</v>
      </c>
      <c r="F460">
        <v>23</v>
      </c>
      <c r="G460">
        <v>281</v>
      </c>
      <c r="H460">
        <v>431</v>
      </c>
      <c r="I460">
        <v>565</v>
      </c>
      <c r="J460">
        <v>148</v>
      </c>
      <c r="K460">
        <v>11</v>
      </c>
      <c r="L460">
        <v>6</v>
      </c>
      <c r="M460">
        <v>0</v>
      </c>
    </row>
    <row r="461" spans="1:13" hidden="1">
      <c r="A461" t="s">
        <v>564</v>
      </c>
      <c r="B461" t="s">
        <v>104</v>
      </c>
      <c r="C461" t="s">
        <v>1099</v>
      </c>
      <c r="D461">
        <v>706</v>
      </c>
      <c r="E461" s="34">
        <v>53885</v>
      </c>
      <c r="F461">
        <v>21</v>
      </c>
      <c r="G461">
        <v>91</v>
      </c>
      <c r="H461">
        <v>201</v>
      </c>
      <c r="I461">
        <v>305</v>
      </c>
      <c r="J461">
        <v>72</v>
      </c>
      <c r="K461">
        <v>13</v>
      </c>
      <c r="L461">
        <v>3</v>
      </c>
      <c r="M461">
        <v>0</v>
      </c>
    </row>
    <row r="462" spans="1:13" hidden="1">
      <c r="A462" t="s">
        <v>564</v>
      </c>
      <c r="B462" t="s">
        <v>104</v>
      </c>
      <c r="C462" t="s">
        <v>1100</v>
      </c>
      <c r="D462" s="34">
        <v>1675</v>
      </c>
      <c r="E462" s="34">
        <v>133269</v>
      </c>
      <c r="F462">
        <v>35</v>
      </c>
      <c r="G462">
        <v>259</v>
      </c>
      <c r="H462">
        <v>434</v>
      </c>
      <c r="I462">
        <v>663</v>
      </c>
      <c r="J462">
        <v>255</v>
      </c>
      <c r="K462">
        <v>21</v>
      </c>
      <c r="L462">
        <v>8</v>
      </c>
      <c r="M462">
        <v>0</v>
      </c>
    </row>
    <row r="463" spans="1:13" hidden="1">
      <c r="A463" t="s">
        <v>564</v>
      </c>
      <c r="B463" t="s">
        <v>104</v>
      </c>
      <c r="C463" t="s">
        <v>1101</v>
      </c>
      <c r="D463" s="34">
        <v>1523</v>
      </c>
      <c r="E463" s="34">
        <v>119350</v>
      </c>
      <c r="F463">
        <v>20</v>
      </c>
      <c r="G463">
        <v>196</v>
      </c>
      <c r="H463">
        <v>377</v>
      </c>
      <c r="I463">
        <v>602</v>
      </c>
      <c r="J463">
        <v>289</v>
      </c>
      <c r="K463">
        <v>30</v>
      </c>
      <c r="L463">
        <v>9</v>
      </c>
      <c r="M463">
        <v>0</v>
      </c>
    </row>
    <row r="464" spans="1:13" hidden="1">
      <c r="A464" t="s">
        <v>564</v>
      </c>
      <c r="B464" t="s">
        <v>104</v>
      </c>
      <c r="C464" t="s">
        <v>1102</v>
      </c>
      <c r="D464" s="34">
        <v>1587</v>
      </c>
      <c r="E464" s="34">
        <v>118543</v>
      </c>
      <c r="F464">
        <v>23</v>
      </c>
      <c r="G464">
        <v>254</v>
      </c>
      <c r="H464">
        <v>468</v>
      </c>
      <c r="I464">
        <v>586</v>
      </c>
      <c r="J464">
        <v>222</v>
      </c>
      <c r="K464">
        <v>28</v>
      </c>
      <c r="L464">
        <v>6</v>
      </c>
      <c r="M464">
        <v>0</v>
      </c>
    </row>
    <row r="465" spans="1:13" hidden="1">
      <c r="A465" t="s">
        <v>564</v>
      </c>
      <c r="B465" t="s">
        <v>104</v>
      </c>
      <c r="C465" t="s">
        <v>1103</v>
      </c>
      <c r="D465" s="34">
        <v>1641</v>
      </c>
      <c r="E465" s="34">
        <v>125923</v>
      </c>
      <c r="F465">
        <v>4</v>
      </c>
      <c r="G465">
        <v>238</v>
      </c>
      <c r="H465">
        <v>476</v>
      </c>
      <c r="I465">
        <v>673</v>
      </c>
      <c r="J465">
        <v>215</v>
      </c>
      <c r="K465">
        <v>24</v>
      </c>
      <c r="L465">
        <v>11</v>
      </c>
      <c r="M465">
        <v>0</v>
      </c>
    </row>
    <row r="466" spans="1:13" hidden="1">
      <c r="A466" t="s">
        <v>564</v>
      </c>
      <c r="B466" t="s">
        <v>104</v>
      </c>
      <c r="C466" t="s">
        <v>1104</v>
      </c>
      <c r="D466" s="34">
        <v>1665</v>
      </c>
      <c r="E466" s="34">
        <v>126564</v>
      </c>
      <c r="F466">
        <v>28</v>
      </c>
      <c r="G466">
        <v>186</v>
      </c>
      <c r="H466">
        <v>510</v>
      </c>
      <c r="I466">
        <v>699</v>
      </c>
      <c r="J466">
        <v>177</v>
      </c>
      <c r="K466">
        <v>51</v>
      </c>
      <c r="L466">
        <v>14</v>
      </c>
      <c r="M466">
        <v>0</v>
      </c>
    </row>
    <row r="467" spans="1:13" hidden="1">
      <c r="A467" t="s">
        <v>564</v>
      </c>
      <c r="B467" t="s">
        <v>104</v>
      </c>
      <c r="C467" t="s">
        <v>1105</v>
      </c>
      <c r="D467" s="34">
        <v>1498</v>
      </c>
      <c r="E467" s="34">
        <v>108425</v>
      </c>
      <c r="F467">
        <v>23</v>
      </c>
      <c r="G467">
        <v>181</v>
      </c>
      <c r="H467">
        <v>608</v>
      </c>
      <c r="I467">
        <v>544</v>
      </c>
      <c r="J467">
        <v>116</v>
      </c>
      <c r="K467">
        <v>22</v>
      </c>
      <c r="L467">
        <v>4</v>
      </c>
      <c r="M467">
        <v>0</v>
      </c>
    </row>
    <row r="468" spans="1:13" hidden="1">
      <c r="A468" t="s">
        <v>564</v>
      </c>
      <c r="B468" t="s">
        <v>104</v>
      </c>
      <c r="C468" t="s">
        <v>1106</v>
      </c>
      <c r="D468" s="34">
        <v>1709</v>
      </c>
      <c r="E468" s="34">
        <v>123988</v>
      </c>
      <c r="F468">
        <v>22</v>
      </c>
      <c r="G468">
        <v>138</v>
      </c>
      <c r="H468">
        <v>710</v>
      </c>
      <c r="I468">
        <v>669</v>
      </c>
      <c r="J468">
        <v>133</v>
      </c>
      <c r="K468">
        <v>27</v>
      </c>
      <c r="L468">
        <v>10</v>
      </c>
      <c r="M468">
        <v>0</v>
      </c>
    </row>
    <row r="469" spans="1:13" hidden="1">
      <c r="A469" t="s">
        <v>564</v>
      </c>
      <c r="B469" t="s">
        <v>104</v>
      </c>
      <c r="C469" t="s">
        <v>1107</v>
      </c>
      <c r="D469" s="34">
        <v>1432</v>
      </c>
      <c r="E469" s="34">
        <v>113232</v>
      </c>
      <c r="F469">
        <v>0</v>
      </c>
      <c r="G469">
        <v>86</v>
      </c>
      <c r="H469">
        <v>565</v>
      </c>
      <c r="I469">
        <v>622</v>
      </c>
      <c r="J469">
        <v>135</v>
      </c>
      <c r="K469">
        <v>18</v>
      </c>
      <c r="L469">
        <v>6</v>
      </c>
      <c r="M469">
        <v>0</v>
      </c>
    </row>
    <row r="470" spans="1:13" hidden="1">
      <c r="A470" t="s">
        <v>564</v>
      </c>
      <c r="B470" t="s">
        <v>104</v>
      </c>
      <c r="C470" t="s">
        <v>1108</v>
      </c>
      <c r="D470" s="34">
        <v>1586</v>
      </c>
      <c r="E470" s="34">
        <v>112982</v>
      </c>
      <c r="F470">
        <v>0</v>
      </c>
      <c r="G470">
        <v>217</v>
      </c>
      <c r="H470">
        <v>684</v>
      </c>
      <c r="I470">
        <v>554</v>
      </c>
      <c r="J470">
        <v>108</v>
      </c>
      <c r="K470">
        <v>13</v>
      </c>
      <c r="L470">
        <v>10</v>
      </c>
      <c r="M470">
        <v>0</v>
      </c>
    </row>
    <row r="471" spans="1:13" hidden="1">
      <c r="A471" t="s">
        <v>564</v>
      </c>
      <c r="B471" t="s">
        <v>104</v>
      </c>
      <c r="C471" t="s">
        <v>1109</v>
      </c>
      <c r="D471" s="34">
        <v>2177</v>
      </c>
      <c r="E471" s="34">
        <v>149338</v>
      </c>
      <c r="F471">
        <v>2</v>
      </c>
      <c r="G471">
        <v>127</v>
      </c>
      <c r="H471" s="34">
        <v>1290</v>
      </c>
      <c r="I471">
        <v>629</v>
      </c>
      <c r="J471">
        <v>103</v>
      </c>
      <c r="K471">
        <v>16</v>
      </c>
      <c r="L471">
        <v>10</v>
      </c>
      <c r="M471">
        <v>0</v>
      </c>
    </row>
    <row r="472" spans="1:13" hidden="1">
      <c r="A472" t="s">
        <v>564</v>
      </c>
      <c r="B472" t="s">
        <v>104</v>
      </c>
      <c r="C472" t="s">
        <v>1110</v>
      </c>
      <c r="D472" s="34">
        <v>1144</v>
      </c>
      <c r="E472" s="34">
        <v>90243</v>
      </c>
      <c r="F472">
        <v>1</v>
      </c>
      <c r="G472">
        <v>71</v>
      </c>
      <c r="H472">
        <v>496</v>
      </c>
      <c r="I472">
        <v>446</v>
      </c>
      <c r="J472">
        <v>104</v>
      </c>
      <c r="K472">
        <v>19</v>
      </c>
      <c r="L472">
        <v>7</v>
      </c>
      <c r="M472">
        <v>0</v>
      </c>
    </row>
    <row r="473" spans="1:13" hidden="1">
      <c r="A473" t="s">
        <v>564</v>
      </c>
      <c r="B473" t="s">
        <v>104</v>
      </c>
      <c r="C473" t="s">
        <v>1111</v>
      </c>
      <c r="D473" s="34">
        <v>1332</v>
      </c>
      <c r="E473" s="34">
        <v>107304</v>
      </c>
      <c r="F473">
        <v>2</v>
      </c>
      <c r="G473">
        <v>96</v>
      </c>
      <c r="H473">
        <v>564</v>
      </c>
      <c r="I473">
        <v>523</v>
      </c>
      <c r="J473">
        <v>112</v>
      </c>
      <c r="K473">
        <v>26</v>
      </c>
      <c r="L473">
        <v>9</v>
      </c>
      <c r="M473">
        <v>0</v>
      </c>
    </row>
    <row r="474" spans="1:13" hidden="1">
      <c r="A474" t="s">
        <v>564</v>
      </c>
      <c r="B474" t="s">
        <v>104</v>
      </c>
      <c r="C474" t="s">
        <v>1112</v>
      </c>
      <c r="D474" s="34">
        <v>1327</v>
      </c>
      <c r="E474" s="34">
        <v>106081</v>
      </c>
      <c r="F474">
        <v>14</v>
      </c>
      <c r="G474">
        <v>52</v>
      </c>
      <c r="H474">
        <v>574</v>
      </c>
      <c r="I474">
        <v>569</v>
      </c>
      <c r="J474">
        <v>100</v>
      </c>
      <c r="K474">
        <v>11</v>
      </c>
      <c r="L474">
        <v>7</v>
      </c>
      <c r="M474">
        <v>0</v>
      </c>
    </row>
    <row r="475" spans="1:13" hidden="1">
      <c r="A475" t="s">
        <v>564</v>
      </c>
      <c r="B475" t="s">
        <v>104</v>
      </c>
      <c r="C475" t="s">
        <v>1113</v>
      </c>
      <c r="D475" s="34">
        <v>1129</v>
      </c>
      <c r="E475" s="34">
        <v>92008</v>
      </c>
      <c r="F475">
        <v>12</v>
      </c>
      <c r="G475">
        <v>93</v>
      </c>
      <c r="H475">
        <v>441</v>
      </c>
      <c r="I475">
        <v>475</v>
      </c>
      <c r="J475">
        <v>92</v>
      </c>
      <c r="K475">
        <v>12</v>
      </c>
      <c r="L475">
        <v>4</v>
      </c>
      <c r="M475">
        <v>0</v>
      </c>
    </row>
    <row r="476" spans="1:13" hidden="1">
      <c r="A476" t="s">
        <v>564</v>
      </c>
      <c r="B476" t="s">
        <v>104</v>
      </c>
      <c r="C476" t="s">
        <v>1114</v>
      </c>
      <c r="D476" s="34">
        <v>1337</v>
      </c>
      <c r="E476" s="34">
        <v>106543</v>
      </c>
      <c r="F476">
        <v>12</v>
      </c>
      <c r="G476">
        <v>80</v>
      </c>
      <c r="H476">
        <v>574</v>
      </c>
      <c r="I476">
        <v>538</v>
      </c>
      <c r="J476">
        <v>99</v>
      </c>
      <c r="K476">
        <v>24</v>
      </c>
      <c r="L476">
        <v>10</v>
      </c>
      <c r="M476">
        <v>0</v>
      </c>
    </row>
    <row r="477" spans="1:13" hidden="1">
      <c r="A477" t="s">
        <v>564</v>
      </c>
      <c r="B477" t="s">
        <v>104</v>
      </c>
      <c r="C477" t="s">
        <v>1115</v>
      </c>
      <c r="D477" s="34">
        <v>1321</v>
      </c>
      <c r="E477" s="34">
        <v>105875</v>
      </c>
      <c r="F477">
        <v>19</v>
      </c>
      <c r="G477">
        <v>51</v>
      </c>
      <c r="H477">
        <v>577</v>
      </c>
      <c r="I477">
        <v>541</v>
      </c>
      <c r="J477">
        <v>105</v>
      </c>
      <c r="K477">
        <v>19</v>
      </c>
      <c r="L477">
        <v>9</v>
      </c>
      <c r="M477">
        <v>0</v>
      </c>
    </row>
    <row r="478" spans="1:13" hidden="1">
      <c r="A478" t="s">
        <v>564</v>
      </c>
      <c r="B478" t="s">
        <v>104</v>
      </c>
      <c r="C478" t="s">
        <v>1116</v>
      </c>
      <c r="D478" s="34">
        <v>1640</v>
      </c>
      <c r="E478" s="34">
        <v>129948</v>
      </c>
      <c r="F478">
        <v>32</v>
      </c>
      <c r="G478">
        <v>67</v>
      </c>
      <c r="H478">
        <v>820</v>
      </c>
      <c r="I478">
        <v>601</v>
      </c>
      <c r="J478">
        <v>91</v>
      </c>
      <c r="K478">
        <v>18</v>
      </c>
      <c r="L478">
        <v>11</v>
      </c>
      <c r="M478">
        <v>0</v>
      </c>
    </row>
    <row r="479" spans="1:13" hidden="1">
      <c r="A479" t="s">
        <v>564</v>
      </c>
      <c r="B479" t="s">
        <v>104</v>
      </c>
      <c r="C479" t="s">
        <v>1117</v>
      </c>
      <c r="D479" s="34">
        <v>1530</v>
      </c>
      <c r="E479" s="34">
        <v>117006</v>
      </c>
      <c r="F479">
        <v>8</v>
      </c>
      <c r="G479">
        <v>98</v>
      </c>
      <c r="H479">
        <v>808</v>
      </c>
      <c r="I479">
        <v>528</v>
      </c>
      <c r="J479">
        <v>69</v>
      </c>
      <c r="K479">
        <v>11</v>
      </c>
      <c r="L479">
        <v>8</v>
      </c>
      <c r="M479">
        <v>0</v>
      </c>
    </row>
    <row r="480" spans="1:13">
      <c r="A480" t="s">
        <v>564</v>
      </c>
      <c r="B480" t="s">
        <v>104</v>
      </c>
      <c r="C480" t="s">
        <v>1118</v>
      </c>
      <c r="D480" s="34">
        <v>1745</v>
      </c>
      <c r="E480" s="34">
        <v>140644</v>
      </c>
      <c r="F480">
        <v>3</v>
      </c>
      <c r="G480">
        <v>126</v>
      </c>
      <c r="H480">
        <v>926</v>
      </c>
      <c r="I480">
        <v>592</v>
      </c>
      <c r="J480">
        <v>77</v>
      </c>
      <c r="K480">
        <v>18</v>
      </c>
      <c r="L480">
        <v>3</v>
      </c>
      <c r="M480">
        <v>0</v>
      </c>
    </row>
    <row r="481" spans="1:13">
      <c r="A481" t="s">
        <v>564</v>
      </c>
      <c r="B481" t="s">
        <v>104</v>
      </c>
      <c r="C481" t="s">
        <v>1119</v>
      </c>
      <c r="D481" s="34">
        <v>1845</v>
      </c>
      <c r="E481" s="34">
        <v>140894</v>
      </c>
      <c r="F481">
        <v>17</v>
      </c>
      <c r="G481">
        <v>211</v>
      </c>
      <c r="H481">
        <v>882</v>
      </c>
      <c r="I481">
        <v>636</v>
      </c>
      <c r="J481">
        <v>79</v>
      </c>
      <c r="K481">
        <v>15</v>
      </c>
      <c r="L481">
        <v>5</v>
      </c>
      <c r="M481">
        <v>0</v>
      </c>
    </row>
    <row r="482" spans="1:13">
      <c r="A482" t="s">
        <v>564</v>
      </c>
      <c r="B482" t="s">
        <v>104</v>
      </c>
      <c r="C482" t="s">
        <v>1120</v>
      </c>
      <c r="D482" s="34">
        <v>1621</v>
      </c>
      <c r="E482" s="34">
        <v>124834</v>
      </c>
      <c r="F482">
        <v>6</v>
      </c>
      <c r="G482">
        <v>41</v>
      </c>
      <c r="H482">
        <v>799</v>
      </c>
      <c r="I482">
        <v>666</v>
      </c>
      <c r="J482">
        <v>89</v>
      </c>
      <c r="K482">
        <v>11</v>
      </c>
      <c r="L482">
        <v>9</v>
      </c>
      <c r="M482">
        <v>0</v>
      </c>
    </row>
  </sheetData>
  <hyperlinks>
    <hyperlink ref="A4" r:id="rId1" location="epcs-for-existing-domestic-properties" xr:uid="{752FAB5D-D302-4035-B0F4-A56E1065C167}"/>
    <hyperlink ref="N3" location="'Table of Contents'!A1" display="Return to Contents Page" xr:uid="{3D2B6EA5-5CBA-415A-8035-0EB7B12F80C0}"/>
  </hyperlinks>
  <pageMargins left="0.7" right="0.7" top="0.75" bottom="0.75" header="0.3" footer="0.3"/>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5D2C-5499-485F-8A96-2D89001583D1}">
  <sheetPr>
    <tabColor rgb="FF82F2EA"/>
  </sheetPr>
  <dimension ref="A1:K16"/>
  <sheetViews>
    <sheetView workbookViewId="0">
      <selection sqref="A1:F2"/>
    </sheetView>
  </sheetViews>
  <sheetFormatPr defaultRowHeight="14.45"/>
  <cols>
    <col min="1" max="1" width="23.42578125" customWidth="1"/>
    <col min="2" max="2" width="21.7109375" customWidth="1"/>
    <col min="3" max="3" width="14.42578125" customWidth="1"/>
    <col min="4" max="4" width="18.7109375" customWidth="1"/>
    <col min="5" max="5" width="15.85546875" customWidth="1"/>
    <col min="6" max="6" width="14.5703125" customWidth="1"/>
    <col min="7" max="7" width="14.85546875" customWidth="1"/>
    <col min="8" max="8" width="20.42578125" customWidth="1"/>
    <col min="9" max="10" width="14.42578125" customWidth="1"/>
    <col min="11" max="11" width="15.85546875" customWidth="1"/>
  </cols>
  <sheetData>
    <row r="1" spans="1:11">
      <c r="A1" s="333" t="s">
        <v>1121</v>
      </c>
      <c r="B1" s="334"/>
      <c r="C1" s="334"/>
      <c r="D1" s="334"/>
      <c r="E1" s="334"/>
      <c r="F1" s="335"/>
    </row>
    <row r="2" spans="1:11" ht="15" thickBot="1">
      <c r="A2" s="336" t="s">
        <v>1122</v>
      </c>
      <c r="B2" s="337"/>
      <c r="C2" s="337"/>
      <c r="D2" s="337"/>
      <c r="E2" s="337"/>
      <c r="F2" s="338"/>
    </row>
    <row r="3" spans="1:11">
      <c r="A3" s="332"/>
      <c r="B3" s="30"/>
      <c r="C3" s="30"/>
      <c r="D3" s="30"/>
      <c r="E3" s="30"/>
      <c r="H3" s="24" t="s">
        <v>85</v>
      </c>
    </row>
    <row r="4" spans="1:11">
      <c r="A4" s="332"/>
      <c r="B4" s="30"/>
      <c r="C4" s="30"/>
      <c r="D4" s="30"/>
      <c r="E4" s="30"/>
    </row>
    <row r="5" spans="1:11">
      <c r="A5" s="299" t="s">
        <v>1123</v>
      </c>
      <c r="B5" t="s">
        <v>1124</v>
      </c>
    </row>
    <row r="7" spans="1:11">
      <c r="A7" s="299" t="s">
        <v>1125</v>
      </c>
      <c r="B7" s="299" t="s">
        <v>1126</v>
      </c>
    </row>
    <row r="8" spans="1:11">
      <c r="A8" s="299" t="s">
        <v>1127</v>
      </c>
      <c r="B8" t="s">
        <v>1128</v>
      </c>
      <c r="C8" t="s">
        <v>1129</v>
      </c>
      <c r="D8" t="s">
        <v>1130</v>
      </c>
      <c r="E8" t="s">
        <v>1131</v>
      </c>
      <c r="G8" t="s">
        <v>1132</v>
      </c>
      <c r="H8" t="s">
        <v>1133</v>
      </c>
      <c r="I8" t="s">
        <v>1134</v>
      </c>
      <c r="J8" t="s">
        <v>1135</v>
      </c>
      <c r="K8" t="s">
        <v>1136</v>
      </c>
    </row>
    <row r="9" spans="1:11">
      <c r="A9" s="29" t="s">
        <v>105</v>
      </c>
      <c r="B9">
        <v>10</v>
      </c>
      <c r="C9">
        <v>60.2</v>
      </c>
      <c r="D9">
        <v>90.5</v>
      </c>
      <c r="E9">
        <v>96.4</v>
      </c>
      <c r="F9" t="str">
        <f>A9</f>
        <v>WMCA</v>
      </c>
      <c r="G9">
        <f t="shared" ref="G9:G16" si="0">B9</f>
        <v>10</v>
      </c>
      <c r="H9">
        <f>C9-B9</f>
        <v>50.2</v>
      </c>
      <c r="I9">
        <f>D9-C9</f>
        <v>30.299999999999997</v>
      </c>
      <c r="J9">
        <f>E9-D9</f>
        <v>5.9000000000000057</v>
      </c>
      <c r="K9">
        <f>100-E9</f>
        <v>3.5999999999999943</v>
      </c>
    </row>
    <row r="10" spans="1:11">
      <c r="A10" s="29" t="s">
        <v>98</v>
      </c>
      <c r="B10">
        <v>17.399999999999999</v>
      </c>
      <c r="C10">
        <v>68.599999999999994</v>
      </c>
      <c r="D10">
        <v>93.1</v>
      </c>
      <c r="E10">
        <v>96.4</v>
      </c>
      <c r="F10" t="str">
        <f t="shared" ref="F10:F16" si="1">A10</f>
        <v>Birmingham</v>
      </c>
      <c r="G10">
        <f t="shared" si="0"/>
        <v>17.399999999999999</v>
      </c>
      <c r="H10">
        <f t="shared" ref="H10:J16" si="2">C10-B10</f>
        <v>51.199999999999996</v>
      </c>
      <c r="I10">
        <f>D10-C10</f>
        <v>24.5</v>
      </c>
      <c r="J10">
        <f t="shared" si="2"/>
        <v>3.3000000000000114</v>
      </c>
      <c r="K10">
        <f t="shared" ref="K10:K16" si="3">100-E10</f>
        <v>3.5999999999999943</v>
      </c>
    </row>
    <row r="11" spans="1:11">
      <c r="A11" s="29" t="s">
        <v>99</v>
      </c>
      <c r="B11">
        <v>5.3</v>
      </c>
      <c r="C11">
        <v>61.3</v>
      </c>
      <c r="D11">
        <v>92.5</v>
      </c>
      <c r="E11">
        <v>96.3</v>
      </c>
      <c r="F11" t="str">
        <f t="shared" si="1"/>
        <v>Coventry</v>
      </c>
      <c r="G11">
        <f t="shared" si="0"/>
        <v>5.3</v>
      </c>
      <c r="H11">
        <f t="shared" si="2"/>
        <v>56</v>
      </c>
      <c r="I11">
        <f t="shared" si="2"/>
        <v>31.200000000000003</v>
      </c>
      <c r="J11">
        <f t="shared" si="2"/>
        <v>3.7999999999999972</v>
      </c>
      <c r="K11">
        <f t="shared" si="3"/>
        <v>3.7000000000000028</v>
      </c>
    </row>
    <row r="12" spans="1:11">
      <c r="A12" s="29" t="s">
        <v>100</v>
      </c>
      <c r="B12">
        <v>5.4</v>
      </c>
      <c r="C12">
        <v>47.2</v>
      </c>
      <c r="D12">
        <v>89.3</v>
      </c>
      <c r="E12">
        <v>96.9</v>
      </c>
      <c r="F12" t="str">
        <f t="shared" si="1"/>
        <v>Dudley</v>
      </c>
      <c r="G12">
        <f t="shared" si="0"/>
        <v>5.4</v>
      </c>
      <c r="H12">
        <f t="shared" si="2"/>
        <v>41.800000000000004</v>
      </c>
      <c r="I12">
        <f t="shared" si="2"/>
        <v>42.099999999999994</v>
      </c>
      <c r="J12">
        <f t="shared" si="2"/>
        <v>7.6000000000000085</v>
      </c>
      <c r="K12">
        <f t="shared" si="3"/>
        <v>3.0999999999999943</v>
      </c>
    </row>
    <row r="13" spans="1:11">
      <c r="A13" s="29" t="s">
        <v>101</v>
      </c>
      <c r="B13">
        <v>8.1999999999999993</v>
      </c>
      <c r="C13">
        <v>69.5</v>
      </c>
      <c r="D13">
        <v>92.1</v>
      </c>
      <c r="E13">
        <v>96.1</v>
      </c>
      <c r="F13" t="str">
        <f t="shared" si="1"/>
        <v>Sandwell</v>
      </c>
      <c r="G13">
        <f t="shared" si="0"/>
        <v>8.1999999999999993</v>
      </c>
      <c r="H13">
        <f t="shared" si="2"/>
        <v>61.3</v>
      </c>
      <c r="I13">
        <f t="shared" si="2"/>
        <v>22.599999999999994</v>
      </c>
      <c r="J13">
        <f t="shared" si="2"/>
        <v>4</v>
      </c>
      <c r="K13">
        <f t="shared" si="3"/>
        <v>3.9000000000000057</v>
      </c>
    </row>
    <row r="14" spans="1:11">
      <c r="A14" s="29" t="s">
        <v>102</v>
      </c>
      <c r="B14">
        <v>1.9</v>
      </c>
      <c r="C14">
        <v>46.4</v>
      </c>
      <c r="D14">
        <v>74.8</v>
      </c>
      <c r="E14">
        <v>94.9</v>
      </c>
      <c r="F14" t="str">
        <f t="shared" si="1"/>
        <v>Solihull</v>
      </c>
      <c r="G14">
        <f t="shared" si="0"/>
        <v>1.9</v>
      </c>
      <c r="H14">
        <f t="shared" si="2"/>
        <v>44.5</v>
      </c>
      <c r="I14">
        <f t="shared" si="2"/>
        <v>28.4</v>
      </c>
      <c r="J14">
        <f t="shared" si="2"/>
        <v>20.100000000000009</v>
      </c>
      <c r="K14">
        <f t="shared" si="3"/>
        <v>5.0999999999999943</v>
      </c>
    </row>
    <row r="15" spans="1:11">
      <c r="A15" s="29" t="s">
        <v>103</v>
      </c>
      <c r="B15">
        <v>5.9</v>
      </c>
      <c r="C15">
        <v>48.5</v>
      </c>
      <c r="D15">
        <v>87.3</v>
      </c>
      <c r="E15">
        <v>97</v>
      </c>
      <c r="F15" t="str">
        <f t="shared" si="1"/>
        <v>Walsall</v>
      </c>
      <c r="G15">
        <f t="shared" si="0"/>
        <v>5.9</v>
      </c>
      <c r="H15">
        <f t="shared" si="2"/>
        <v>42.6</v>
      </c>
      <c r="I15">
        <f t="shared" si="2"/>
        <v>38.799999999999997</v>
      </c>
      <c r="J15">
        <f t="shared" si="2"/>
        <v>9.7000000000000028</v>
      </c>
      <c r="K15">
        <f t="shared" si="3"/>
        <v>3</v>
      </c>
    </row>
    <row r="16" spans="1:11">
      <c r="A16" s="29" t="s">
        <v>104</v>
      </c>
      <c r="B16">
        <v>2.5</v>
      </c>
      <c r="C16">
        <v>50.2</v>
      </c>
      <c r="D16">
        <v>92</v>
      </c>
      <c r="E16">
        <v>97.3</v>
      </c>
      <c r="F16" t="str">
        <f t="shared" si="1"/>
        <v>Wolverhampton</v>
      </c>
      <c r="G16">
        <f t="shared" si="0"/>
        <v>2.5</v>
      </c>
      <c r="H16">
        <f t="shared" si="2"/>
        <v>47.7</v>
      </c>
      <c r="I16">
        <f t="shared" si="2"/>
        <v>41.8</v>
      </c>
      <c r="J16">
        <f t="shared" si="2"/>
        <v>5.2999999999999972</v>
      </c>
      <c r="K16">
        <f t="shared" si="3"/>
        <v>2.7000000000000028</v>
      </c>
    </row>
  </sheetData>
  <hyperlinks>
    <hyperlink ref="H3" location="'Table of Contents'!A1" display="Return to Contents Page" xr:uid="{B62304D8-8543-4CFD-8AC5-A949D60434D3}"/>
  </hyperlinks>
  <pageMargins left="0.7" right="0.7" top="0.75" bottom="0.75" header="0.3" footer="0.3"/>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B9773-07E8-458D-A4E5-790224A7273F}">
  <sheetPr>
    <tabColor rgb="FF82F2EA"/>
  </sheetPr>
  <dimension ref="A1:K15"/>
  <sheetViews>
    <sheetView workbookViewId="0">
      <selection activeCell="I2" sqref="I2"/>
    </sheetView>
  </sheetViews>
  <sheetFormatPr defaultRowHeight="14.45"/>
  <cols>
    <col min="1" max="1" width="16.85546875" customWidth="1"/>
    <col min="2" max="2" width="21.140625" customWidth="1"/>
    <col min="3" max="3" width="18" customWidth="1"/>
    <col min="4" max="4" width="15.7109375" customWidth="1"/>
    <col min="5" max="5" width="15.85546875" customWidth="1"/>
    <col min="6" max="6" width="16.28515625" customWidth="1"/>
    <col min="7" max="7" width="18.5703125" customWidth="1"/>
    <col min="8" max="8" width="14.85546875" customWidth="1"/>
    <col min="10" max="10" width="14.5703125" customWidth="1"/>
    <col min="11" max="11" width="17.140625" customWidth="1"/>
  </cols>
  <sheetData>
    <row r="1" spans="1:11">
      <c r="A1" s="333" t="s">
        <v>1137</v>
      </c>
      <c r="B1" s="334"/>
      <c r="C1" s="334"/>
      <c r="D1" s="334"/>
      <c r="E1" s="334"/>
      <c r="F1" s="335"/>
    </row>
    <row r="2" spans="1:11" ht="15" thickBot="1">
      <c r="A2" s="336" t="s">
        <v>1122</v>
      </c>
      <c r="B2" s="337"/>
      <c r="C2" s="337"/>
      <c r="D2" s="337"/>
      <c r="E2" s="337"/>
      <c r="F2" s="338"/>
      <c r="I2" s="24" t="s">
        <v>85</v>
      </c>
    </row>
    <row r="3" spans="1:11">
      <c r="A3" s="339" t="s">
        <v>1138</v>
      </c>
    </row>
    <row r="4" spans="1:11">
      <c r="A4" s="299" t="s">
        <v>1123</v>
      </c>
      <c r="B4" t="s">
        <v>1124</v>
      </c>
    </row>
    <row r="6" spans="1:11">
      <c r="A6" s="299" t="s">
        <v>1125</v>
      </c>
      <c r="B6" s="299" t="s">
        <v>1126</v>
      </c>
    </row>
    <row r="7" spans="1:11">
      <c r="A7" s="299" t="s">
        <v>1127</v>
      </c>
      <c r="B7" t="s">
        <v>1139</v>
      </c>
      <c r="C7" t="s">
        <v>1140</v>
      </c>
      <c r="D7" t="s">
        <v>1141</v>
      </c>
      <c r="E7" t="s">
        <v>1142</v>
      </c>
      <c r="G7" t="s">
        <v>1132</v>
      </c>
      <c r="H7" t="s">
        <v>1133</v>
      </c>
      <c r="I7" t="s">
        <v>1134</v>
      </c>
      <c r="J7" t="s">
        <v>1135</v>
      </c>
      <c r="K7" t="s">
        <v>1136</v>
      </c>
    </row>
    <row r="8" spans="1:11">
      <c r="A8" s="29" t="s">
        <v>105</v>
      </c>
      <c r="B8">
        <v>8.3000000000000007</v>
      </c>
      <c r="C8">
        <v>40.799999999999997</v>
      </c>
      <c r="D8">
        <v>69.2</v>
      </c>
      <c r="E8">
        <v>94.8</v>
      </c>
      <c r="F8" t="str">
        <f>A8</f>
        <v>WMCA</v>
      </c>
      <c r="G8">
        <f t="shared" ref="G8:G15" si="0">B8</f>
        <v>8.3000000000000007</v>
      </c>
      <c r="H8">
        <f>C8-B8</f>
        <v>32.5</v>
      </c>
      <c r="I8">
        <f>D8-C8</f>
        <v>28.400000000000006</v>
      </c>
      <c r="J8">
        <f>E8-D8</f>
        <v>25.599999999999994</v>
      </c>
      <c r="K8">
        <f>100-E8</f>
        <v>5.2000000000000028</v>
      </c>
    </row>
    <row r="9" spans="1:11">
      <c r="A9" s="29" t="s">
        <v>98</v>
      </c>
      <c r="B9">
        <v>16.2</v>
      </c>
      <c r="C9">
        <v>58.1</v>
      </c>
      <c r="D9">
        <v>85.3</v>
      </c>
      <c r="E9">
        <v>98.9</v>
      </c>
      <c r="F9" t="str">
        <f t="shared" ref="F9:F15" si="1">A9</f>
        <v>Birmingham</v>
      </c>
      <c r="G9">
        <f t="shared" si="0"/>
        <v>16.2</v>
      </c>
      <c r="H9">
        <f t="shared" ref="H9:J15" si="2">C9-B9</f>
        <v>41.900000000000006</v>
      </c>
      <c r="I9">
        <f t="shared" si="2"/>
        <v>27.199999999999996</v>
      </c>
      <c r="J9">
        <f t="shared" si="2"/>
        <v>13.600000000000009</v>
      </c>
      <c r="K9">
        <f t="shared" ref="K9:K15" si="3">100-E9</f>
        <v>1.0999999999999943</v>
      </c>
    </row>
    <row r="10" spans="1:11">
      <c r="A10" s="29" t="s">
        <v>99</v>
      </c>
      <c r="B10">
        <v>3.2</v>
      </c>
      <c r="C10">
        <v>32</v>
      </c>
      <c r="D10">
        <v>60.5</v>
      </c>
      <c r="E10">
        <v>92.2</v>
      </c>
      <c r="F10" t="str">
        <f t="shared" si="1"/>
        <v>Coventry</v>
      </c>
      <c r="G10">
        <f t="shared" si="0"/>
        <v>3.2</v>
      </c>
      <c r="H10">
        <f t="shared" si="2"/>
        <v>28.8</v>
      </c>
      <c r="I10">
        <f t="shared" si="2"/>
        <v>28.5</v>
      </c>
      <c r="J10">
        <f t="shared" si="2"/>
        <v>31.700000000000003</v>
      </c>
      <c r="K10">
        <f t="shared" si="3"/>
        <v>7.7999999999999972</v>
      </c>
    </row>
    <row r="11" spans="1:11">
      <c r="A11" s="29" t="s">
        <v>100</v>
      </c>
      <c r="B11">
        <v>1.8</v>
      </c>
      <c r="C11">
        <v>23</v>
      </c>
      <c r="D11">
        <v>59.2</v>
      </c>
      <c r="E11">
        <v>93.5</v>
      </c>
      <c r="F11" t="str">
        <f t="shared" si="1"/>
        <v>Dudley</v>
      </c>
      <c r="G11">
        <f t="shared" si="0"/>
        <v>1.8</v>
      </c>
      <c r="H11">
        <f t="shared" si="2"/>
        <v>21.2</v>
      </c>
      <c r="I11">
        <f t="shared" si="2"/>
        <v>36.200000000000003</v>
      </c>
      <c r="J11">
        <f t="shared" si="2"/>
        <v>34.299999999999997</v>
      </c>
      <c r="K11">
        <f t="shared" si="3"/>
        <v>6.5</v>
      </c>
    </row>
    <row r="12" spans="1:11">
      <c r="A12" s="29" t="s">
        <v>101</v>
      </c>
      <c r="B12">
        <v>7.3</v>
      </c>
      <c r="C12">
        <v>49.6</v>
      </c>
      <c r="D12">
        <v>81.8</v>
      </c>
      <c r="E12">
        <v>97.4</v>
      </c>
      <c r="F12" t="str">
        <f t="shared" si="1"/>
        <v>Sandwell</v>
      </c>
      <c r="G12">
        <f t="shared" si="0"/>
        <v>7.3</v>
      </c>
      <c r="H12">
        <f t="shared" si="2"/>
        <v>42.300000000000004</v>
      </c>
      <c r="I12">
        <f t="shared" si="2"/>
        <v>32.199999999999996</v>
      </c>
      <c r="J12">
        <f t="shared" si="2"/>
        <v>15.600000000000009</v>
      </c>
      <c r="K12">
        <f t="shared" si="3"/>
        <v>2.5999999999999943</v>
      </c>
    </row>
    <row r="13" spans="1:11">
      <c r="A13" s="29" t="s">
        <v>102</v>
      </c>
      <c r="B13">
        <v>1</v>
      </c>
      <c r="C13">
        <v>17.100000000000001</v>
      </c>
      <c r="D13">
        <v>32.299999999999997</v>
      </c>
      <c r="E13">
        <v>79.2</v>
      </c>
      <c r="F13" t="str">
        <f t="shared" si="1"/>
        <v>Solihull</v>
      </c>
      <c r="G13">
        <f t="shared" si="0"/>
        <v>1</v>
      </c>
      <c r="H13">
        <f t="shared" si="2"/>
        <v>16.100000000000001</v>
      </c>
      <c r="I13">
        <f t="shared" si="2"/>
        <v>15.199999999999996</v>
      </c>
      <c r="J13">
        <f t="shared" si="2"/>
        <v>46.900000000000006</v>
      </c>
      <c r="K13">
        <f t="shared" si="3"/>
        <v>20.799999999999997</v>
      </c>
    </row>
    <row r="14" spans="1:11">
      <c r="A14" s="29" t="s">
        <v>103</v>
      </c>
      <c r="B14">
        <v>4.2</v>
      </c>
      <c r="C14">
        <v>20.9</v>
      </c>
      <c r="D14">
        <v>40.299999999999997</v>
      </c>
      <c r="E14">
        <v>91</v>
      </c>
      <c r="F14" t="str">
        <f t="shared" si="1"/>
        <v>Walsall</v>
      </c>
      <c r="G14">
        <f t="shared" si="0"/>
        <v>4.2</v>
      </c>
      <c r="H14">
        <f t="shared" si="2"/>
        <v>16.7</v>
      </c>
      <c r="I14">
        <f t="shared" si="2"/>
        <v>19.399999999999999</v>
      </c>
      <c r="J14">
        <f t="shared" si="2"/>
        <v>50.7</v>
      </c>
      <c r="K14">
        <f t="shared" si="3"/>
        <v>9</v>
      </c>
    </row>
    <row r="15" spans="1:11">
      <c r="A15" s="29" t="s">
        <v>104</v>
      </c>
      <c r="B15">
        <v>0.6</v>
      </c>
      <c r="C15">
        <v>29</v>
      </c>
      <c r="D15">
        <v>68</v>
      </c>
      <c r="E15">
        <v>95.3</v>
      </c>
      <c r="F15" t="str">
        <f t="shared" si="1"/>
        <v>Wolverhampton</v>
      </c>
      <c r="G15">
        <f t="shared" si="0"/>
        <v>0.6</v>
      </c>
      <c r="H15">
        <f t="shared" si="2"/>
        <v>28.4</v>
      </c>
      <c r="I15">
        <f t="shared" si="2"/>
        <v>39</v>
      </c>
      <c r="J15">
        <f t="shared" si="2"/>
        <v>27.299999999999997</v>
      </c>
      <c r="K15">
        <f t="shared" si="3"/>
        <v>4.7000000000000028</v>
      </c>
    </row>
  </sheetData>
  <hyperlinks>
    <hyperlink ref="I2" location="'Table of Contents'!A1" display="Return to Contents Page" xr:uid="{C1F4A1C6-AA86-4ACD-9544-0766E02C15B9}"/>
  </hyperlinks>
  <pageMargins left="0.7" right="0.7" top="0.75" bottom="0.75" header="0.3" footer="0.3"/>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06B1E-B55F-4A24-8B2F-3100755BA387}">
  <sheetPr>
    <tabColor rgb="FF82F2EA"/>
  </sheetPr>
  <dimension ref="A1:K15"/>
  <sheetViews>
    <sheetView workbookViewId="0">
      <selection activeCell="H2" sqref="H2:K3"/>
    </sheetView>
  </sheetViews>
  <sheetFormatPr defaultRowHeight="14.45"/>
  <cols>
    <col min="1" max="1" width="20.5703125" customWidth="1"/>
    <col min="2" max="2" width="26.85546875" customWidth="1"/>
    <col min="3" max="3" width="18.85546875" customWidth="1"/>
    <col min="4" max="4" width="16.85546875" customWidth="1"/>
    <col min="5" max="5" width="19.28515625" customWidth="1"/>
    <col min="7" max="7" width="21.7109375" customWidth="1"/>
    <col min="8" max="8" width="12.5703125" customWidth="1"/>
    <col min="9" max="9" width="15.42578125" customWidth="1"/>
    <col min="10" max="10" width="13.85546875" customWidth="1"/>
    <col min="11" max="11" width="17.140625" customWidth="1"/>
  </cols>
  <sheetData>
    <row r="1" spans="1:11">
      <c r="A1" s="333" t="s">
        <v>1143</v>
      </c>
      <c r="B1" s="334"/>
      <c r="C1" s="334"/>
      <c r="D1" s="334"/>
      <c r="E1" s="334"/>
      <c r="F1" s="335"/>
    </row>
    <row r="2" spans="1:11" ht="15" thickBot="1">
      <c r="A2" s="336" t="s">
        <v>1122</v>
      </c>
      <c r="B2" s="337"/>
      <c r="C2" s="337"/>
      <c r="D2" s="337"/>
      <c r="E2" s="337"/>
      <c r="F2" s="338"/>
      <c r="I2" s="24" t="s">
        <v>85</v>
      </c>
    </row>
    <row r="4" spans="1:11">
      <c r="A4" s="299" t="s">
        <v>1123</v>
      </c>
      <c r="B4" t="s">
        <v>1124</v>
      </c>
    </row>
    <row r="6" spans="1:11">
      <c r="A6" s="299" t="s">
        <v>1125</v>
      </c>
      <c r="B6" s="299" t="s">
        <v>1126</v>
      </c>
    </row>
    <row r="7" spans="1:11">
      <c r="A7" s="299" t="s">
        <v>1127</v>
      </c>
      <c r="B7" t="s">
        <v>1144</v>
      </c>
      <c r="C7" t="s">
        <v>1145</v>
      </c>
      <c r="D7" t="s">
        <v>1146</v>
      </c>
      <c r="E7" t="s">
        <v>1147</v>
      </c>
      <c r="G7" t="s">
        <v>1132</v>
      </c>
      <c r="H7" t="s">
        <v>1133</v>
      </c>
      <c r="I7" t="s">
        <v>1134</v>
      </c>
      <c r="J7" t="s">
        <v>1135</v>
      </c>
      <c r="K7" t="s">
        <v>1136</v>
      </c>
    </row>
    <row r="8" spans="1:11">
      <c r="A8" s="29" t="s">
        <v>105</v>
      </c>
      <c r="B8">
        <v>0.1</v>
      </c>
      <c r="C8">
        <v>0.6</v>
      </c>
      <c r="D8">
        <v>8.3000000000000007</v>
      </c>
      <c r="E8">
        <v>35.9</v>
      </c>
      <c r="F8" t="str">
        <f>A8</f>
        <v>WMCA</v>
      </c>
      <c r="G8">
        <f t="shared" ref="G8:G15" si="0">B8</f>
        <v>0.1</v>
      </c>
      <c r="H8">
        <f>C8-B8</f>
        <v>0.5</v>
      </c>
      <c r="I8">
        <f>D8-C8</f>
        <v>7.7000000000000011</v>
      </c>
      <c r="J8">
        <f>E8-D8</f>
        <v>27.599999999999998</v>
      </c>
      <c r="K8">
        <f>100-E8</f>
        <v>64.099999999999994</v>
      </c>
    </row>
    <row r="9" spans="1:11">
      <c r="A9" s="29" t="s">
        <v>98</v>
      </c>
      <c r="B9">
        <v>0.1</v>
      </c>
      <c r="C9">
        <v>0.9</v>
      </c>
      <c r="D9">
        <v>14.6</v>
      </c>
      <c r="E9">
        <v>50.7</v>
      </c>
      <c r="F9" t="str">
        <f t="shared" ref="F9:F15" si="1">A9</f>
        <v>Birmingham</v>
      </c>
      <c r="G9">
        <f t="shared" si="0"/>
        <v>0.1</v>
      </c>
      <c r="H9">
        <f t="shared" ref="H9:J15" si="2">C9-B9</f>
        <v>0.8</v>
      </c>
      <c r="I9">
        <f t="shared" si="2"/>
        <v>13.7</v>
      </c>
      <c r="J9">
        <f t="shared" si="2"/>
        <v>36.1</v>
      </c>
      <c r="K9">
        <f t="shared" ref="K9:K15" si="3">100-E9</f>
        <v>49.3</v>
      </c>
    </row>
    <row r="10" spans="1:11">
      <c r="A10" s="29" t="s">
        <v>99</v>
      </c>
      <c r="B10">
        <v>0</v>
      </c>
      <c r="C10">
        <v>0</v>
      </c>
      <c r="D10">
        <v>4.0999999999999996</v>
      </c>
      <c r="E10">
        <v>26.2</v>
      </c>
      <c r="F10" t="str">
        <f t="shared" si="1"/>
        <v>Coventry</v>
      </c>
      <c r="G10">
        <f t="shared" si="0"/>
        <v>0</v>
      </c>
      <c r="H10">
        <f t="shared" si="2"/>
        <v>0</v>
      </c>
      <c r="I10">
        <f t="shared" si="2"/>
        <v>4.0999999999999996</v>
      </c>
      <c r="J10">
        <f t="shared" si="2"/>
        <v>22.1</v>
      </c>
      <c r="K10">
        <f t="shared" si="3"/>
        <v>73.8</v>
      </c>
    </row>
    <row r="11" spans="1:11">
      <c r="A11" s="29" t="s">
        <v>100</v>
      </c>
      <c r="B11">
        <v>0</v>
      </c>
      <c r="C11">
        <v>0</v>
      </c>
      <c r="D11">
        <v>3.8</v>
      </c>
      <c r="E11">
        <v>26.4</v>
      </c>
      <c r="F11" t="str">
        <f t="shared" si="1"/>
        <v>Dudley</v>
      </c>
      <c r="G11">
        <f t="shared" si="0"/>
        <v>0</v>
      </c>
      <c r="H11">
        <f t="shared" si="2"/>
        <v>0</v>
      </c>
      <c r="I11">
        <f t="shared" si="2"/>
        <v>3.8</v>
      </c>
      <c r="J11">
        <f t="shared" si="2"/>
        <v>22.599999999999998</v>
      </c>
      <c r="K11">
        <f t="shared" si="3"/>
        <v>73.599999999999994</v>
      </c>
    </row>
    <row r="12" spans="1:11">
      <c r="A12" s="29" t="s">
        <v>101</v>
      </c>
      <c r="B12">
        <v>0</v>
      </c>
      <c r="C12">
        <v>0</v>
      </c>
      <c r="D12">
        <v>7.3</v>
      </c>
      <c r="E12">
        <v>35.700000000000003</v>
      </c>
      <c r="F12" t="str">
        <f t="shared" si="1"/>
        <v>Sandwell</v>
      </c>
      <c r="G12">
        <f t="shared" si="0"/>
        <v>0</v>
      </c>
      <c r="H12">
        <f t="shared" si="2"/>
        <v>0</v>
      </c>
      <c r="I12">
        <f t="shared" si="2"/>
        <v>7.3</v>
      </c>
      <c r="J12">
        <f t="shared" si="2"/>
        <v>28.400000000000002</v>
      </c>
      <c r="K12">
        <f t="shared" si="3"/>
        <v>64.3</v>
      </c>
    </row>
    <row r="13" spans="1:11">
      <c r="A13" s="29" t="s">
        <v>102</v>
      </c>
      <c r="B13">
        <v>0</v>
      </c>
      <c r="C13">
        <v>0</v>
      </c>
      <c r="D13">
        <v>1.1000000000000001</v>
      </c>
      <c r="E13">
        <v>22.5</v>
      </c>
      <c r="F13" t="str">
        <f t="shared" si="1"/>
        <v>Solihull</v>
      </c>
      <c r="G13">
        <f t="shared" si="0"/>
        <v>0</v>
      </c>
      <c r="H13">
        <f t="shared" si="2"/>
        <v>0</v>
      </c>
      <c r="I13">
        <f t="shared" si="2"/>
        <v>1.1000000000000001</v>
      </c>
      <c r="J13">
        <f t="shared" si="2"/>
        <v>21.4</v>
      </c>
      <c r="K13">
        <f t="shared" si="3"/>
        <v>77.5</v>
      </c>
    </row>
    <row r="14" spans="1:11">
      <c r="A14" s="29" t="s">
        <v>103</v>
      </c>
      <c r="B14">
        <v>0.9</v>
      </c>
      <c r="C14">
        <v>2.2999999999999998</v>
      </c>
      <c r="D14">
        <v>6.3</v>
      </c>
      <c r="E14">
        <v>22.1</v>
      </c>
      <c r="F14" t="str">
        <f t="shared" si="1"/>
        <v>Walsall</v>
      </c>
      <c r="G14">
        <f t="shared" si="0"/>
        <v>0.9</v>
      </c>
      <c r="H14">
        <f t="shared" si="2"/>
        <v>1.4</v>
      </c>
      <c r="I14">
        <f t="shared" si="2"/>
        <v>4</v>
      </c>
      <c r="J14">
        <f t="shared" si="2"/>
        <v>15.8</v>
      </c>
      <c r="K14">
        <f t="shared" si="3"/>
        <v>77.900000000000006</v>
      </c>
    </row>
    <row r="15" spans="1:11">
      <c r="A15" s="29" t="s">
        <v>104</v>
      </c>
      <c r="B15">
        <v>0</v>
      </c>
      <c r="C15">
        <v>0</v>
      </c>
      <c r="D15">
        <v>1.7</v>
      </c>
      <c r="E15">
        <v>22.4</v>
      </c>
      <c r="F15" t="str">
        <f t="shared" si="1"/>
        <v>Wolverhampton</v>
      </c>
      <c r="G15">
        <f t="shared" si="0"/>
        <v>0</v>
      </c>
      <c r="H15">
        <f t="shared" si="2"/>
        <v>0</v>
      </c>
      <c r="I15">
        <f t="shared" si="2"/>
        <v>1.7</v>
      </c>
      <c r="J15">
        <f t="shared" si="2"/>
        <v>20.7</v>
      </c>
      <c r="K15">
        <f t="shared" si="3"/>
        <v>77.599999999999994</v>
      </c>
    </row>
  </sheetData>
  <hyperlinks>
    <hyperlink ref="I2" location="'Table of Contents'!A1" display="Return to Contents Page" xr:uid="{27A869F5-F193-4D80-B1DB-509E874905B1}"/>
  </hyperlinks>
  <pageMargins left="0.7" right="0.7" top="0.75" bottom="0.75" header="0.3" footer="0.3"/>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B50D2-3494-4FA5-AC27-F324E7199228}">
  <sheetPr>
    <tabColor rgb="FF82F2EA"/>
  </sheetPr>
  <dimension ref="A1:M3367"/>
  <sheetViews>
    <sheetView topLeftCell="A206" workbookViewId="0">
      <selection activeCell="M56" sqref="M56"/>
    </sheetView>
  </sheetViews>
  <sheetFormatPr defaultRowHeight="14.45"/>
  <cols>
    <col min="1" max="1" width="9.7109375" customWidth="1"/>
    <col min="2" max="2" width="11.42578125" customWidth="1"/>
    <col min="3" max="3" width="12.7109375" customWidth="1"/>
    <col min="4" max="4" width="13.42578125" customWidth="1"/>
    <col min="5" max="5" width="13.85546875" customWidth="1"/>
    <col min="6" max="6" width="12.5703125" customWidth="1"/>
    <col min="8" max="8" width="12.85546875" customWidth="1"/>
    <col min="9" max="9" width="13.85546875" customWidth="1"/>
    <col min="10" max="10" width="26.85546875" customWidth="1"/>
    <col min="11" max="11" width="29.7109375" customWidth="1"/>
    <col min="12" max="12" width="29.5703125" customWidth="1"/>
    <col min="13" max="13" width="46.140625" customWidth="1"/>
  </cols>
  <sheetData>
    <row r="1" spans="1:13" ht="15" thickTop="1">
      <c r="A1" s="22" t="s">
        <v>1148</v>
      </c>
      <c r="B1" s="124"/>
      <c r="C1" s="124"/>
      <c r="D1" s="124"/>
      <c r="E1" s="124"/>
      <c r="F1" s="124"/>
      <c r="G1" s="215"/>
    </row>
    <row r="2" spans="1:13">
      <c r="A2" s="23" t="s">
        <v>1149</v>
      </c>
      <c r="B2" s="40"/>
      <c r="C2" s="40"/>
      <c r="D2" s="40"/>
      <c r="E2" s="40"/>
      <c r="F2" s="40"/>
      <c r="G2" s="216"/>
    </row>
    <row r="3" spans="1:13">
      <c r="A3" s="23" t="s">
        <v>1150</v>
      </c>
      <c r="B3" s="40"/>
      <c r="C3" s="40"/>
      <c r="D3" s="40"/>
      <c r="E3" s="40"/>
      <c r="F3" s="40"/>
      <c r="G3" s="216"/>
      <c r="H3" s="29"/>
      <c r="I3" s="276" t="s">
        <v>85</v>
      </c>
    </row>
    <row r="4" spans="1:13" ht="15" thickBot="1">
      <c r="A4" s="266" t="s">
        <v>87</v>
      </c>
      <c r="B4" s="217"/>
      <c r="C4" s="217"/>
      <c r="D4" s="217"/>
      <c r="E4" s="217"/>
      <c r="F4" s="217"/>
      <c r="G4" s="219"/>
    </row>
    <row r="5" spans="1:13" ht="15" thickTop="1"/>
    <row r="7" spans="1:13" ht="15.6">
      <c r="A7" s="277" t="s">
        <v>1151</v>
      </c>
      <c r="B7" s="278" t="s">
        <v>789</v>
      </c>
      <c r="C7" s="278" t="s">
        <v>1152</v>
      </c>
      <c r="D7" s="278" t="s">
        <v>1153</v>
      </c>
      <c r="E7" s="278" t="s">
        <v>1154</v>
      </c>
      <c r="F7" s="278" t="s">
        <v>1155</v>
      </c>
      <c r="G7" s="278" t="s">
        <v>1156</v>
      </c>
      <c r="H7" s="278" t="s">
        <v>1157</v>
      </c>
      <c r="I7" s="278" t="s">
        <v>1158</v>
      </c>
      <c r="J7" s="279" t="s">
        <v>1159</v>
      </c>
      <c r="K7" s="280" t="s">
        <v>1160</v>
      </c>
      <c r="L7" s="280" t="s">
        <v>1161</v>
      </c>
      <c r="M7" s="281" t="s">
        <v>1162</v>
      </c>
    </row>
    <row r="8" spans="1:13">
      <c r="A8" t="s">
        <v>1163</v>
      </c>
      <c r="B8" t="s">
        <v>448</v>
      </c>
      <c r="C8" t="s">
        <v>1164</v>
      </c>
      <c r="D8" t="s">
        <v>558</v>
      </c>
      <c r="E8" t="s">
        <v>98</v>
      </c>
      <c r="F8">
        <v>1</v>
      </c>
      <c r="G8" t="s">
        <v>1165</v>
      </c>
      <c r="H8">
        <v>1</v>
      </c>
      <c r="I8" t="s">
        <v>1166</v>
      </c>
      <c r="J8">
        <v>58.85</v>
      </c>
      <c r="K8">
        <v>57.19</v>
      </c>
      <c r="L8">
        <v>60.51</v>
      </c>
      <c r="M8">
        <v>75.98</v>
      </c>
    </row>
    <row r="9" spans="1:13">
      <c r="A9" t="s">
        <v>1163</v>
      </c>
      <c r="B9" t="s">
        <v>448</v>
      </c>
      <c r="C9" t="s">
        <v>1164</v>
      </c>
      <c r="D9" t="s">
        <v>558</v>
      </c>
      <c r="E9" t="s">
        <v>98</v>
      </c>
      <c r="F9">
        <v>1</v>
      </c>
      <c r="G9" t="s">
        <v>1165</v>
      </c>
      <c r="H9">
        <v>2</v>
      </c>
      <c r="I9" t="s">
        <v>1167</v>
      </c>
      <c r="J9">
        <v>58.43</v>
      </c>
      <c r="K9">
        <v>56.79</v>
      </c>
      <c r="L9">
        <v>60.08</v>
      </c>
      <c r="M9">
        <v>75.760000000000005</v>
      </c>
    </row>
    <row r="10" spans="1:13">
      <c r="A10" t="s">
        <v>1163</v>
      </c>
      <c r="B10" t="s">
        <v>448</v>
      </c>
      <c r="C10" t="s">
        <v>1164</v>
      </c>
      <c r="D10" t="s">
        <v>558</v>
      </c>
      <c r="E10" t="s">
        <v>98</v>
      </c>
      <c r="F10">
        <v>1</v>
      </c>
      <c r="G10" t="s">
        <v>1165</v>
      </c>
      <c r="H10">
        <v>3</v>
      </c>
      <c r="I10" t="s">
        <v>1168</v>
      </c>
      <c r="J10">
        <v>54.77</v>
      </c>
      <c r="K10">
        <v>53.23</v>
      </c>
      <c r="L10">
        <v>56.32</v>
      </c>
      <c r="M10">
        <v>74.819999999999993</v>
      </c>
    </row>
    <row r="11" spans="1:13">
      <c r="A11" t="s">
        <v>1163</v>
      </c>
      <c r="B11" t="s">
        <v>448</v>
      </c>
      <c r="C11" t="s">
        <v>1164</v>
      </c>
      <c r="D11" t="s">
        <v>558</v>
      </c>
      <c r="E11" t="s">
        <v>98</v>
      </c>
      <c r="F11">
        <v>1</v>
      </c>
      <c r="G11" t="s">
        <v>1165</v>
      </c>
      <c r="H11">
        <v>4</v>
      </c>
      <c r="I11" t="s">
        <v>1169</v>
      </c>
      <c r="J11">
        <v>50.18</v>
      </c>
      <c r="K11">
        <v>48.73</v>
      </c>
      <c r="L11">
        <v>51.63</v>
      </c>
      <c r="M11">
        <v>73.510000000000005</v>
      </c>
    </row>
    <row r="12" spans="1:13">
      <c r="A12" t="s">
        <v>1163</v>
      </c>
      <c r="B12" t="s">
        <v>448</v>
      </c>
      <c r="C12" t="s">
        <v>1164</v>
      </c>
      <c r="D12" t="s">
        <v>558</v>
      </c>
      <c r="E12" t="s">
        <v>98</v>
      </c>
      <c r="F12">
        <v>1</v>
      </c>
      <c r="G12" t="s">
        <v>1165</v>
      </c>
      <c r="H12">
        <v>5</v>
      </c>
      <c r="I12" t="s">
        <v>1170</v>
      </c>
      <c r="J12">
        <v>45.59</v>
      </c>
      <c r="K12">
        <v>44.2</v>
      </c>
      <c r="L12">
        <v>46.98</v>
      </c>
      <c r="M12">
        <v>72.03</v>
      </c>
    </row>
    <row r="13" spans="1:13">
      <c r="A13" t="s">
        <v>1163</v>
      </c>
      <c r="B13" t="s">
        <v>448</v>
      </c>
      <c r="C13" t="s">
        <v>1164</v>
      </c>
      <c r="D13" t="s">
        <v>558</v>
      </c>
      <c r="E13" t="s">
        <v>98</v>
      </c>
      <c r="F13">
        <v>1</v>
      </c>
      <c r="G13" t="s">
        <v>1165</v>
      </c>
      <c r="H13">
        <v>6</v>
      </c>
      <c r="I13" t="s">
        <v>1171</v>
      </c>
      <c r="J13">
        <v>41.08</v>
      </c>
      <c r="K13">
        <v>39.71</v>
      </c>
      <c r="L13">
        <v>42.45</v>
      </c>
      <c r="M13">
        <v>70.36</v>
      </c>
    </row>
    <row r="14" spans="1:13">
      <c r="A14" t="s">
        <v>1163</v>
      </c>
      <c r="B14" t="s">
        <v>448</v>
      </c>
      <c r="C14" t="s">
        <v>1164</v>
      </c>
      <c r="D14" t="s">
        <v>558</v>
      </c>
      <c r="E14" t="s">
        <v>98</v>
      </c>
      <c r="F14">
        <v>1</v>
      </c>
      <c r="G14" t="s">
        <v>1165</v>
      </c>
      <c r="H14">
        <v>7</v>
      </c>
      <c r="I14" t="s">
        <v>1172</v>
      </c>
      <c r="J14">
        <v>36.659999999999997</v>
      </c>
      <c r="K14">
        <v>35.31</v>
      </c>
      <c r="L14">
        <v>38</v>
      </c>
      <c r="M14">
        <v>68.5</v>
      </c>
    </row>
    <row r="15" spans="1:13">
      <c r="A15" t="s">
        <v>1163</v>
      </c>
      <c r="B15" t="s">
        <v>448</v>
      </c>
      <c r="C15" t="s">
        <v>1164</v>
      </c>
      <c r="D15" t="s">
        <v>558</v>
      </c>
      <c r="E15" t="s">
        <v>98</v>
      </c>
      <c r="F15">
        <v>1</v>
      </c>
      <c r="G15" t="s">
        <v>1165</v>
      </c>
      <c r="H15">
        <v>8</v>
      </c>
      <c r="I15" t="s">
        <v>1173</v>
      </c>
      <c r="J15">
        <v>32.32</v>
      </c>
      <c r="K15">
        <v>31</v>
      </c>
      <c r="L15">
        <v>33.65</v>
      </c>
      <c r="M15">
        <v>66.459999999999994</v>
      </c>
    </row>
    <row r="16" spans="1:13">
      <c r="A16" t="s">
        <v>1163</v>
      </c>
      <c r="B16" t="s">
        <v>448</v>
      </c>
      <c r="C16" t="s">
        <v>1164</v>
      </c>
      <c r="D16" t="s">
        <v>558</v>
      </c>
      <c r="E16" t="s">
        <v>98</v>
      </c>
      <c r="F16">
        <v>1</v>
      </c>
      <c r="G16" t="s">
        <v>1165</v>
      </c>
      <c r="H16">
        <v>9</v>
      </c>
      <c r="I16" t="s">
        <v>1174</v>
      </c>
      <c r="J16">
        <v>28.15</v>
      </c>
      <c r="K16">
        <v>26.85</v>
      </c>
      <c r="L16">
        <v>29.44</v>
      </c>
      <c r="M16">
        <v>64.22</v>
      </c>
    </row>
    <row r="17" spans="1:13">
      <c r="A17" t="s">
        <v>1163</v>
      </c>
      <c r="B17" t="s">
        <v>448</v>
      </c>
      <c r="C17" t="s">
        <v>1164</v>
      </c>
      <c r="D17" t="s">
        <v>558</v>
      </c>
      <c r="E17" t="s">
        <v>98</v>
      </c>
      <c r="F17">
        <v>1</v>
      </c>
      <c r="G17" t="s">
        <v>1165</v>
      </c>
      <c r="H17">
        <v>10</v>
      </c>
      <c r="I17" t="s">
        <v>1175</v>
      </c>
      <c r="J17">
        <v>24.16</v>
      </c>
      <c r="K17">
        <v>22.89</v>
      </c>
      <c r="L17">
        <v>25.44</v>
      </c>
      <c r="M17">
        <v>61.78</v>
      </c>
    </row>
    <row r="18" spans="1:13">
      <c r="A18" t="s">
        <v>1163</v>
      </c>
      <c r="B18" t="s">
        <v>448</v>
      </c>
      <c r="C18" t="s">
        <v>1164</v>
      </c>
      <c r="D18" t="s">
        <v>558</v>
      </c>
      <c r="E18" t="s">
        <v>98</v>
      </c>
      <c r="F18">
        <v>1</v>
      </c>
      <c r="G18" t="s">
        <v>1165</v>
      </c>
      <c r="H18">
        <v>11</v>
      </c>
      <c r="I18" t="s">
        <v>1176</v>
      </c>
      <c r="J18">
        <v>20.38</v>
      </c>
      <c r="K18">
        <v>19.14</v>
      </c>
      <c r="L18">
        <v>21.63</v>
      </c>
      <c r="M18">
        <v>59.18</v>
      </c>
    </row>
    <row r="19" spans="1:13">
      <c r="A19" t="s">
        <v>1163</v>
      </c>
      <c r="B19" t="s">
        <v>448</v>
      </c>
      <c r="C19" t="s">
        <v>1164</v>
      </c>
      <c r="D19" t="s">
        <v>558</v>
      </c>
      <c r="E19" t="s">
        <v>98</v>
      </c>
      <c r="F19">
        <v>1</v>
      </c>
      <c r="G19" t="s">
        <v>1165</v>
      </c>
      <c r="H19">
        <v>12</v>
      </c>
      <c r="I19" t="s">
        <v>1177</v>
      </c>
      <c r="J19">
        <v>16.89</v>
      </c>
      <c r="K19">
        <v>15.68</v>
      </c>
      <c r="L19">
        <v>18.11</v>
      </c>
      <c r="M19">
        <v>56.38</v>
      </c>
    </row>
    <row r="20" spans="1:13">
      <c r="A20" t="s">
        <v>1163</v>
      </c>
      <c r="B20" t="s">
        <v>448</v>
      </c>
      <c r="C20" t="s">
        <v>1164</v>
      </c>
      <c r="D20" t="s">
        <v>558</v>
      </c>
      <c r="E20" t="s">
        <v>98</v>
      </c>
      <c r="F20">
        <v>1</v>
      </c>
      <c r="G20" t="s">
        <v>1165</v>
      </c>
      <c r="H20">
        <v>13</v>
      </c>
      <c r="I20" t="s">
        <v>1178</v>
      </c>
      <c r="J20">
        <v>13.7</v>
      </c>
      <c r="K20">
        <v>12.52</v>
      </c>
      <c r="L20">
        <v>14.88</v>
      </c>
      <c r="M20">
        <v>53.44</v>
      </c>
    </row>
    <row r="21" spans="1:13">
      <c r="A21" t="s">
        <v>1163</v>
      </c>
      <c r="B21" t="s">
        <v>448</v>
      </c>
      <c r="C21" t="s">
        <v>1164</v>
      </c>
      <c r="D21" t="s">
        <v>558</v>
      </c>
      <c r="E21" t="s">
        <v>98</v>
      </c>
      <c r="F21">
        <v>1</v>
      </c>
      <c r="G21" t="s">
        <v>1165</v>
      </c>
      <c r="H21">
        <v>14</v>
      </c>
      <c r="I21" t="s">
        <v>1179</v>
      </c>
      <c r="J21">
        <v>10.85</v>
      </c>
      <c r="K21">
        <v>9.6999999999999993</v>
      </c>
      <c r="L21">
        <v>11.99</v>
      </c>
      <c r="M21">
        <v>50.44</v>
      </c>
    </row>
    <row r="22" spans="1:13">
      <c r="A22" t="s">
        <v>1163</v>
      </c>
      <c r="B22" t="s">
        <v>448</v>
      </c>
      <c r="C22" t="s">
        <v>1164</v>
      </c>
      <c r="D22" t="s">
        <v>558</v>
      </c>
      <c r="E22" t="s">
        <v>98</v>
      </c>
      <c r="F22">
        <v>1</v>
      </c>
      <c r="G22" t="s">
        <v>1165</v>
      </c>
      <c r="H22">
        <v>15</v>
      </c>
      <c r="I22" t="s">
        <v>1180</v>
      </c>
      <c r="J22">
        <v>8.3800000000000008</v>
      </c>
      <c r="K22">
        <v>7.25</v>
      </c>
      <c r="L22">
        <v>9.52</v>
      </c>
      <c r="M22">
        <v>47.22</v>
      </c>
    </row>
    <row r="23" spans="1:13">
      <c r="A23" t="s">
        <v>1163</v>
      </c>
      <c r="B23" t="s">
        <v>448</v>
      </c>
      <c r="C23" t="s">
        <v>1164</v>
      </c>
      <c r="D23" t="s">
        <v>558</v>
      </c>
      <c r="E23" t="s">
        <v>98</v>
      </c>
      <c r="F23">
        <v>1</v>
      </c>
      <c r="G23" t="s">
        <v>1165</v>
      </c>
      <c r="H23">
        <v>16</v>
      </c>
      <c r="I23" t="s">
        <v>1181</v>
      </c>
      <c r="J23">
        <v>6.2</v>
      </c>
      <c r="K23">
        <v>5.0599999999999996</v>
      </c>
      <c r="L23">
        <v>7.34</v>
      </c>
      <c r="M23">
        <v>43.52</v>
      </c>
    </row>
    <row r="24" spans="1:13">
      <c r="A24" t="s">
        <v>1163</v>
      </c>
      <c r="B24" t="s">
        <v>448</v>
      </c>
      <c r="C24" t="s">
        <v>1164</v>
      </c>
      <c r="D24" t="s">
        <v>558</v>
      </c>
      <c r="E24" t="s">
        <v>98</v>
      </c>
      <c r="F24">
        <v>1</v>
      </c>
      <c r="G24" t="s">
        <v>1165</v>
      </c>
      <c r="H24">
        <v>17</v>
      </c>
      <c r="I24" t="s">
        <v>1182</v>
      </c>
      <c r="J24">
        <v>4.4000000000000004</v>
      </c>
      <c r="K24">
        <v>3.19</v>
      </c>
      <c r="L24">
        <v>5.61</v>
      </c>
      <c r="M24">
        <v>39.49</v>
      </c>
    </row>
    <row r="25" spans="1:13">
      <c r="A25" t="s">
        <v>1163</v>
      </c>
      <c r="B25" t="s">
        <v>448</v>
      </c>
      <c r="C25" t="s">
        <v>1164</v>
      </c>
      <c r="D25" t="s">
        <v>558</v>
      </c>
      <c r="E25" t="s">
        <v>98</v>
      </c>
      <c r="F25">
        <v>1</v>
      </c>
      <c r="G25" t="s">
        <v>1165</v>
      </c>
      <c r="H25">
        <v>18</v>
      </c>
      <c r="I25" t="s">
        <v>1183</v>
      </c>
      <c r="J25">
        <v>2.94</v>
      </c>
      <c r="K25">
        <v>1.6</v>
      </c>
      <c r="L25">
        <v>4.28</v>
      </c>
      <c r="M25">
        <v>35.270000000000003</v>
      </c>
    </row>
    <row r="26" spans="1:13">
      <c r="A26" t="s">
        <v>1163</v>
      </c>
      <c r="B26" t="s">
        <v>448</v>
      </c>
      <c r="C26" t="s">
        <v>1164</v>
      </c>
      <c r="D26" t="s">
        <v>558</v>
      </c>
      <c r="E26" t="s">
        <v>98</v>
      </c>
      <c r="F26">
        <v>1</v>
      </c>
      <c r="G26" t="s">
        <v>1165</v>
      </c>
      <c r="H26">
        <v>19</v>
      </c>
      <c r="I26" t="s">
        <v>1184</v>
      </c>
      <c r="J26">
        <v>1.85</v>
      </c>
      <c r="K26">
        <v>1.01</v>
      </c>
      <c r="L26">
        <v>2.69</v>
      </c>
      <c r="M26">
        <v>30.68</v>
      </c>
    </row>
    <row r="27" spans="1:13">
      <c r="A27" t="s">
        <v>1163</v>
      </c>
      <c r="B27" t="s">
        <v>448</v>
      </c>
      <c r="C27" t="s">
        <v>1164</v>
      </c>
      <c r="D27" t="s">
        <v>558</v>
      </c>
      <c r="E27" t="s">
        <v>98</v>
      </c>
      <c r="F27">
        <v>1</v>
      </c>
      <c r="G27" t="s">
        <v>1165</v>
      </c>
      <c r="H27">
        <v>20</v>
      </c>
      <c r="I27" t="s">
        <v>1185</v>
      </c>
      <c r="J27">
        <v>1.1499999999999999</v>
      </c>
      <c r="K27">
        <v>0.63</v>
      </c>
      <c r="L27">
        <v>1.67</v>
      </c>
      <c r="M27">
        <v>25.69</v>
      </c>
    </row>
    <row r="28" spans="1:13">
      <c r="A28" t="s">
        <v>1163</v>
      </c>
      <c r="B28" t="s">
        <v>448</v>
      </c>
      <c r="C28" t="s">
        <v>1164</v>
      </c>
      <c r="D28" t="s">
        <v>558</v>
      </c>
      <c r="E28" t="s">
        <v>98</v>
      </c>
      <c r="F28">
        <v>2</v>
      </c>
      <c r="G28" t="s">
        <v>1186</v>
      </c>
      <c r="H28">
        <v>1</v>
      </c>
      <c r="I28" t="s">
        <v>1166</v>
      </c>
      <c r="J28">
        <v>59.86</v>
      </c>
      <c r="K28">
        <v>58.03</v>
      </c>
      <c r="L28">
        <v>61.7</v>
      </c>
      <c r="M28">
        <v>72.98</v>
      </c>
    </row>
    <row r="29" spans="1:13">
      <c r="A29" t="s">
        <v>1163</v>
      </c>
      <c r="B29" t="s">
        <v>448</v>
      </c>
      <c r="C29" t="s">
        <v>1164</v>
      </c>
      <c r="D29" t="s">
        <v>558</v>
      </c>
      <c r="E29" t="s">
        <v>98</v>
      </c>
      <c r="F29">
        <v>2</v>
      </c>
      <c r="G29" t="s">
        <v>1186</v>
      </c>
      <c r="H29">
        <v>2</v>
      </c>
      <c r="I29" t="s">
        <v>1167</v>
      </c>
      <c r="J29">
        <v>59.31</v>
      </c>
      <c r="K29">
        <v>57.48</v>
      </c>
      <c r="L29">
        <v>61.13</v>
      </c>
      <c r="M29">
        <v>72.73</v>
      </c>
    </row>
    <row r="30" spans="1:13">
      <c r="A30" t="s">
        <v>1163</v>
      </c>
      <c r="B30" t="s">
        <v>448</v>
      </c>
      <c r="C30" t="s">
        <v>1164</v>
      </c>
      <c r="D30" t="s">
        <v>558</v>
      </c>
      <c r="E30" t="s">
        <v>98</v>
      </c>
      <c r="F30">
        <v>2</v>
      </c>
      <c r="G30" t="s">
        <v>1186</v>
      </c>
      <c r="H30">
        <v>3</v>
      </c>
      <c r="I30" t="s">
        <v>1168</v>
      </c>
      <c r="J30">
        <v>55.6</v>
      </c>
      <c r="K30">
        <v>53.87</v>
      </c>
      <c r="L30">
        <v>57.34</v>
      </c>
      <c r="M30">
        <v>71.66</v>
      </c>
    </row>
    <row r="31" spans="1:13">
      <c r="A31" t="s">
        <v>1163</v>
      </c>
      <c r="B31" t="s">
        <v>448</v>
      </c>
      <c r="C31" t="s">
        <v>1164</v>
      </c>
      <c r="D31" t="s">
        <v>558</v>
      </c>
      <c r="E31" t="s">
        <v>98</v>
      </c>
      <c r="F31">
        <v>2</v>
      </c>
      <c r="G31" t="s">
        <v>1186</v>
      </c>
      <c r="H31">
        <v>4</v>
      </c>
      <c r="I31" t="s">
        <v>1169</v>
      </c>
      <c r="J31">
        <v>50.98</v>
      </c>
      <c r="K31">
        <v>49.33</v>
      </c>
      <c r="L31">
        <v>52.63</v>
      </c>
      <c r="M31">
        <v>70.2</v>
      </c>
    </row>
    <row r="32" spans="1:13">
      <c r="A32" t="s">
        <v>1163</v>
      </c>
      <c r="B32" t="s">
        <v>448</v>
      </c>
      <c r="C32" t="s">
        <v>1164</v>
      </c>
      <c r="D32" t="s">
        <v>558</v>
      </c>
      <c r="E32" t="s">
        <v>98</v>
      </c>
      <c r="F32">
        <v>2</v>
      </c>
      <c r="G32" t="s">
        <v>1186</v>
      </c>
      <c r="H32">
        <v>5</v>
      </c>
      <c r="I32" t="s">
        <v>1170</v>
      </c>
      <c r="J32">
        <v>46.4</v>
      </c>
      <c r="K32">
        <v>44.81</v>
      </c>
      <c r="L32">
        <v>48</v>
      </c>
      <c r="M32">
        <v>68.59</v>
      </c>
    </row>
    <row r="33" spans="1:13">
      <c r="A33" t="s">
        <v>1163</v>
      </c>
      <c r="B33" t="s">
        <v>448</v>
      </c>
      <c r="C33" t="s">
        <v>1164</v>
      </c>
      <c r="D33" t="s">
        <v>558</v>
      </c>
      <c r="E33" t="s">
        <v>98</v>
      </c>
      <c r="F33">
        <v>2</v>
      </c>
      <c r="G33" t="s">
        <v>1186</v>
      </c>
      <c r="H33">
        <v>6</v>
      </c>
      <c r="I33" t="s">
        <v>1171</v>
      </c>
      <c r="J33">
        <v>41.92</v>
      </c>
      <c r="K33">
        <v>40.340000000000003</v>
      </c>
      <c r="L33">
        <v>43.5</v>
      </c>
      <c r="M33">
        <v>66.84</v>
      </c>
    </row>
    <row r="34" spans="1:13">
      <c r="A34" t="s">
        <v>1163</v>
      </c>
      <c r="B34" t="s">
        <v>448</v>
      </c>
      <c r="C34" t="s">
        <v>1164</v>
      </c>
      <c r="D34" t="s">
        <v>558</v>
      </c>
      <c r="E34" t="s">
        <v>98</v>
      </c>
      <c r="F34">
        <v>2</v>
      </c>
      <c r="G34" t="s">
        <v>1186</v>
      </c>
      <c r="H34">
        <v>7</v>
      </c>
      <c r="I34" t="s">
        <v>1172</v>
      </c>
      <c r="J34">
        <v>37.5</v>
      </c>
      <c r="K34">
        <v>35.93</v>
      </c>
      <c r="L34">
        <v>39.06</v>
      </c>
      <c r="M34">
        <v>64.92</v>
      </c>
    </row>
    <row r="35" spans="1:13">
      <c r="A35" t="s">
        <v>1163</v>
      </c>
      <c r="B35" t="s">
        <v>448</v>
      </c>
      <c r="C35" t="s">
        <v>1164</v>
      </c>
      <c r="D35" t="s">
        <v>558</v>
      </c>
      <c r="E35" t="s">
        <v>98</v>
      </c>
      <c r="F35">
        <v>2</v>
      </c>
      <c r="G35" t="s">
        <v>1186</v>
      </c>
      <c r="H35">
        <v>8</v>
      </c>
      <c r="I35" t="s">
        <v>1173</v>
      </c>
      <c r="J35">
        <v>33.21</v>
      </c>
      <c r="K35">
        <v>31.67</v>
      </c>
      <c r="L35">
        <v>34.75</v>
      </c>
      <c r="M35">
        <v>62.85</v>
      </c>
    </row>
    <row r="36" spans="1:13">
      <c r="A36" t="s">
        <v>1163</v>
      </c>
      <c r="B36" t="s">
        <v>448</v>
      </c>
      <c r="C36" t="s">
        <v>1164</v>
      </c>
      <c r="D36" t="s">
        <v>558</v>
      </c>
      <c r="E36" t="s">
        <v>98</v>
      </c>
      <c r="F36">
        <v>2</v>
      </c>
      <c r="G36" t="s">
        <v>1186</v>
      </c>
      <c r="H36">
        <v>9</v>
      </c>
      <c r="I36" t="s">
        <v>1174</v>
      </c>
      <c r="J36">
        <v>29.04</v>
      </c>
      <c r="K36">
        <v>27.52</v>
      </c>
      <c r="L36">
        <v>30.56</v>
      </c>
      <c r="M36">
        <v>60.59</v>
      </c>
    </row>
    <row r="37" spans="1:13">
      <c r="A37" t="s">
        <v>1163</v>
      </c>
      <c r="B37" t="s">
        <v>448</v>
      </c>
      <c r="C37" t="s">
        <v>1164</v>
      </c>
      <c r="D37" t="s">
        <v>558</v>
      </c>
      <c r="E37" t="s">
        <v>98</v>
      </c>
      <c r="F37">
        <v>2</v>
      </c>
      <c r="G37" t="s">
        <v>1186</v>
      </c>
      <c r="H37">
        <v>10</v>
      </c>
      <c r="I37" t="s">
        <v>1175</v>
      </c>
      <c r="J37">
        <v>25.1</v>
      </c>
      <c r="K37">
        <v>23.6</v>
      </c>
      <c r="L37">
        <v>26.59</v>
      </c>
      <c r="M37">
        <v>58.23</v>
      </c>
    </row>
    <row r="38" spans="1:13">
      <c r="A38" t="s">
        <v>1163</v>
      </c>
      <c r="B38" t="s">
        <v>448</v>
      </c>
      <c r="C38" t="s">
        <v>1164</v>
      </c>
      <c r="D38" t="s">
        <v>558</v>
      </c>
      <c r="E38" t="s">
        <v>98</v>
      </c>
      <c r="F38">
        <v>2</v>
      </c>
      <c r="G38" t="s">
        <v>1186</v>
      </c>
      <c r="H38">
        <v>11</v>
      </c>
      <c r="I38" t="s">
        <v>1176</v>
      </c>
      <c r="J38">
        <v>21.35</v>
      </c>
      <c r="K38">
        <v>19.88</v>
      </c>
      <c r="L38">
        <v>22.82</v>
      </c>
      <c r="M38">
        <v>55.73</v>
      </c>
    </row>
    <row r="39" spans="1:13">
      <c r="A39" t="s">
        <v>1163</v>
      </c>
      <c r="B39" t="s">
        <v>448</v>
      </c>
      <c r="C39" t="s">
        <v>1164</v>
      </c>
      <c r="D39" t="s">
        <v>558</v>
      </c>
      <c r="E39" t="s">
        <v>98</v>
      </c>
      <c r="F39">
        <v>2</v>
      </c>
      <c r="G39" t="s">
        <v>1186</v>
      </c>
      <c r="H39">
        <v>12</v>
      </c>
      <c r="I39" t="s">
        <v>1177</v>
      </c>
      <c r="J39">
        <v>17.87</v>
      </c>
      <c r="K39">
        <v>16.43</v>
      </c>
      <c r="L39">
        <v>19.32</v>
      </c>
      <c r="M39">
        <v>53.08</v>
      </c>
    </row>
    <row r="40" spans="1:13">
      <c r="A40" t="s">
        <v>1163</v>
      </c>
      <c r="B40" t="s">
        <v>448</v>
      </c>
      <c r="C40" t="s">
        <v>1164</v>
      </c>
      <c r="D40" t="s">
        <v>558</v>
      </c>
      <c r="E40" t="s">
        <v>98</v>
      </c>
      <c r="F40">
        <v>2</v>
      </c>
      <c r="G40" t="s">
        <v>1186</v>
      </c>
      <c r="H40">
        <v>13</v>
      </c>
      <c r="I40" t="s">
        <v>1178</v>
      </c>
      <c r="J40">
        <v>14.67</v>
      </c>
      <c r="K40">
        <v>13.26</v>
      </c>
      <c r="L40">
        <v>16.09</v>
      </c>
      <c r="M40">
        <v>50.34</v>
      </c>
    </row>
    <row r="41" spans="1:13">
      <c r="A41" t="s">
        <v>1163</v>
      </c>
      <c r="B41" t="s">
        <v>448</v>
      </c>
      <c r="C41" t="s">
        <v>1164</v>
      </c>
      <c r="D41" t="s">
        <v>558</v>
      </c>
      <c r="E41" t="s">
        <v>98</v>
      </c>
      <c r="F41">
        <v>2</v>
      </c>
      <c r="G41" t="s">
        <v>1186</v>
      </c>
      <c r="H41">
        <v>14</v>
      </c>
      <c r="I41" t="s">
        <v>1179</v>
      </c>
      <c r="J41">
        <v>11.75</v>
      </c>
      <c r="K41">
        <v>10.37</v>
      </c>
      <c r="L41">
        <v>13.14</v>
      </c>
      <c r="M41">
        <v>47.51</v>
      </c>
    </row>
    <row r="42" spans="1:13">
      <c r="A42" t="s">
        <v>1163</v>
      </c>
      <c r="B42" t="s">
        <v>448</v>
      </c>
      <c r="C42" t="s">
        <v>1164</v>
      </c>
      <c r="D42" t="s">
        <v>558</v>
      </c>
      <c r="E42" t="s">
        <v>98</v>
      </c>
      <c r="F42">
        <v>2</v>
      </c>
      <c r="G42" t="s">
        <v>1186</v>
      </c>
      <c r="H42">
        <v>15</v>
      </c>
      <c r="I42" t="s">
        <v>1180</v>
      </c>
      <c r="J42">
        <v>9.07</v>
      </c>
      <c r="K42">
        <v>7.71</v>
      </c>
      <c r="L42">
        <v>10.44</v>
      </c>
      <c r="M42">
        <v>44.25</v>
      </c>
    </row>
    <row r="43" spans="1:13">
      <c r="A43" t="s">
        <v>1163</v>
      </c>
      <c r="B43" t="s">
        <v>448</v>
      </c>
      <c r="C43" t="s">
        <v>1164</v>
      </c>
      <c r="D43" t="s">
        <v>558</v>
      </c>
      <c r="E43" t="s">
        <v>98</v>
      </c>
      <c r="F43">
        <v>2</v>
      </c>
      <c r="G43" t="s">
        <v>1186</v>
      </c>
      <c r="H43">
        <v>16</v>
      </c>
      <c r="I43" t="s">
        <v>1181</v>
      </c>
      <c r="J43">
        <v>6.74</v>
      </c>
      <c r="K43">
        <v>5.35</v>
      </c>
      <c r="L43">
        <v>8.1199999999999992</v>
      </c>
      <c r="M43">
        <v>40.6</v>
      </c>
    </row>
    <row r="44" spans="1:13">
      <c r="A44" t="s">
        <v>1163</v>
      </c>
      <c r="B44" t="s">
        <v>448</v>
      </c>
      <c r="C44" t="s">
        <v>1164</v>
      </c>
      <c r="D44" t="s">
        <v>558</v>
      </c>
      <c r="E44" t="s">
        <v>98</v>
      </c>
      <c r="F44">
        <v>2</v>
      </c>
      <c r="G44" t="s">
        <v>1186</v>
      </c>
      <c r="H44">
        <v>17</v>
      </c>
      <c r="I44" t="s">
        <v>1182</v>
      </c>
      <c r="J44">
        <v>4.79</v>
      </c>
      <c r="K44">
        <v>3.36</v>
      </c>
      <c r="L44">
        <v>6.22</v>
      </c>
      <c r="M44">
        <v>36.840000000000003</v>
      </c>
    </row>
    <row r="45" spans="1:13">
      <c r="A45" t="s">
        <v>1163</v>
      </c>
      <c r="B45" t="s">
        <v>448</v>
      </c>
      <c r="C45" t="s">
        <v>1164</v>
      </c>
      <c r="D45" t="s">
        <v>558</v>
      </c>
      <c r="E45" t="s">
        <v>98</v>
      </c>
      <c r="F45">
        <v>2</v>
      </c>
      <c r="G45" t="s">
        <v>1186</v>
      </c>
      <c r="H45">
        <v>18</v>
      </c>
      <c r="I45" t="s">
        <v>1183</v>
      </c>
      <c r="J45">
        <v>3.2</v>
      </c>
      <c r="K45">
        <v>1.7</v>
      </c>
      <c r="L45">
        <v>4.71</v>
      </c>
      <c r="M45">
        <v>32.93</v>
      </c>
    </row>
    <row r="46" spans="1:13">
      <c r="A46" t="s">
        <v>1163</v>
      </c>
      <c r="B46" t="s">
        <v>448</v>
      </c>
      <c r="C46" t="s">
        <v>1164</v>
      </c>
      <c r="D46" t="s">
        <v>558</v>
      </c>
      <c r="E46" t="s">
        <v>98</v>
      </c>
      <c r="F46">
        <v>2</v>
      </c>
      <c r="G46" t="s">
        <v>1186</v>
      </c>
      <c r="H46">
        <v>19</v>
      </c>
      <c r="I46" t="s">
        <v>1184</v>
      </c>
      <c r="J46">
        <v>2.0499999999999998</v>
      </c>
      <c r="K46">
        <v>1.0900000000000001</v>
      </c>
      <c r="L46">
        <v>3.01</v>
      </c>
      <c r="M46">
        <v>29.12</v>
      </c>
    </row>
    <row r="47" spans="1:13">
      <c r="A47" t="s">
        <v>1163</v>
      </c>
      <c r="B47" t="s">
        <v>448</v>
      </c>
      <c r="C47" t="s">
        <v>1164</v>
      </c>
      <c r="D47" t="s">
        <v>558</v>
      </c>
      <c r="E47" t="s">
        <v>98</v>
      </c>
      <c r="F47">
        <v>2</v>
      </c>
      <c r="G47" t="s">
        <v>1186</v>
      </c>
      <c r="H47">
        <v>20</v>
      </c>
      <c r="I47" t="s">
        <v>1185</v>
      </c>
      <c r="J47">
        <v>1.25</v>
      </c>
      <c r="K47">
        <v>0.66</v>
      </c>
      <c r="L47">
        <v>1.84</v>
      </c>
      <c r="M47">
        <v>25.29</v>
      </c>
    </row>
    <row r="48" spans="1:13">
      <c r="A48" t="s">
        <v>1163</v>
      </c>
      <c r="B48" t="s">
        <v>448</v>
      </c>
      <c r="C48" t="s">
        <v>1164</v>
      </c>
      <c r="D48" t="s">
        <v>559</v>
      </c>
      <c r="E48" t="s">
        <v>99</v>
      </c>
      <c r="F48">
        <v>1</v>
      </c>
      <c r="G48" t="s">
        <v>1165</v>
      </c>
      <c r="H48">
        <v>1</v>
      </c>
      <c r="I48" t="s">
        <v>1166</v>
      </c>
      <c r="J48">
        <v>62.11</v>
      </c>
      <c r="K48">
        <v>60.04</v>
      </c>
      <c r="L48">
        <v>64.180000000000007</v>
      </c>
      <c r="M48">
        <v>79.55</v>
      </c>
    </row>
    <row r="49" spans="1:13">
      <c r="A49" t="s">
        <v>1163</v>
      </c>
      <c r="B49" t="s">
        <v>448</v>
      </c>
      <c r="C49" t="s">
        <v>1164</v>
      </c>
      <c r="D49" t="s">
        <v>559</v>
      </c>
      <c r="E49" t="s">
        <v>99</v>
      </c>
      <c r="F49">
        <v>1</v>
      </c>
      <c r="G49" t="s">
        <v>1165</v>
      </c>
      <c r="H49">
        <v>2</v>
      </c>
      <c r="I49" t="s">
        <v>1167</v>
      </c>
      <c r="J49">
        <v>61.5</v>
      </c>
      <c r="K49">
        <v>59.46</v>
      </c>
      <c r="L49">
        <v>63.54</v>
      </c>
      <c r="M49">
        <v>79.349999999999994</v>
      </c>
    </row>
    <row r="50" spans="1:13">
      <c r="A50" t="s">
        <v>1163</v>
      </c>
      <c r="B50" t="s">
        <v>448</v>
      </c>
      <c r="C50" t="s">
        <v>1164</v>
      </c>
      <c r="D50" t="s">
        <v>559</v>
      </c>
      <c r="E50" t="s">
        <v>99</v>
      </c>
      <c r="F50">
        <v>1</v>
      </c>
      <c r="G50" t="s">
        <v>1165</v>
      </c>
      <c r="H50">
        <v>3</v>
      </c>
      <c r="I50" t="s">
        <v>1168</v>
      </c>
      <c r="J50">
        <v>57.74</v>
      </c>
      <c r="K50">
        <v>55.85</v>
      </c>
      <c r="L50">
        <v>59.63</v>
      </c>
      <c r="M50">
        <v>78.52</v>
      </c>
    </row>
    <row r="51" spans="1:13">
      <c r="A51" t="s">
        <v>1163</v>
      </c>
      <c r="B51" t="s">
        <v>448</v>
      </c>
      <c r="C51" t="s">
        <v>1164</v>
      </c>
      <c r="D51" t="s">
        <v>559</v>
      </c>
      <c r="E51" t="s">
        <v>99</v>
      </c>
      <c r="F51">
        <v>1</v>
      </c>
      <c r="G51" t="s">
        <v>1165</v>
      </c>
      <c r="H51">
        <v>4</v>
      </c>
      <c r="I51" t="s">
        <v>1169</v>
      </c>
      <c r="J51">
        <v>53.03</v>
      </c>
      <c r="K51">
        <v>51.29</v>
      </c>
      <c r="L51">
        <v>54.78</v>
      </c>
      <c r="M51">
        <v>77.349999999999994</v>
      </c>
    </row>
    <row r="52" spans="1:13">
      <c r="A52" t="s">
        <v>1163</v>
      </c>
      <c r="B52" t="s">
        <v>448</v>
      </c>
      <c r="C52" t="s">
        <v>1164</v>
      </c>
      <c r="D52" t="s">
        <v>559</v>
      </c>
      <c r="E52" t="s">
        <v>99</v>
      </c>
      <c r="F52">
        <v>1</v>
      </c>
      <c r="G52" t="s">
        <v>1165</v>
      </c>
      <c r="H52">
        <v>5</v>
      </c>
      <c r="I52" t="s">
        <v>1170</v>
      </c>
      <c r="J52">
        <v>48.34</v>
      </c>
      <c r="K52">
        <v>46.69</v>
      </c>
      <c r="L52">
        <v>49.99</v>
      </c>
      <c r="M52">
        <v>76.02</v>
      </c>
    </row>
    <row r="53" spans="1:13">
      <c r="A53" t="s">
        <v>1163</v>
      </c>
      <c r="B53" t="s">
        <v>448</v>
      </c>
      <c r="C53" t="s">
        <v>1164</v>
      </c>
      <c r="D53" t="s">
        <v>559</v>
      </c>
      <c r="E53" t="s">
        <v>99</v>
      </c>
      <c r="F53">
        <v>1</v>
      </c>
      <c r="G53" t="s">
        <v>1165</v>
      </c>
      <c r="H53">
        <v>6</v>
      </c>
      <c r="I53" t="s">
        <v>1171</v>
      </c>
      <c r="J53">
        <v>43.7</v>
      </c>
      <c r="K53">
        <v>42.08</v>
      </c>
      <c r="L53">
        <v>45.32</v>
      </c>
      <c r="M53">
        <v>74.52</v>
      </c>
    </row>
    <row r="54" spans="1:13">
      <c r="A54" t="s">
        <v>1163</v>
      </c>
      <c r="B54" t="s">
        <v>448</v>
      </c>
      <c r="C54" t="s">
        <v>1164</v>
      </c>
      <c r="D54" t="s">
        <v>559</v>
      </c>
      <c r="E54" t="s">
        <v>99</v>
      </c>
      <c r="F54">
        <v>1</v>
      </c>
      <c r="G54" t="s">
        <v>1165</v>
      </c>
      <c r="H54">
        <v>7</v>
      </c>
      <c r="I54" t="s">
        <v>1172</v>
      </c>
      <c r="J54">
        <v>39.18</v>
      </c>
      <c r="K54">
        <v>37.57</v>
      </c>
      <c r="L54">
        <v>40.78</v>
      </c>
      <c r="M54">
        <v>72.86</v>
      </c>
    </row>
    <row r="55" spans="1:13">
      <c r="A55" t="s">
        <v>1163</v>
      </c>
      <c r="B55" t="s">
        <v>448</v>
      </c>
      <c r="C55" t="s">
        <v>1164</v>
      </c>
      <c r="D55" t="s">
        <v>559</v>
      </c>
      <c r="E55" t="s">
        <v>99</v>
      </c>
      <c r="F55">
        <v>1</v>
      </c>
      <c r="G55" t="s">
        <v>1165</v>
      </c>
      <c r="H55">
        <v>8</v>
      </c>
      <c r="I55" t="s">
        <v>1173</v>
      </c>
      <c r="J55">
        <v>34.76</v>
      </c>
      <c r="K55">
        <v>33.18</v>
      </c>
      <c r="L55">
        <v>36.33</v>
      </c>
      <c r="M55">
        <v>71.02</v>
      </c>
    </row>
    <row r="56" spans="1:13">
      <c r="A56" t="s">
        <v>1163</v>
      </c>
      <c r="B56" t="s">
        <v>448</v>
      </c>
      <c r="C56" t="s">
        <v>1164</v>
      </c>
      <c r="D56" t="s">
        <v>559</v>
      </c>
      <c r="E56" t="s">
        <v>99</v>
      </c>
      <c r="F56">
        <v>1</v>
      </c>
      <c r="G56" t="s">
        <v>1165</v>
      </c>
      <c r="H56">
        <v>9</v>
      </c>
      <c r="I56" t="s">
        <v>1174</v>
      </c>
      <c r="J56">
        <v>30.41</v>
      </c>
      <c r="K56">
        <v>28.87</v>
      </c>
      <c r="L56">
        <v>31.95</v>
      </c>
      <c r="M56">
        <v>69</v>
      </c>
    </row>
    <row r="57" spans="1:13">
      <c r="A57" t="s">
        <v>1163</v>
      </c>
      <c r="B57" t="s">
        <v>448</v>
      </c>
      <c r="C57" t="s">
        <v>1164</v>
      </c>
      <c r="D57" t="s">
        <v>559</v>
      </c>
      <c r="E57" t="s">
        <v>99</v>
      </c>
      <c r="F57">
        <v>1</v>
      </c>
      <c r="G57" t="s">
        <v>1165</v>
      </c>
      <c r="H57">
        <v>10</v>
      </c>
      <c r="I57" t="s">
        <v>1175</v>
      </c>
      <c r="J57">
        <v>26.26</v>
      </c>
      <c r="K57">
        <v>24.75</v>
      </c>
      <c r="L57">
        <v>27.78</v>
      </c>
      <c r="M57">
        <v>66.78</v>
      </c>
    </row>
    <row r="58" spans="1:13">
      <c r="A58" t="s">
        <v>1163</v>
      </c>
      <c r="B58" t="s">
        <v>448</v>
      </c>
      <c r="C58" t="s">
        <v>1164</v>
      </c>
      <c r="D58" t="s">
        <v>559</v>
      </c>
      <c r="E58" t="s">
        <v>99</v>
      </c>
      <c r="F58">
        <v>1</v>
      </c>
      <c r="G58" t="s">
        <v>1165</v>
      </c>
      <c r="H58">
        <v>11</v>
      </c>
      <c r="I58" t="s">
        <v>1176</v>
      </c>
      <c r="J58">
        <v>22.39</v>
      </c>
      <c r="K58">
        <v>20.9</v>
      </c>
      <c r="L58">
        <v>23.88</v>
      </c>
      <c r="M58">
        <v>64.39</v>
      </c>
    </row>
    <row r="59" spans="1:13">
      <c r="A59" t="s">
        <v>1163</v>
      </c>
      <c r="B59" t="s">
        <v>448</v>
      </c>
      <c r="C59" t="s">
        <v>1164</v>
      </c>
      <c r="D59" t="s">
        <v>559</v>
      </c>
      <c r="E59" t="s">
        <v>99</v>
      </c>
      <c r="F59">
        <v>1</v>
      </c>
      <c r="G59" t="s">
        <v>1165</v>
      </c>
      <c r="H59">
        <v>12</v>
      </c>
      <c r="I59" t="s">
        <v>1177</v>
      </c>
      <c r="J59">
        <v>18.690000000000001</v>
      </c>
      <c r="K59">
        <v>17.25</v>
      </c>
      <c r="L59">
        <v>20.14</v>
      </c>
      <c r="M59">
        <v>61.79</v>
      </c>
    </row>
    <row r="60" spans="1:13">
      <c r="A60" t="s">
        <v>1163</v>
      </c>
      <c r="B60" t="s">
        <v>448</v>
      </c>
      <c r="C60" t="s">
        <v>1164</v>
      </c>
      <c r="D60" t="s">
        <v>559</v>
      </c>
      <c r="E60" t="s">
        <v>99</v>
      </c>
      <c r="F60">
        <v>1</v>
      </c>
      <c r="G60" t="s">
        <v>1165</v>
      </c>
      <c r="H60">
        <v>13</v>
      </c>
      <c r="I60" t="s">
        <v>1178</v>
      </c>
      <c r="J60">
        <v>15.29</v>
      </c>
      <c r="K60">
        <v>13.89</v>
      </c>
      <c r="L60">
        <v>16.690000000000001</v>
      </c>
      <c r="M60">
        <v>58.97</v>
      </c>
    </row>
    <row r="61" spans="1:13">
      <c r="A61" t="s">
        <v>1163</v>
      </c>
      <c r="B61" t="s">
        <v>448</v>
      </c>
      <c r="C61" t="s">
        <v>1164</v>
      </c>
      <c r="D61" t="s">
        <v>559</v>
      </c>
      <c r="E61" t="s">
        <v>99</v>
      </c>
      <c r="F61">
        <v>1</v>
      </c>
      <c r="G61" t="s">
        <v>1165</v>
      </c>
      <c r="H61">
        <v>14</v>
      </c>
      <c r="I61" t="s">
        <v>1179</v>
      </c>
      <c r="J61">
        <v>12.26</v>
      </c>
      <c r="K61">
        <v>10.89</v>
      </c>
      <c r="L61">
        <v>13.63</v>
      </c>
      <c r="M61">
        <v>55.97</v>
      </c>
    </row>
    <row r="62" spans="1:13">
      <c r="A62" t="s">
        <v>1163</v>
      </c>
      <c r="B62" t="s">
        <v>448</v>
      </c>
      <c r="C62" t="s">
        <v>1164</v>
      </c>
      <c r="D62" t="s">
        <v>559</v>
      </c>
      <c r="E62" t="s">
        <v>99</v>
      </c>
      <c r="F62">
        <v>1</v>
      </c>
      <c r="G62" t="s">
        <v>1165</v>
      </c>
      <c r="H62">
        <v>15</v>
      </c>
      <c r="I62" t="s">
        <v>1180</v>
      </c>
      <c r="J62">
        <v>9.5</v>
      </c>
      <c r="K62">
        <v>8.17</v>
      </c>
      <c r="L62">
        <v>10.82</v>
      </c>
      <c r="M62">
        <v>52.77</v>
      </c>
    </row>
    <row r="63" spans="1:13">
      <c r="A63" t="s">
        <v>1163</v>
      </c>
      <c r="B63" t="s">
        <v>448</v>
      </c>
      <c r="C63" t="s">
        <v>1164</v>
      </c>
      <c r="D63" t="s">
        <v>559</v>
      </c>
      <c r="E63" t="s">
        <v>99</v>
      </c>
      <c r="F63">
        <v>1</v>
      </c>
      <c r="G63" t="s">
        <v>1165</v>
      </c>
      <c r="H63">
        <v>16</v>
      </c>
      <c r="I63" t="s">
        <v>1181</v>
      </c>
      <c r="J63">
        <v>7.13</v>
      </c>
      <c r="K63">
        <v>5.8</v>
      </c>
      <c r="L63">
        <v>8.4499999999999993</v>
      </c>
      <c r="M63">
        <v>49.13</v>
      </c>
    </row>
    <row r="64" spans="1:13">
      <c r="A64" t="s">
        <v>1163</v>
      </c>
      <c r="B64" t="s">
        <v>448</v>
      </c>
      <c r="C64" t="s">
        <v>1164</v>
      </c>
      <c r="D64" t="s">
        <v>559</v>
      </c>
      <c r="E64" t="s">
        <v>99</v>
      </c>
      <c r="F64">
        <v>1</v>
      </c>
      <c r="G64" t="s">
        <v>1165</v>
      </c>
      <c r="H64">
        <v>17</v>
      </c>
      <c r="I64" t="s">
        <v>1182</v>
      </c>
      <c r="J64">
        <v>5.12</v>
      </c>
      <c r="K64">
        <v>3.76</v>
      </c>
      <c r="L64">
        <v>6.48</v>
      </c>
      <c r="M64">
        <v>45.09</v>
      </c>
    </row>
    <row r="65" spans="1:13">
      <c r="A65" t="s">
        <v>1163</v>
      </c>
      <c r="B65" t="s">
        <v>448</v>
      </c>
      <c r="C65" t="s">
        <v>1164</v>
      </c>
      <c r="D65" t="s">
        <v>559</v>
      </c>
      <c r="E65" t="s">
        <v>99</v>
      </c>
      <c r="F65">
        <v>1</v>
      </c>
      <c r="G65" t="s">
        <v>1165</v>
      </c>
      <c r="H65">
        <v>18</v>
      </c>
      <c r="I65" t="s">
        <v>1183</v>
      </c>
      <c r="J65">
        <v>3.43</v>
      </c>
      <c r="K65">
        <v>2.04</v>
      </c>
      <c r="L65">
        <v>4.82</v>
      </c>
      <c r="M65">
        <v>40.549999999999997</v>
      </c>
    </row>
    <row r="66" spans="1:13">
      <c r="A66" t="s">
        <v>1163</v>
      </c>
      <c r="B66" t="s">
        <v>448</v>
      </c>
      <c r="C66" t="s">
        <v>1164</v>
      </c>
      <c r="D66" t="s">
        <v>559</v>
      </c>
      <c r="E66" t="s">
        <v>99</v>
      </c>
      <c r="F66">
        <v>1</v>
      </c>
      <c r="G66" t="s">
        <v>1165</v>
      </c>
      <c r="H66">
        <v>19</v>
      </c>
      <c r="I66" t="s">
        <v>1184</v>
      </c>
      <c r="J66">
        <v>2.25</v>
      </c>
      <c r="K66">
        <v>1.34</v>
      </c>
      <c r="L66">
        <v>3.16</v>
      </c>
      <c r="M66">
        <v>35.67</v>
      </c>
    </row>
    <row r="67" spans="1:13">
      <c r="A67" t="s">
        <v>1163</v>
      </c>
      <c r="B67" t="s">
        <v>448</v>
      </c>
      <c r="C67" t="s">
        <v>1164</v>
      </c>
      <c r="D67" t="s">
        <v>559</v>
      </c>
      <c r="E67" t="s">
        <v>99</v>
      </c>
      <c r="F67">
        <v>1</v>
      </c>
      <c r="G67" t="s">
        <v>1165</v>
      </c>
      <c r="H67">
        <v>20</v>
      </c>
      <c r="I67" t="s">
        <v>1185</v>
      </c>
      <c r="J67">
        <v>1.42</v>
      </c>
      <c r="K67">
        <v>0.84</v>
      </c>
      <c r="L67">
        <v>2</v>
      </c>
      <c r="M67">
        <v>30.28</v>
      </c>
    </row>
    <row r="68" spans="1:13">
      <c r="A68" t="s">
        <v>1163</v>
      </c>
      <c r="B68" t="s">
        <v>448</v>
      </c>
      <c r="C68" t="s">
        <v>1164</v>
      </c>
      <c r="D68" t="s">
        <v>559</v>
      </c>
      <c r="E68" t="s">
        <v>99</v>
      </c>
      <c r="F68">
        <v>2</v>
      </c>
      <c r="G68" t="s">
        <v>1186</v>
      </c>
      <c r="H68">
        <v>1</v>
      </c>
      <c r="I68" t="s">
        <v>1166</v>
      </c>
      <c r="J68">
        <v>63.06</v>
      </c>
      <c r="K68">
        <v>60.83</v>
      </c>
      <c r="L68">
        <v>65.290000000000006</v>
      </c>
      <c r="M68">
        <v>76.62</v>
      </c>
    </row>
    <row r="69" spans="1:13">
      <c r="A69" t="s">
        <v>1163</v>
      </c>
      <c r="B69" t="s">
        <v>448</v>
      </c>
      <c r="C69" t="s">
        <v>1164</v>
      </c>
      <c r="D69" t="s">
        <v>559</v>
      </c>
      <c r="E69" t="s">
        <v>99</v>
      </c>
      <c r="F69">
        <v>2</v>
      </c>
      <c r="G69" t="s">
        <v>1186</v>
      </c>
      <c r="H69">
        <v>2</v>
      </c>
      <c r="I69" t="s">
        <v>1167</v>
      </c>
      <c r="J69">
        <v>62.36</v>
      </c>
      <c r="K69">
        <v>60.17</v>
      </c>
      <c r="L69">
        <v>64.56</v>
      </c>
      <c r="M69">
        <v>76.400000000000006</v>
      </c>
    </row>
    <row r="70" spans="1:13">
      <c r="A70" t="s">
        <v>1163</v>
      </c>
      <c r="B70" t="s">
        <v>448</v>
      </c>
      <c r="C70" t="s">
        <v>1164</v>
      </c>
      <c r="D70" t="s">
        <v>559</v>
      </c>
      <c r="E70" t="s">
        <v>99</v>
      </c>
      <c r="F70">
        <v>2</v>
      </c>
      <c r="G70" t="s">
        <v>1186</v>
      </c>
      <c r="H70">
        <v>3</v>
      </c>
      <c r="I70" t="s">
        <v>1168</v>
      </c>
      <c r="J70">
        <v>58.64</v>
      </c>
      <c r="K70">
        <v>56.6</v>
      </c>
      <c r="L70">
        <v>60.68</v>
      </c>
      <c r="M70">
        <v>75.47</v>
      </c>
    </row>
    <row r="71" spans="1:13">
      <c r="A71" t="s">
        <v>1163</v>
      </c>
      <c r="B71" t="s">
        <v>448</v>
      </c>
      <c r="C71" t="s">
        <v>1164</v>
      </c>
      <c r="D71" t="s">
        <v>559</v>
      </c>
      <c r="E71" t="s">
        <v>99</v>
      </c>
      <c r="F71">
        <v>2</v>
      </c>
      <c r="G71" t="s">
        <v>1186</v>
      </c>
      <c r="H71">
        <v>4</v>
      </c>
      <c r="I71" t="s">
        <v>1169</v>
      </c>
      <c r="J71">
        <v>53.96</v>
      </c>
      <c r="K71">
        <v>52.07</v>
      </c>
      <c r="L71">
        <v>55.85</v>
      </c>
      <c r="M71">
        <v>74.17</v>
      </c>
    </row>
    <row r="72" spans="1:13">
      <c r="A72" t="s">
        <v>1163</v>
      </c>
      <c r="B72" t="s">
        <v>448</v>
      </c>
      <c r="C72" t="s">
        <v>1164</v>
      </c>
      <c r="D72" t="s">
        <v>559</v>
      </c>
      <c r="E72" t="s">
        <v>99</v>
      </c>
      <c r="F72">
        <v>2</v>
      </c>
      <c r="G72" t="s">
        <v>1186</v>
      </c>
      <c r="H72">
        <v>5</v>
      </c>
      <c r="I72" t="s">
        <v>1170</v>
      </c>
      <c r="J72">
        <v>49.26</v>
      </c>
      <c r="K72">
        <v>47.47</v>
      </c>
      <c r="L72">
        <v>51.05</v>
      </c>
      <c r="M72">
        <v>72.709999999999994</v>
      </c>
    </row>
    <row r="73" spans="1:13">
      <c r="A73" t="s">
        <v>1163</v>
      </c>
      <c r="B73" t="s">
        <v>448</v>
      </c>
      <c r="C73" t="s">
        <v>1164</v>
      </c>
      <c r="D73" t="s">
        <v>559</v>
      </c>
      <c r="E73" t="s">
        <v>99</v>
      </c>
      <c r="F73">
        <v>2</v>
      </c>
      <c r="G73" t="s">
        <v>1186</v>
      </c>
      <c r="H73">
        <v>6</v>
      </c>
      <c r="I73" t="s">
        <v>1171</v>
      </c>
      <c r="J73">
        <v>44.64</v>
      </c>
      <c r="K73">
        <v>42.88</v>
      </c>
      <c r="L73">
        <v>46.4</v>
      </c>
      <c r="M73">
        <v>71.099999999999994</v>
      </c>
    </row>
    <row r="74" spans="1:13">
      <c r="A74" t="s">
        <v>1163</v>
      </c>
      <c r="B74" t="s">
        <v>448</v>
      </c>
      <c r="C74" t="s">
        <v>1164</v>
      </c>
      <c r="D74" t="s">
        <v>559</v>
      </c>
      <c r="E74" t="s">
        <v>99</v>
      </c>
      <c r="F74">
        <v>2</v>
      </c>
      <c r="G74" t="s">
        <v>1186</v>
      </c>
      <c r="H74">
        <v>7</v>
      </c>
      <c r="I74" t="s">
        <v>1172</v>
      </c>
      <c r="J74">
        <v>40.14</v>
      </c>
      <c r="K74">
        <v>38.4</v>
      </c>
      <c r="L74">
        <v>41.88</v>
      </c>
      <c r="M74">
        <v>69.349999999999994</v>
      </c>
    </row>
    <row r="75" spans="1:13">
      <c r="A75" t="s">
        <v>1163</v>
      </c>
      <c r="B75" t="s">
        <v>448</v>
      </c>
      <c r="C75" t="s">
        <v>1164</v>
      </c>
      <c r="D75" t="s">
        <v>559</v>
      </c>
      <c r="E75" t="s">
        <v>99</v>
      </c>
      <c r="F75">
        <v>2</v>
      </c>
      <c r="G75" t="s">
        <v>1186</v>
      </c>
      <c r="H75">
        <v>8</v>
      </c>
      <c r="I75" t="s">
        <v>1173</v>
      </c>
      <c r="J75">
        <v>35.72</v>
      </c>
      <c r="K75">
        <v>34.01</v>
      </c>
      <c r="L75">
        <v>37.44</v>
      </c>
      <c r="M75">
        <v>67.42</v>
      </c>
    </row>
    <row r="76" spans="1:13">
      <c r="A76" t="s">
        <v>1163</v>
      </c>
      <c r="B76" t="s">
        <v>448</v>
      </c>
      <c r="C76" t="s">
        <v>1164</v>
      </c>
      <c r="D76" t="s">
        <v>559</v>
      </c>
      <c r="E76" t="s">
        <v>99</v>
      </c>
      <c r="F76">
        <v>2</v>
      </c>
      <c r="G76" t="s">
        <v>1186</v>
      </c>
      <c r="H76">
        <v>9</v>
      </c>
      <c r="I76" t="s">
        <v>1174</v>
      </c>
      <c r="J76">
        <v>31.41</v>
      </c>
      <c r="K76">
        <v>29.72</v>
      </c>
      <c r="L76">
        <v>33.1</v>
      </c>
      <c r="M76">
        <v>65.31</v>
      </c>
    </row>
    <row r="77" spans="1:13">
      <c r="A77" t="s">
        <v>1163</v>
      </c>
      <c r="B77" t="s">
        <v>448</v>
      </c>
      <c r="C77" t="s">
        <v>1164</v>
      </c>
      <c r="D77" t="s">
        <v>559</v>
      </c>
      <c r="E77" t="s">
        <v>99</v>
      </c>
      <c r="F77">
        <v>2</v>
      </c>
      <c r="G77" t="s">
        <v>1186</v>
      </c>
      <c r="H77">
        <v>10</v>
      </c>
      <c r="I77" t="s">
        <v>1175</v>
      </c>
      <c r="J77">
        <v>27.28</v>
      </c>
      <c r="K77">
        <v>25.61</v>
      </c>
      <c r="L77">
        <v>28.94</v>
      </c>
      <c r="M77">
        <v>63.03</v>
      </c>
    </row>
    <row r="78" spans="1:13">
      <c r="A78" t="s">
        <v>1163</v>
      </c>
      <c r="B78" t="s">
        <v>448</v>
      </c>
      <c r="C78" t="s">
        <v>1164</v>
      </c>
      <c r="D78" t="s">
        <v>559</v>
      </c>
      <c r="E78" t="s">
        <v>99</v>
      </c>
      <c r="F78">
        <v>2</v>
      </c>
      <c r="G78" t="s">
        <v>1186</v>
      </c>
      <c r="H78">
        <v>11</v>
      </c>
      <c r="I78" t="s">
        <v>1176</v>
      </c>
      <c r="J78">
        <v>23.33</v>
      </c>
      <c r="K78">
        <v>21.7</v>
      </c>
      <c r="L78">
        <v>24.96</v>
      </c>
      <c r="M78">
        <v>60.59</v>
      </c>
    </row>
    <row r="79" spans="1:13">
      <c r="A79" t="s">
        <v>1163</v>
      </c>
      <c r="B79" t="s">
        <v>448</v>
      </c>
      <c r="C79" t="s">
        <v>1164</v>
      </c>
      <c r="D79" t="s">
        <v>559</v>
      </c>
      <c r="E79" t="s">
        <v>99</v>
      </c>
      <c r="F79">
        <v>2</v>
      </c>
      <c r="G79" t="s">
        <v>1186</v>
      </c>
      <c r="H79">
        <v>12</v>
      </c>
      <c r="I79" t="s">
        <v>1177</v>
      </c>
      <c r="J79">
        <v>19.600000000000001</v>
      </c>
      <c r="K79">
        <v>18.010000000000002</v>
      </c>
      <c r="L79">
        <v>21.18</v>
      </c>
      <c r="M79">
        <v>57.96</v>
      </c>
    </row>
    <row r="80" spans="1:13">
      <c r="A80" t="s">
        <v>1163</v>
      </c>
      <c r="B80" t="s">
        <v>448</v>
      </c>
      <c r="C80" t="s">
        <v>1164</v>
      </c>
      <c r="D80" t="s">
        <v>559</v>
      </c>
      <c r="E80" t="s">
        <v>99</v>
      </c>
      <c r="F80">
        <v>2</v>
      </c>
      <c r="G80" t="s">
        <v>1186</v>
      </c>
      <c r="H80">
        <v>13</v>
      </c>
      <c r="I80" t="s">
        <v>1178</v>
      </c>
      <c r="J80">
        <v>16.149999999999999</v>
      </c>
      <c r="K80">
        <v>14.64</v>
      </c>
      <c r="L80">
        <v>17.670000000000002</v>
      </c>
      <c r="M80">
        <v>55.19</v>
      </c>
    </row>
    <row r="81" spans="1:13">
      <c r="A81" t="s">
        <v>1163</v>
      </c>
      <c r="B81" t="s">
        <v>448</v>
      </c>
      <c r="C81" t="s">
        <v>1164</v>
      </c>
      <c r="D81" t="s">
        <v>559</v>
      </c>
      <c r="E81" t="s">
        <v>99</v>
      </c>
      <c r="F81">
        <v>2</v>
      </c>
      <c r="G81" t="s">
        <v>1186</v>
      </c>
      <c r="H81">
        <v>14</v>
      </c>
      <c r="I81" t="s">
        <v>1179</v>
      </c>
      <c r="J81">
        <v>12.99</v>
      </c>
      <c r="K81">
        <v>11.53</v>
      </c>
      <c r="L81">
        <v>14.46</v>
      </c>
      <c r="M81">
        <v>52.25</v>
      </c>
    </row>
    <row r="82" spans="1:13">
      <c r="A82" t="s">
        <v>1163</v>
      </c>
      <c r="B82" t="s">
        <v>448</v>
      </c>
      <c r="C82" t="s">
        <v>1164</v>
      </c>
      <c r="D82" t="s">
        <v>559</v>
      </c>
      <c r="E82" t="s">
        <v>99</v>
      </c>
      <c r="F82">
        <v>2</v>
      </c>
      <c r="G82" t="s">
        <v>1186</v>
      </c>
      <c r="H82">
        <v>15</v>
      </c>
      <c r="I82" t="s">
        <v>1180</v>
      </c>
      <c r="J82">
        <v>10.15</v>
      </c>
      <c r="K82">
        <v>8.7100000000000009</v>
      </c>
      <c r="L82">
        <v>11.58</v>
      </c>
      <c r="M82">
        <v>48.95</v>
      </c>
    </row>
    <row r="83" spans="1:13">
      <c r="A83" t="s">
        <v>1163</v>
      </c>
      <c r="B83" t="s">
        <v>448</v>
      </c>
      <c r="C83" t="s">
        <v>1164</v>
      </c>
      <c r="D83" t="s">
        <v>559</v>
      </c>
      <c r="E83" t="s">
        <v>99</v>
      </c>
      <c r="F83">
        <v>2</v>
      </c>
      <c r="G83" t="s">
        <v>1186</v>
      </c>
      <c r="H83">
        <v>16</v>
      </c>
      <c r="I83" t="s">
        <v>1181</v>
      </c>
      <c r="J83">
        <v>7.58</v>
      </c>
      <c r="K83">
        <v>6.16</v>
      </c>
      <c r="L83">
        <v>8.99</v>
      </c>
      <c r="M83">
        <v>45.27</v>
      </c>
    </row>
    <row r="84" spans="1:13">
      <c r="A84" t="s">
        <v>1163</v>
      </c>
      <c r="B84" t="s">
        <v>448</v>
      </c>
      <c r="C84" t="s">
        <v>1164</v>
      </c>
      <c r="D84" t="s">
        <v>559</v>
      </c>
      <c r="E84" t="s">
        <v>99</v>
      </c>
      <c r="F84">
        <v>2</v>
      </c>
      <c r="G84" t="s">
        <v>1186</v>
      </c>
      <c r="H84">
        <v>17</v>
      </c>
      <c r="I84" t="s">
        <v>1182</v>
      </c>
      <c r="J84">
        <v>5.36</v>
      </c>
      <c r="K84">
        <v>3.94</v>
      </c>
      <c r="L84">
        <v>6.78</v>
      </c>
      <c r="M84">
        <v>41.13</v>
      </c>
    </row>
    <row r="85" spans="1:13">
      <c r="A85" t="s">
        <v>1163</v>
      </c>
      <c r="B85" t="s">
        <v>448</v>
      </c>
      <c r="C85" t="s">
        <v>1164</v>
      </c>
      <c r="D85" t="s">
        <v>559</v>
      </c>
      <c r="E85" t="s">
        <v>99</v>
      </c>
      <c r="F85">
        <v>2</v>
      </c>
      <c r="G85" t="s">
        <v>1186</v>
      </c>
      <c r="H85">
        <v>18</v>
      </c>
      <c r="I85" t="s">
        <v>1183</v>
      </c>
      <c r="J85">
        <v>3.61</v>
      </c>
      <c r="K85">
        <v>2.13</v>
      </c>
      <c r="L85">
        <v>5.08</v>
      </c>
      <c r="M85">
        <v>36.799999999999997</v>
      </c>
    </row>
    <row r="86" spans="1:13">
      <c r="A86" t="s">
        <v>1163</v>
      </c>
      <c r="B86" t="s">
        <v>448</v>
      </c>
      <c r="C86" t="s">
        <v>1164</v>
      </c>
      <c r="D86" t="s">
        <v>559</v>
      </c>
      <c r="E86" t="s">
        <v>99</v>
      </c>
      <c r="F86">
        <v>2</v>
      </c>
      <c r="G86" t="s">
        <v>1186</v>
      </c>
      <c r="H86">
        <v>19</v>
      </c>
      <c r="I86" t="s">
        <v>1184</v>
      </c>
      <c r="J86">
        <v>2.34</v>
      </c>
      <c r="K86">
        <v>1.38</v>
      </c>
      <c r="L86">
        <v>3.3</v>
      </c>
      <c r="M86">
        <v>32.21</v>
      </c>
    </row>
    <row r="87" spans="1:13">
      <c r="A87" t="s">
        <v>1163</v>
      </c>
      <c r="B87" t="s">
        <v>448</v>
      </c>
      <c r="C87" t="s">
        <v>1164</v>
      </c>
      <c r="D87" t="s">
        <v>559</v>
      </c>
      <c r="E87" t="s">
        <v>99</v>
      </c>
      <c r="F87">
        <v>2</v>
      </c>
      <c r="G87" t="s">
        <v>1186</v>
      </c>
      <c r="H87">
        <v>20</v>
      </c>
      <c r="I87" t="s">
        <v>1185</v>
      </c>
      <c r="J87">
        <v>1.44</v>
      </c>
      <c r="K87">
        <v>0.85</v>
      </c>
      <c r="L87">
        <v>2.0299999999999998</v>
      </c>
      <c r="M87">
        <v>28.09</v>
      </c>
    </row>
    <row r="88" spans="1:13">
      <c r="A88" t="s">
        <v>1163</v>
      </c>
      <c r="B88" t="s">
        <v>448</v>
      </c>
      <c r="C88" t="s">
        <v>1164</v>
      </c>
      <c r="D88" t="s">
        <v>560</v>
      </c>
      <c r="E88" t="s">
        <v>100</v>
      </c>
      <c r="F88">
        <v>1</v>
      </c>
      <c r="G88" t="s">
        <v>1165</v>
      </c>
      <c r="H88">
        <v>1</v>
      </c>
      <c r="I88" t="s">
        <v>1166</v>
      </c>
      <c r="J88">
        <v>61.95</v>
      </c>
      <c r="K88">
        <v>60.01</v>
      </c>
      <c r="L88">
        <v>63.9</v>
      </c>
      <c r="M88">
        <v>78.319999999999993</v>
      </c>
    </row>
    <row r="89" spans="1:13">
      <c r="A89" t="s">
        <v>1163</v>
      </c>
      <c r="B89" t="s">
        <v>448</v>
      </c>
      <c r="C89" t="s">
        <v>1164</v>
      </c>
      <c r="D89" t="s">
        <v>560</v>
      </c>
      <c r="E89" t="s">
        <v>100</v>
      </c>
      <c r="F89">
        <v>1</v>
      </c>
      <c r="G89" t="s">
        <v>1165</v>
      </c>
      <c r="H89">
        <v>2</v>
      </c>
      <c r="I89" t="s">
        <v>1167</v>
      </c>
      <c r="J89">
        <v>61.22</v>
      </c>
      <c r="K89">
        <v>59.31</v>
      </c>
      <c r="L89">
        <v>63.14</v>
      </c>
      <c r="M89">
        <v>78.11</v>
      </c>
    </row>
    <row r="90" spans="1:13">
      <c r="A90" t="s">
        <v>1163</v>
      </c>
      <c r="B90" t="s">
        <v>448</v>
      </c>
      <c r="C90" t="s">
        <v>1164</v>
      </c>
      <c r="D90" t="s">
        <v>560</v>
      </c>
      <c r="E90" t="s">
        <v>100</v>
      </c>
      <c r="F90">
        <v>1</v>
      </c>
      <c r="G90" t="s">
        <v>1165</v>
      </c>
      <c r="H90">
        <v>3</v>
      </c>
      <c r="I90" t="s">
        <v>1168</v>
      </c>
      <c r="J90">
        <v>57.49</v>
      </c>
      <c r="K90">
        <v>55.67</v>
      </c>
      <c r="L90">
        <v>59.3</v>
      </c>
      <c r="M90">
        <v>77.209999999999994</v>
      </c>
    </row>
    <row r="91" spans="1:13">
      <c r="A91" t="s">
        <v>1163</v>
      </c>
      <c r="B91" t="s">
        <v>448</v>
      </c>
      <c r="C91" t="s">
        <v>1164</v>
      </c>
      <c r="D91" t="s">
        <v>560</v>
      </c>
      <c r="E91" t="s">
        <v>100</v>
      </c>
      <c r="F91">
        <v>1</v>
      </c>
      <c r="G91" t="s">
        <v>1165</v>
      </c>
      <c r="H91">
        <v>4</v>
      </c>
      <c r="I91" t="s">
        <v>1169</v>
      </c>
      <c r="J91">
        <v>52.82</v>
      </c>
      <c r="K91">
        <v>51.1</v>
      </c>
      <c r="L91">
        <v>54.53</v>
      </c>
      <c r="M91">
        <v>75.989999999999995</v>
      </c>
    </row>
    <row r="92" spans="1:13">
      <c r="A92" t="s">
        <v>1163</v>
      </c>
      <c r="B92" t="s">
        <v>448</v>
      </c>
      <c r="C92" t="s">
        <v>1164</v>
      </c>
      <c r="D92" t="s">
        <v>560</v>
      </c>
      <c r="E92" t="s">
        <v>100</v>
      </c>
      <c r="F92">
        <v>1</v>
      </c>
      <c r="G92" t="s">
        <v>1165</v>
      </c>
      <c r="H92">
        <v>5</v>
      </c>
      <c r="I92" t="s">
        <v>1170</v>
      </c>
      <c r="J92">
        <v>48.18</v>
      </c>
      <c r="K92">
        <v>46.52</v>
      </c>
      <c r="L92">
        <v>49.84</v>
      </c>
      <c r="M92">
        <v>74.62</v>
      </c>
    </row>
    <row r="93" spans="1:13">
      <c r="A93" t="s">
        <v>1163</v>
      </c>
      <c r="B93" t="s">
        <v>448</v>
      </c>
      <c r="C93" t="s">
        <v>1164</v>
      </c>
      <c r="D93" t="s">
        <v>560</v>
      </c>
      <c r="E93" t="s">
        <v>100</v>
      </c>
      <c r="F93">
        <v>1</v>
      </c>
      <c r="G93" t="s">
        <v>1165</v>
      </c>
      <c r="H93">
        <v>6</v>
      </c>
      <c r="I93" t="s">
        <v>1171</v>
      </c>
      <c r="J93">
        <v>43.58</v>
      </c>
      <c r="K93">
        <v>41.94</v>
      </c>
      <c r="L93">
        <v>45.22</v>
      </c>
      <c r="M93">
        <v>73.099999999999994</v>
      </c>
    </row>
    <row r="94" spans="1:13">
      <c r="A94" t="s">
        <v>1163</v>
      </c>
      <c r="B94" t="s">
        <v>448</v>
      </c>
      <c r="C94" t="s">
        <v>1164</v>
      </c>
      <c r="D94" t="s">
        <v>560</v>
      </c>
      <c r="E94" t="s">
        <v>100</v>
      </c>
      <c r="F94">
        <v>1</v>
      </c>
      <c r="G94" t="s">
        <v>1165</v>
      </c>
      <c r="H94">
        <v>7</v>
      </c>
      <c r="I94" t="s">
        <v>1172</v>
      </c>
      <c r="J94">
        <v>39.130000000000003</v>
      </c>
      <c r="K94">
        <v>37.520000000000003</v>
      </c>
      <c r="L94">
        <v>40.74</v>
      </c>
      <c r="M94">
        <v>71.45</v>
      </c>
    </row>
    <row r="95" spans="1:13">
      <c r="A95" t="s">
        <v>1163</v>
      </c>
      <c r="B95" t="s">
        <v>448</v>
      </c>
      <c r="C95" t="s">
        <v>1164</v>
      </c>
      <c r="D95" t="s">
        <v>560</v>
      </c>
      <c r="E95" t="s">
        <v>100</v>
      </c>
      <c r="F95">
        <v>1</v>
      </c>
      <c r="G95" t="s">
        <v>1165</v>
      </c>
      <c r="H95">
        <v>8</v>
      </c>
      <c r="I95" t="s">
        <v>1173</v>
      </c>
      <c r="J95">
        <v>34.74</v>
      </c>
      <c r="K95">
        <v>33.18</v>
      </c>
      <c r="L95">
        <v>36.31</v>
      </c>
      <c r="M95">
        <v>69.650000000000006</v>
      </c>
    </row>
    <row r="96" spans="1:13">
      <c r="A96" t="s">
        <v>1163</v>
      </c>
      <c r="B96" t="s">
        <v>448</v>
      </c>
      <c r="C96" t="s">
        <v>1164</v>
      </c>
      <c r="D96" t="s">
        <v>560</v>
      </c>
      <c r="E96" t="s">
        <v>100</v>
      </c>
      <c r="F96">
        <v>1</v>
      </c>
      <c r="G96" t="s">
        <v>1165</v>
      </c>
      <c r="H96">
        <v>9</v>
      </c>
      <c r="I96" t="s">
        <v>1174</v>
      </c>
      <c r="J96">
        <v>30.49</v>
      </c>
      <c r="K96">
        <v>28.97</v>
      </c>
      <c r="L96">
        <v>32.020000000000003</v>
      </c>
      <c r="M96">
        <v>67.650000000000006</v>
      </c>
    </row>
    <row r="97" spans="1:13">
      <c r="A97" t="s">
        <v>1163</v>
      </c>
      <c r="B97" t="s">
        <v>448</v>
      </c>
      <c r="C97" t="s">
        <v>1164</v>
      </c>
      <c r="D97" t="s">
        <v>560</v>
      </c>
      <c r="E97" t="s">
        <v>100</v>
      </c>
      <c r="F97">
        <v>1</v>
      </c>
      <c r="G97" t="s">
        <v>1165</v>
      </c>
      <c r="H97">
        <v>10</v>
      </c>
      <c r="I97" t="s">
        <v>1175</v>
      </c>
      <c r="J97">
        <v>26.39</v>
      </c>
      <c r="K97">
        <v>24.9</v>
      </c>
      <c r="L97">
        <v>27.88</v>
      </c>
      <c r="M97">
        <v>65.47</v>
      </c>
    </row>
    <row r="98" spans="1:13">
      <c r="A98" t="s">
        <v>1163</v>
      </c>
      <c r="B98" t="s">
        <v>448</v>
      </c>
      <c r="C98" t="s">
        <v>1164</v>
      </c>
      <c r="D98" t="s">
        <v>560</v>
      </c>
      <c r="E98" t="s">
        <v>100</v>
      </c>
      <c r="F98">
        <v>1</v>
      </c>
      <c r="G98" t="s">
        <v>1165</v>
      </c>
      <c r="H98">
        <v>11</v>
      </c>
      <c r="I98" t="s">
        <v>1176</v>
      </c>
      <c r="J98">
        <v>22.5</v>
      </c>
      <c r="K98">
        <v>21.05</v>
      </c>
      <c r="L98">
        <v>23.96</v>
      </c>
      <c r="M98">
        <v>63.06</v>
      </c>
    </row>
    <row r="99" spans="1:13">
      <c r="A99" t="s">
        <v>1163</v>
      </c>
      <c r="B99" t="s">
        <v>448</v>
      </c>
      <c r="C99" t="s">
        <v>1164</v>
      </c>
      <c r="D99" t="s">
        <v>560</v>
      </c>
      <c r="E99" t="s">
        <v>100</v>
      </c>
      <c r="F99">
        <v>1</v>
      </c>
      <c r="G99" t="s">
        <v>1165</v>
      </c>
      <c r="H99">
        <v>12</v>
      </c>
      <c r="I99" t="s">
        <v>1177</v>
      </c>
      <c r="J99">
        <v>18.77</v>
      </c>
      <c r="K99">
        <v>17.34</v>
      </c>
      <c r="L99">
        <v>20.190000000000001</v>
      </c>
      <c r="M99">
        <v>60.43</v>
      </c>
    </row>
    <row r="100" spans="1:13">
      <c r="A100" t="s">
        <v>1163</v>
      </c>
      <c r="B100" t="s">
        <v>448</v>
      </c>
      <c r="C100" t="s">
        <v>1164</v>
      </c>
      <c r="D100" t="s">
        <v>560</v>
      </c>
      <c r="E100" t="s">
        <v>100</v>
      </c>
      <c r="F100">
        <v>1</v>
      </c>
      <c r="G100" t="s">
        <v>1165</v>
      </c>
      <c r="H100">
        <v>13</v>
      </c>
      <c r="I100" t="s">
        <v>1178</v>
      </c>
      <c r="J100">
        <v>15.38</v>
      </c>
      <c r="K100">
        <v>13.99</v>
      </c>
      <c r="L100">
        <v>16.77</v>
      </c>
      <c r="M100">
        <v>57.69</v>
      </c>
    </row>
    <row r="101" spans="1:13">
      <c r="A101" t="s">
        <v>1163</v>
      </c>
      <c r="B101" t="s">
        <v>448</v>
      </c>
      <c r="C101" t="s">
        <v>1164</v>
      </c>
      <c r="D101" t="s">
        <v>560</v>
      </c>
      <c r="E101" t="s">
        <v>100</v>
      </c>
      <c r="F101">
        <v>1</v>
      </c>
      <c r="G101" t="s">
        <v>1165</v>
      </c>
      <c r="H101">
        <v>14</v>
      </c>
      <c r="I101" t="s">
        <v>1179</v>
      </c>
      <c r="J101">
        <v>12.3</v>
      </c>
      <c r="K101">
        <v>10.95</v>
      </c>
      <c r="L101">
        <v>13.64</v>
      </c>
      <c r="M101">
        <v>54.8</v>
      </c>
    </row>
    <row r="102" spans="1:13">
      <c r="A102" t="s">
        <v>1163</v>
      </c>
      <c r="B102" t="s">
        <v>448</v>
      </c>
      <c r="C102" t="s">
        <v>1164</v>
      </c>
      <c r="D102" t="s">
        <v>560</v>
      </c>
      <c r="E102" t="s">
        <v>100</v>
      </c>
      <c r="F102">
        <v>1</v>
      </c>
      <c r="G102" t="s">
        <v>1165</v>
      </c>
      <c r="H102">
        <v>15</v>
      </c>
      <c r="I102" t="s">
        <v>1180</v>
      </c>
      <c r="J102">
        <v>9.5500000000000007</v>
      </c>
      <c r="K102">
        <v>8.24</v>
      </c>
      <c r="L102">
        <v>10.86</v>
      </c>
      <c r="M102">
        <v>51.82</v>
      </c>
    </row>
    <row r="103" spans="1:13">
      <c r="A103" t="s">
        <v>1163</v>
      </c>
      <c r="B103" t="s">
        <v>448</v>
      </c>
      <c r="C103" t="s">
        <v>1164</v>
      </c>
      <c r="D103" t="s">
        <v>560</v>
      </c>
      <c r="E103" t="s">
        <v>100</v>
      </c>
      <c r="F103">
        <v>1</v>
      </c>
      <c r="G103" t="s">
        <v>1165</v>
      </c>
      <c r="H103">
        <v>16</v>
      </c>
      <c r="I103" t="s">
        <v>1181</v>
      </c>
      <c r="J103">
        <v>7.09</v>
      </c>
      <c r="K103">
        <v>5.79</v>
      </c>
      <c r="L103">
        <v>8.4</v>
      </c>
      <c r="M103">
        <v>48.34</v>
      </c>
    </row>
    <row r="104" spans="1:13">
      <c r="A104" t="s">
        <v>1163</v>
      </c>
      <c r="B104" t="s">
        <v>448</v>
      </c>
      <c r="C104" t="s">
        <v>1164</v>
      </c>
      <c r="D104" t="s">
        <v>560</v>
      </c>
      <c r="E104" t="s">
        <v>100</v>
      </c>
      <c r="F104">
        <v>1</v>
      </c>
      <c r="G104" t="s">
        <v>1165</v>
      </c>
      <c r="H104">
        <v>17</v>
      </c>
      <c r="I104" t="s">
        <v>1182</v>
      </c>
      <c r="J104">
        <v>4.9800000000000004</v>
      </c>
      <c r="K104">
        <v>3.63</v>
      </c>
      <c r="L104">
        <v>6.33</v>
      </c>
      <c r="M104">
        <v>44.38</v>
      </c>
    </row>
    <row r="105" spans="1:13">
      <c r="A105" t="s">
        <v>1163</v>
      </c>
      <c r="B105" t="s">
        <v>448</v>
      </c>
      <c r="C105" t="s">
        <v>1164</v>
      </c>
      <c r="D105" t="s">
        <v>560</v>
      </c>
      <c r="E105" t="s">
        <v>100</v>
      </c>
      <c r="F105">
        <v>1</v>
      </c>
      <c r="G105" t="s">
        <v>1165</v>
      </c>
      <c r="H105">
        <v>18</v>
      </c>
      <c r="I105" t="s">
        <v>1183</v>
      </c>
      <c r="J105">
        <v>3.31</v>
      </c>
      <c r="K105">
        <v>1.92</v>
      </c>
      <c r="L105">
        <v>4.7</v>
      </c>
      <c r="M105">
        <v>40.049999999999997</v>
      </c>
    </row>
    <row r="106" spans="1:13">
      <c r="A106" t="s">
        <v>1163</v>
      </c>
      <c r="B106" t="s">
        <v>448</v>
      </c>
      <c r="C106" t="s">
        <v>1164</v>
      </c>
      <c r="D106" t="s">
        <v>560</v>
      </c>
      <c r="E106" t="s">
        <v>100</v>
      </c>
      <c r="F106">
        <v>1</v>
      </c>
      <c r="G106" t="s">
        <v>1165</v>
      </c>
      <c r="H106">
        <v>19</v>
      </c>
      <c r="I106" t="s">
        <v>1184</v>
      </c>
      <c r="J106">
        <v>2.14</v>
      </c>
      <c r="K106">
        <v>1.24</v>
      </c>
      <c r="L106">
        <v>3.04</v>
      </c>
      <c r="M106">
        <v>36.25</v>
      </c>
    </row>
    <row r="107" spans="1:13">
      <c r="A107" t="s">
        <v>1163</v>
      </c>
      <c r="B107" t="s">
        <v>448</v>
      </c>
      <c r="C107" t="s">
        <v>1164</v>
      </c>
      <c r="D107" t="s">
        <v>560</v>
      </c>
      <c r="E107" t="s">
        <v>100</v>
      </c>
      <c r="F107">
        <v>1</v>
      </c>
      <c r="G107" t="s">
        <v>1165</v>
      </c>
      <c r="H107">
        <v>20</v>
      </c>
      <c r="I107" t="s">
        <v>1185</v>
      </c>
      <c r="J107">
        <v>1.34</v>
      </c>
      <c r="K107">
        <v>0.77</v>
      </c>
      <c r="L107">
        <v>1.9</v>
      </c>
      <c r="M107">
        <v>31.95</v>
      </c>
    </row>
    <row r="108" spans="1:13">
      <c r="A108" t="s">
        <v>1163</v>
      </c>
      <c r="B108" t="s">
        <v>448</v>
      </c>
      <c r="C108" t="s">
        <v>1164</v>
      </c>
      <c r="D108" t="s">
        <v>560</v>
      </c>
      <c r="E108" t="s">
        <v>100</v>
      </c>
      <c r="F108">
        <v>2</v>
      </c>
      <c r="G108" t="s">
        <v>1186</v>
      </c>
      <c r="H108">
        <v>1</v>
      </c>
      <c r="I108" t="s">
        <v>1166</v>
      </c>
      <c r="J108">
        <v>62.53</v>
      </c>
      <c r="K108">
        <v>60.27</v>
      </c>
      <c r="L108">
        <v>64.790000000000006</v>
      </c>
      <c r="M108">
        <v>75.33</v>
      </c>
    </row>
    <row r="109" spans="1:13">
      <c r="A109" t="s">
        <v>1163</v>
      </c>
      <c r="B109" t="s">
        <v>448</v>
      </c>
      <c r="C109" t="s">
        <v>1164</v>
      </c>
      <c r="D109" t="s">
        <v>560</v>
      </c>
      <c r="E109" t="s">
        <v>100</v>
      </c>
      <c r="F109">
        <v>2</v>
      </c>
      <c r="G109" t="s">
        <v>1186</v>
      </c>
      <c r="H109">
        <v>2</v>
      </c>
      <c r="I109" t="s">
        <v>1167</v>
      </c>
      <c r="J109">
        <v>61.82</v>
      </c>
      <c r="K109">
        <v>59.59</v>
      </c>
      <c r="L109">
        <v>64.06</v>
      </c>
      <c r="M109">
        <v>75.11</v>
      </c>
    </row>
    <row r="110" spans="1:13">
      <c r="A110" t="s">
        <v>1163</v>
      </c>
      <c r="B110" t="s">
        <v>448</v>
      </c>
      <c r="C110" t="s">
        <v>1164</v>
      </c>
      <c r="D110" t="s">
        <v>560</v>
      </c>
      <c r="E110" t="s">
        <v>100</v>
      </c>
      <c r="F110">
        <v>2</v>
      </c>
      <c r="G110" t="s">
        <v>1186</v>
      </c>
      <c r="H110">
        <v>3</v>
      </c>
      <c r="I110" t="s">
        <v>1168</v>
      </c>
      <c r="J110">
        <v>58.17</v>
      </c>
      <c r="K110">
        <v>56.07</v>
      </c>
      <c r="L110">
        <v>60.27</v>
      </c>
      <c r="M110">
        <v>74.13</v>
      </c>
    </row>
    <row r="111" spans="1:13">
      <c r="A111" t="s">
        <v>1163</v>
      </c>
      <c r="B111" t="s">
        <v>448</v>
      </c>
      <c r="C111" t="s">
        <v>1164</v>
      </c>
      <c r="D111" t="s">
        <v>560</v>
      </c>
      <c r="E111" t="s">
        <v>100</v>
      </c>
      <c r="F111">
        <v>2</v>
      </c>
      <c r="G111" t="s">
        <v>1186</v>
      </c>
      <c r="H111">
        <v>4</v>
      </c>
      <c r="I111" t="s">
        <v>1169</v>
      </c>
      <c r="J111">
        <v>53.49</v>
      </c>
      <c r="K111">
        <v>51.52</v>
      </c>
      <c r="L111">
        <v>55.46</v>
      </c>
      <c r="M111">
        <v>72.790000000000006</v>
      </c>
    </row>
    <row r="112" spans="1:13">
      <c r="A112" t="s">
        <v>1163</v>
      </c>
      <c r="B112" t="s">
        <v>448</v>
      </c>
      <c r="C112" t="s">
        <v>1164</v>
      </c>
      <c r="D112" t="s">
        <v>560</v>
      </c>
      <c r="E112" t="s">
        <v>100</v>
      </c>
      <c r="F112">
        <v>2</v>
      </c>
      <c r="G112" t="s">
        <v>1186</v>
      </c>
      <c r="H112">
        <v>5</v>
      </c>
      <c r="I112" t="s">
        <v>1170</v>
      </c>
      <c r="J112">
        <v>48.87</v>
      </c>
      <c r="K112">
        <v>46.98</v>
      </c>
      <c r="L112">
        <v>50.75</v>
      </c>
      <c r="M112">
        <v>71.3</v>
      </c>
    </row>
    <row r="113" spans="1:13">
      <c r="A113" t="s">
        <v>1163</v>
      </c>
      <c r="B113" t="s">
        <v>448</v>
      </c>
      <c r="C113" t="s">
        <v>1164</v>
      </c>
      <c r="D113" t="s">
        <v>560</v>
      </c>
      <c r="E113" t="s">
        <v>100</v>
      </c>
      <c r="F113">
        <v>2</v>
      </c>
      <c r="G113" t="s">
        <v>1186</v>
      </c>
      <c r="H113">
        <v>6</v>
      </c>
      <c r="I113" t="s">
        <v>1171</v>
      </c>
      <c r="J113">
        <v>44.27</v>
      </c>
      <c r="K113">
        <v>42.42</v>
      </c>
      <c r="L113">
        <v>46.13</v>
      </c>
      <c r="M113">
        <v>69.650000000000006</v>
      </c>
    </row>
    <row r="114" spans="1:13">
      <c r="A114" t="s">
        <v>1163</v>
      </c>
      <c r="B114" t="s">
        <v>448</v>
      </c>
      <c r="C114" t="s">
        <v>1164</v>
      </c>
      <c r="D114" t="s">
        <v>560</v>
      </c>
      <c r="E114" t="s">
        <v>100</v>
      </c>
      <c r="F114">
        <v>2</v>
      </c>
      <c r="G114" t="s">
        <v>1186</v>
      </c>
      <c r="H114">
        <v>7</v>
      </c>
      <c r="I114" t="s">
        <v>1172</v>
      </c>
      <c r="J114">
        <v>39.78</v>
      </c>
      <c r="K114">
        <v>37.96</v>
      </c>
      <c r="L114">
        <v>41.59</v>
      </c>
      <c r="M114">
        <v>67.849999999999994</v>
      </c>
    </row>
    <row r="115" spans="1:13">
      <c r="A115" t="s">
        <v>1163</v>
      </c>
      <c r="B115" t="s">
        <v>448</v>
      </c>
      <c r="C115" t="s">
        <v>1164</v>
      </c>
      <c r="D115" t="s">
        <v>560</v>
      </c>
      <c r="E115" t="s">
        <v>100</v>
      </c>
      <c r="F115">
        <v>2</v>
      </c>
      <c r="G115" t="s">
        <v>1186</v>
      </c>
      <c r="H115">
        <v>8</v>
      </c>
      <c r="I115" t="s">
        <v>1173</v>
      </c>
      <c r="J115">
        <v>35.369999999999997</v>
      </c>
      <c r="K115">
        <v>33.58</v>
      </c>
      <c r="L115">
        <v>37.15</v>
      </c>
      <c r="M115">
        <v>65.900000000000006</v>
      </c>
    </row>
    <row r="116" spans="1:13">
      <c r="A116" t="s">
        <v>1163</v>
      </c>
      <c r="B116" t="s">
        <v>448</v>
      </c>
      <c r="C116" t="s">
        <v>1164</v>
      </c>
      <c r="D116" t="s">
        <v>560</v>
      </c>
      <c r="E116" t="s">
        <v>100</v>
      </c>
      <c r="F116">
        <v>2</v>
      </c>
      <c r="G116" t="s">
        <v>1186</v>
      </c>
      <c r="H116">
        <v>9</v>
      </c>
      <c r="I116" t="s">
        <v>1174</v>
      </c>
      <c r="J116">
        <v>31.1</v>
      </c>
      <c r="K116">
        <v>29.35</v>
      </c>
      <c r="L116">
        <v>32.85</v>
      </c>
      <c r="M116">
        <v>63.78</v>
      </c>
    </row>
    <row r="117" spans="1:13">
      <c r="A117" t="s">
        <v>1163</v>
      </c>
      <c r="B117" t="s">
        <v>448</v>
      </c>
      <c r="C117" t="s">
        <v>1164</v>
      </c>
      <c r="D117" t="s">
        <v>560</v>
      </c>
      <c r="E117" t="s">
        <v>100</v>
      </c>
      <c r="F117">
        <v>2</v>
      </c>
      <c r="G117" t="s">
        <v>1186</v>
      </c>
      <c r="H117">
        <v>10</v>
      </c>
      <c r="I117" t="s">
        <v>1175</v>
      </c>
      <c r="J117">
        <v>27.02</v>
      </c>
      <c r="K117">
        <v>25.3</v>
      </c>
      <c r="L117">
        <v>28.74</v>
      </c>
      <c r="M117">
        <v>61.5</v>
      </c>
    </row>
    <row r="118" spans="1:13">
      <c r="A118" t="s">
        <v>1163</v>
      </c>
      <c r="B118" t="s">
        <v>448</v>
      </c>
      <c r="C118" t="s">
        <v>1164</v>
      </c>
      <c r="D118" t="s">
        <v>560</v>
      </c>
      <c r="E118" t="s">
        <v>100</v>
      </c>
      <c r="F118">
        <v>2</v>
      </c>
      <c r="G118" t="s">
        <v>1186</v>
      </c>
      <c r="H118">
        <v>11</v>
      </c>
      <c r="I118" t="s">
        <v>1176</v>
      </c>
      <c r="J118">
        <v>23.09</v>
      </c>
      <c r="K118">
        <v>21.4</v>
      </c>
      <c r="L118">
        <v>24.77</v>
      </c>
      <c r="M118">
        <v>59.04</v>
      </c>
    </row>
    <row r="119" spans="1:13">
      <c r="A119" t="s">
        <v>1163</v>
      </c>
      <c r="B119" t="s">
        <v>448</v>
      </c>
      <c r="C119" t="s">
        <v>1164</v>
      </c>
      <c r="D119" t="s">
        <v>560</v>
      </c>
      <c r="E119" t="s">
        <v>100</v>
      </c>
      <c r="F119">
        <v>2</v>
      </c>
      <c r="G119" t="s">
        <v>1186</v>
      </c>
      <c r="H119">
        <v>12</v>
      </c>
      <c r="I119" t="s">
        <v>1177</v>
      </c>
      <c r="J119">
        <v>19.36</v>
      </c>
      <c r="K119">
        <v>17.71</v>
      </c>
      <c r="L119">
        <v>21.01</v>
      </c>
      <c r="M119">
        <v>56.39</v>
      </c>
    </row>
    <row r="120" spans="1:13">
      <c r="A120" t="s">
        <v>1163</v>
      </c>
      <c r="B120" t="s">
        <v>448</v>
      </c>
      <c r="C120" t="s">
        <v>1164</v>
      </c>
      <c r="D120" t="s">
        <v>560</v>
      </c>
      <c r="E120" t="s">
        <v>100</v>
      </c>
      <c r="F120">
        <v>2</v>
      </c>
      <c r="G120" t="s">
        <v>1186</v>
      </c>
      <c r="H120">
        <v>13</v>
      </c>
      <c r="I120" t="s">
        <v>1178</v>
      </c>
      <c r="J120">
        <v>15.95</v>
      </c>
      <c r="K120">
        <v>14.34</v>
      </c>
      <c r="L120">
        <v>17.559999999999999</v>
      </c>
      <c r="M120">
        <v>53.54</v>
      </c>
    </row>
    <row r="121" spans="1:13">
      <c r="A121" t="s">
        <v>1163</v>
      </c>
      <c r="B121" t="s">
        <v>448</v>
      </c>
      <c r="C121" t="s">
        <v>1164</v>
      </c>
      <c r="D121" t="s">
        <v>560</v>
      </c>
      <c r="E121" t="s">
        <v>100</v>
      </c>
      <c r="F121">
        <v>2</v>
      </c>
      <c r="G121" t="s">
        <v>1186</v>
      </c>
      <c r="H121">
        <v>14</v>
      </c>
      <c r="I121" t="s">
        <v>1179</v>
      </c>
      <c r="J121">
        <v>12.77</v>
      </c>
      <c r="K121">
        <v>11.21</v>
      </c>
      <c r="L121">
        <v>14.33</v>
      </c>
      <c r="M121">
        <v>50.47</v>
      </c>
    </row>
    <row r="122" spans="1:13">
      <c r="A122" t="s">
        <v>1163</v>
      </c>
      <c r="B122" t="s">
        <v>448</v>
      </c>
      <c r="C122" t="s">
        <v>1164</v>
      </c>
      <c r="D122" t="s">
        <v>560</v>
      </c>
      <c r="E122" t="s">
        <v>100</v>
      </c>
      <c r="F122">
        <v>2</v>
      </c>
      <c r="G122" t="s">
        <v>1186</v>
      </c>
      <c r="H122">
        <v>15</v>
      </c>
      <c r="I122" t="s">
        <v>1180</v>
      </c>
      <c r="J122">
        <v>9.9</v>
      </c>
      <c r="K122">
        <v>8.3800000000000008</v>
      </c>
      <c r="L122">
        <v>11.41</v>
      </c>
      <c r="M122">
        <v>47.17</v>
      </c>
    </row>
    <row r="123" spans="1:13">
      <c r="A123" t="s">
        <v>1163</v>
      </c>
      <c r="B123" t="s">
        <v>448</v>
      </c>
      <c r="C123" t="s">
        <v>1164</v>
      </c>
      <c r="D123" t="s">
        <v>560</v>
      </c>
      <c r="E123" t="s">
        <v>100</v>
      </c>
      <c r="F123">
        <v>2</v>
      </c>
      <c r="G123" t="s">
        <v>1186</v>
      </c>
      <c r="H123">
        <v>16</v>
      </c>
      <c r="I123" t="s">
        <v>1181</v>
      </c>
      <c r="J123">
        <v>7.35</v>
      </c>
      <c r="K123">
        <v>5.85</v>
      </c>
      <c r="L123">
        <v>8.85</v>
      </c>
      <c r="M123">
        <v>43.6</v>
      </c>
    </row>
    <row r="124" spans="1:13">
      <c r="A124" t="s">
        <v>1163</v>
      </c>
      <c r="B124" t="s">
        <v>448</v>
      </c>
      <c r="C124" t="s">
        <v>1164</v>
      </c>
      <c r="D124" t="s">
        <v>560</v>
      </c>
      <c r="E124" t="s">
        <v>100</v>
      </c>
      <c r="F124">
        <v>2</v>
      </c>
      <c r="G124" t="s">
        <v>1186</v>
      </c>
      <c r="H124">
        <v>17</v>
      </c>
      <c r="I124" t="s">
        <v>1182</v>
      </c>
      <c r="J124">
        <v>5.17</v>
      </c>
      <c r="K124">
        <v>3.65</v>
      </c>
      <c r="L124">
        <v>6.68</v>
      </c>
      <c r="M124">
        <v>39.67</v>
      </c>
    </row>
    <row r="125" spans="1:13">
      <c r="A125" t="s">
        <v>1163</v>
      </c>
      <c r="B125" t="s">
        <v>448</v>
      </c>
      <c r="C125" t="s">
        <v>1164</v>
      </c>
      <c r="D125" t="s">
        <v>560</v>
      </c>
      <c r="E125" t="s">
        <v>100</v>
      </c>
      <c r="F125">
        <v>2</v>
      </c>
      <c r="G125" t="s">
        <v>1186</v>
      </c>
      <c r="H125">
        <v>18</v>
      </c>
      <c r="I125" t="s">
        <v>1183</v>
      </c>
      <c r="J125">
        <v>3.37</v>
      </c>
      <c r="K125">
        <v>1.88</v>
      </c>
      <c r="L125">
        <v>4.8600000000000003</v>
      </c>
      <c r="M125">
        <v>35.26</v>
      </c>
    </row>
    <row r="126" spans="1:13">
      <c r="A126" t="s">
        <v>1163</v>
      </c>
      <c r="B126" t="s">
        <v>448</v>
      </c>
      <c r="C126" t="s">
        <v>1164</v>
      </c>
      <c r="D126" t="s">
        <v>560</v>
      </c>
      <c r="E126" t="s">
        <v>100</v>
      </c>
      <c r="F126">
        <v>2</v>
      </c>
      <c r="G126" t="s">
        <v>1186</v>
      </c>
      <c r="H126">
        <v>19</v>
      </c>
      <c r="I126" t="s">
        <v>1184</v>
      </c>
      <c r="J126">
        <v>2.0499999999999998</v>
      </c>
      <c r="K126">
        <v>1.1399999999999999</v>
      </c>
      <c r="L126">
        <v>2.95</v>
      </c>
      <c r="M126">
        <v>30.18</v>
      </c>
    </row>
    <row r="127" spans="1:13">
      <c r="A127" t="s">
        <v>1163</v>
      </c>
      <c r="B127" t="s">
        <v>448</v>
      </c>
      <c r="C127" t="s">
        <v>1164</v>
      </c>
      <c r="D127" t="s">
        <v>560</v>
      </c>
      <c r="E127" t="s">
        <v>100</v>
      </c>
      <c r="F127">
        <v>2</v>
      </c>
      <c r="G127" t="s">
        <v>1186</v>
      </c>
      <c r="H127">
        <v>20</v>
      </c>
      <c r="I127" t="s">
        <v>1185</v>
      </c>
      <c r="J127">
        <v>1.1000000000000001</v>
      </c>
      <c r="K127">
        <v>0.61</v>
      </c>
      <c r="L127">
        <v>1.58</v>
      </c>
      <c r="M127">
        <v>24.05</v>
      </c>
    </row>
    <row r="128" spans="1:13">
      <c r="A128" t="s">
        <v>1163</v>
      </c>
      <c r="B128" t="s">
        <v>448</v>
      </c>
      <c r="C128" t="s">
        <v>1164</v>
      </c>
      <c r="D128" t="s">
        <v>561</v>
      </c>
      <c r="E128" t="s">
        <v>101</v>
      </c>
      <c r="F128">
        <v>1</v>
      </c>
      <c r="G128" t="s">
        <v>1165</v>
      </c>
      <c r="H128">
        <v>1</v>
      </c>
      <c r="I128" t="s">
        <v>1166</v>
      </c>
      <c r="J128">
        <v>58.01</v>
      </c>
      <c r="K128">
        <v>55.97</v>
      </c>
      <c r="L128">
        <v>60.05</v>
      </c>
      <c r="M128">
        <v>75.36</v>
      </c>
    </row>
    <row r="129" spans="1:13">
      <c r="A129" t="s">
        <v>1163</v>
      </c>
      <c r="B129" t="s">
        <v>448</v>
      </c>
      <c r="C129" t="s">
        <v>1164</v>
      </c>
      <c r="D129" t="s">
        <v>561</v>
      </c>
      <c r="E129" t="s">
        <v>101</v>
      </c>
      <c r="F129">
        <v>1</v>
      </c>
      <c r="G129" t="s">
        <v>1165</v>
      </c>
      <c r="H129">
        <v>2</v>
      </c>
      <c r="I129" t="s">
        <v>1167</v>
      </c>
      <c r="J129">
        <v>57.46</v>
      </c>
      <c r="K129">
        <v>55.45</v>
      </c>
      <c r="L129">
        <v>59.48</v>
      </c>
      <c r="M129">
        <v>75.13</v>
      </c>
    </row>
    <row r="130" spans="1:13">
      <c r="A130" t="s">
        <v>1163</v>
      </c>
      <c r="B130" t="s">
        <v>448</v>
      </c>
      <c r="C130" t="s">
        <v>1164</v>
      </c>
      <c r="D130" t="s">
        <v>561</v>
      </c>
      <c r="E130" t="s">
        <v>101</v>
      </c>
      <c r="F130">
        <v>1</v>
      </c>
      <c r="G130" t="s">
        <v>1165</v>
      </c>
      <c r="H130">
        <v>3</v>
      </c>
      <c r="I130" t="s">
        <v>1168</v>
      </c>
      <c r="J130">
        <v>53.81</v>
      </c>
      <c r="K130">
        <v>51.91</v>
      </c>
      <c r="L130">
        <v>55.71</v>
      </c>
      <c r="M130">
        <v>74.17</v>
      </c>
    </row>
    <row r="131" spans="1:13">
      <c r="A131" t="s">
        <v>1163</v>
      </c>
      <c r="B131" t="s">
        <v>448</v>
      </c>
      <c r="C131" t="s">
        <v>1164</v>
      </c>
      <c r="D131" t="s">
        <v>561</v>
      </c>
      <c r="E131" t="s">
        <v>101</v>
      </c>
      <c r="F131">
        <v>1</v>
      </c>
      <c r="G131" t="s">
        <v>1165</v>
      </c>
      <c r="H131">
        <v>4</v>
      </c>
      <c r="I131" t="s">
        <v>1169</v>
      </c>
      <c r="J131">
        <v>49.22</v>
      </c>
      <c r="K131">
        <v>47.44</v>
      </c>
      <c r="L131">
        <v>51.01</v>
      </c>
      <c r="M131">
        <v>72.83</v>
      </c>
    </row>
    <row r="132" spans="1:13">
      <c r="A132" t="s">
        <v>1163</v>
      </c>
      <c r="B132" t="s">
        <v>448</v>
      </c>
      <c r="C132" t="s">
        <v>1164</v>
      </c>
      <c r="D132" t="s">
        <v>561</v>
      </c>
      <c r="E132" t="s">
        <v>101</v>
      </c>
      <c r="F132">
        <v>1</v>
      </c>
      <c r="G132" t="s">
        <v>1165</v>
      </c>
      <c r="H132">
        <v>5</v>
      </c>
      <c r="I132" t="s">
        <v>1170</v>
      </c>
      <c r="J132">
        <v>44.67</v>
      </c>
      <c r="K132">
        <v>42.96</v>
      </c>
      <c r="L132">
        <v>46.38</v>
      </c>
      <c r="M132">
        <v>71.319999999999993</v>
      </c>
    </row>
    <row r="133" spans="1:13">
      <c r="A133" t="s">
        <v>1163</v>
      </c>
      <c r="B133" t="s">
        <v>448</v>
      </c>
      <c r="C133" t="s">
        <v>1164</v>
      </c>
      <c r="D133" t="s">
        <v>561</v>
      </c>
      <c r="E133" t="s">
        <v>101</v>
      </c>
      <c r="F133">
        <v>1</v>
      </c>
      <c r="G133" t="s">
        <v>1165</v>
      </c>
      <c r="H133">
        <v>6</v>
      </c>
      <c r="I133" t="s">
        <v>1171</v>
      </c>
      <c r="J133">
        <v>40.159999999999997</v>
      </c>
      <c r="K133">
        <v>38.47</v>
      </c>
      <c r="L133">
        <v>41.84</v>
      </c>
      <c r="M133">
        <v>69.63</v>
      </c>
    </row>
    <row r="134" spans="1:13">
      <c r="A134" t="s">
        <v>1163</v>
      </c>
      <c r="B134" t="s">
        <v>448</v>
      </c>
      <c r="C134" t="s">
        <v>1164</v>
      </c>
      <c r="D134" t="s">
        <v>561</v>
      </c>
      <c r="E134" t="s">
        <v>101</v>
      </c>
      <c r="F134">
        <v>1</v>
      </c>
      <c r="G134" t="s">
        <v>1165</v>
      </c>
      <c r="H134">
        <v>7</v>
      </c>
      <c r="I134" t="s">
        <v>1172</v>
      </c>
      <c r="J134">
        <v>35.82</v>
      </c>
      <c r="K134">
        <v>34.15</v>
      </c>
      <c r="L134">
        <v>37.479999999999997</v>
      </c>
      <c r="M134">
        <v>67.81</v>
      </c>
    </row>
    <row r="135" spans="1:13">
      <c r="A135" t="s">
        <v>1163</v>
      </c>
      <c r="B135" t="s">
        <v>448</v>
      </c>
      <c r="C135" t="s">
        <v>1164</v>
      </c>
      <c r="D135" t="s">
        <v>561</v>
      </c>
      <c r="E135" t="s">
        <v>101</v>
      </c>
      <c r="F135">
        <v>1</v>
      </c>
      <c r="G135" t="s">
        <v>1165</v>
      </c>
      <c r="H135">
        <v>8</v>
      </c>
      <c r="I135" t="s">
        <v>1173</v>
      </c>
      <c r="J135">
        <v>31.56</v>
      </c>
      <c r="K135">
        <v>29.93</v>
      </c>
      <c r="L135">
        <v>33.200000000000003</v>
      </c>
      <c r="M135">
        <v>65.760000000000005</v>
      </c>
    </row>
    <row r="136" spans="1:13">
      <c r="A136" t="s">
        <v>1163</v>
      </c>
      <c r="B136" t="s">
        <v>448</v>
      </c>
      <c r="C136" t="s">
        <v>1164</v>
      </c>
      <c r="D136" t="s">
        <v>561</v>
      </c>
      <c r="E136" t="s">
        <v>101</v>
      </c>
      <c r="F136">
        <v>1</v>
      </c>
      <c r="G136" t="s">
        <v>1165</v>
      </c>
      <c r="H136">
        <v>9</v>
      </c>
      <c r="I136" t="s">
        <v>1174</v>
      </c>
      <c r="J136">
        <v>27.44</v>
      </c>
      <c r="K136">
        <v>25.84</v>
      </c>
      <c r="L136">
        <v>29.04</v>
      </c>
      <c r="M136">
        <v>63.47</v>
      </c>
    </row>
    <row r="137" spans="1:13">
      <c r="A137" t="s">
        <v>1163</v>
      </c>
      <c r="B137" t="s">
        <v>448</v>
      </c>
      <c r="C137" t="s">
        <v>1164</v>
      </c>
      <c r="D137" t="s">
        <v>561</v>
      </c>
      <c r="E137" t="s">
        <v>101</v>
      </c>
      <c r="F137">
        <v>1</v>
      </c>
      <c r="G137" t="s">
        <v>1165</v>
      </c>
      <c r="H137">
        <v>10</v>
      </c>
      <c r="I137" t="s">
        <v>1175</v>
      </c>
      <c r="J137">
        <v>23.43</v>
      </c>
      <c r="K137">
        <v>21.87</v>
      </c>
      <c r="L137">
        <v>24.98</v>
      </c>
      <c r="M137">
        <v>60.96</v>
      </c>
    </row>
    <row r="138" spans="1:13">
      <c r="A138" t="s">
        <v>1163</v>
      </c>
      <c r="B138" t="s">
        <v>448</v>
      </c>
      <c r="C138" t="s">
        <v>1164</v>
      </c>
      <c r="D138" t="s">
        <v>561</v>
      </c>
      <c r="E138" t="s">
        <v>101</v>
      </c>
      <c r="F138">
        <v>1</v>
      </c>
      <c r="G138" t="s">
        <v>1165</v>
      </c>
      <c r="H138">
        <v>11</v>
      </c>
      <c r="I138" t="s">
        <v>1176</v>
      </c>
      <c r="J138">
        <v>19.72</v>
      </c>
      <c r="K138">
        <v>18.190000000000001</v>
      </c>
      <c r="L138">
        <v>21.25</v>
      </c>
      <c r="M138">
        <v>58.29</v>
      </c>
    </row>
    <row r="139" spans="1:13">
      <c r="A139" t="s">
        <v>1163</v>
      </c>
      <c r="B139" t="s">
        <v>448</v>
      </c>
      <c r="C139" t="s">
        <v>1164</v>
      </c>
      <c r="D139" t="s">
        <v>561</v>
      </c>
      <c r="E139" t="s">
        <v>101</v>
      </c>
      <c r="F139">
        <v>1</v>
      </c>
      <c r="G139" t="s">
        <v>1165</v>
      </c>
      <c r="H139">
        <v>12</v>
      </c>
      <c r="I139" t="s">
        <v>1177</v>
      </c>
      <c r="J139">
        <v>16.239999999999998</v>
      </c>
      <c r="K139">
        <v>14.74</v>
      </c>
      <c r="L139">
        <v>17.739999999999998</v>
      </c>
      <c r="M139">
        <v>55.39</v>
      </c>
    </row>
    <row r="140" spans="1:13">
      <c r="A140" t="s">
        <v>1163</v>
      </c>
      <c r="B140" t="s">
        <v>448</v>
      </c>
      <c r="C140" t="s">
        <v>1164</v>
      </c>
      <c r="D140" t="s">
        <v>561</v>
      </c>
      <c r="E140" t="s">
        <v>101</v>
      </c>
      <c r="F140">
        <v>1</v>
      </c>
      <c r="G140" t="s">
        <v>1165</v>
      </c>
      <c r="H140">
        <v>13</v>
      </c>
      <c r="I140" t="s">
        <v>1178</v>
      </c>
      <c r="J140">
        <v>13.03</v>
      </c>
      <c r="K140">
        <v>11.57</v>
      </c>
      <c r="L140">
        <v>14.49</v>
      </c>
      <c r="M140">
        <v>52.32</v>
      </c>
    </row>
    <row r="141" spans="1:13">
      <c r="A141" t="s">
        <v>1163</v>
      </c>
      <c r="B141" t="s">
        <v>448</v>
      </c>
      <c r="C141" t="s">
        <v>1164</v>
      </c>
      <c r="D141" t="s">
        <v>561</v>
      </c>
      <c r="E141" t="s">
        <v>101</v>
      </c>
      <c r="F141">
        <v>1</v>
      </c>
      <c r="G141" t="s">
        <v>1165</v>
      </c>
      <c r="H141">
        <v>14</v>
      </c>
      <c r="I141" t="s">
        <v>1179</v>
      </c>
      <c r="J141">
        <v>10.23</v>
      </c>
      <c r="K141">
        <v>8.8000000000000007</v>
      </c>
      <c r="L141">
        <v>11.67</v>
      </c>
      <c r="M141">
        <v>49.35</v>
      </c>
    </row>
    <row r="142" spans="1:13">
      <c r="A142" t="s">
        <v>1163</v>
      </c>
      <c r="B142" t="s">
        <v>448</v>
      </c>
      <c r="C142" t="s">
        <v>1164</v>
      </c>
      <c r="D142" t="s">
        <v>561</v>
      </c>
      <c r="E142" t="s">
        <v>101</v>
      </c>
      <c r="F142">
        <v>1</v>
      </c>
      <c r="G142" t="s">
        <v>1165</v>
      </c>
      <c r="H142">
        <v>15</v>
      </c>
      <c r="I142" t="s">
        <v>1180</v>
      </c>
      <c r="J142">
        <v>7.84</v>
      </c>
      <c r="K142">
        <v>6.43</v>
      </c>
      <c r="L142">
        <v>9.25</v>
      </c>
      <c r="M142">
        <v>46.4</v>
      </c>
    </row>
    <row r="143" spans="1:13">
      <c r="A143" t="s">
        <v>1163</v>
      </c>
      <c r="B143" t="s">
        <v>448</v>
      </c>
      <c r="C143" t="s">
        <v>1164</v>
      </c>
      <c r="D143" t="s">
        <v>561</v>
      </c>
      <c r="E143" t="s">
        <v>101</v>
      </c>
      <c r="F143">
        <v>1</v>
      </c>
      <c r="G143" t="s">
        <v>1165</v>
      </c>
      <c r="H143">
        <v>16</v>
      </c>
      <c r="I143" t="s">
        <v>1181</v>
      </c>
      <c r="J143">
        <v>5.76</v>
      </c>
      <c r="K143">
        <v>4.3</v>
      </c>
      <c r="L143">
        <v>7.22</v>
      </c>
      <c r="M143">
        <v>42.9</v>
      </c>
    </row>
    <row r="144" spans="1:13">
      <c r="A144" t="s">
        <v>1163</v>
      </c>
      <c r="B144" t="s">
        <v>448</v>
      </c>
      <c r="C144" t="s">
        <v>1164</v>
      </c>
      <c r="D144" t="s">
        <v>561</v>
      </c>
      <c r="E144" t="s">
        <v>101</v>
      </c>
      <c r="F144">
        <v>1</v>
      </c>
      <c r="G144" t="s">
        <v>1165</v>
      </c>
      <c r="H144">
        <v>17</v>
      </c>
      <c r="I144" t="s">
        <v>1182</v>
      </c>
      <c r="J144">
        <v>4.0199999999999996</v>
      </c>
      <c r="K144">
        <v>2.4700000000000002</v>
      </c>
      <c r="L144">
        <v>5.57</v>
      </c>
      <c r="M144">
        <v>39.1</v>
      </c>
    </row>
    <row r="145" spans="1:13">
      <c r="A145" t="s">
        <v>1163</v>
      </c>
      <c r="B145" t="s">
        <v>448</v>
      </c>
      <c r="C145" t="s">
        <v>1164</v>
      </c>
      <c r="D145" t="s">
        <v>561</v>
      </c>
      <c r="E145" t="s">
        <v>101</v>
      </c>
      <c r="F145">
        <v>1</v>
      </c>
      <c r="G145" t="s">
        <v>1165</v>
      </c>
      <c r="H145">
        <v>18</v>
      </c>
      <c r="I145" t="s">
        <v>1183</v>
      </c>
      <c r="J145">
        <v>2.7</v>
      </c>
      <c r="K145">
        <v>0.9</v>
      </c>
      <c r="L145">
        <v>4.5</v>
      </c>
      <c r="M145">
        <v>35.11</v>
      </c>
    </row>
    <row r="146" spans="1:13">
      <c r="A146" t="s">
        <v>1163</v>
      </c>
      <c r="B146" t="s">
        <v>448</v>
      </c>
      <c r="C146" t="s">
        <v>1164</v>
      </c>
      <c r="D146" t="s">
        <v>561</v>
      </c>
      <c r="E146" t="s">
        <v>101</v>
      </c>
      <c r="F146">
        <v>1</v>
      </c>
      <c r="G146" t="s">
        <v>1165</v>
      </c>
      <c r="H146">
        <v>19</v>
      </c>
      <c r="I146" t="s">
        <v>1184</v>
      </c>
      <c r="J146">
        <v>1.73</v>
      </c>
      <c r="K146">
        <v>0.57999999999999996</v>
      </c>
      <c r="L146">
        <v>2.89</v>
      </c>
      <c r="M146">
        <v>31.56</v>
      </c>
    </row>
    <row r="147" spans="1:13">
      <c r="A147" t="s">
        <v>1163</v>
      </c>
      <c r="B147" t="s">
        <v>448</v>
      </c>
      <c r="C147" t="s">
        <v>1164</v>
      </c>
      <c r="D147" t="s">
        <v>561</v>
      </c>
      <c r="E147" t="s">
        <v>101</v>
      </c>
      <c r="F147">
        <v>1</v>
      </c>
      <c r="G147" t="s">
        <v>1165</v>
      </c>
      <c r="H147">
        <v>20</v>
      </c>
      <c r="I147" t="s">
        <v>1185</v>
      </c>
      <c r="J147">
        <v>1.1499999999999999</v>
      </c>
      <c r="K147">
        <v>0.38</v>
      </c>
      <c r="L147">
        <v>1.92</v>
      </c>
      <c r="M147">
        <v>28.21</v>
      </c>
    </row>
    <row r="148" spans="1:13">
      <c r="A148" t="s">
        <v>1163</v>
      </c>
      <c r="B148" t="s">
        <v>448</v>
      </c>
      <c r="C148" t="s">
        <v>1164</v>
      </c>
      <c r="D148" t="s">
        <v>561</v>
      </c>
      <c r="E148" t="s">
        <v>101</v>
      </c>
      <c r="F148">
        <v>2</v>
      </c>
      <c r="G148" t="s">
        <v>1186</v>
      </c>
      <c r="H148">
        <v>1</v>
      </c>
      <c r="I148" t="s">
        <v>1166</v>
      </c>
      <c r="J148">
        <v>58.52</v>
      </c>
      <c r="K148">
        <v>56.33</v>
      </c>
      <c r="L148">
        <v>60.71</v>
      </c>
      <c r="M148">
        <v>71.959999999999994</v>
      </c>
    </row>
    <row r="149" spans="1:13">
      <c r="A149" t="s">
        <v>1163</v>
      </c>
      <c r="B149" t="s">
        <v>448</v>
      </c>
      <c r="C149" t="s">
        <v>1164</v>
      </c>
      <c r="D149" t="s">
        <v>561</v>
      </c>
      <c r="E149" t="s">
        <v>101</v>
      </c>
      <c r="F149">
        <v>2</v>
      </c>
      <c r="G149" t="s">
        <v>1186</v>
      </c>
      <c r="H149">
        <v>2</v>
      </c>
      <c r="I149" t="s">
        <v>1167</v>
      </c>
      <c r="J149">
        <v>58.04</v>
      </c>
      <c r="K149">
        <v>55.88</v>
      </c>
      <c r="L149">
        <v>60.21</v>
      </c>
      <c r="M149">
        <v>71.7</v>
      </c>
    </row>
    <row r="150" spans="1:13">
      <c r="A150" t="s">
        <v>1163</v>
      </c>
      <c r="B150" t="s">
        <v>448</v>
      </c>
      <c r="C150" t="s">
        <v>1164</v>
      </c>
      <c r="D150" t="s">
        <v>561</v>
      </c>
      <c r="E150" t="s">
        <v>101</v>
      </c>
      <c r="F150">
        <v>2</v>
      </c>
      <c r="G150" t="s">
        <v>1186</v>
      </c>
      <c r="H150">
        <v>3</v>
      </c>
      <c r="I150" t="s">
        <v>1168</v>
      </c>
      <c r="J150">
        <v>54.35</v>
      </c>
      <c r="K150">
        <v>52.34</v>
      </c>
      <c r="L150">
        <v>56.37</v>
      </c>
      <c r="M150">
        <v>70.599999999999994</v>
      </c>
    </row>
    <row r="151" spans="1:13">
      <c r="A151" t="s">
        <v>1163</v>
      </c>
      <c r="B151" t="s">
        <v>448</v>
      </c>
      <c r="C151" t="s">
        <v>1164</v>
      </c>
      <c r="D151" t="s">
        <v>561</v>
      </c>
      <c r="E151" t="s">
        <v>101</v>
      </c>
      <c r="F151">
        <v>2</v>
      </c>
      <c r="G151" t="s">
        <v>1186</v>
      </c>
      <c r="H151">
        <v>4</v>
      </c>
      <c r="I151" t="s">
        <v>1169</v>
      </c>
      <c r="J151">
        <v>49.77</v>
      </c>
      <c r="K151">
        <v>47.9</v>
      </c>
      <c r="L151">
        <v>51.64</v>
      </c>
      <c r="M151">
        <v>69.08</v>
      </c>
    </row>
    <row r="152" spans="1:13">
      <c r="A152" t="s">
        <v>1163</v>
      </c>
      <c r="B152" t="s">
        <v>448</v>
      </c>
      <c r="C152" t="s">
        <v>1164</v>
      </c>
      <c r="D152" t="s">
        <v>561</v>
      </c>
      <c r="E152" t="s">
        <v>101</v>
      </c>
      <c r="F152">
        <v>2</v>
      </c>
      <c r="G152" t="s">
        <v>1186</v>
      </c>
      <c r="H152">
        <v>5</v>
      </c>
      <c r="I152" t="s">
        <v>1170</v>
      </c>
      <c r="J152">
        <v>45.2</v>
      </c>
      <c r="K152">
        <v>43.42</v>
      </c>
      <c r="L152">
        <v>46.98</v>
      </c>
      <c r="M152">
        <v>67.41</v>
      </c>
    </row>
    <row r="153" spans="1:13">
      <c r="A153" t="s">
        <v>1163</v>
      </c>
      <c r="B153" t="s">
        <v>448</v>
      </c>
      <c r="C153" t="s">
        <v>1164</v>
      </c>
      <c r="D153" t="s">
        <v>561</v>
      </c>
      <c r="E153" t="s">
        <v>101</v>
      </c>
      <c r="F153">
        <v>2</v>
      </c>
      <c r="G153" t="s">
        <v>1186</v>
      </c>
      <c r="H153">
        <v>6</v>
      </c>
      <c r="I153" t="s">
        <v>1171</v>
      </c>
      <c r="J153">
        <v>40.75</v>
      </c>
      <c r="K153">
        <v>39</v>
      </c>
      <c r="L153">
        <v>42.5</v>
      </c>
      <c r="M153">
        <v>65.599999999999994</v>
      </c>
    </row>
    <row r="154" spans="1:13">
      <c r="A154" t="s">
        <v>1163</v>
      </c>
      <c r="B154" t="s">
        <v>448</v>
      </c>
      <c r="C154" t="s">
        <v>1164</v>
      </c>
      <c r="D154" t="s">
        <v>561</v>
      </c>
      <c r="E154" t="s">
        <v>101</v>
      </c>
      <c r="F154">
        <v>2</v>
      </c>
      <c r="G154" t="s">
        <v>1186</v>
      </c>
      <c r="H154">
        <v>7</v>
      </c>
      <c r="I154" t="s">
        <v>1172</v>
      </c>
      <c r="J154">
        <v>36.4</v>
      </c>
      <c r="K154">
        <v>34.67</v>
      </c>
      <c r="L154">
        <v>38.130000000000003</v>
      </c>
      <c r="M154">
        <v>63.64</v>
      </c>
    </row>
    <row r="155" spans="1:13">
      <c r="A155" t="s">
        <v>1163</v>
      </c>
      <c r="B155" t="s">
        <v>448</v>
      </c>
      <c r="C155" t="s">
        <v>1164</v>
      </c>
      <c r="D155" t="s">
        <v>561</v>
      </c>
      <c r="E155" t="s">
        <v>101</v>
      </c>
      <c r="F155">
        <v>2</v>
      </c>
      <c r="G155" t="s">
        <v>1186</v>
      </c>
      <c r="H155">
        <v>8</v>
      </c>
      <c r="I155" t="s">
        <v>1173</v>
      </c>
      <c r="J155">
        <v>32.159999999999997</v>
      </c>
      <c r="K155">
        <v>30.46</v>
      </c>
      <c r="L155">
        <v>33.86</v>
      </c>
      <c r="M155">
        <v>61.5</v>
      </c>
    </row>
    <row r="156" spans="1:13">
      <c r="A156" t="s">
        <v>1163</v>
      </c>
      <c r="B156" t="s">
        <v>448</v>
      </c>
      <c r="C156" t="s">
        <v>1164</v>
      </c>
      <c r="D156" t="s">
        <v>561</v>
      </c>
      <c r="E156" t="s">
        <v>101</v>
      </c>
      <c r="F156">
        <v>2</v>
      </c>
      <c r="G156" t="s">
        <v>1186</v>
      </c>
      <c r="H156">
        <v>9</v>
      </c>
      <c r="I156" t="s">
        <v>1174</v>
      </c>
      <c r="J156">
        <v>28.06</v>
      </c>
      <c r="K156">
        <v>26.39</v>
      </c>
      <c r="L156">
        <v>29.73</v>
      </c>
      <c r="M156">
        <v>59.19</v>
      </c>
    </row>
    <row r="157" spans="1:13">
      <c r="A157" t="s">
        <v>1163</v>
      </c>
      <c r="B157" t="s">
        <v>448</v>
      </c>
      <c r="C157" t="s">
        <v>1164</v>
      </c>
      <c r="D157" t="s">
        <v>561</v>
      </c>
      <c r="E157" t="s">
        <v>101</v>
      </c>
      <c r="F157">
        <v>2</v>
      </c>
      <c r="G157" t="s">
        <v>1186</v>
      </c>
      <c r="H157">
        <v>10</v>
      </c>
      <c r="I157" t="s">
        <v>1175</v>
      </c>
      <c r="J157">
        <v>24.15</v>
      </c>
      <c r="K157">
        <v>22.51</v>
      </c>
      <c r="L157">
        <v>25.79</v>
      </c>
      <c r="M157">
        <v>56.7</v>
      </c>
    </row>
    <row r="158" spans="1:13">
      <c r="A158" t="s">
        <v>1163</v>
      </c>
      <c r="B158" t="s">
        <v>448</v>
      </c>
      <c r="C158" t="s">
        <v>1164</v>
      </c>
      <c r="D158" t="s">
        <v>561</v>
      </c>
      <c r="E158" t="s">
        <v>101</v>
      </c>
      <c r="F158">
        <v>2</v>
      </c>
      <c r="G158" t="s">
        <v>1186</v>
      </c>
      <c r="H158">
        <v>11</v>
      </c>
      <c r="I158" t="s">
        <v>1176</v>
      </c>
      <c r="J158">
        <v>20.45</v>
      </c>
      <c r="K158">
        <v>18.84</v>
      </c>
      <c r="L158">
        <v>22.05</v>
      </c>
      <c r="M158">
        <v>54.04</v>
      </c>
    </row>
    <row r="159" spans="1:13">
      <c r="A159" t="s">
        <v>1163</v>
      </c>
      <c r="B159" t="s">
        <v>448</v>
      </c>
      <c r="C159" t="s">
        <v>1164</v>
      </c>
      <c r="D159" t="s">
        <v>561</v>
      </c>
      <c r="E159" t="s">
        <v>101</v>
      </c>
      <c r="F159">
        <v>2</v>
      </c>
      <c r="G159" t="s">
        <v>1186</v>
      </c>
      <c r="H159">
        <v>12</v>
      </c>
      <c r="I159" t="s">
        <v>1177</v>
      </c>
      <c r="J159">
        <v>16.98</v>
      </c>
      <c r="K159">
        <v>15.41</v>
      </c>
      <c r="L159">
        <v>18.54</v>
      </c>
      <c r="M159">
        <v>51.23</v>
      </c>
    </row>
    <row r="160" spans="1:13">
      <c r="A160" t="s">
        <v>1163</v>
      </c>
      <c r="B160" t="s">
        <v>448</v>
      </c>
      <c r="C160" t="s">
        <v>1164</v>
      </c>
      <c r="D160" t="s">
        <v>561</v>
      </c>
      <c r="E160" t="s">
        <v>101</v>
      </c>
      <c r="F160">
        <v>2</v>
      </c>
      <c r="G160" t="s">
        <v>1186</v>
      </c>
      <c r="H160">
        <v>13</v>
      </c>
      <c r="I160" t="s">
        <v>1178</v>
      </c>
      <c r="J160">
        <v>13.77</v>
      </c>
      <c r="K160">
        <v>12.25</v>
      </c>
      <c r="L160">
        <v>15.3</v>
      </c>
      <c r="M160">
        <v>48.26</v>
      </c>
    </row>
    <row r="161" spans="1:13">
      <c r="A161" t="s">
        <v>1163</v>
      </c>
      <c r="B161" t="s">
        <v>448</v>
      </c>
      <c r="C161" t="s">
        <v>1164</v>
      </c>
      <c r="D161" t="s">
        <v>561</v>
      </c>
      <c r="E161" t="s">
        <v>101</v>
      </c>
      <c r="F161">
        <v>2</v>
      </c>
      <c r="G161" t="s">
        <v>1186</v>
      </c>
      <c r="H161">
        <v>14</v>
      </c>
      <c r="I161" t="s">
        <v>1179</v>
      </c>
      <c r="J161">
        <v>10.99</v>
      </c>
      <c r="K161">
        <v>9.5</v>
      </c>
      <c r="L161">
        <v>12.48</v>
      </c>
      <c r="M161">
        <v>45.24</v>
      </c>
    </row>
    <row r="162" spans="1:13">
      <c r="A162" t="s">
        <v>1163</v>
      </c>
      <c r="B162" t="s">
        <v>448</v>
      </c>
      <c r="C162" t="s">
        <v>1164</v>
      </c>
      <c r="D162" t="s">
        <v>561</v>
      </c>
      <c r="E162" t="s">
        <v>101</v>
      </c>
      <c r="F162">
        <v>2</v>
      </c>
      <c r="G162" t="s">
        <v>1186</v>
      </c>
      <c r="H162">
        <v>15</v>
      </c>
      <c r="I162" t="s">
        <v>1180</v>
      </c>
      <c r="J162">
        <v>8.42</v>
      </c>
      <c r="K162">
        <v>6.98</v>
      </c>
      <c r="L162">
        <v>9.86</v>
      </c>
      <c r="M162">
        <v>41.93</v>
      </c>
    </row>
    <row r="163" spans="1:13">
      <c r="A163" t="s">
        <v>1163</v>
      </c>
      <c r="B163" t="s">
        <v>448</v>
      </c>
      <c r="C163" t="s">
        <v>1164</v>
      </c>
      <c r="D163" t="s">
        <v>561</v>
      </c>
      <c r="E163" t="s">
        <v>101</v>
      </c>
      <c r="F163">
        <v>2</v>
      </c>
      <c r="G163" t="s">
        <v>1186</v>
      </c>
      <c r="H163">
        <v>16</v>
      </c>
      <c r="I163" t="s">
        <v>1181</v>
      </c>
      <c r="J163">
        <v>6.16</v>
      </c>
      <c r="K163">
        <v>4.7300000000000004</v>
      </c>
      <c r="L163">
        <v>7.6</v>
      </c>
      <c r="M163">
        <v>38.29</v>
      </c>
    </row>
    <row r="164" spans="1:13">
      <c r="A164" t="s">
        <v>1163</v>
      </c>
      <c r="B164" t="s">
        <v>448</v>
      </c>
      <c r="C164" t="s">
        <v>1164</v>
      </c>
      <c r="D164" t="s">
        <v>561</v>
      </c>
      <c r="E164" t="s">
        <v>101</v>
      </c>
      <c r="F164">
        <v>2</v>
      </c>
      <c r="G164" t="s">
        <v>1186</v>
      </c>
      <c r="H164">
        <v>17</v>
      </c>
      <c r="I164" t="s">
        <v>1182</v>
      </c>
      <c r="J164">
        <v>4.3600000000000003</v>
      </c>
      <c r="K164">
        <v>2.87</v>
      </c>
      <c r="L164">
        <v>5.85</v>
      </c>
      <c r="M164">
        <v>34.44</v>
      </c>
    </row>
    <row r="165" spans="1:13">
      <c r="A165" t="s">
        <v>1163</v>
      </c>
      <c r="B165" t="s">
        <v>448</v>
      </c>
      <c r="C165" t="s">
        <v>1164</v>
      </c>
      <c r="D165" t="s">
        <v>561</v>
      </c>
      <c r="E165" t="s">
        <v>101</v>
      </c>
      <c r="F165">
        <v>2</v>
      </c>
      <c r="G165" t="s">
        <v>1186</v>
      </c>
      <c r="H165">
        <v>18</v>
      </c>
      <c r="I165" t="s">
        <v>1183</v>
      </c>
      <c r="J165">
        <v>2.88</v>
      </c>
      <c r="K165">
        <v>1.39</v>
      </c>
      <c r="L165">
        <v>4.38</v>
      </c>
      <c r="M165">
        <v>30.31</v>
      </c>
    </row>
    <row r="166" spans="1:13">
      <c r="A166" t="s">
        <v>1163</v>
      </c>
      <c r="B166" t="s">
        <v>448</v>
      </c>
      <c r="C166" t="s">
        <v>1164</v>
      </c>
      <c r="D166" t="s">
        <v>561</v>
      </c>
      <c r="E166" t="s">
        <v>101</v>
      </c>
      <c r="F166">
        <v>2</v>
      </c>
      <c r="G166" t="s">
        <v>1186</v>
      </c>
      <c r="H166">
        <v>19</v>
      </c>
      <c r="I166" t="s">
        <v>1184</v>
      </c>
      <c r="J166">
        <v>1.81</v>
      </c>
      <c r="K166">
        <v>0.87</v>
      </c>
      <c r="L166">
        <v>2.75</v>
      </c>
      <c r="M166">
        <v>26.03</v>
      </c>
    </row>
    <row r="167" spans="1:13">
      <c r="A167" t="s">
        <v>1163</v>
      </c>
      <c r="B167" t="s">
        <v>448</v>
      </c>
      <c r="C167" t="s">
        <v>1164</v>
      </c>
      <c r="D167" t="s">
        <v>561</v>
      </c>
      <c r="E167" t="s">
        <v>101</v>
      </c>
      <c r="F167">
        <v>2</v>
      </c>
      <c r="G167" t="s">
        <v>1186</v>
      </c>
      <c r="H167">
        <v>20</v>
      </c>
      <c r="I167" t="s">
        <v>1185</v>
      </c>
      <c r="J167">
        <v>1.1399999999999999</v>
      </c>
      <c r="K167">
        <v>0.55000000000000004</v>
      </c>
      <c r="L167">
        <v>1.73</v>
      </c>
      <c r="M167">
        <v>21.79</v>
      </c>
    </row>
    <row r="168" spans="1:13">
      <c r="A168" t="s">
        <v>1163</v>
      </c>
      <c r="B168" t="s">
        <v>448</v>
      </c>
      <c r="C168" t="s">
        <v>1164</v>
      </c>
      <c r="D168" t="s">
        <v>562</v>
      </c>
      <c r="E168" t="s">
        <v>102</v>
      </c>
      <c r="F168">
        <v>1</v>
      </c>
      <c r="G168" t="s">
        <v>1165</v>
      </c>
      <c r="H168">
        <v>1</v>
      </c>
      <c r="I168" t="s">
        <v>1166</v>
      </c>
      <c r="J168">
        <v>64.739999999999995</v>
      </c>
      <c r="K168">
        <v>62.79</v>
      </c>
      <c r="L168">
        <v>66.680000000000007</v>
      </c>
      <c r="M168">
        <v>80.760000000000005</v>
      </c>
    </row>
    <row r="169" spans="1:13">
      <c r="A169" t="s">
        <v>1163</v>
      </c>
      <c r="B169" t="s">
        <v>448</v>
      </c>
      <c r="C169" t="s">
        <v>1164</v>
      </c>
      <c r="D169" t="s">
        <v>562</v>
      </c>
      <c r="E169" t="s">
        <v>102</v>
      </c>
      <c r="F169">
        <v>1</v>
      </c>
      <c r="G169" t="s">
        <v>1165</v>
      </c>
      <c r="H169">
        <v>2</v>
      </c>
      <c r="I169" t="s">
        <v>1167</v>
      </c>
      <c r="J169">
        <v>64.11</v>
      </c>
      <c r="K169">
        <v>62.19</v>
      </c>
      <c r="L169">
        <v>66.03</v>
      </c>
      <c r="M169">
        <v>80.56</v>
      </c>
    </row>
    <row r="170" spans="1:13">
      <c r="A170" t="s">
        <v>1163</v>
      </c>
      <c r="B170" t="s">
        <v>448</v>
      </c>
      <c r="C170" t="s">
        <v>1164</v>
      </c>
      <c r="D170" t="s">
        <v>562</v>
      </c>
      <c r="E170" t="s">
        <v>102</v>
      </c>
      <c r="F170">
        <v>1</v>
      </c>
      <c r="G170" t="s">
        <v>1165</v>
      </c>
      <c r="H170">
        <v>3</v>
      </c>
      <c r="I170" t="s">
        <v>1168</v>
      </c>
      <c r="J170">
        <v>60.31</v>
      </c>
      <c r="K170">
        <v>58.51</v>
      </c>
      <c r="L170">
        <v>62.12</v>
      </c>
      <c r="M170">
        <v>79.760000000000005</v>
      </c>
    </row>
    <row r="171" spans="1:13">
      <c r="A171" t="s">
        <v>1163</v>
      </c>
      <c r="B171" t="s">
        <v>448</v>
      </c>
      <c r="C171" t="s">
        <v>1164</v>
      </c>
      <c r="D171" t="s">
        <v>562</v>
      </c>
      <c r="E171" t="s">
        <v>102</v>
      </c>
      <c r="F171">
        <v>1</v>
      </c>
      <c r="G171" t="s">
        <v>1165</v>
      </c>
      <c r="H171">
        <v>4</v>
      </c>
      <c r="I171" t="s">
        <v>1169</v>
      </c>
      <c r="J171">
        <v>55.54</v>
      </c>
      <c r="K171">
        <v>53.84</v>
      </c>
      <c r="L171">
        <v>57.23</v>
      </c>
      <c r="M171">
        <v>78.64</v>
      </c>
    </row>
    <row r="172" spans="1:13">
      <c r="A172" t="s">
        <v>1163</v>
      </c>
      <c r="B172" t="s">
        <v>448</v>
      </c>
      <c r="C172" t="s">
        <v>1164</v>
      </c>
      <c r="D172" t="s">
        <v>562</v>
      </c>
      <c r="E172" t="s">
        <v>102</v>
      </c>
      <c r="F172">
        <v>1</v>
      </c>
      <c r="G172" t="s">
        <v>1165</v>
      </c>
      <c r="H172">
        <v>5</v>
      </c>
      <c r="I172" t="s">
        <v>1170</v>
      </c>
      <c r="J172">
        <v>50.85</v>
      </c>
      <c r="K172">
        <v>49.22</v>
      </c>
      <c r="L172">
        <v>52.47</v>
      </c>
      <c r="M172">
        <v>77.38</v>
      </c>
    </row>
    <row r="173" spans="1:13">
      <c r="A173" t="s">
        <v>1163</v>
      </c>
      <c r="B173" t="s">
        <v>448</v>
      </c>
      <c r="C173" t="s">
        <v>1164</v>
      </c>
      <c r="D173" t="s">
        <v>562</v>
      </c>
      <c r="E173" t="s">
        <v>102</v>
      </c>
      <c r="F173">
        <v>1</v>
      </c>
      <c r="G173" t="s">
        <v>1165</v>
      </c>
      <c r="H173">
        <v>6</v>
      </c>
      <c r="I173" t="s">
        <v>1171</v>
      </c>
      <c r="J173">
        <v>46.17</v>
      </c>
      <c r="K173">
        <v>44.57</v>
      </c>
      <c r="L173">
        <v>47.77</v>
      </c>
      <c r="M173">
        <v>75.989999999999995</v>
      </c>
    </row>
    <row r="174" spans="1:13">
      <c r="A174" t="s">
        <v>1163</v>
      </c>
      <c r="B174" t="s">
        <v>448</v>
      </c>
      <c r="C174" t="s">
        <v>1164</v>
      </c>
      <c r="D174" t="s">
        <v>562</v>
      </c>
      <c r="E174" t="s">
        <v>102</v>
      </c>
      <c r="F174">
        <v>1</v>
      </c>
      <c r="G174" t="s">
        <v>1165</v>
      </c>
      <c r="H174">
        <v>7</v>
      </c>
      <c r="I174" t="s">
        <v>1172</v>
      </c>
      <c r="J174">
        <v>41.6</v>
      </c>
      <c r="K174">
        <v>40.03</v>
      </c>
      <c r="L174">
        <v>43.16</v>
      </c>
      <c r="M174">
        <v>74.47</v>
      </c>
    </row>
    <row r="175" spans="1:13">
      <c r="A175" t="s">
        <v>1163</v>
      </c>
      <c r="B175" t="s">
        <v>448</v>
      </c>
      <c r="C175" t="s">
        <v>1164</v>
      </c>
      <c r="D175" t="s">
        <v>562</v>
      </c>
      <c r="E175" t="s">
        <v>102</v>
      </c>
      <c r="F175">
        <v>1</v>
      </c>
      <c r="G175" t="s">
        <v>1165</v>
      </c>
      <c r="H175">
        <v>8</v>
      </c>
      <c r="I175" t="s">
        <v>1173</v>
      </c>
      <c r="J175">
        <v>37.19</v>
      </c>
      <c r="K175">
        <v>35.67</v>
      </c>
      <c r="L175">
        <v>38.71</v>
      </c>
      <c r="M175">
        <v>72.819999999999993</v>
      </c>
    </row>
    <row r="176" spans="1:13">
      <c r="A176" t="s">
        <v>1163</v>
      </c>
      <c r="B176" t="s">
        <v>448</v>
      </c>
      <c r="C176" t="s">
        <v>1164</v>
      </c>
      <c r="D176" t="s">
        <v>562</v>
      </c>
      <c r="E176" t="s">
        <v>102</v>
      </c>
      <c r="F176">
        <v>1</v>
      </c>
      <c r="G176" t="s">
        <v>1165</v>
      </c>
      <c r="H176">
        <v>9</v>
      </c>
      <c r="I176" t="s">
        <v>1174</v>
      </c>
      <c r="J176">
        <v>32.840000000000003</v>
      </c>
      <c r="K176">
        <v>31.35</v>
      </c>
      <c r="L176">
        <v>34.32</v>
      </c>
      <c r="M176">
        <v>70.97</v>
      </c>
    </row>
    <row r="177" spans="1:13">
      <c r="A177" t="s">
        <v>1163</v>
      </c>
      <c r="B177" t="s">
        <v>448</v>
      </c>
      <c r="C177" t="s">
        <v>1164</v>
      </c>
      <c r="D177" t="s">
        <v>562</v>
      </c>
      <c r="E177" t="s">
        <v>102</v>
      </c>
      <c r="F177">
        <v>1</v>
      </c>
      <c r="G177" t="s">
        <v>1165</v>
      </c>
      <c r="H177">
        <v>10</v>
      </c>
      <c r="I177" t="s">
        <v>1175</v>
      </c>
      <c r="J177">
        <v>28.57</v>
      </c>
      <c r="K177">
        <v>27.13</v>
      </c>
      <c r="L177">
        <v>30</v>
      </c>
      <c r="M177">
        <v>68.91</v>
      </c>
    </row>
    <row r="178" spans="1:13">
      <c r="A178" t="s">
        <v>1163</v>
      </c>
      <c r="B178" t="s">
        <v>448</v>
      </c>
      <c r="C178" t="s">
        <v>1164</v>
      </c>
      <c r="D178" t="s">
        <v>562</v>
      </c>
      <c r="E178" t="s">
        <v>102</v>
      </c>
      <c r="F178">
        <v>1</v>
      </c>
      <c r="G178" t="s">
        <v>1165</v>
      </c>
      <c r="H178">
        <v>11</v>
      </c>
      <c r="I178" t="s">
        <v>1176</v>
      </c>
      <c r="J178">
        <v>24.46</v>
      </c>
      <c r="K178">
        <v>23.06</v>
      </c>
      <c r="L178">
        <v>25.86</v>
      </c>
      <c r="M178">
        <v>66.61</v>
      </c>
    </row>
    <row r="179" spans="1:13">
      <c r="A179" t="s">
        <v>1163</v>
      </c>
      <c r="B179" t="s">
        <v>448</v>
      </c>
      <c r="C179" t="s">
        <v>1164</v>
      </c>
      <c r="D179" t="s">
        <v>562</v>
      </c>
      <c r="E179" t="s">
        <v>102</v>
      </c>
      <c r="F179">
        <v>1</v>
      </c>
      <c r="G179" t="s">
        <v>1165</v>
      </c>
      <c r="H179">
        <v>12</v>
      </c>
      <c r="I179" t="s">
        <v>1177</v>
      </c>
      <c r="J179">
        <v>20.57</v>
      </c>
      <c r="K179">
        <v>19.2</v>
      </c>
      <c r="L179">
        <v>21.94</v>
      </c>
      <c r="M179">
        <v>64.099999999999994</v>
      </c>
    </row>
    <row r="180" spans="1:13">
      <c r="A180" t="s">
        <v>1163</v>
      </c>
      <c r="B180" t="s">
        <v>448</v>
      </c>
      <c r="C180" t="s">
        <v>1164</v>
      </c>
      <c r="D180" t="s">
        <v>562</v>
      </c>
      <c r="E180" t="s">
        <v>102</v>
      </c>
      <c r="F180">
        <v>1</v>
      </c>
      <c r="G180" t="s">
        <v>1165</v>
      </c>
      <c r="H180">
        <v>13</v>
      </c>
      <c r="I180" t="s">
        <v>1178</v>
      </c>
      <c r="J180">
        <v>16.88</v>
      </c>
      <c r="K180">
        <v>15.55</v>
      </c>
      <c r="L180">
        <v>18.22</v>
      </c>
      <c r="M180">
        <v>61.3</v>
      </c>
    </row>
    <row r="181" spans="1:13">
      <c r="A181" t="s">
        <v>1163</v>
      </c>
      <c r="B181" t="s">
        <v>448</v>
      </c>
      <c r="C181" t="s">
        <v>1164</v>
      </c>
      <c r="D181" t="s">
        <v>562</v>
      </c>
      <c r="E181" t="s">
        <v>102</v>
      </c>
      <c r="F181">
        <v>1</v>
      </c>
      <c r="G181" t="s">
        <v>1165</v>
      </c>
      <c r="H181">
        <v>14</v>
      </c>
      <c r="I181" t="s">
        <v>1179</v>
      </c>
      <c r="J181">
        <v>13.48</v>
      </c>
      <c r="K181">
        <v>12.18</v>
      </c>
      <c r="L181">
        <v>14.78</v>
      </c>
      <c r="M181">
        <v>58.26</v>
      </c>
    </row>
    <row r="182" spans="1:13">
      <c r="A182" t="s">
        <v>1163</v>
      </c>
      <c r="B182" t="s">
        <v>448</v>
      </c>
      <c r="C182" t="s">
        <v>1164</v>
      </c>
      <c r="D182" t="s">
        <v>562</v>
      </c>
      <c r="E182" t="s">
        <v>102</v>
      </c>
      <c r="F182">
        <v>1</v>
      </c>
      <c r="G182" t="s">
        <v>1165</v>
      </c>
      <c r="H182">
        <v>15</v>
      </c>
      <c r="I182" t="s">
        <v>1180</v>
      </c>
      <c r="J182">
        <v>10.48</v>
      </c>
      <c r="K182">
        <v>9.1999999999999993</v>
      </c>
      <c r="L182">
        <v>11.76</v>
      </c>
      <c r="M182">
        <v>55.06</v>
      </c>
    </row>
    <row r="183" spans="1:13">
      <c r="A183" t="s">
        <v>1163</v>
      </c>
      <c r="B183" t="s">
        <v>448</v>
      </c>
      <c r="C183" t="s">
        <v>1164</v>
      </c>
      <c r="D183" t="s">
        <v>562</v>
      </c>
      <c r="E183" t="s">
        <v>102</v>
      </c>
      <c r="F183">
        <v>1</v>
      </c>
      <c r="G183" t="s">
        <v>1165</v>
      </c>
      <c r="H183">
        <v>16</v>
      </c>
      <c r="I183" t="s">
        <v>1181</v>
      </c>
      <c r="J183">
        <v>7.8</v>
      </c>
      <c r="K183">
        <v>6.53</v>
      </c>
      <c r="L183">
        <v>9.07</v>
      </c>
      <c r="M183">
        <v>51.43</v>
      </c>
    </row>
    <row r="184" spans="1:13">
      <c r="A184" t="s">
        <v>1163</v>
      </c>
      <c r="B184" t="s">
        <v>448</v>
      </c>
      <c r="C184" t="s">
        <v>1164</v>
      </c>
      <c r="D184" t="s">
        <v>562</v>
      </c>
      <c r="E184" t="s">
        <v>102</v>
      </c>
      <c r="F184">
        <v>1</v>
      </c>
      <c r="G184" t="s">
        <v>1165</v>
      </c>
      <c r="H184">
        <v>17</v>
      </c>
      <c r="I184" t="s">
        <v>1182</v>
      </c>
      <c r="J184">
        <v>5.56</v>
      </c>
      <c r="K184">
        <v>4.2699999999999996</v>
      </c>
      <c r="L184">
        <v>6.85</v>
      </c>
      <c r="M184">
        <v>47.43</v>
      </c>
    </row>
    <row r="185" spans="1:13">
      <c r="A185" t="s">
        <v>1163</v>
      </c>
      <c r="B185" t="s">
        <v>448</v>
      </c>
      <c r="C185" t="s">
        <v>1164</v>
      </c>
      <c r="D185" t="s">
        <v>562</v>
      </c>
      <c r="E185" t="s">
        <v>102</v>
      </c>
      <c r="F185">
        <v>1</v>
      </c>
      <c r="G185" t="s">
        <v>1165</v>
      </c>
      <c r="H185">
        <v>18</v>
      </c>
      <c r="I185" t="s">
        <v>1183</v>
      </c>
      <c r="J185">
        <v>3.71</v>
      </c>
      <c r="K185">
        <v>2.37</v>
      </c>
      <c r="L185">
        <v>5.05</v>
      </c>
      <c r="M185">
        <v>42.82</v>
      </c>
    </row>
    <row r="186" spans="1:13">
      <c r="A186" t="s">
        <v>1163</v>
      </c>
      <c r="B186" t="s">
        <v>448</v>
      </c>
      <c r="C186" t="s">
        <v>1164</v>
      </c>
      <c r="D186" t="s">
        <v>562</v>
      </c>
      <c r="E186" t="s">
        <v>102</v>
      </c>
      <c r="F186">
        <v>1</v>
      </c>
      <c r="G186" t="s">
        <v>1165</v>
      </c>
      <c r="H186">
        <v>19</v>
      </c>
      <c r="I186" t="s">
        <v>1184</v>
      </c>
      <c r="J186">
        <v>2.3199999999999998</v>
      </c>
      <c r="K186">
        <v>1.48</v>
      </c>
      <c r="L186">
        <v>3.16</v>
      </c>
      <c r="M186">
        <v>37.9</v>
      </c>
    </row>
    <row r="187" spans="1:13">
      <c r="A187" t="s">
        <v>1163</v>
      </c>
      <c r="B187" t="s">
        <v>448</v>
      </c>
      <c r="C187" t="s">
        <v>1164</v>
      </c>
      <c r="D187" t="s">
        <v>562</v>
      </c>
      <c r="E187" t="s">
        <v>102</v>
      </c>
      <c r="F187">
        <v>1</v>
      </c>
      <c r="G187" t="s">
        <v>1165</v>
      </c>
      <c r="H187">
        <v>20</v>
      </c>
      <c r="I187" t="s">
        <v>1185</v>
      </c>
      <c r="J187">
        <v>1.51</v>
      </c>
      <c r="K187">
        <v>0.96</v>
      </c>
      <c r="L187">
        <v>2.0499999999999998</v>
      </c>
      <c r="M187">
        <v>34.369999999999997</v>
      </c>
    </row>
    <row r="188" spans="1:13">
      <c r="A188" t="s">
        <v>1163</v>
      </c>
      <c r="B188" t="s">
        <v>448</v>
      </c>
      <c r="C188" t="s">
        <v>1164</v>
      </c>
      <c r="D188" t="s">
        <v>562</v>
      </c>
      <c r="E188" t="s">
        <v>102</v>
      </c>
      <c r="F188">
        <v>2</v>
      </c>
      <c r="G188" t="s">
        <v>1186</v>
      </c>
      <c r="H188">
        <v>1</v>
      </c>
      <c r="I188" t="s">
        <v>1166</v>
      </c>
      <c r="J188">
        <v>65.73</v>
      </c>
      <c r="K188">
        <v>63.53</v>
      </c>
      <c r="L188">
        <v>67.930000000000007</v>
      </c>
      <c r="M188">
        <v>77.849999999999994</v>
      </c>
    </row>
    <row r="189" spans="1:13">
      <c r="A189" t="s">
        <v>1163</v>
      </c>
      <c r="B189" t="s">
        <v>448</v>
      </c>
      <c r="C189" t="s">
        <v>1164</v>
      </c>
      <c r="D189" t="s">
        <v>562</v>
      </c>
      <c r="E189" t="s">
        <v>102</v>
      </c>
      <c r="F189">
        <v>2</v>
      </c>
      <c r="G189" t="s">
        <v>1186</v>
      </c>
      <c r="H189">
        <v>2</v>
      </c>
      <c r="I189" t="s">
        <v>1167</v>
      </c>
      <c r="J189">
        <v>65.05</v>
      </c>
      <c r="K189">
        <v>62.87</v>
      </c>
      <c r="L189">
        <v>67.22</v>
      </c>
      <c r="M189">
        <v>77.63</v>
      </c>
    </row>
    <row r="190" spans="1:13">
      <c r="A190" t="s">
        <v>1163</v>
      </c>
      <c r="B190" t="s">
        <v>448</v>
      </c>
      <c r="C190" t="s">
        <v>1164</v>
      </c>
      <c r="D190" t="s">
        <v>562</v>
      </c>
      <c r="E190" t="s">
        <v>102</v>
      </c>
      <c r="F190">
        <v>2</v>
      </c>
      <c r="G190" t="s">
        <v>1186</v>
      </c>
      <c r="H190">
        <v>3</v>
      </c>
      <c r="I190" t="s">
        <v>1168</v>
      </c>
      <c r="J190">
        <v>61.24</v>
      </c>
      <c r="K190">
        <v>59.19</v>
      </c>
      <c r="L190">
        <v>63.28</v>
      </c>
      <c r="M190">
        <v>76.73</v>
      </c>
    </row>
    <row r="191" spans="1:13">
      <c r="A191" t="s">
        <v>1163</v>
      </c>
      <c r="B191" t="s">
        <v>448</v>
      </c>
      <c r="C191" t="s">
        <v>1164</v>
      </c>
      <c r="D191" t="s">
        <v>562</v>
      </c>
      <c r="E191" t="s">
        <v>102</v>
      </c>
      <c r="F191">
        <v>2</v>
      </c>
      <c r="G191" t="s">
        <v>1186</v>
      </c>
      <c r="H191">
        <v>4</v>
      </c>
      <c r="I191" t="s">
        <v>1169</v>
      </c>
      <c r="J191">
        <v>56.48</v>
      </c>
      <c r="K191">
        <v>54.56</v>
      </c>
      <c r="L191">
        <v>58.39</v>
      </c>
      <c r="M191">
        <v>75.47</v>
      </c>
    </row>
    <row r="192" spans="1:13">
      <c r="A192" t="s">
        <v>1163</v>
      </c>
      <c r="B192" t="s">
        <v>448</v>
      </c>
      <c r="C192" t="s">
        <v>1164</v>
      </c>
      <c r="D192" t="s">
        <v>562</v>
      </c>
      <c r="E192" t="s">
        <v>102</v>
      </c>
      <c r="F192">
        <v>2</v>
      </c>
      <c r="G192" t="s">
        <v>1186</v>
      </c>
      <c r="H192">
        <v>5</v>
      </c>
      <c r="I192" t="s">
        <v>1170</v>
      </c>
      <c r="J192">
        <v>51.77</v>
      </c>
      <c r="K192">
        <v>49.93</v>
      </c>
      <c r="L192">
        <v>53.61</v>
      </c>
      <c r="M192">
        <v>74.069999999999993</v>
      </c>
    </row>
    <row r="193" spans="1:13">
      <c r="A193" t="s">
        <v>1163</v>
      </c>
      <c r="B193" t="s">
        <v>448</v>
      </c>
      <c r="C193" t="s">
        <v>1164</v>
      </c>
      <c r="D193" t="s">
        <v>562</v>
      </c>
      <c r="E193" t="s">
        <v>102</v>
      </c>
      <c r="F193">
        <v>2</v>
      </c>
      <c r="G193" t="s">
        <v>1186</v>
      </c>
      <c r="H193">
        <v>6</v>
      </c>
      <c r="I193" t="s">
        <v>1171</v>
      </c>
      <c r="J193">
        <v>47.12</v>
      </c>
      <c r="K193">
        <v>45.31</v>
      </c>
      <c r="L193">
        <v>48.93</v>
      </c>
      <c r="M193">
        <v>72.55</v>
      </c>
    </row>
    <row r="194" spans="1:13">
      <c r="A194" t="s">
        <v>1163</v>
      </c>
      <c r="B194" t="s">
        <v>448</v>
      </c>
      <c r="C194" t="s">
        <v>1164</v>
      </c>
      <c r="D194" t="s">
        <v>562</v>
      </c>
      <c r="E194" t="s">
        <v>102</v>
      </c>
      <c r="F194">
        <v>2</v>
      </c>
      <c r="G194" t="s">
        <v>1186</v>
      </c>
      <c r="H194">
        <v>7</v>
      </c>
      <c r="I194" t="s">
        <v>1172</v>
      </c>
      <c r="J194">
        <v>42.52</v>
      </c>
      <c r="K194">
        <v>40.729999999999997</v>
      </c>
      <c r="L194">
        <v>44.31</v>
      </c>
      <c r="M194">
        <v>70.89</v>
      </c>
    </row>
    <row r="195" spans="1:13">
      <c r="A195" t="s">
        <v>1163</v>
      </c>
      <c r="B195" t="s">
        <v>448</v>
      </c>
      <c r="C195" t="s">
        <v>1164</v>
      </c>
      <c r="D195" t="s">
        <v>562</v>
      </c>
      <c r="E195" t="s">
        <v>102</v>
      </c>
      <c r="F195">
        <v>2</v>
      </c>
      <c r="G195" t="s">
        <v>1186</v>
      </c>
      <c r="H195">
        <v>8</v>
      </c>
      <c r="I195" t="s">
        <v>1173</v>
      </c>
      <c r="J195">
        <v>38.04</v>
      </c>
      <c r="K195">
        <v>36.28</v>
      </c>
      <c r="L195">
        <v>39.799999999999997</v>
      </c>
      <c r="M195">
        <v>69.08</v>
      </c>
    </row>
    <row r="196" spans="1:13">
      <c r="A196" t="s">
        <v>1163</v>
      </c>
      <c r="B196" t="s">
        <v>448</v>
      </c>
      <c r="C196" t="s">
        <v>1164</v>
      </c>
      <c r="D196" t="s">
        <v>562</v>
      </c>
      <c r="E196" t="s">
        <v>102</v>
      </c>
      <c r="F196">
        <v>2</v>
      </c>
      <c r="G196" t="s">
        <v>1186</v>
      </c>
      <c r="H196">
        <v>9</v>
      </c>
      <c r="I196" t="s">
        <v>1174</v>
      </c>
      <c r="J196">
        <v>33.619999999999997</v>
      </c>
      <c r="K196">
        <v>31.9</v>
      </c>
      <c r="L196">
        <v>35.340000000000003</v>
      </c>
      <c r="M196">
        <v>67.09</v>
      </c>
    </row>
    <row r="197" spans="1:13">
      <c r="A197" t="s">
        <v>1163</v>
      </c>
      <c r="B197" t="s">
        <v>448</v>
      </c>
      <c r="C197" t="s">
        <v>1164</v>
      </c>
      <c r="D197" t="s">
        <v>562</v>
      </c>
      <c r="E197" t="s">
        <v>102</v>
      </c>
      <c r="F197">
        <v>2</v>
      </c>
      <c r="G197" t="s">
        <v>1186</v>
      </c>
      <c r="H197">
        <v>10</v>
      </c>
      <c r="I197" t="s">
        <v>1175</v>
      </c>
      <c r="J197">
        <v>29.34</v>
      </c>
      <c r="K197">
        <v>27.66</v>
      </c>
      <c r="L197">
        <v>31.02</v>
      </c>
      <c r="M197">
        <v>64.92</v>
      </c>
    </row>
    <row r="198" spans="1:13">
      <c r="A198" t="s">
        <v>1163</v>
      </c>
      <c r="B198" t="s">
        <v>448</v>
      </c>
      <c r="C198" t="s">
        <v>1164</v>
      </c>
      <c r="D198" t="s">
        <v>562</v>
      </c>
      <c r="E198" t="s">
        <v>102</v>
      </c>
      <c r="F198">
        <v>2</v>
      </c>
      <c r="G198" t="s">
        <v>1186</v>
      </c>
      <c r="H198">
        <v>11</v>
      </c>
      <c r="I198" t="s">
        <v>1176</v>
      </c>
      <c r="J198">
        <v>25.22</v>
      </c>
      <c r="K198">
        <v>23.57</v>
      </c>
      <c r="L198">
        <v>26.86</v>
      </c>
      <c r="M198">
        <v>62.56</v>
      </c>
    </row>
    <row r="199" spans="1:13">
      <c r="A199" t="s">
        <v>1163</v>
      </c>
      <c r="B199" t="s">
        <v>448</v>
      </c>
      <c r="C199" t="s">
        <v>1164</v>
      </c>
      <c r="D199" t="s">
        <v>562</v>
      </c>
      <c r="E199" t="s">
        <v>102</v>
      </c>
      <c r="F199">
        <v>2</v>
      </c>
      <c r="G199" t="s">
        <v>1186</v>
      </c>
      <c r="H199">
        <v>12</v>
      </c>
      <c r="I199" t="s">
        <v>1177</v>
      </c>
      <c r="J199">
        <v>21.33</v>
      </c>
      <c r="K199">
        <v>19.72</v>
      </c>
      <c r="L199">
        <v>22.94</v>
      </c>
      <c r="M199">
        <v>59.99</v>
      </c>
    </row>
    <row r="200" spans="1:13">
      <c r="A200" t="s">
        <v>1163</v>
      </c>
      <c r="B200" t="s">
        <v>448</v>
      </c>
      <c r="C200" t="s">
        <v>1164</v>
      </c>
      <c r="D200" t="s">
        <v>562</v>
      </c>
      <c r="E200" t="s">
        <v>102</v>
      </c>
      <c r="F200">
        <v>2</v>
      </c>
      <c r="G200" t="s">
        <v>1186</v>
      </c>
      <c r="H200">
        <v>13</v>
      </c>
      <c r="I200" t="s">
        <v>1178</v>
      </c>
      <c r="J200">
        <v>17.68</v>
      </c>
      <c r="K200">
        <v>16.09</v>
      </c>
      <c r="L200">
        <v>19.260000000000002</v>
      </c>
      <c r="M200">
        <v>57.18</v>
      </c>
    </row>
    <row r="201" spans="1:13">
      <c r="A201" t="s">
        <v>1163</v>
      </c>
      <c r="B201" t="s">
        <v>448</v>
      </c>
      <c r="C201" t="s">
        <v>1164</v>
      </c>
      <c r="D201" t="s">
        <v>562</v>
      </c>
      <c r="E201" t="s">
        <v>102</v>
      </c>
      <c r="F201">
        <v>2</v>
      </c>
      <c r="G201" t="s">
        <v>1186</v>
      </c>
      <c r="H201">
        <v>14</v>
      </c>
      <c r="I201" t="s">
        <v>1179</v>
      </c>
      <c r="J201">
        <v>14.33</v>
      </c>
      <c r="K201">
        <v>12.77</v>
      </c>
      <c r="L201">
        <v>15.89</v>
      </c>
      <c r="M201">
        <v>54.14</v>
      </c>
    </row>
    <row r="202" spans="1:13">
      <c r="A202" t="s">
        <v>1163</v>
      </c>
      <c r="B202" t="s">
        <v>448</v>
      </c>
      <c r="C202" t="s">
        <v>1164</v>
      </c>
      <c r="D202" t="s">
        <v>562</v>
      </c>
      <c r="E202" t="s">
        <v>102</v>
      </c>
      <c r="F202">
        <v>2</v>
      </c>
      <c r="G202" t="s">
        <v>1186</v>
      </c>
      <c r="H202">
        <v>15</v>
      </c>
      <c r="I202" t="s">
        <v>1180</v>
      </c>
      <c r="J202">
        <v>11.25</v>
      </c>
      <c r="K202">
        <v>9.6999999999999993</v>
      </c>
      <c r="L202">
        <v>12.79</v>
      </c>
      <c r="M202">
        <v>50.78</v>
      </c>
    </row>
    <row r="203" spans="1:13">
      <c r="A203" t="s">
        <v>1163</v>
      </c>
      <c r="B203" t="s">
        <v>448</v>
      </c>
      <c r="C203" t="s">
        <v>1164</v>
      </c>
      <c r="D203" t="s">
        <v>562</v>
      </c>
      <c r="E203" t="s">
        <v>102</v>
      </c>
      <c r="F203">
        <v>2</v>
      </c>
      <c r="G203" t="s">
        <v>1186</v>
      </c>
      <c r="H203">
        <v>16</v>
      </c>
      <c r="I203" t="s">
        <v>1181</v>
      </c>
      <c r="J203">
        <v>8.51</v>
      </c>
      <c r="K203">
        <v>6.96</v>
      </c>
      <c r="L203">
        <v>10.06</v>
      </c>
      <c r="M203">
        <v>47.09</v>
      </c>
    </row>
    <row r="204" spans="1:13">
      <c r="A204" t="s">
        <v>1163</v>
      </c>
      <c r="B204" t="s">
        <v>448</v>
      </c>
      <c r="C204" t="s">
        <v>1164</v>
      </c>
      <c r="D204" t="s">
        <v>562</v>
      </c>
      <c r="E204" t="s">
        <v>102</v>
      </c>
      <c r="F204">
        <v>2</v>
      </c>
      <c r="G204" t="s">
        <v>1186</v>
      </c>
      <c r="H204">
        <v>17</v>
      </c>
      <c r="I204" t="s">
        <v>1182</v>
      </c>
      <c r="J204">
        <v>6.15</v>
      </c>
      <c r="K204">
        <v>4.57</v>
      </c>
      <c r="L204">
        <v>7.73</v>
      </c>
      <c r="M204">
        <v>43.07</v>
      </c>
    </row>
    <row r="205" spans="1:13">
      <c r="A205" t="s">
        <v>1163</v>
      </c>
      <c r="B205" t="s">
        <v>448</v>
      </c>
      <c r="C205" t="s">
        <v>1164</v>
      </c>
      <c r="D205" t="s">
        <v>562</v>
      </c>
      <c r="E205" t="s">
        <v>102</v>
      </c>
      <c r="F205">
        <v>2</v>
      </c>
      <c r="G205" t="s">
        <v>1186</v>
      </c>
      <c r="H205">
        <v>18</v>
      </c>
      <c r="I205" t="s">
        <v>1183</v>
      </c>
      <c r="J205">
        <v>4.18</v>
      </c>
      <c r="K205">
        <v>2.54</v>
      </c>
      <c r="L205">
        <v>5.83</v>
      </c>
      <c r="M205">
        <v>38.659999999999997</v>
      </c>
    </row>
    <row r="206" spans="1:13">
      <c r="A206" t="s">
        <v>1163</v>
      </c>
      <c r="B206" t="s">
        <v>448</v>
      </c>
      <c r="C206" t="s">
        <v>1164</v>
      </c>
      <c r="D206" t="s">
        <v>562</v>
      </c>
      <c r="E206" t="s">
        <v>102</v>
      </c>
      <c r="F206">
        <v>2</v>
      </c>
      <c r="G206" t="s">
        <v>1186</v>
      </c>
      <c r="H206">
        <v>19</v>
      </c>
      <c r="I206" t="s">
        <v>1184</v>
      </c>
      <c r="J206">
        <v>2.74</v>
      </c>
      <c r="K206">
        <v>1.66</v>
      </c>
      <c r="L206">
        <v>3.82</v>
      </c>
      <c r="M206">
        <v>34.04</v>
      </c>
    </row>
    <row r="207" spans="1:13">
      <c r="A207" t="s">
        <v>1163</v>
      </c>
      <c r="B207" t="s">
        <v>448</v>
      </c>
      <c r="C207" t="s">
        <v>1164</v>
      </c>
      <c r="D207" t="s">
        <v>562</v>
      </c>
      <c r="E207" t="s">
        <v>102</v>
      </c>
      <c r="F207">
        <v>2</v>
      </c>
      <c r="G207" t="s">
        <v>1186</v>
      </c>
      <c r="H207">
        <v>20</v>
      </c>
      <c r="I207" t="s">
        <v>1185</v>
      </c>
      <c r="J207">
        <v>1.77</v>
      </c>
      <c r="K207">
        <v>1.07</v>
      </c>
      <c r="L207">
        <v>2.46</v>
      </c>
      <c r="M207">
        <v>29.67</v>
      </c>
    </row>
    <row r="208" spans="1:13">
      <c r="A208" t="s">
        <v>1163</v>
      </c>
      <c r="B208" t="s">
        <v>448</v>
      </c>
      <c r="C208" t="s">
        <v>1164</v>
      </c>
      <c r="D208" t="s">
        <v>563</v>
      </c>
      <c r="E208" t="s">
        <v>103</v>
      </c>
      <c r="F208">
        <v>1</v>
      </c>
      <c r="G208" t="s">
        <v>1165</v>
      </c>
      <c r="H208">
        <v>1</v>
      </c>
      <c r="I208" t="s">
        <v>1166</v>
      </c>
      <c r="J208">
        <v>58.97</v>
      </c>
      <c r="K208">
        <v>56.79</v>
      </c>
      <c r="L208">
        <v>61.14</v>
      </c>
      <c r="M208">
        <v>75.569999999999993</v>
      </c>
    </row>
    <row r="209" spans="1:13">
      <c r="A209" t="s">
        <v>1163</v>
      </c>
      <c r="B209" t="s">
        <v>448</v>
      </c>
      <c r="C209" t="s">
        <v>1164</v>
      </c>
      <c r="D209" t="s">
        <v>563</v>
      </c>
      <c r="E209" t="s">
        <v>103</v>
      </c>
      <c r="F209">
        <v>1</v>
      </c>
      <c r="G209" t="s">
        <v>1165</v>
      </c>
      <c r="H209">
        <v>2</v>
      </c>
      <c r="I209" t="s">
        <v>1167</v>
      </c>
      <c r="J209">
        <v>58.51</v>
      </c>
      <c r="K209">
        <v>56.36</v>
      </c>
      <c r="L209">
        <v>60.67</v>
      </c>
      <c r="M209">
        <v>75.33</v>
      </c>
    </row>
    <row r="210" spans="1:13">
      <c r="A210" t="s">
        <v>1163</v>
      </c>
      <c r="B210" t="s">
        <v>448</v>
      </c>
      <c r="C210" t="s">
        <v>1164</v>
      </c>
      <c r="D210" t="s">
        <v>563</v>
      </c>
      <c r="E210" t="s">
        <v>103</v>
      </c>
      <c r="F210">
        <v>1</v>
      </c>
      <c r="G210" t="s">
        <v>1165</v>
      </c>
      <c r="H210">
        <v>3</v>
      </c>
      <c r="I210" t="s">
        <v>1168</v>
      </c>
      <c r="J210">
        <v>54.87</v>
      </c>
      <c r="K210">
        <v>52.85</v>
      </c>
      <c r="L210">
        <v>56.89</v>
      </c>
      <c r="M210">
        <v>74.349999999999994</v>
      </c>
    </row>
    <row r="211" spans="1:13">
      <c r="A211" t="s">
        <v>1163</v>
      </c>
      <c r="B211" t="s">
        <v>448</v>
      </c>
      <c r="C211" t="s">
        <v>1164</v>
      </c>
      <c r="D211" t="s">
        <v>563</v>
      </c>
      <c r="E211" t="s">
        <v>103</v>
      </c>
      <c r="F211">
        <v>1</v>
      </c>
      <c r="G211" t="s">
        <v>1165</v>
      </c>
      <c r="H211">
        <v>4</v>
      </c>
      <c r="I211" t="s">
        <v>1169</v>
      </c>
      <c r="J211">
        <v>50.3</v>
      </c>
      <c r="K211">
        <v>48.41</v>
      </c>
      <c r="L211">
        <v>52.19</v>
      </c>
      <c r="M211">
        <v>73.010000000000005</v>
      </c>
    </row>
    <row r="212" spans="1:13">
      <c r="A212" t="s">
        <v>1163</v>
      </c>
      <c r="B212" t="s">
        <v>448</v>
      </c>
      <c r="C212" t="s">
        <v>1164</v>
      </c>
      <c r="D212" t="s">
        <v>563</v>
      </c>
      <c r="E212" t="s">
        <v>103</v>
      </c>
      <c r="F212">
        <v>1</v>
      </c>
      <c r="G212" t="s">
        <v>1165</v>
      </c>
      <c r="H212">
        <v>5</v>
      </c>
      <c r="I212" t="s">
        <v>1170</v>
      </c>
      <c r="J212">
        <v>45.7</v>
      </c>
      <c r="K212">
        <v>43.89</v>
      </c>
      <c r="L212">
        <v>47.5</v>
      </c>
      <c r="M212">
        <v>71.5</v>
      </c>
    </row>
    <row r="213" spans="1:13">
      <c r="A213" t="s">
        <v>1163</v>
      </c>
      <c r="B213" t="s">
        <v>448</v>
      </c>
      <c r="C213" t="s">
        <v>1164</v>
      </c>
      <c r="D213" t="s">
        <v>563</v>
      </c>
      <c r="E213" t="s">
        <v>103</v>
      </c>
      <c r="F213">
        <v>1</v>
      </c>
      <c r="G213" t="s">
        <v>1165</v>
      </c>
      <c r="H213">
        <v>6</v>
      </c>
      <c r="I213" t="s">
        <v>1171</v>
      </c>
      <c r="J213">
        <v>41.16</v>
      </c>
      <c r="K213">
        <v>39.380000000000003</v>
      </c>
      <c r="L213">
        <v>42.94</v>
      </c>
      <c r="M213">
        <v>69.8</v>
      </c>
    </row>
    <row r="214" spans="1:13">
      <c r="A214" t="s">
        <v>1163</v>
      </c>
      <c r="B214" t="s">
        <v>448</v>
      </c>
      <c r="C214" t="s">
        <v>1164</v>
      </c>
      <c r="D214" t="s">
        <v>563</v>
      </c>
      <c r="E214" t="s">
        <v>103</v>
      </c>
      <c r="F214">
        <v>1</v>
      </c>
      <c r="G214" t="s">
        <v>1165</v>
      </c>
      <c r="H214">
        <v>7</v>
      </c>
      <c r="I214" t="s">
        <v>1172</v>
      </c>
      <c r="J214">
        <v>36.799999999999997</v>
      </c>
      <c r="K214">
        <v>35.06</v>
      </c>
      <c r="L214">
        <v>38.549999999999997</v>
      </c>
      <c r="M214">
        <v>67.98</v>
      </c>
    </row>
    <row r="215" spans="1:13">
      <c r="A215" t="s">
        <v>1163</v>
      </c>
      <c r="B215" t="s">
        <v>448</v>
      </c>
      <c r="C215" t="s">
        <v>1164</v>
      </c>
      <c r="D215" t="s">
        <v>563</v>
      </c>
      <c r="E215" t="s">
        <v>103</v>
      </c>
      <c r="F215">
        <v>1</v>
      </c>
      <c r="G215" t="s">
        <v>1165</v>
      </c>
      <c r="H215">
        <v>8</v>
      </c>
      <c r="I215" t="s">
        <v>1173</v>
      </c>
      <c r="J215">
        <v>32.49</v>
      </c>
      <c r="K215">
        <v>30.8</v>
      </c>
      <c r="L215">
        <v>34.19</v>
      </c>
      <c r="M215">
        <v>65.989999999999995</v>
      </c>
    </row>
    <row r="216" spans="1:13">
      <c r="A216" t="s">
        <v>1163</v>
      </c>
      <c r="B216" t="s">
        <v>448</v>
      </c>
      <c r="C216" t="s">
        <v>1164</v>
      </c>
      <c r="D216" t="s">
        <v>563</v>
      </c>
      <c r="E216" t="s">
        <v>103</v>
      </c>
      <c r="F216">
        <v>1</v>
      </c>
      <c r="G216" t="s">
        <v>1165</v>
      </c>
      <c r="H216">
        <v>9</v>
      </c>
      <c r="I216" t="s">
        <v>1174</v>
      </c>
      <c r="J216">
        <v>28.32</v>
      </c>
      <c r="K216">
        <v>26.66</v>
      </c>
      <c r="L216">
        <v>29.97</v>
      </c>
      <c r="M216">
        <v>63.73</v>
      </c>
    </row>
    <row r="217" spans="1:13">
      <c r="A217" t="s">
        <v>1163</v>
      </c>
      <c r="B217" t="s">
        <v>448</v>
      </c>
      <c r="C217" t="s">
        <v>1164</v>
      </c>
      <c r="D217" t="s">
        <v>563</v>
      </c>
      <c r="E217" t="s">
        <v>103</v>
      </c>
      <c r="F217">
        <v>1</v>
      </c>
      <c r="G217" t="s">
        <v>1165</v>
      </c>
      <c r="H217">
        <v>10</v>
      </c>
      <c r="I217" t="s">
        <v>1175</v>
      </c>
      <c r="J217">
        <v>24.3</v>
      </c>
      <c r="K217">
        <v>22.72</v>
      </c>
      <c r="L217">
        <v>25.87</v>
      </c>
      <c r="M217">
        <v>61.28</v>
      </c>
    </row>
    <row r="218" spans="1:13">
      <c r="A218" t="s">
        <v>1163</v>
      </c>
      <c r="B218" t="s">
        <v>448</v>
      </c>
      <c r="C218" t="s">
        <v>1164</v>
      </c>
      <c r="D218" t="s">
        <v>563</v>
      </c>
      <c r="E218" t="s">
        <v>103</v>
      </c>
      <c r="F218">
        <v>1</v>
      </c>
      <c r="G218" t="s">
        <v>1165</v>
      </c>
      <c r="H218">
        <v>11</v>
      </c>
      <c r="I218" t="s">
        <v>1176</v>
      </c>
      <c r="J218">
        <v>20.5</v>
      </c>
      <c r="K218">
        <v>18.95</v>
      </c>
      <c r="L218">
        <v>22.05</v>
      </c>
      <c r="M218">
        <v>58.56</v>
      </c>
    </row>
    <row r="219" spans="1:13">
      <c r="A219" t="s">
        <v>1163</v>
      </c>
      <c r="B219" t="s">
        <v>448</v>
      </c>
      <c r="C219" t="s">
        <v>1164</v>
      </c>
      <c r="D219" t="s">
        <v>563</v>
      </c>
      <c r="E219" t="s">
        <v>103</v>
      </c>
      <c r="F219">
        <v>1</v>
      </c>
      <c r="G219" t="s">
        <v>1165</v>
      </c>
      <c r="H219">
        <v>12</v>
      </c>
      <c r="I219" t="s">
        <v>1177</v>
      </c>
      <c r="J219">
        <v>16.989999999999998</v>
      </c>
      <c r="K219">
        <v>15.47</v>
      </c>
      <c r="L219">
        <v>18.5</v>
      </c>
      <c r="M219">
        <v>55.64</v>
      </c>
    </row>
    <row r="220" spans="1:13">
      <c r="A220" t="s">
        <v>1163</v>
      </c>
      <c r="B220" t="s">
        <v>448</v>
      </c>
      <c r="C220" t="s">
        <v>1164</v>
      </c>
      <c r="D220" t="s">
        <v>563</v>
      </c>
      <c r="E220" t="s">
        <v>103</v>
      </c>
      <c r="F220">
        <v>1</v>
      </c>
      <c r="G220" t="s">
        <v>1165</v>
      </c>
      <c r="H220">
        <v>13</v>
      </c>
      <c r="I220" t="s">
        <v>1178</v>
      </c>
      <c r="J220">
        <v>13.77</v>
      </c>
      <c r="K220">
        <v>12.31</v>
      </c>
      <c r="L220">
        <v>15.22</v>
      </c>
      <c r="M220">
        <v>52.67</v>
      </c>
    </row>
    <row r="221" spans="1:13">
      <c r="A221" t="s">
        <v>1163</v>
      </c>
      <c r="B221" t="s">
        <v>448</v>
      </c>
      <c r="C221" t="s">
        <v>1164</v>
      </c>
      <c r="D221" t="s">
        <v>563</v>
      </c>
      <c r="E221" t="s">
        <v>103</v>
      </c>
      <c r="F221">
        <v>1</v>
      </c>
      <c r="G221" t="s">
        <v>1165</v>
      </c>
      <c r="H221">
        <v>14</v>
      </c>
      <c r="I221" t="s">
        <v>1179</v>
      </c>
      <c r="J221">
        <v>10.86</v>
      </c>
      <c r="K221">
        <v>9.4600000000000009</v>
      </c>
      <c r="L221">
        <v>12.26</v>
      </c>
      <c r="M221">
        <v>49.7</v>
      </c>
    </row>
    <row r="222" spans="1:13">
      <c r="A222" t="s">
        <v>1163</v>
      </c>
      <c r="B222" t="s">
        <v>448</v>
      </c>
      <c r="C222" t="s">
        <v>1164</v>
      </c>
      <c r="D222" t="s">
        <v>563</v>
      </c>
      <c r="E222" t="s">
        <v>103</v>
      </c>
      <c r="F222">
        <v>1</v>
      </c>
      <c r="G222" t="s">
        <v>1165</v>
      </c>
      <c r="H222">
        <v>15</v>
      </c>
      <c r="I222" t="s">
        <v>1180</v>
      </c>
      <c r="J222">
        <v>8.39</v>
      </c>
      <c r="K222">
        <v>7</v>
      </c>
      <c r="L222">
        <v>9.7799999999999994</v>
      </c>
      <c r="M222">
        <v>46.66</v>
      </c>
    </row>
    <row r="223" spans="1:13">
      <c r="A223" t="s">
        <v>1163</v>
      </c>
      <c r="B223" t="s">
        <v>448</v>
      </c>
      <c r="C223" t="s">
        <v>1164</v>
      </c>
      <c r="D223" t="s">
        <v>563</v>
      </c>
      <c r="E223" t="s">
        <v>103</v>
      </c>
      <c r="F223">
        <v>1</v>
      </c>
      <c r="G223" t="s">
        <v>1165</v>
      </c>
      <c r="H223">
        <v>16</v>
      </c>
      <c r="I223" t="s">
        <v>1181</v>
      </c>
      <c r="J223">
        <v>6.21</v>
      </c>
      <c r="K223">
        <v>4.8</v>
      </c>
      <c r="L223">
        <v>7.61</v>
      </c>
      <c r="M223">
        <v>43.16</v>
      </c>
    </row>
    <row r="224" spans="1:13">
      <c r="A224" t="s">
        <v>1163</v>
      </c>
      <c r="B224" t="s">
        <v>448</v>
      </c>
      <c r="C224" t="s">
        <v>1164</v>
      </c>
      <c r="D224" t="s">
        <v>563</v>
      </c>
      <c r="E224" t="s">
        <v>103</v>
      </c>
      <c r="F224">
        <v>1</v>
      </c>
      <c r="G224" t="s">
        <v>1165</v>
      </c>
      <c r="H224">
        <v>17</v>
      </c>
      <c r="I224" t="s">
        <v>1182</v>
      </c>
      <c r="J224">
        <v>4.34</v>
      </c>
      <c r="K224">
        <v>2.88</v>
      </c>
      <c r="L224">
        <v>5.8</v>
      </c>
      <c r="M224">
        <v>39.01</v>
      </c>
    </row>
    <row r="225" spans="1:13">
      <c r="A225" t="s">
        <v>1163</v>
      </c>
      <c r="B225" t="s">
        <v>448</v>
      </c>
      <c r="C225" t="s">
        <v>1164</v>
      </c>
      <c r="D225" t="s">
        <v>563</v>
      </c>
      <c r="E225" t="s">
        <v>103</v>
      </c>
      <c r="F225">
        <v>1</v>
      </c>
      <c r="G225" t="s">
        <v>1165</v>
      </c>
      <c r="H225">
        <v>18</v>
      </c>
      <c r="I225" t="s">
        <v>1183</v>
      </c>
      <c r="J225">
        <v>2.85</v>
      </c>
      <c r="K225">
        <v>1.35</v>
      </c>
      <c r="L225">
        <v>4.3499999999999996</v>
      </c>
      <c r="M225">
        <v>34.68</v>
      </c>
    </row>
    <row r="226" spans="1:13">
      <c r="A226" t="s">
        <v>1163</v>
      </c>
      <c r="B226" t="s">
        <v>448</v>
      </c>
      <c r="C226" t="s">
        <v>1164</v>
      </c>
      <c r="D226" t="s">
        <v>563</v>
      </c>
      <c r="E226" t="s">
        <v>103</v>
      </c>
      <c r="F226">
        <v>1</v>
      </c>
      <c r="G226" t="s">
        <v>1165</v>
      </c>
      <c r="H226">
        <v>19</v>
      </c>
      <c r="I226" t="s">
        <v>1184</v>
      </c>
      <c r="J226">
        <v>1.86</v>
      </c>
      <c r="K226">
        <v>0.88</v>
      </c>
      <c r="L226">
        <v>2.84</v>
      </c>
      <c r="M226">
        <v>30.49</v>
      </c>
    </row>
    <row r="227" spans="1:13">
      <c r="A227" t="s">
        <v>1163</v>
      </c>
      <c r="B227" t="s">
        <v>448</v>
      </c>
      <c r="C227" t="s">
        <v>1164</v>
      </c>
      <c r="D227" t="s">
        <v>563</v>
      </c>
      <c r="E227" t="s">
        <v>103</v>
      </c>
      <c r="F227">
        <v>1</v>
      </c>
      <c r="G227" t="s">
        <v>1165</v>
      </c>
      <c r="H227">
        <v>20</v>
      </c>
      <c r="I227" t="s">
        <v>1185</v>
      </c>
      <c r="J227">
        <v>1.4</v>
      </c>
      <c r="K227">
        <v>0.66</v>
      </c>
      <c r="L227">
        <v>2.14</v>
      </c>
      <c r="M227">
        <v>28.44</v>
      </c>
    </row>
    <row r="228" spans="1:13">
      <c r="A228" t="s">
        <v>1163</v>
      </c>
      <c r="B228" t="s">
        <v>448</v>
      </c>
      <c r="C228" t="s">
        <v>1164</v>
      </c>
      <c r="D228" t="s">
        <v>563</v>
      </c>
      <c r="E228" t="s">
        <v>103</v>
      </c>
      <c r="F228">
        <v>2</v>
      </c>
      <c r="G228" t="s">
        <v>1186</v>
      </c>
      <c r="H228">
        <v>1</v>
      </c>
      <c r="I228" t="s">
        <v>1166</v>
      </c>
      <c r="J228">
        <v>59.79</v>
      </c>
      <c r="K228">
        <v>57.46</v>
      </c>
      <c r="L228">
        <v>62.13</v>
      </c>
      <c r="M228">
        <v>72.42</v>
      </c>
    </row>
    <row r="229" spans="1:13">
      <c r="A229" t="s">
        <v>1163</v>
      </c>
      <c r="B229" t="s">
        <v>448</v>
      </c>
      <c r="C229" t="s">
        <v>1164</v>
      </c>
      <c r="D229" t="s">
        <v>563</v>
      </c>
      <c r="E229" t="s">
        <v>103</v>
      </c>
      <c r="F229">
        <v>2</v>
      </c>
      <c r="G229" t="s">
        <v>1186</v>
      </c>
      <c r="H229">
        <v>2</v>
      </c>
      <c r="I229" t="s">
        <v>1167</v>
      </c>
      <c r="J229">
        <v>59.21</v>
      </c>
      <c r="K229">
        <v>56.9</v>
      </c>
      <c r="L229">
        <v>61.52</v>
      </c>
      <c r="M229">
        <v>72.16</v>
      </c>
    </row>
    <row r="230" spans="1:13">
      <c r="A230" t="s">
        <v>1163</v>
      </c>
      <c r="B230" t="s">
        <v>448</v>
      </c>
      <c r="C230" t="s">
        <v>1164</v>
      </c>
      <c r="D230" t="s">
        <v>563</v>
      </c>
      <c r="E230" t="s">
        <v>103</v>
      </c>
      <c r="F230">
        <v>2</v>
      </c>
      <c r="G230" t="s">
        <v>1186</v>
      </c>
      <c r="H230">
        <v>3</v>
      </c>
      <c r="I230" t="s">
        <v>1168</v>
      </c>
      <c r="J230">
        <v>55.48</v>
      </c>
      <c r="K230">
        <v>53.32</v>
      </c>
      <c r="L230">
        <v>57.64</v>
      </c>
      <c r="M230">
        <v>71.05</v>
      </c>
    </row>
    <row r="231" spans="1:13">
      <c r="A231" t="s">
        <v>1163</v>
      </c>
      <c r="B231" t="s">
        <v>448</v>
      </c>
      <c r="C231" t="s">
        <v>1164</v>
      </c>
      <c r="D231" t="s">
        <v>563</v>
      </c>
      <c r="E231" t="s">
        <v>103</v>
      </c>
      <c r="F231">
        <v>2</v>
      </c>
      <c r="G231" t="s">
        <v>1186</v>
      </c>
      <c r="H231">
        <v>4</v>
      </c>
      <c r="I231" t="s">
        <v>1169</v>
      </c>
      <c r="J231">
        <v>50.84</v>
      </c>
      <c r="K231">
        <v>48.82</v>
      </c>
      <c r="L231">
        <v>52.86</v>
      </c>
      <c r="M231">
        <v>69.55</v>
      </c>
    </row>
    <row r="232" spans="1:13">
      <c r="A232" t="s">
        <v>1163</v>
      </c>
      <c r="B232" t="s">
        <v>448</v>
      </c>
      <c r="C232" t="s">
        <v>1164</v>
      </c>
      <c r="D232" t="s">
        <v>563</v>
      </c>
      <c r="E232" t="s">
        <v>103</v>
      </c>
      <c r="F232">
        <v>2</v>
      </c>
      <c r="G232" t="s">
        <v>1186</v>
      </c>
      <c r="H232">
        <v>5</v>
      </c>
      <c r="I232" t="s">
        <v>1170</v>
      </c>
      <c r="J232">
        <v>46.26</v>
      </c>
      <c r="K232">
        <v>44.33</v>
      </c>
      <c r="L232">
        <v>48.19</v>
      </c>
      <c r="M232">
        <v>67.91</v>
      </c>
    </row>
    <row r="233" spans="1:13">
      <c r="A233" t="s">
        <v>1163</v>
      </c>
      <c r="B233" t="s">
        <v>448</v>
      </c>
      <c r="C233" t="s">
        <v>1164</v>
      </c>
      <c r="D233" t="s">
        <v>563</v>
      </c>
      <c r="E233" t="s">
        <v>103</v>
      </c>
      <c r="F233">
        <v>2</v>
      </c>
      <c r="G233" t="s">
        <v>1186</v>
      </c>
      <c r="H233">
        <v>6</v>
      </c>
      <c r="I233" t="s">
        <v>1171</v>
      </c>
      <c r="J233">
        <v>41.76</v>
      </c>
      <c r="K233">
        <v>39.86</v>
      </c>
      <c r="L233">
        <v>43.66</v>
      </c>
      <c r="M233">
        <v>66.13</v>
      </c>
    </row>
    <row r="234" spans="1:13">
      <c r="A234" t="s">
        <v>1163</v>
      </c>
      <c r="B234" t="s">
        <v>448</v>
      </c>
      <c r="C234" t="s">
        <v>1164</v>
      </c>
      <c r="D234" t="s">
        <v>563</v>
      </c>
      <c r="E234" t="s">
        <v>103</v>
      </c>
      <c r="F234">
        <v>2</v>
      </c>
      <c r="G234" t="s">
        <v>1186</v>
      </c>
      <c r="H234">
        <v>7</v>
      </c>
      <c r="I234" t="s">
        <v>1172</v>
      </c>
      <c r="J234">
        <v>37.369999999999997</v>
      </c>
      <c r="K234">
        <v>35.51</v>
      </c>
      <c r="L234">
        <v>39.229999999999997</v>
      </c>
      <c r="M234">
        <v>64.23</v>
      </c>
    </row>
    <row r="235" spans="1:13">
      <c r="A235" t="s">
        <v>1163</v>
      </c>
      <c r="B235" t="s">
        <v>448</v>
      </c>
      <c r="C235" t="s">
        <v>1164</v>
      </c>
      <c r="D235" t="s">
        <v>563</v>
      </c>
      <c r="E235" t="s">
        <v>103</v>
      </c>
      <c r="F235">
        <v>2</v>
      </c>
      <c r="G235" t="s">
        <v>1186</v>
      </c>
      <c r="H235">
        <v>8</v>
      </c>
      <c r="I235" t="s">
        <v>1173</v>
      </c>
      <c r="J235">
        <v>33.130000000000003</v>
      </c>
      <c r="K235">
        <v>31.3</v>
      </c>
      <c r="L235">
        <v>34.950000000000003</v>
      </c>
      <c r="M235">
        <v>62.17</v>
      </c>
    </row>
    <row r="236" spans="1:13">
      <c r="A236" t="s">
        <v>1163</v>
      </c>
      <c r="B236" t="s">
        <v>448</v>
      </c>
      <c r="C236" t="s">
        <v>1164</v>
      </c>
      <c r="D236" t="s">
        <v>563</v>
      </c>
      <c r="E236" t="s">
        <v>103</v>
      </c>
      <c r="F236">
        <v>2</v>
      </c>
      <c r="G236" t="s">
        <v>1186</v>
      </c>
      <c r="H236">
        <v>9</v>
      </c>
      <c r="I236" t="s">
        <v>1174</v>
      </c>
      <c r="J236">
        <v>28.99</v>
      </c>
      <c r="K236">
        <v>27.21</v>
      </c>
      <c r="L236">
        <v>30.78</v>
      </c>
      <c r="M236">
        <v>59.96</v>
      </c>
    </row>
    <row r="237" spans="1:13">
      <c r="A237" t="s">
        <v>1163</v>
      </c>
      <c r="B237" t="s">
        <v>448</v>
      </c>
      <c r="C237" t="s">
        <v>1164</v>
      </c>
      <c r="D237" t="s">
        <v>563</v>
      </c>
      <c r="E237" t="s">
        <v>103</v>
      </c>
      <c r="F237">
        <v>2</v>
      </c>
      <c r="G237" t="s">
        <v>1186</v>
      </c>
      <c r="H237">
        <v>10</v>
      </c>
      <c r="I237" t="s">
        <v>1175</v>
      </c>
      <c r="J237">
        <v>25.05</v>
      </c>
      <c r="K237">
        <v>23.32</v>
      </c>
      <c r="L237">
        <v>26.78</v>
      </c>
      <c r="M237">
        <v>57.59</v>
      </c>
    </row>
    <row r="238" spans="1:13">
      <c r="A238" t="s">
        <v>1163</v>
      </c>
      <c r="B238" t="s">
        <v>448</v>
      </c>
      <c r="C238" t="s">
        <v>1164</v>
      </c>
      <c r="D238" t="s">
        <v>563</v>
      </c>
      <c r="E238" t="s">
        <v>103</v>
      </c>
      <c r="F238">
        <v>2</v>
      </c>
      <c r="G238" t="s">
        <v>1186</v>
      </c>
      <c r="H238">
        <v>11</v>
      </c>
      <c r="I238" t="s">
        <v>1176</v>
      </c>
      <c r="J238">
        <v>21.27</v>
      </c>
      <c r="K238">
        <v>19.579999999999998</v>
      </c>
      <c r="L238">
        <v>22.95</v>
      </c>
      <c r="M238">
        <v>55.04</v>
      </c>
    </row>
    <row r="239" spans="1:13">
      <c r="A239" t="s">
        <v>1163</v>
      </c>
      <c r="B239" t="s">
        <v>448</v>
      </c>
      <c r="C239" t="s">
        <v>1164</v>
      </c>
      <c r="D239" t="s">
        <v>563</v>
      </c>
      <c r="E239" t="s">
        <v>103</v>
      </c>
      <c r="F239">
        <v>2</v>
      </c>
      <c r="G239" t="s">
        <v>1186</v>
      </c>
      <c r="H239">
        <v>12</v>
      </c>
      <c r="I239" t="s">
        <v>1177</v>
      </c>
      <c r="J239">
        <v>17.77</v>
      </c>
      <c r="K239">
        <v>16.13</v>
      </c>
      <c r="L239">
        <v>19.41</v>
      </c>
      <c r="M239">
        <v>52.32</v>
      </c>
    </row>
    <row r="240" spans="1:13">
      <c r="A240" t="s">
        <v>1163</v>
      </c>
      <c r="B240" t="s">
        <v>448</v>
      </c>
      <c r="C240" t="s">
        <v>1164</v>
      </c>
      <c r="D240" t="s">
        <v>563</v>
      </c>
      <c r="E240" t="s">
        <v>103</v>
      </c>
      <c r="F240">
        <v>2</v>
      </c>
      <c r="G240" t="s">
        <v>1186</v>
      </c>
      <c r="H240">
        <v>13</v>
      </c>
      <c r="I240" t="s">
        <v>1178</v>
      </c>
      <c r="J240">
        <v>14.53</v>
      </c>
      <c r="K240">
        <v>12.94</v>
      </c>
      <c r="L240">
        <v>16.12</v>
      </c>
      <c r="M240">
        <v>49.43</v>
      </c>
    </row>
    <row r="241" spans="1:13">
      <c r="A241" t="s">
        <v>1163</v>
      </c>
      <c r="B241" t="s">
        <v>448</v>
      </c>
      <c r="C241" t="s">
        <v>1164</v>
      </c>
      <c r="D241" t="s">
        <v>563</v>
      </c>
      <c r="E241" t="s">
        <v>103</v>
      </c>
      <c r="F241">
        <v>2</v>
      </c>
      <c r="G241" t="s">
        <v>1186</v>
      </c>
      <c r="H241">
        <v>14</v>
      </c>
      <c r="I241" t="s">
        <v>1179</v>
      </c>
      <c r="J241">
        <v>11.58</v>
      </c>
      <c r="K241">
        <v>10.01</v>
      </c>
      <c r="L241">
        <v>13.14</v>
      </c>
      <c r="M241">
        <v>46.37</v>
      </c>
    </row>
    <row r="242" spans="1:13">
      <c r="A242" t="s">
        <v>1163</v>
      </c>
      <c r="B242" t="s">
        <v>448</v>
      </c>
      <c r="C242" t="s">
        <v>1164</v>
      </c>
      <c r="D242" t="s">
        <v>563</v>
      </c>
      <c r="E242" t="s">
        <v>103</v>
      </c>
      <c r="F242">
        <v>2</v>
      </c>
      <c r="G242" t="s">
        <v>1186</v>
      </c>
      <c r="H242">
        <v>15</v>
      </c>
      <c r="I242" t="s">
        <v>1180</v>
      </c>
      <c r="J242">
        <v>8.9700000000000006</v>
      </c>
      <c r="K242">
        <v>7.44</v>
      </c>
      <c r="L242">
        <v>10.5</v>
      </c>
      <c r="M242">
        <v>43.03</v>
      </c>
    </row>
    <row r="243" spans="1:13">
      <c r="A243" t="s">
        <v>1163</v>
      </c>
      <c r="B243" t="s">
        <v>448</v>
      </c>
      <c r="C243" t="s">
        <v>1164</v>
      </c>
      <c r="D243" t="s">
        <v>563</v>
      </c>
      <c r="E243" t="s">
        <v>103</v>
      </c>
      <c r="F243">
        <v>2</v>
      </c>
      <c r="G243" t="s">
        <v>1186</v>
      </c>
      <c r="H243">
        <v>16</v>
      </c>
      <c r="I243" t="s">
        <v>1181</v>
      </c>
      <c r="J243">
        <v>6.66</v>
      </c>
      <c r="K243">
        <v>5.14</v>
      </c>
      <c r="L243">
        <v>8.17</v>
      </c>
      <c r="M243">
        <v>39.380000000000003</v>
      </c>
    </row>
    <row r="244" spans="1:13">
      <c r="A244" t="s">
        <v>1163</v>
      </c>
      <c r="B244" t="s">
        <v>448</v>
      </c>
      <c r="C244" t="s">
        <v>1164</v>
      </c>
      <c r="D244" t="s">
        <v>563</v>
      </c>
      <c r="E244" t="s">
        <v>103</v>
      </c>
      <c r="F244">
        <v>2</v>
      </c>
      <c r="G244" t="s">
        <v>1186</v>
      </c>
      <c r="H244">
        <v>17</v>
      </c>
      <c r="I244" t="s">
        <v>1182</v>
      </c>
      <c r="J244">
        <v>4.67</v>
      </c>
      <c r="K244">
        <v>3.12</v>
      </c>
      <c r="L244">
        <v>6.21</v>
      </c>
      <c r="M244">
        <v>35.4</v>
      </c>
    </row>
    <row r="245" spans="1:13">
      <c r="A245" t="s">
        <v>1163</v>
      </c>
      <c r="B245" t="s">
        <v>448</v>
      </c>
      <c r="C245" t="s">
        <v>1164</v>
      </c>
      <c r="D245" t="s">
        <v>563</v>
      </c>
      <c r="E245" t="s">
        <v>103</v>
      </c>
      <c r="F245">
        <v>2</v>
      </c>
      <c r="G245" t="s">
        <v>1186</v>
      </c>
      <c r="H245">
        <v>18</v>
      </c>
      <c r="I245" t="s">
        <v>1183</v>
      </c>
      <c r="J245">
        <v>3.03</v>
      </c>
      <c r="K245">
        <v>1.44</v>
      </c>
      <c r="L245">
        <v>4.62</v>
      </c>
      <c r="M245">
        <v>31.1</v>
      </c>
    </row>
    <row r="246" spans="1:13">
      <c r="A246" t="s">
        <v>1163</v>
      </c>
      <c r="B246" t="s">
        <v>448</v>
      </c>
      <c r="C246" t="s">
        <v>1164</v>
      </c>
      <c r="D246" t="s">
        <v>563</v>
      </c>
      <c r="E246" t="s">
        <v>103</v>
      </c>
      <c r="F246">
        <v>2</v>
      </c>
      <c r="G246" t="s">
        <v>1186</v>
      </c>
      <c r="H246">
        <v>19</v>
      </c>
      <c r="I246" t="s">
        <v>1184</v>
      </c>
      <c r="J246">
        <v>1.85</v>
      </c>
      <c r="K246">
        <v>0.88</v>
      </c>
      <c r="L246">
        <v>2.82</v>
      </c>
      <c r="M246">
        <v>26.38</v>
      </c>
    </row>
    <row r="247" spans="1:13">
      <c r="A247" t="s">
        <v>1163</v>
      </c>
      <c r="B247" t="s">
        <v>448</v>
      </c>
      <c r="C247" t="s">
        <v>1164</v>
      </c>
      <c r="D247" t="s">
        <v>563</v>
      </c>
      <c r="E247" t="s">
        <v>103</v>
      </c>
      <c r="F247">
        <v>2</v>
      </c>
      <c r="G247" t="s">
        <v>1186</v>
      </c>
      <c r="H247">
        <v>20</v>
      </c>
      <c r="I247" t="s">
        <v>1185</v>
      </c>
      <c r="J247">
        <v>1.07</v>
      </c>
      <c r="K247">
        <v>0.51</v>
      </c>
      <c r="L247">
        <v>1.64</v>
      </c>
      <c r="M247">
        <v>21.14</v>
      </c>
    </row>
    <row r="248" spans="1:13">
      <c r="A248" t="s">
        <v>1163</v>
      </c>
      <c r="B248" t="s">
        <v>448</v>
      </c>
      <c r="C248" t="s">
        <v>1164</v>
      </c>
      <c r="D248" t="s">
        <v>564</v>
      </c>
      <c r="E248" t="s">
        <v>104</v>
      </c>
      <c r="F248">
        <v>1</v>
      </c>
      <c r="G248" t="s">
        <v>1165</v>
      </c>
      <c r="H248">
        <v>1</v>
      </c>
      <c r="I248" t="s">
        <v>1166</v>
      </c>
      <c r="J248">
        <v>57.82</v>
      </c>
      <c r="K248">
        <v>55.72</v>
      </c>
      <c r="L248">
        <v>59.91</v>
      </c>
      <c r="M248">
        <v>74.69</v>
      </c>
    </row>
    <row r="249" spans="1:13">
      <c r="A249" t="s">
        <v>1163</v>
      </c>
      <c r="B249" t="s">
        <v>448</v>
      </c>
      <c r="C249" t="s">
        <v>1164</v>
      </c>
      <c r="D249" t="s">
        <v>564</v>
      </c>
      <c r="E249" t="s">
        <v>104</v>
      </c>
      <c r="F249">
        <v>1</v>
      </c>
      <c r="G249" t="s">
        <v>1165</v>
      </c>
      <c r="H249">
        <v>2</v>
      </c>
      <c r="I249" t="s">
        <v>1167</v>
      </c>
      <c r="J249">
        <v>57.36</v>
      </c>
      <c r="K249">
        <v>55.3</v>
      </c>
      <c r="L249">
        <v>59.43</v>
      </c>
      <c r="M249">
        <v>74.44</v>
      </c>
    </row>
    <row r="250" spans="1:13">
      <c r="A250" t="s">
        <v>1163</v>
      </c>
      <c r="B250" t="s">
        <v>448</v>
      </c>
      <c r="C250" t="s">
        <v>1164</v>
      </c>
      <c r="D250" t="s">
        <v>564</v>
      </c>
      <c r="E250" t="s">
        <v>104</v>
      </c>
      <c r="F250">
        <v>1</v>
      </c>
      <c r="G250" t="s">
        <v>1165</v>
      </c>
      <c r="H250">
        <v>3</v>
      </c>
      <c r="I250" t="s">
        <v>1168</v>
      </c>
      <c r="J250">
        <v>53.69</v>
      </c>
      <c r="K250">
        <v>51.79</v>
      </c>
      <c r="L250">
        <v>55.59</v>
      </c>
      <c r="M250">
        <v>73.400000000000006</v>
      </c>
    </row>
    <row r="251" spans="1:13">
      <c r="A251" t="s">
        <v>1163</v>
      </c>
      <c r="B251" t="s">
        <v>448</v>
      </c>
      <c r="C251" t="s">
        <v>1164</v>
      </c>
      <c r="D251" t="s">
        <v>564</v>
      </c>
      <c r="E251" t="s">
        <v>104</v>
      </c>
      <c r="F251">
        <v>1</v>
      </c>
      <c r="G251" t="s">
        <v>1165</v>
      </c>
      <c r="H251">
        <v>4</v>
      </c>
      <c r="I251" t="s">
        <v>1169</v>
      </c>
      <c r="J251">
        <v>49.07</v>
      </c>
      <c r="K251">
        <v>47.34</v>
      </c>
      <c r="L251">
        <v>50.81</v>
      </c>
      <c r="M251">
        <v>72</v>
      </c>
    </row>
    <row r="252" spans="1:13">
      <c r="A252" t="s">
        <v>1163</v>
      </c>
      <c r="B252" t="s">
        <v>448</v>
      </c>
      <c r="C252" t="s">
        <v>1164</v>
      </c>
      <c r="D252" t="s">
        <v>564</v>
      </c>
      <c r="E252" t="s">
        <v>104</v>
      </c>
      <c r="F252">
        <v>1</v>
      </c>
      <c r="G252" t="s">
        <v>1165</v>
      </c>
      <c r="H252">
        <v>5</v>
      </c>
      <c r="I252" t="s">
        <v>1170</v>
      </c>
      <c r="J252">
        <v>44.51</v>
      </c>
      <c r="K252">
        <v>42.88</v>
      </c>
      <c r="L252">
        <v>46.14</v>
      </c>
      <c r="M252">
        <v>70.430000000000007</v>
      </c>
    </row>
    <row r="253" spans="1:13">
      <c r="A253" t="s">
        <v>1163</v>
      </c>
      <c r="B253" t="s">
        <v>448</v>
      </c>
      <c r="C253" t="s">
        <v>1164</v>
      </c>
      <c r="D253" t="s">
        <v>564</v>
      </c>
      <c r="E253" t="s">
        <v>104</v>
      </c>
      <c r="F253">
        <v>1</v>
      </c>
      <c r="G253" t="s">
        <v>1165</v>
      </c>
      <c r="H253">
        <v>6</v>
      </c>
      <c r="I253" t="s">
        <v>1171</v>
      </c>
      <c r="J253">
        <v>40.049999999999997</v>
      </c>
      <c r="K253">
        <v>38.46</v>
      </c>
      <c r="L253">
        <v>41.65</v>
      </c>
      <c r="M253">
        <v>68.69</v>
      </c>
    </row>
    <row r="254" spans="1:13">
      <c r="A254" t="s">
        <v>1163</v>
      </c>
      <c r="B254" t="s">
        <v>448</v>
      </c>
      <c r="C254" t="s">
        <v>1164</v>
      </c>
      <c r="D254" t="s">
        <v>564</v>
      </c>
      <c r="E254" t="s">
        <v>104</v>
      </c>
      <c r="F254">
        <v>1</v>
      </c>
      <c r="G254" t="s">
        <v>1165</v>
      </c>
      <c r="H254">
        <v>7</v>
      </c>
      <c r="I254" t="s">
        <v>1172</v>
      </c>
      <c r="J254">
        <v>35.74</v>
      </c>
      <c r="K254">
        <v>34.18</v>
      </c>
      <c r="L254">
        <v>37.299999999999997</v>
      </c>
      <c r="M254">
        <v>66.84</v>
      </c>
    </row>
    <row r="255" spans="1:13">
      <c r="A255" t="s">
        <v>1163</v>
      </c>
      <c r="B255" t="s">
        <v>448</v>
      </c>
      <c r="C255" t="s">
        <v>1164</v>
      </c>
      <c r="D255" t="s">
        <v>564</v>
      </c>
      <c r="E255" t="s">
        <v>104</v>
      </c>
      <c r="F255">
        <v>1</v>
      </c>
      <c r="G255" t="s">
        <v>1165</v>
      </c>
      <c r="H255">
        <v>8</v>
      </c>
      <c r="I255" t="s">
        <v>1173</v>
      </c>
      <c r="J255">
        <v>31.48</v>
      </c>
      <c r="K255">
        <v>29.95</v>
      </c>
      <c r="L255">
        <v>33</v>
      </c>
      <c r="M255">
        <v>64.77</v>
      </c>
    </row>
    <row r="256" spans="1:13">
      <c r="A256" t="s">
        <v>1163</v>
      </c>
      <c r="B256" t="s">
        <v>448</v>
      </c>
      <c r="C256" t="s">
        <v>1164</v>
      </c>
      <c r="D256" t="s">
        <v>564</v>
      </c>
      <c r="E256" t="s">
        <v>104</v>
      </c>
      <c r="F256">
        <v>1</v>
      </c>
      <c r="G256" t="s">
        <v>1165</v>
      </c>
      <c r="H256">
        <v>9</v>
      </c>
      <c r="I256" t="s">
        <v>1174</v>
      </c>
      <c r="J256">
        <v>27.42</v>
      </c>
      <c r="K256">
        <v>25.93</v>
      </c>
      <c r="L256">
        <v>28.91</v>
      </c>
      <c r="M256">
        <v>62.5</v>
      </c>
    </row>
    <row r="257" spans="1:13">
      <c r="A257" t="s">
        <v>1163</v>
      </c>
      <c r="B257" t="s">
        <v>448</v>
      </c>
      <c r="C257" t="s">
        <v>1164</v>
      </c>
      <c r="D257" t="s">
        <v>564</v>
      </c>
      <c r="E257" t="s">
        <v>104</v>
      </c>
      <c r="F257">
        <v>1</v>
      </c>
      <c r="G257" t="s">
        <v>1165</v>
      </c>
      <c r="H257">
        <v>10</v>
      </c>
      <c r="I257" t="s">
        <v>1175</v>
      </c>
      <c r="J257">
        <v>23.5</v>
      </c>
      <c r="K257">
        <v>22.06</v>
      </c>
      <c r="L257">
        <v>24.94</v>
      </c>
      <c r="M257">
        <v>59.99</v>
      </c>
    </row>
    <row r="258" spans="1:13">
      <c r="A258" t="s">
        <v>1163</v>
      </c>
      <c r="B258" t="s">
        <v>448</v>
      </c>
      <c r="C258" t="s">
        <v>1164</v>
      </c>
      <c r="D258" t="s">
        <v>564</v>
      </c>
      <c r="E258" t="s">
        <v>104</v>
      </c>
      <c r="F258">
        <v>1</v>
      </c>
      <c r="G258" t="s">
        <v>1165</v>
      </c>
      <c r="H258">
        <v>11</v>
      </c>
      <c r="I258" t="s">
        <v>1176</v>
      </c>
      <c r="J258">
        <v>19.760000000000002</v>
      </c>
      <c r="K258">
        <v>18.37</v>
      </c>
      <c r="L258">
        <v>21.16</v>
      </c>
      <c r="M258">
        <v>57.26</v>
      </c>
    </row>
    <row r="259" spans="1:13">
      <c r="A259" t="s">
        <v>1163</v>
      </c>
      <c r="B259" t="s">
        <v>448</v>
      </c>
      <c r="C259" t="s">
        <v>1164</v>
      </c>
      <c r="D259" t="s">
        <v>564</v>
      </c>
      <c r="E259" t="s">
        <v>104</v>
      </c>
      <c r="F259">
        <v>1</v>
      </c>
      <c r="G259" t="s">
        <v>1165</v>
      </c>
      <c r="H259">
        <v>12</v>
      </c>
      <c r="I259" t="s">
        <v>1177</v>
      </c>
      <c r="J259">
        <v>16.329999999999998</v>
      </c>
      <c r="K259">
        <v>14.98</v>
      </c>
      <c r="L259">
        <v>17.68</v>
      </c>
      <c r="M259">
        <v>54.36</v>
      </c>
    </row>
    <row r="260" spans="1:13">
      <c r="A260" t="s">
        <v>1163</v>
      </c>
      <c r="B260" t="s">
        <v>448</v>
      </c>
      <c r="C260" t="s">
        <v>1164</v>
      </c>
      <c r="D260" t="s">
        <v>564</v>
      </c>
      <c r="E260" t="s">
        <v>104</v>
      </c>
      <c r="F260">
        <v>1</v>
      </c>
      <c r="G260" t="s">
        <v>1165</v>
      </c>
      <c r="H260">
        <v>13</v>
      </c>
      <c r="I260" t="s">
        <v>1178</v>
      </c>
      <c r="J260">
        <v>13.21</v>
      </c>
      <c r="K260">
        <v>11.91</v>
      </c>
      <c r="L260">
        <v>14.51</v>
      </c>
      <c r="M260">
        <v>51.29</v>
      </c>
    </row>
    <row r="261" spans="1:13">
      <c r="A261" t="s">
        <v>1163</v>
      </c>
      <c r="B261" t="s">
        <v>448</v>
      </c>
      <c r="C261" t="s">
        <v>1164</v>
      </c>
      <c r="D261" t="s">
        <v>564</v>
      </c>
      <c r="E261" t="s">
        <v>104</v>
      </c>
      <c r="F261">
        <v>1</v>
      </c>
      <c r="G261" t="s">
        <v>1165</v>
      </c>
      <c r="H261">
        <v>14</v>
      </c>
      <c r="I261" t="s">
        <v>1179</v>
      </c>
      <c r="J261">
        <v>10.49</v>
      </c>
      <c r="K261">
        <v>9.2200000000000006</v>
      </c>
      <c r="L261">
        <v>11.77</v>
      </c>
      <c r="M261">
        <v>48.41</v>
      </c>
    </row>
    <row r="262" spans="1:13">
      <c r="A262" t="s">
        <v>1163</v>
      </c>
      <c r="B262" t="s">
        <v>448</v>
      </c>
      <c r="C262" t="s">
        <v>1164</v>
      </c>
      <c r="D262" t="s">
        <v>564</v>
      </c>
      <c r="E262" t="s">
        <v>104</v>
      </c>
      <c r="F262">
        <v>1</v>
      </c>
      <c r="G262" t="s">
        <v>1165</v>
      </c>
      <c r="H262">
        <v>15</v>
      </c>
      <c r="I262" t="s">
        <v>1180</v>
      </c>
      <c r="J262">
        <v>8.06</v>
      </c>
      <c r="K262">
        <v>6.83</v>
      </c>
      <c r="L262">
        <v>9.2799999999999994</v>
      </c>
      <c r="M262">
        <v>45.34</v>
      </c>
    </row>
    <row r="263" spans="1:13">
      <c r="A263" t="s">
        <v>1163</v>
      </c>
      <c r="B263" t="s">
        <v>448</v>
      </c>
      <c r="C263" t="s">
        <v>1164</v>
      </c>
      <c r="D263" t="s">
        <v>564</v>
      </c>
      <c r="E263" t="s">
        <v>104</v>
      </c>
      <c r="F263">
        <v>1</v>
      </c>
      <c r="G263" t="s">
        <v>1165</v>
      </c>
      <c r="H263">
        <v>16</v>
      </c>
      <c r="I263" t="s">
        <v>1181</v>
      </c>
      <c r="J263">
        <v>5.94</v>
      </c>
      <c r="K263">
        <v>4.7</v>
      </c>
      <c r="L263">
        <v>7.17</v>
      </c>
      <c r="M263">
        <v>41.96</v>
      </c>
    </row>
    <row r="264" spans="1:13">
      <c r="A264" t="s">
        <v>1163</v>
      </c>
      <c r="B264" t="s">
        <v>448</v>
      </c>
      <c r="C264" t="s">
        <v>1164</v>
      </c>
      <c r="D264" t="s">
        <v>564</v>
      </c>
      <c r="E264" t="s">
        <v>104</v>
      </c>
      <c r="F264">
        <v>1</v>
      </c>
      <c r="G264" t="s">
        <v>1165</v>
      </c>
      <c r="H264">
        <v>17</v>
      </c>
      <c r="I264" t="s">
        <v>1182</v>
      </c>
      <c r="J264">
        <v>4.16</v>
      </c>
      <c r="K264">
        <v>2.85</v>
      </c>
      <c r="L264">
        <v>5.48</v>
      </c>
      <c r="M264">
        <v>37.979999999999997</v>
      </c>
    </row>
    <row r="265" spans="1:13">
      <c r="A265" t="s">
        <v>1163</v>
      </c>
      <c r="B265" t="s">
        <v>448</v>
      </c>
      <c r="C265" t="s">
        <v>1164</v>
      </c>
      <c r="D265" t="s">
        <v>564</v>
      </c>
      <c r="E265" t="s">
        <v>104</v>
      </c>
      <c r="F265">
        <v>1</v>
      </c>
      <c r="G265" t="s">
        <v>1165</v>
      </c>
      <c r="H265">
        <v>18</v>
      </c>
      <c r="I265" t="s">
        <v>1183</v>
      </c>
      <c r="J265">
        <v>2.78</v>
      </c>
      <c r="K265">
        <v>1.44</v>
      </c>
      <c r="L265">
        <v>4.12</v>
      </c>
      <c r="M265">
        <v>34.1</v>
      </c>
    </row>
    <row r="266" spans="1:13">
      <c r="A266" t="s">
        <v>1163</v>
      </c>
      <c r="B266" t="s">
        <v>448</v>
      </c>
      <c r="C266" t="s">
        <v>1164</v>
      </c>
      <c r="D266" t="s">
        <v>564</v>
      </c>
      <c r="E266" t="s">
        <v>104</v>
      </c>
      <c r="F266">
        <v>1</v>
      </c>
      <c r="G266" t="s">
        <v>1165</v>
      </c>
      <c r="H266">
        <v>19</v>
      </c>
      <c r="I266" t="s">
        <v>1184</v>
      </c>
      <c r="J266">
        <v>1.77</v>
      </c>
      <c r="K266">
        <v>0.92</v>
      </c>
      <c r="L266">
        <v>2.62</v>
      </c>
      <c r="M266">
        <v>30.8</v>
      </c>
    </row>
    <row r="267" spans="1:13">
      <c r="A267" t="s">
        <v>1163</v>
      </c>
      <c r="B267" t="s">
        <v>448</v>
      </c>
      <c r="C267" t="s">
        <v>1164</v>
      </c>
      <c r="D267" t="s">
        <v>564</v>
      </c>
      <c r="E267" t="s">
        <v>104</v>
      </c>
      <c r="F267">
        <v>1</v>
      </c>
      <c r="G267" t="s">
        <v>1165</v>
      </c>
      <c r="H267">
        <v>20</v>
      </c>
      <c r="I267" t="s">
        <v>1185</v>
      </c>
      <c r="J267">
        <v>1.2</v>
      </c>
      <c r="K267">
        <v>0.62</v>
      </c>
      <c r="L267">
        <v>1.77</v>
      </c>
      <c r="M267">
        <v>28.74</v>
      </c>
    </row>
    <row r="268" spans="1:13">
      <c r="A268" t="s">
        <v>1163</v>
      </c>
      <c r="B268" t="s">
        <v>448</v>
      </c>
      <c r="C268" t="s">
        <v>1164</v>
      </c>
      <c r="D268" t="s">
        <v>564</v>
      </c>
      <c r="E268" t="s">
        <v>104</v>
      </c>
      <c r="F268">
        <v>2</v>
      </c>
      <c r="G268" t="s">
        <v>1186</v>
      </c>
      <c r="H268">
        <v>1</v>
      </c>
      <c r="I268" t="s">
        <v>1166</v>
      </c>
      <c r="J268">
        <v>58.58</v>
      </c>
      <c r="K268">
        <v>56.3</v>
      </c>
      <c r="L268">
        <v>60.86</v>
      </c>
      <c r="M268">
        <v>71.510000000000005</v>
      </c>
    </row>
    <row r="269" spans="1:13">
      <c r="A269" t="s">
        <v>1163</v>
      </c>
      <c r="B269" t="s">
        <v>448</v>
      </c>
      <c r="C269" t="s">
        <v>1164</v>
      </c>
      <c r="D269" t="s">
        <v>564</v>
      </c>
      <c r="E269" t="s">
        <v>104</v>
      </c>
      <c r="F269">
        <v>2</v>
      </c>
      <c r="G269" t="s">
        <v>1186</v>
      </c>
      <c r="H269">
        <v>2</v>
      </c>
      <c r="I269" t="s">
        <v>1167</v>
      </c>
      <c r="J269">
        <v>57.94</v>
      </c>
      <c r="K269">
        <v>55.7</v>
      </c>
      <c r="L269">
        <v>60.18</v>
      </c>
      <c r="M269">
        <v>71.23</v>
      </c>
    </row>
    <row r="270" spans="1:13">
      <c r="A270" t="s">
        <v>1163</v>
      </c>
      <c r="B270" t="s">
        <v>448</v>
      </c>
      <c r="C270" t="s">
        <v>1164</v>
      </c>
      <c r="D270" t="s">
        <v>564</v>
      </c>
      <c r="E270" t="s">
        <v>104</v>
      </c>
      <c r="F270">
        <v>2</v>
      </c>
      <c r="G270" t="s">
        <v>1186</v>
      </c>
      <c r="H270">
        <v>3</v>
      </c>
      <c r="I270" t="s">
        <v>1168</v>
      </c>
      <c r="J270">
        <v>54.2</v>
      </c>
      <c r="K270">
        <v>52.16</v>
      </c>
      <c r="L270">
        <v>56.24</v>
      </c>
      <c r="M270">
        <v>70.08</v>
      </c>
    </row>
    <row r="271" spans="1:13">
      <c r="A271" t="s">
        <v>1163</v>
      </c>
      <c r="B271" t="s">
        <v>448</v>
      </c>
      <c r="C271" t="s">
        <v>1164</v>
      </c>
      <c r="D271" t="s">
        <v>564</v>
      </c>
      <c r="E271" t="s">
        <v>104</v>
      </c>
      <c r="F271">
        <v>2</v>
      </c>
      <c r="G271" t="s">
        <v>1186</v>
      </c>
      <c r="H271">
        <v>4</v>
      </c>
      <c r="I271" t="s">
        <v>1169</v>
      </c>
      <c r="J271">
        <v>49.61</v>
      </c>
      <c r="K271">
        <v>47.76</v>
      </c>
      <c r="L271">
        <v>51.45</v>
      </c>
      <c r="M271">
        <v>68.510000000000005</v>
      </c>
    </row>
    <row r="272" spans="1:13">
      <c r="A272" t="s">
        <v>1163</v>
      </c>
      <c r="B272" t="s">
        <v>448</v>
      </c>
      <c r="C272" t="s">
        <v>1164</v>
      </c>
      <c r="D272" t="s">
        <v>564</v>
      </c>
      <c r="E272" t="s">
        <v>104</v>
      </c>
      <c r="F272">
        <v>2</v>
      </c>
      <c r="G272" t="s">
        <v>1186</v>
      </c>
      <c r="H272">
        <v>5</v>
      </c>
      <c r="I272" t="s">
        <v>1170</v>
      </c>
      <c r="J272">
        <v>45.05</v>
      </c>
      <c r="K272">
        <v>43.34</v>
      </c>
      <c r="L272">
        <v>46.77</v>
      </c>
      <c r="M272">
        <v>66.8</v>
      </c>
    </row>
    <row r="273" spans="1:13">
      <c r="A273" t="s">
        <v>1163</v>
      </c>
      <c r="B273" t="s">
        <v>448</v>
      </c>
      <c r="C273" t="s">
        <v>1164</v>
      </c>
      <c r="D273" t="s">
        <v>564</v>
      </c>
      <c r="E273" t="s">
        <v>104</v>
      </c>
      <c r="F273">
        <v>2</v>
      </c>
      <c r="G273" t="s">
        <v>1186</v>
      </c>
      <c r="H273">
        <v>6</v>
      </c>
      <c r="I273" t="s">
        <v>1171</v>
      </c>
      <c r="J273">
        <v>40.630000000000003</v>
      </c>
      <c r="K273">
        <v>38.950000000000003</v>
      </c>
      <c r="L273">
        <v>42.3</v>
      </c>
      <c r="M273">
        <v>64.989999999999995</v>
      </c>
    </row>
    <row r="274" spans="1:13">
      <c r="A274" t="s">
        <v>1163</v>
      </c>
      <c r="B274" t="s">
        <v>448</v>
      </c>
      <c r="C274" t="s">
        <v>1164</v>
      </c>
      <c r="D274" t="s">
        <v>564</v>
      </c>
      <c r="E274" t="s">
        <v>104</v>
      </c>
      <c r="F274">
        <v>2</v>
      </c>
      <c r="G274" t="s">
        <v>1186</v>
      </c>
      <c r="H274">
        <v>7</v>
      </c>
      <c r="I274" t="s">
        <v>1172</v>
      </c>
      <c r="J274">
        <v>36.32</v>
      </c>
      <c r="K274">
        <v>34.67</v>
      </c>
      <c r="L274">
        <v>37.96</v>
      </c>
      <c r="M274">
        <v>63.05</v>
      </c>
    </row>
    <row r="275" spans="1:13">
      <c r="A275" t="s">
        <v>1163</v>
      </c>
      <c r="B275" t="s">
        <v>448</v>
      </c>
      <c r="C275" t="s">
        <v>1164</v>
      </c>
      <c r="D275" t="s">
        <v>564</v>
      </c>
      <c r="E275" t="s">
        <v>104</v>
      </c>
      <c r="F275">
        <v>2</v>
      </c>
      <c r="G275" t="s">
        <v>1186</v>
      </c>
      <c r="H275">
        <v>8</v>
      </c>
      <c r="I275" t="s">
        <v>1173</v>
      </c>
      <c r="J275">
        <v>32.11</v>
      </c>
      <c r="K275">
        <v>30.5</v>
      </c>
      <c r="L275">
        <v>33.71</v>
      </c>
      <c r="M275">
        <v>60.94</v>
      </c>
    </row>
    <row r="276" spans="1:13">
      <c r="A276" t="s">
        <v>1163</v>
      </c>
      <c r="B276" t="s">
        <v>448</v>
      </c>
      <c r="C276" t="s">
        <v>1164</v>
      </c>
      <c r="D276" t="s">
        <v>564</v>
      </c>
      <c r="E276" t="s">
        <v>104</v>
      </c>
      <c r="F276">
        <v>2</v>
      </c>
      <c r="G276" t="s">
        <v>1186</v>
      </c>
      <c r="H276">
        <v>9</v>
      </c>
      <c r="I276" t="s">
        <v>1174</v>
      </c>
      <c r="J276">
        <v>28.01</v>
      </c>
      <c r="K276">
        <v>26.44</v>
      </c>
      <c r="L276">
        <v>29.58</v>
      </c>
      <c r="M276">
        <v>58.63</v>
      </c>
    </row>
    <row r="277" spans="1:13">
      <c r="A277" t="s">
        <v>1163</v>
      </c>
      <c r="B277" t="s">
        <v>448</v>
      </c>
      <c r="C277" t="s">
        <v>1164</v>
      </c>
      <c r="D277" t="s">
        <v>564</v>
      </c>
      <c r="E277" t="s">
        <v>104</v>
      </c>
      <c r="F277">
        <v>2</v>
      </c>
      <c r="G277" t="s">
        <v>1186</v>
      </c>
      <c r="H277">
        <v>10</v>
      </c>
      <c r="I277" t="s">
        <v>1175</v>
      </c>
      <c r="J277">
        <v>24.13</v>
      </c>
      <c r="K277">
        <v>22.62</v>
      </c>
      <c r="L277">
        <v>25.65</v>
      </c>
      <c r="M277">
        <v>56.18</v>
      </c>
    </row>
    <row r="278" spans="1:13">
      <c r="A278" t="s">
        <v>1163</v>
      </c>
      <c r="B278" t="s">
        <v>448</v>
      </c>
      <c r="C278" t="s">
        <v>1164</v>
      </c>
      <c r="D278" t="s">
        <v>564</v>
      </c>
      <c r="E278" t="s">
        <v>104</v>
      </c>
      <c r="F278">
        <v>2</v>
      </c>
      <c r="G278" t="s">
        <v>1186</v>
      </c>
      <c r="H278">
        <v>11</v>
      </c>
      <c r="I278" t="s">
        <v>1176</v>
      </c>
      <c r="J278">
        <v>20.46</v>
      </c>
      <c r="K278">
        <v>19</v>
      </c>
      <c r="L278">
        <v>21.93</v>
      </c>
      <c r="M278">
        <v>53.58</v>
      </c>
    </row>
    <row r="279" spans="1:13">
      <c r="A279" t="s">
        <v>1163</v>
      </c>
      <c r="B279" t="s">
        <v>448</v>
      </c>
      <c r="C279" t="s">
        <v>1164</v>
      </c>
      <c r="D279" t="s">
        <v>564</v>
      </c>
      <c r="E279" t="s">
        <v>104</v>
      </c>
      <c r="F279">
        <v>2</v>
      </c>
      <c r="G279" t="s">
        <v>1186</v>
      </c>
      <c r="H279">
        <v>12</v>
      </c>
      <c r="I279" t="s">
        <v>1177</v>
      </c>
      <c r="J279">
        <v>17.02</v>
      </c>
      <c r="K279">
        <v>15.61</v>
      </c>
      <c r="L279">
        <v>18.43</v>
      </c>
      <c r="M279">
        <v>50.84</v>
      </c>
    </row>
    <row r="280" spans="1:13">
      <c r="A280" t="s">
        <v>1163</v>
      </c>
      <c r="B280" t="s">
        <v>448</v>
      </c>
      <c r="C280" t="s">
        <v>1164</v>
      </c>
      <c r="D280" t="s">
        <v>564</v>
      </c>
      <c r="E280" t="s">
        <v>104</v>
      </c>
      <c r="F280">
        <v>2</v>
      </c>
      <c r="G280" t="s">
        <v>1186</v>
      </c>
      <c r="H280">
        <v>13</v>
      </c>
      <c r="I280" t="s">
        <v>1178</v>
      </c>
      <c r="J280">
        <v>13.86</v>
      </c>
      <c r="K280">
        <v>12.5</v>
      </c>
      <c r="L280">
        <v>15.22</v>
      </c>
      <c r="M280">
        <v>47.92</v>
      </c>
    </row>
    <row r="281" spans="1:13">
      <c r="A281" t="s">
        <v>1163</v>
      </c>
      <c r="B281" t="s">
        <v>448</v>
      </c>
      <c r="C281" t="s">
        <v>1164</v>
      </c>
      <c r="D281" t="s">
        <v>564</v>
      </c>
      <c r="E281" t="s">
        <v>104</v>
      </c>
      <c r="F281">
        <v>2</v>
      </c>
      <c r="G281" t="s">
        <v>1186</v>
      </c>
      <c r="H281">
        <v>14</v>
      </c>
      <c r="I281" t="s">
        <v>1179</v>
      </c>
      <c r="J281">
        <v>11.04</v>
      </c>
      <c r="K281">
        <v>9.73</v>
      </c>
      <c r="L281">
        <v>12.35</v>
      </c>
      <c r="M281">
        <v>45</v>
      </c>
    </row>
    <row r="282" spans="1:13">
      <c r="A282" t="s">
        <v>1163</v>
      </c>
      <c r="B282" t="s">
        <v>448</v>
      </c>
      <c r="C282" t="s">
        <v>1164</v>
      </c>
      <c r="D282" t="s">
        <v>564</v>
      </c>
      <c r="E282" t="s">
        <v>104</v>
      </c>
      <c r="F282">
        <v>2</v>
      </c>
      <c r="G282" t="s">
        <v>1186</v>
      </c>
      <c r="H282">
        <v>15</v>
      </c>
      <c r="I282" t="s">
        <v>1180</v>
      </c>
      <c r="J282">
        <v>8.5</v>
      </c>
      <c r="K282">
        <v>7.22</v>
      </c>
      <c r="L282">
        <v>9.77</v>
      </c>
      <c r="M282">
        <v>41.77</v>
      </c>
    </row>
    <row r="283" spans="1:13">
      <c r="A283" t="s">
        <v>1163</v>
      </c>
      <c r="B283" t="s">
        <v>448</v>
      </c>
      <c r="C283" t="s">
        <v>1164</v>
      </c>
      <c r="D283" t="s">
        <v>564</v>
      </c>
      <c r="E283" t="s">
        <v>104</v>
      </c>
      <c r="F283">
        <v>2</v>
      </c>
      <c r="G283" t="s">
        <v>1186</v>
      </c>
      <c r="H283">
        <v>16</v>
      </c>
      <c r="I283" t="s">
        <v>1181</v>
      </c>
      <c r="J283">
        <v>6.26</v>
      </c>
      <c r="K283">
        <v>5.01</v>
      </c>
      <c r="L283">
        <v>7.52</v>
      </c>
      <c r="M283">
        <v>38.22</v>
      </c>
    </row>
    <row r="284" spans="1:13">
      <c r="A284" t="s">
        <v>1163</v>
      </c>
      <c r="B284" t="s">
        <v>448</v>
      </c>
      <c r="C284" t="s">
        <v>1164</v>
      </c>
      <c r="D284" t="s">
        <v>564</v>
      </c>
      <c r="E284" t="s">
        <v>104</v>
      </c>
      <c r="F284">
        <v>2</v>
      </c>
      <c r="G284" t="s">
        <v>1186</v>
      </c>
      <c r="H284">
        <v>17</v>
      </c>
      <c r="I284" t="s">
        <v>1182</v>
      </c>
      <c r="J284">
        <v>4.3600000000000003</v>
      </c>
      <c r="K284">
        <v>3.11</v>
      </c>
      <c r="L284">
        <v>5.61</v>
      </c>
      <c r="M284">
        <v>34.44</v>
      </c>
    </row>
    <row r="285" spans="1:13">
      <c r="A285" t="s">
        <v>1163</v>
      </c>
      <c r="B285" t="s">
        <v>448</v>
      </c>
      <c r="C285" t="s">
        <v>1164</v>
      </c>
      <c r="D285" t="s">
        <v>564</v>
      </c>
      <c r="E285" t="s">
        <v>104</v>
      </c>
      <c r="F285">
        <v>2</v>
      </c>
      <c r="G285" t="s">
        <v>1186</v>
      </c>
      <c r="H285">
        <v>18</v>
      </c>
      <c r="I285" t="s">
        <v>1183</v>
      </c>
      <c r="J285">
        <v>2.87</v>
      </c>
      <c r="K285">
        <v>1.55</v>
      </c>
      <c r="L285">
        <v>4.18</v>
      </c>
      <c r="M285">
        <v>30.39</v>
      </c>
    </row>
    <row r="286" spans="1:13">
      <c r="A286" t="s">
        <v>1163</v>
      </c>
      <c r="B286" t="s">
        <v>448</v>
      </c>
      <c r="C286" t="s">
        <v>1164</v>
      </c>
      <c r="D286" t="s">
        <v>564</v>
      </c>
      <c r="E286" t="s">
        <v>104</v>
      </c>
      <c r="F286">
        <v>2</v>
      </c>
      <c r="G286" t="s">
        <v>1186</v>
      </c>
      <c r="H286">
        <v>19</v>
      </c>
      <c r="I286" t="s">
        <v>1184</v>
      </c>
      <c r="J286">
        <v>1.76</v>
      </c>
      <c r="K286">
        <v>0.95</v>
      </c>
      <c r="L286">
        <v>2.57</v>
      </c>
      <c r="M286">
        <v>26.43</v>
      </c>
    </row>
    <row r="287" spans="1:13">
      <c r="A287" t="s">
        <v>1163</v>
      </c>
      <c r="B287" t="s">
        <v>448</v>
      </c>
      <c r="C287" t="s">
        <v>1164</v>
      </c>
      <c r="D287" t="s">
        <v>564</v>
      </c>
      <c r="E287" t="s">
        <v>104</v>
      </c>
      <c r="F287">
        <v>2</v>
      </c>
      <c r="G287" t="s">
        <v>1186</v>
      </c>
      <c r="H287">
        <v>20</v>
      </c>
      <c r="I287" t="s">
        <v>1185</v>
      </c>
      <c r="J287">
        <v>1.04</v>
      </c>
      <c r="K287">
        <v>0.56000000000000005</v>
      </c>
      <c r="L287">
        <v>1.51</v>
      </c>
      <c r="M287">
        <v>22.2</v>
      </c>
    </row>
    <row r="288" spans="1:13">
      <c r="A288" t="s">
        <v>1187</v>
      </c>
      <c r="B288" t="s">
        <v>448</v>
      </c>
      <c r="C288" t="s">
        <v>1164</v>
      </c>
      <c r="D288" t="s">
        <v>558</v>
      </c>
      <c r="E288" t="s">
        <v>98</v>
      </c>
      <c r="F288">
        <v>1</v>
      </c>
      <c r="G288" t="s">
        <v>1165</v>
      </c>
      <c r="H288">
        <v>1</v>
      </c>
      <c r="I288" t="s">
        <v>1166</v>
      </c>
      <c r="J288">
        <v>58.01</v>
      </c>
      <c r="K288">
        <v>56.25</v>
      </c>
      <c r="L288">
        <v>59.77</v>
      </c>
      <c r="M288">
        <v>75.150000000000006</v>
      </c>
    </row>
    <row r="289" spans="1:13">
      <c r="A289" t="s">
        <v>1187</v>
      </c>
      <c r="B289" t="s">
        <v>448</v>
      </c>
      <c r="C289" t="s">
        <v>1164</v>
      </c>
      <c r="D289" t="s">
        <v>558</v>
      </c>
      <c r="E289" t="s">
        <v>98</v>
      </c>
      <c r="F289">
        <v>1</v>
      </c>
      <c r="G289" t="s">
        <v>1165</v>
      </c>
      <c r="H289">
        <v>2</v>
      </c>
      <c r="I289" t="s">
        <v>1167</v>
      </c>
      <c r="J289">
        <v>57.56</v>
      </c>
      <c r="K289">
        <v>55.82</v>
      </c>
      <c r="L289">
        <v>59.31</v>
      </c>
      <c r="M289">
        <v>74.91</v>
      </c>
    </row>
    <row r="290" spans="1:13">
      <c r="A290" t="s">
        <v>1187</v>
      </c>
      <c r="B290" t="s">
        <v>448</v>
      </c>
      <c r="C290" t="s">
        <v>1164</v>
      </c>
      <c r="D290" t="s">
        <v>558</v>
      </c>
      <c r="E290" t="s">
        <v>98</v>
      </c>
      <c r="F290">
        <v>1</v>
      </c>
      <c r="G290" t="s">
        <v>1165</v>
      </c>
      <c r="H290">
        <v>3</v>
      </c>
      <c r="I290" t="s">
        <v>1168</v>
      </c>
      <c r="J290">
        <v>53.91</v>
      </c>
      <c r="K290">
        <v>52.27</v>
      </c>
      <c r="L290">
        <v>55.55</v>
      </c>
      <c r="M290">
        <v>73.92</v>
      </c>
    </row>
    <row r="291" spans="1:13">
      <c r="A291" t="s">
        <v>1187</v>
      </c>
      <c r="B291" t="s">
        <v>448</v>
      </c>
      <c r="C291" t="s">
        <v>1164</v>
      </c>
      <c r="D291" t="s">
        <v>558</v>
      </c>
      <c r="E291" t="s">
        <v>98</v>
      </c>
      <c r="F291">
        <v>1</v>
      </c>
      <c r="G291" t="s">
        <v>1165</v>
      </c>
      <c r="H291">
        <v>4</v>
      </c>
      <c r="I291" t="s">
        <v>1169</v>
      </c>
      <c r="J291">
        <v>49.32</v>
      </c>
      <c r="K291">
        <v>47.79</v>
      </c>
      <c r="L291">
        <v>50.85</v>
      </c>
      <c r="M291">
        <v>72.55</v>
      </c>
    </row>
    <row r="292" spans="1:13">
      <c r="A292" t="s">
        <v>1187</v>
      </c>
      <c r="B292" t="s">
        <v>448</v>
      </c>
      <c r="C292" t="s">
        <v>1164</v>
      </c>
      <c r="D292" t="s">
        <v>558</v>
      </c>
      <c r="E292" t="s">
        <v>98</v>
      </c>
      <c r="F292">
        <v>1</v>
      </c>
      <c r="G292" t="s">
        <v>1165</v>
      </c>
      <c r="H292">
        <v>5</v>
      </c>
      <c r="I292" t="s">
        <v>1170</v>
      </c>
      <c r="J292">
        <v>44.74</v>
      </c>
      <c r="K292">
        <v>43.28</v>
      </c>
      <c r="L292">
        <v>46.21</v>
      </c>
      <c r="M292">
        <v>71</v>
      </c>
    </row>
    <row r="293" spans="1:13">
      <c r="A293" t="s">
        <v>1187</v>
      </c>
      <c r="B293" t="s">
        <v>448</v>
      </c>
      <c r="C293" t="s">
        <v>1164</v>
      </c>
      <c r="D293" t="s">
        <v>558</v>
      </c>
      <c r="E293" t="s">
        <v>98</v>
      </c>
      <c r="F293">
        <v>1</v>
      </c>
      <c r="G293" t="s">
        <v>1165</v>
      </c>
      <c r="H293">
        <v>6</v>
      </c>
      <c r="I293" t="s">
        <v>1171</v>
      </c>
      <c r="J293">
        <v>40.24</v>
      </c>
      <c r="K293">
        <v>38.799999999999997</v>
      </c>
      <c r="L293">
        <v>41.68</v>
      </c>
      <c r="M293">
        <v>69.239999999999995</v>
      </c>
    </row>
    <row r="294" spans="1:13">
      <c r="A294" t="s">
        <v>1187</v>
      </c>
      <c r="B294" t="s">
        <v>448</v>
      </c>
      <c r="C294" t="s">
        <v>1164</v>
      </c>
      <c r="D294" t="s">
        <v>558</v>
      </c>
      <c r="E294" t="s">
        <v>98</v>
      </c>
      <c r="F294">
        <v>1</v>
      </c>
      <c r="G294" t="s">
        <v>1165</v>
      </c>
      <c r="H294">
        <v>7</v>
      </c>
      <c r="I294" t="s">
        <v>1172</v>
      </c>
      <c r="J294">
        <v>35.840000000000003</v>
      </c>
      <c r="K294">
        <v>34.42</v>
      </c>
      <c r="L294">
        <v>37.270000000000003</v>
      </c>
      <c r="M294">
        <v>67.3</v>
      </c>
    </row>
    <row r="295" spans="1:13">
      <c r="A295" t="s">
        <v>1187</v>
      </c>
      <c r="B295" t="s">
        <v>448</v>
      </c>
      <c r="C295" t="s">
        <v>1164</v>
      </c>
      <c r="D295" t="s">
        <v>558</v>
      </c>
      <c r="E295" t="s">
        <v>98</v>
      </c>
      <c r="F295">
        <v>1</v>
      </c>
      <c r="G295" t="s">
        <v>1165</v>
      </c>
      <c r="H295">
        <v>8</v>
      </c>
      <c r="I295" t="s">
        <v>1173</v>
      </c>
      <c r="J295">
        <v>31.53</v>
      </c>
      <c r="K295">
        <v>30.13</v>
      </c>
      <c r="L295">
        <v>32.93</v>
      </c>
      <c r="M295">
        <v>65.150000000000006</v>
      </c>
    </row>
    <row r="296" spans="1:13">
      <c r="A296" t="s">
        <v>1187</v>
      </c>
      <c r="B296" t="s">
        <v>448</v>
      </c>
      <c r="C296" t="s">
        <v>1164</v>
      </c>
      <c r="D296" t="s">
        <v>558</v>
      </c>
      <c r="E296" t="s">
        <v>98</v>
      </c>
      <c r="F296">
        <v>1</v>
      </c>
      <c r="G296" t="s">
        <v>1165</v>
      </c>
      <c r="H296">
        <v>9</v>
      </c>
      <c r="I296" t="s">
        <v>1174</v>
      </c>
      <c r="J296">
        <v>27.38</v>
      </c>
      <c r="K296">
        <v>26</v>
      </c>
      <c r="L296">
        <v>28.75</v>
      </c>
      <c r="M296">
        <v>62.8</v>
      </c>
    </row>
    <row r="297" spans="1:13">
      <c r="A297" t="s">
        <v>1187</v>
      </c>
      <c r="B297" t="s">
        <v>448</v>
      </c>
      <c r="C297" t="s">
        <v>1164</v>
      </c>
      <c r="D297" t="s">
        <v>558</v>
      </c>
      <c r="E297" t="s">
        <v>98</v>
      </c>
      <c r="F297">
        <v>1</v>
      </c>
      <c r="G297" t="s">
        <v>1165</v>
      </c>
      <c r="H297">
        <v>10</v>
      </c>
      <c r="I297" t="s">
        <v>1175</v>
      </c>
      <c r="J297">
        <v>23.42</v>
      </c>
      <c r="K297">
        <v>22.07</v>
      </c>
      <c r="L297">
        <v>24.77</v>
      </c>
      <c r="M297">
        <v>60.23</v>
      </c>
    </row>
    <row r="298" spans="1:13">
      <c r="A298" t="s">
        <v>1187</v>
      </c>
      <c r="B298" t="s">
        <v>448</v>
      </c>
      <c r="C298" t="s">
        <v>1164</v>
      </c>
      <c r="D298" t="s">
        <v>558</v>
      </c>
      <c r="E298" t="s">
        <v>98</v>
      </c>
      <c r="F298">
        <v>1</v>
      </c>
      <c r="G298" t="s">
        <v>1165</v>
      </c>
      <c r="H298">
        <v>11</v>
      </c>
      <c r="I298" t="s">
        <v>1176</v>
      </c>
      <c r="J298">
        <v>19.72</v>
      </c>
      <c r="K298">
        <v>18.399999999999999</v>
      </c>
      <c r="L298">
        <v>21.04</v>
      </c>
      <c r="M298">
        <v>57.51</v>
      </c>
    </row>
    <row r="299" spans="1:13">
      <c r="A299" t="s">
        <v>1187</v>
      </c>
      <c r="B299" t="s">
        <v>448</v>
      </c>
      <c r="C299" t="s">
        <v>1164</v>
      </c>
      <c r="D299" t="s">
        <v>558</v>
      </c>
      <c r="E299" t="s">
        <v>98</v>
      </c>
      <c r="F299">
        <v>1</v>
      </c>
      <c r="G299" t="s">
        <v>1165</v>
      </c>
      <c r="H299">
        <v>12</v>
      </c>
      <c r="I299" t="s">
        <v>1177</v>
      </c>
      <c r="J299">
        <v>16.29</v>
      </c>
      <c r="K299">
        <v>15</v>
      </c>
      <c r="L299">
        <v>17.579999999999998</v>
      </c>
      <c r="M299">
        <v>54.59</v>
      </c>
    </row>
    <row r="300" spans="1:13">
      <c r="A300" t="s">
        <v>1187</v>
      </c>
      <c r="B300" t="s">
        <v>448</v>
      </c>
      <c r="C300" t="s">
        <v>1164</v>
      </c>
      <c r="D300" t="s">
        <v>558</v>
      </c>
      <c r="E300" t="s">
        <v>98</v>
      </c>
      <c r="F300">
        <v>1</v>
      </c>
      <c r="G300" t="s">
        <v>1165</v>
      </c>
      <c r="H300">
        <v>13</v>
      </c>
      <c r="I300" t="s">
        <v>1178</v>
      </c>
      <c r="J300">
        <v>13.18</v>
      </c>
      <c r="K300">
        <v>11.91</v>
      </c>
      <c r="L300">
        <v>14.44</v>
      </c>
      <c r="M300">
        <v>51.58</v>
      </c>
    </row>
    <row r="301" spans="1:13">
      <c r="A301" t="s">
        <v>1187</v>
      </c>
      <c r="B301" t="s">
        <v>448</v>
      </c>
      <c r="C301" t="s">
        <v>1164</v>
      </c>
      <c r="D301" t="s">
        <v>558</v>
      </c>
      <c r="E301" t="s">
        <v>98</v>
      </c>
      <c r="F301">
        <v>1</v>
      </c>
      <c r="G301" t="s">
        <v>1165</v>
      </c>
      <c r="H301">
        <v>14</v>
      </c>
      <c r="I301" t="s">
        <v>1179</v>
      </c>
      <c r="J301">
        <v>10.39</v>
      </c>
      <c r="K301">
        <v>9.18</v>
      </c>
      <c r="L301">
        <v>11.61</v>
      </c>
      <c r="M301">
        <v>48.57</v>
      </c>
    </row>
    <row r="302" spans="1:13">
      <c r="A302" t="s">
        <v>1187</v>
      </c>
      <c r="B302" t="s">
        <v>448</v>
      </c>
      <c r="C302" t="s">
        <v>1164</v>
      </c>
      <c r="D302" t="s">
        <v>558</v>
      </c>
      <c r="E302" t="s">
        <v>98</v>
      </c>
      <c r="F302">
        <v>1</v>
      </c>
      <c r="G302" t="s">
        <v>1165</v>
      </c>
      <c r="H302">
        <v>15</v>
      </c>
      <c r="I302" t="s">
        <v>1180</v>
      </c>
      <c r="J302">
        <v>8.01</v>
      </c>
      <c r="K302">
        <v>6.8</v>
      </c>
      <c r="L302">
        <v>9.23</v>
      </c>
      <c r="M302">
        <v>45.41</v>
      </c>
    </row>
    <row r="303" spans="1:13">
      <c r="A303" t="s">
        <v>1187</v>
      </c>
      <c r="B303" t="s">
        <v>448</v>
      </c>
      <c r="C303" t="s">
        <v>1164</v>
      </c>
      <c r="D303" t="s">
        <v>558</v>
      </c>
      <c r="E303" t="s">
        <v>98</v>
      </c>
      <c r="F303">
        <v>1</v>
      </c>
      <c r="G303" t="s">
        <v>1165</v>
      </c>
      <c r="H303">
        <v>16</v>
      </c>
      <c r="I303" t="s">
        <v>1181</v>
      </c>
      <c r="J303">
        <v>5.88</v>
      </c>
      <c r="K303">
        <v>4.6399999999999997</v>
      </c>
      <c r="L303">
        <v>7.13</v>
      </c>
      <c r="M303">
        <v>41.7</v>
      </c>
    </row>
    <row r="304" spans="1:13">
      <c r="A304" t="s">
        <v>1187</v>
      </c>
      <c r="B304" t="s">
        <v>448</v>
      </c>
      <c r="C304" t="s">
        <v>1164</v>
      </c>
      <c r="D304" t="s">
        <v>558</v>
      </c>
      <c r="E304" t="s">
        <v>98</v>
      </c>
      <c r="F304">
        <v>1</v>
      </c>
      <c r="G304" t="s">
        <v>1165</v>
      </c>
      <c r="H304">
        <v>17</v>
      </c>
      <c r="I304" t="s">
        <v>1182</v>
      </c>
      <c r="J304">
        <v>4.12</v>
      </c>
      <c r="K304">
        <v>2.8</v>
      </c>
      <c r="L304">
        <v>5.44</v>
      </c>
      <c r="M304">
        <v>37.6</v>
      </c>
    </row>
    <row r="305" spans="1:13">
      <c r="A305" t="s">
        <v>1187</v>
      </c>
      <c r="B305" t="s">
        <v>448</v>
      </c>
      <c r="C305" t="s">
        <v>1164</v>
      </c>
      <c r="D305" t="s">
        <v>558</v>
      </c>
      <c r="E305" t="s">
        <v>98</v>
      </c>
      <c r="F305">
        <v>1</v>
      </c>
      <c r="G305" t="s">
        <v>1165</v>
      </c>
      <c r="H305">
        <v>18</v>
      </c>
      <c r="I305" t="s">
        <v>1183</v>
      </c>
      <c r="J305">
        <v>2.76</v>
      </c>
      <c r="K305">
        <v>1.25</v>
      </c>
      <c r="L305">
        <v>4.28</v>
      </c>
      <c r="M305">
        <v>33.340000000000003</v>
      </c>
    </row>
    <row r="306" spans="1:13">
      <c r="A306" t="s">
        <v>1187</v>
      </c>
      <c r="B306" t="s">
        <v>448</v>
      </c>
      <c r="C306" t="s">
        <v>1164</v>
      </c>
      <c r="D306" t="s">
        <v>558</v>
      </c>
      <c r="E306" t="s">
        <v>98</v>
      </c>
      <c r="F306">
        <v>1</v>
      </c>
      <c r="G306" t="s">
        <v>1165</v>
      </c>
      <c r="H306">
        <v>19</v>
      </c>
      <c r="I306" t="s">
        <v>1184</v>
      </c>
      <c r="J306">
        <v>1.72</v>
      </c>
      <c r="K306">
        <v>0.77</v>
      </c>
      <c r="L306">
        <v>2.66</v>
      </c>
      <c r="M306">
        <v>28.76</v>
      </c>
    </row>
    <row r="307" spans="1:13">
      <c r="A307" t="s">
        <v>1187</v>
      </c>
      <c r="B307" t="s">
        <v>448</v>
      </c>
      <c r="C307" t="s">
        <v>1164</v>
      </c>
      <c r="D307" t="s">
        <v>558</v>
      </c>
      <c r="E307" t="s">
        <v>98</v>
      </c>
      <c r="F307">
        <v>1</v>
      </c>
      <c r="G307" t="s">
        <v>1165</v>
      </c>
      <c r="H307">
        <v>20</v>
      </c>
      <c r="I307" t="s">
        <v>1185</v>
      </c>
      <c r="J307">
        <v>1.07</v>
      </c>
      <c r="K307">
        <v>0.48</v>
      </c>
      <c r="L307">
        <v>1.65</v>
      </c>
      <c r="M307">
        <v>24.13</v>
      </c>
    </row>
    <row r="308" spans="1:13">
      <c r="A308" t="s">
        <v>1187</v>
      </c>
      <c r="B308" t="s">
        <v>448</v>
      </c>
      <c r="C308" t="s">
        <v>1164</v>
      </c>
      <c r="D308" t="s">
        <v>558</v>
      </c>
      <c r="E308" t="s">
        <v>98</v>
      </c>
      <c r="F308">
        <v>2</v>
      </c>
      <c r="G308" t="s">
        <v>1186</v>
      </c>
      <c r="H308">
        <v>1</v>
      </c>
      <c r="I308" t="s">
        <v>1166</v>
      </c>
      <c r="J308">
        <v>58.41</v>
      </c>
      <c r="K308">
        <v>56.49</v>
      </c>
      <c r="L308">
        <v>60.33</v>
      </c>
      <c r="M308">
        <v>71.22</v>
      </c>
    </row>
    <row r="309" spans="1:13">
      <c r="A309" t="s">
        <v>1187</v>
      </c>
      <c r="B309" t="s">
        <v>448</v>
      </c>
      <c r="C309" t="s">
        <v>1164</v>
      </c>
      <c r="D309" t="s">
        <v>558</v>
      </c>
      <c r="E309" t="s">
        <v>98</v>
      </c>
      <c r="F309">
        <v>2</v>
      </c>
      <c r="G309" t="s">
        <v>1186</v>
      </c>
      <c r="H309">
        <v>2</v>
      </c>
      <c r="I309" t="s">
        <v>1167</v>
      </c>
      <c r="J309">
        <v>57.83</v>
      </c>
      <c r="K309">
        <v>55.93</v>
      </c>
      <c r="L309">
        <v>59.73</v>
      </c>
      <c r="M309">
        <v>70.95</v>
      </c>
    </row>
    <row r="310" spans="1:13">
      <c r="A310" t="s">
        <v>1187</v>
      </c>
      <c r="B310" t="s">
        <v>448</v>
      </c>
      <c r="C310" t="s">
        <v>1164</v>
      </c>
      <c r="D310" t="s">
        <v>558</v>
      </c>
      <c r="E310" t="s">
        <v>98</v>
      </c>
      <c r="F310">
        <v>2</v>
      </c>
      <c r="G310" t="s">
        <v>1186</v>
      </c>
      <c r="H310">
        <v>3</v>
      </c>
      <c r="I310" t="s">
        <v>1168</v>
      </c>
      <c r="J310">
        <v>54.18</v>
      </c>
      <c r="K310">
        <v>52.39</v>
      </c>
      <c r="L310">
        <v>55.97</v>
      </c>
      <c r="M310">
        <v>69.86</v>
      </c>
    </row>
    <row r="311" spans="1:13">
      <c r="A311" t="s">
        <v>1187</v>
      </c>
      <c r="B311" t="s">
        <v>448</v>
      </c>
      <c r="C311" t="s">
        <v>1164</v>
      </c>
      <c r="D311" t="s">
        <v>558</v>
      </c>
      <c r="E311" t="s">
        <v>98</v>
      </c>
      <c r="F311">
        <v>2</v>
      </c>
      <c r="G311" t="s">
        <v>1186</v>
      </c>
      <c r="H311">
        <v>4</v>
      </c>
      <c r="I311" t="s">
        <v>1169</v>
      </c>
      <c r="J311">
        <v>49.63</v>
      </c>
      <c r="K311">
        <v>47.95</v>
      </c>
      <c r="L311">
        <v>51.31</v>
      </c>
      <c r="M311">
        <v>68.38</v>
      </c>
    </row>
    <row r="312" spans="1:13">
      <c r="A312" t="s">
        <v>1187</v>
      </c>
      <c r="B312" t="s">
        <v>448</v>
      </c>
      <c r="C312" t="s">
        <v>1164</v>
      </c>
      <c r="D312" t="s">
        <v>558</v>
      </c>
      <c r="E312" t="s">
        <v>98</v>
      </c>
      <c r="F312">
        <v>2</v>
      </c>
      <c r="G312" t="s">
        <v>1186</v>
      </c>
      <c r="H312">
        <v>5</v>
      </c>
      <c r="I312" t="s">
        <v>1170</v>
      </c>
      <c r="J312">
        <v>45.12</v>
      </c>
      <c r="K312">
        <v>43.51</v>
      </c>
      <c r="L312">
        <v>46.73</v>
      </c>
      <c r="M312">
        <v>66.739999999999995</v>
      </c>
    </row>
    <row r="313" spans="1:13">
      <c r="A313" t="s">
        <v>1187</v>
      </c>
      <c r="B313" t="s">
        <v>448</v>
      </c>
      <c r="C313" t="s">
        <v>1164</v>
      </c>
      <c r="D313" t="s">
        <v>558</v>
      </c>
      <c r="E313" t="s">
        <v>98</v>
      </c>
      <c r="F313">
        <v>2</v>
      </c>
      <c r="G313" t="s">
        <v>1186</v>
      </c>
      <c r="H313">
        <v>6</v>
      </c>
      <c r="I313" t="s">
        <v>1171</v>
      </c>
      <c r="J313">
        <v>40.729999999999997</v>
      </c>
      <c r="K313">
        <v>39.14</v>
      </c>
      <c r="L313">
        <v>42.32</v>
      </c>
      <c r="M313">
        <v>64.98</v>
      </c>
    </row>
    <row r="314" spans="1:13">
      <c r="A314" t="s">
        <v>1187</v>
      </c>
      <c r="B314" t="s">
        <v>448</v>
      </c>
      <c r="C314" t="s">
        <v>1164</v>
      </c>
      <c r="D314" t="s">
        <v>558</v>
      </c>
      <c r="E314" t="s">
        <v>98</v>
      </c>
      <c r="F314">
        <v>2</v>
      </c>
      <c r="G314" t="s">
        <v>1186</v>
      </c>
      <c r="H314">
        <v>7</v>
      </c>
      <c r="I314" t="s">
        <v>1172</v>
      </c>
      <c r="J314">
        <v>36.4</v>
      </c>
      <c r="K314">
        <v>34.83</v>
      </c>
      <c r="L314">
        <v>37.97</v>
      </c>
      <c r="M314">
        <v>63.06</v>
      </c>
    </row>
    <row r="315" spans="1:13">
      <c r="A315" t="s">
        <v>1187</v>
      </c>
      <c r="B315" t="s">
        <v>448</v>
      </c>
      <c r="C315" t="s">
        <v>1164</v>
      </c>
      <c r="D315" t="s">
        <v>558</v>
      </c>
      <c r="E315" t="s">
        <v>98</v>
      </c>
      <c r="F315">
        <v>2</v>
      </c>
      <c r="G315" t="s">
        <v>1186</v>
      </c>
      <c r="H315">
        <v>8</v>
      </c>
      <c r="I315" t="s">
        <v>1173</v>
      </c>
      <c r="J315">
        <v>32.21</v>
      </c>
      <c r="K315">
        <v>30.67</v>
      </c>
      <c r="L315">
        <v>33.76</v>
      </c>
      <c r="M315">
        <v>60.99</v>
      </c>
    </row>
    <row r="316" spans="1:13">
      <c r="A316" t="s">
        <v>1187</v>
      </c>
      <c r="B316" t="s">
        <v>448</v>
      </c>
      <c r="C316" t="s">
        <v>1164</v>
      </c>
      <c r="D316" t="s">
        <v>558</v>
      </c>
      <c r="E316" t="s">
        <v>98</v>
      </c>
      <c r="F316">
        <v>2</v>
      </c>
      <c r="G316" t="s">
        <v>1186</v>
      </c>
      <c r="H316">
        <v>9</v>
      </c>
      <c r="I316" t="s">
        <v>1174</v>
      </c>
      <c r="J316">
        <v>28.16</v>
      </c>
      <c r="K316">
        <v>26.63</v>
      </c>
      <c r="L316">
        <v>29.68</v>
      </c>
      <c r="M316">
        <v>58.75</v>
      </c>
    </row>
    <row r="317" spans="1:13">
      <c r="A317" t="s">
        <v>1187</v>
      </c>
      <c r="B317" t="s">
        <v>448</v>
      </c>
      <c r="C317" t="s">
        <v>1164</v>
      </c>
      <c r="D317" t="s">
        <v>558</v>
      </c>
      <c r="E317" t="s">
        <v>98</v>
      </c>
      <c r="F317">
        <v>2</v>
      </c>
      <c r="G317" t="s">
        <v>1186</v>
      </c>
      <c r="H317">
        <v>10</v>
      </c>
      <c r="I317" t="s">
        <v>1175</v>
      </c>
      <c r="J317">
        <v>24.32</v>
      </c>
      <c r="K317">
        <v>22.82</v>
      </c>
      <c r="L317">
        <v>25.81</v>
      </c>
      <c r="M317">
        <v>56.4</v>
      </c>
    </row>
    <row r="318" spans="1:13">
      <c r="A318" t="s">
        <v>1187</v>
      </c>
      <c r="B318" t="s">
        <v>448</v>
      </c>
      <c r="C318" t="s">
        <v>1164</v>
      </c>
      <c r="D318" t="s">
        <v>558</v>
      </c>
      <c r="E318" t="s">
        <v>98</v>
      </c>
      <c r="F318">
        <v>2</v>
      </c>
      <c r="G318" t="s">
        <v>1186</v>
      </c>
      <c r="H318">
        <v>11</v>
      </c>
      <c r="I318" t="s">
        <v>1176</v>
      </c>
      <c r="J318">
        <v>20.67</v>
      </c>
      <c r="K318">
        <v>19.2</v>
      </c>
      <c r="L318">
        <v>22.13</v>
      </c>
      <c r="M318">
        <v>53.92</v>
      </c>
    </row>
    <row r="319" spans="1:13">
      <c r="A319" t="s">
        <v>1187</v>
      </c>
      <c r="B319" t="s">
        <v>448</v>
      </c>
      <c r="C319" t="s">
        <v>1164</v>
      </c>
      <c r="D319" t="s">
        <v>558</v>
      </c>
      <c r="E319" t="s">
        <v>98</v>
      </c>
      <c r="F319">
        <v>2</v>
      </c>
      <c r="G319" t="s">
        <v>1186</v>
      </c>
      <c r="H319">
        <v>12</v>
      </c>
      <c r="I319" t="s">
        <v>1177</v>
      </c>
      <c r="J319">
        <v>17.3</v>
      </c>
      <c r="K319">
        <v>15.87</v>
      </c>
      <c r="L319">
        <v>18.739999999999998</v>
      </c>
      <c r="M319">
        <v>51.33</v>
      </c>
    </row>
    <row r="320" spans="1:13">
      <c r="A320" t="s">
        <v>1187</v>
      </c>
      <c r="B320" t="s">
        <v>448</v>
      </c>
      <c r="C320" t="s">
        <v>1164</v>
      </c>
      <c r="D320" t="s">
        <v>558</v>
      </c>
      <c r="E320" t="s">
        <v>98</v>
      </c>
      <c r="F320">
        <v>2</v>
      </c>
      <c r="G320" t="s">
        <v>1186</v>
      </c>
      <c r="H320">
        <v>13</v>
      </c>
      <c r="I320" t="s">
        <v>1178</v>
      </c>
      <c r="J320">
        <v>14.2</v>
      </c>
      <c r="K320">
        <v>12.79</v>
      </c>
      <c r="L320">
        <v>15.6</v>
      </c>
      <c r="M320">
        <v>48.66</v>
      </c>
    </row>
    <row r="321" spans="1:13">
      <c r="A321" t="s">
        <v>1187</v>
      </c>
      <c r="B321" t="s">
        <v>448</v>
      </c>
      <c r="C321" t="s">
        <v>1164</v>
      </c>
      <c r="D321" t="s">
        <v>558</v>
      </c>
      <c r="E321" t="s">
        <v>98</v>
      </c>
      <c r="F321">
        <v>2</v>
      </c>
      <c r="G321" t="s">
        <v>1186</v>
      </c>
      <c r="H321">
        <v>14</v>
      </c>
      <c r="I321" t="s">
        <v>1179</v>
      </c>
      <c r="J321">
        <v>11.4</v>
      </c>
      <c r="K321">
        <v>10.029999999999999</v>
      </c>
      <c r="L321">
        <v>12.78</v>
      </c>
      <c r="M321">
        <v>45.92</v>
      </c>
    </row>
    <row r="322" spans="1:13">
      <c r="A322" t="s">
        <v>1187</v>
      </c>
      <c r="B322" t="s">
        <v>448</v>
      </c>
      <c r="C322" t="s">
        <v>1164</v>
      </c>
      <c r="D322" t="s">
        <v>558</v>
      </c>
      <c r="E322" t="s">
        <v>98</v>
      </c>
      <c r="F322">
        <v>2</v>
      </c>
      <c r="G322" t="s">
        <v>1186</v>
      </c>
      <c r="H322">
        <v>15</v>
      </c>
      <c r="I322" t="s">
        <v>1180</v>
      </c>
      <c r="J322">
        <v>8.82</v>
      </c>
      <c r="K322">
        <v>7.48</v>
      </c>
      <c r="L322">
        <v>10.16</v>
      </c>
      <c r="M322">
        <v>42.77</v>
      </c>
    </row>
    <row r="323" spans="1:13">
      <c r="A323" t="s">
        <v>1187</v>
      </c>
      <c r="B323" t="s">
        <v>448</v>
      </c>
      <c r="C323" t="s">
        <v>1164</v>
      </c>
      <c r="D323" t="s">
        <v>558</v>
      </c>
      <c r="E323" t="s">
        <v>98</v>
      </c>
      <c r="F323">
        <v>2</v>
      </c>
      <c r="G323" t="s">
        <v>1186</v>
      </c>
      <c r="H323">
        <v>16</v>
      </c>
      <c r="I323" t="s">
        <v>1181</v>
      </c>
      <c r="J323">
        <v>6.55</v>
      </c>
      <c r="K323">
        <v>5.19</v>
      </c>
      <c r="L323">
        <v>7.9</v>
      </c>
      <c r="M323">
        <v>39.25</v>
      </c>
    </row>
    <row r="324" spans="1:13">
      <c r="A324" t="s">
        <v>1187</v>
      </c>
      <c r="B324" t="s">
        <v>448</v>
      </c>
      <c r="C324" t="s">
        <v>1164</v>
      </c>
      <c r="D324" t="s">
        <v>558</v>
      </c>
      <c r="E324" t="s">
        <v>98</v>
      </c>
      <c r="F324">
        <v>2</v>
      </c>
      <c r="G324" t="s">
        <v>1186</v>
      </c>
      <c r="H324">
        <v>17</v>
      </c>
      <c r="I324" t="s">
        <v>1182</v>
      </c>
      <c r="J324">
        <v>4.66</v>
      </c>
      <c r="K324">
        <v>3.27</v>
      </c>
      <c r="L324">
        <v>6.06</v>
      </c>
      <c r="M324">
        <v>35.58</v>
      </c>
    </row>
    <row r="325" spans="1:13">
      <c r="A325" t="s">
        <v>1187</v>
      </c>
      <c r="B325" t="s">
        <v>448</v>
      </c>
      <c r="C325" t="s">
        <v>1164</v>
      </c>
      <c r="D325" t="s">
        <v>558</v>
      </c>
      <c r="E325" t="s">
        <v>98</v>
      </c>
      <c r="F325">
        <v>2</v>
      </c>
      <c r="G325" t="s">
        <v>1186</v>
      </c>
      <c r="H325">
        <v>18</v>
      </c>
      <c r="I325" t="s">
        <v>1183</v>
      </c>
      <c r="J325">
        <v>3.11</v>
      </c>
      <c r="K325">
        <v>1.66</v>
      </c>
      <c r="L325">
        <v>4.57</v>
      </c>
      <c r="M325">
        <v>31.78</v>
      </c>
    </row>
    <row r="326" spans="1:13">
      <c r="A326" t="s">
        <v>1187</v>
      </c>
      <c r="B326" t="s">
        <v>448</v>
      </c>
      <c r="C326" t="s">
        <v>1164</v>
      </c>
      <c r="D326" t="s">
        <v>558</v>
      </c>
      <c r="E326" t="s">
        <v>98</v>
      </c>
      <c r="F326">
        <v>2</v>
      </c>
      <c r="G326" t="s">
        <v>1186</v>
      </c>
      <c r="H326">
        <v>19</v>
      </c>
      <c r="I326" t="s">
        <v>1184</v>
      </c>
      <c r="J326">
        <v>1.99</v>
      </c>
      <c r="K326">
        <v>1.06</v>
      </c>
      <c r="L326">
        <v>2.92</v>
      </c>
      <c r="M326">
        <v>28.15</v>
      </c>
    </row>
    <row r="327" spans="1:13">
      <c r="A327" t="s">
        <v>1187</v>
      </c>
      <c r="B327" t="s">
        <v>448</v>
      </c>
      <c r="C327" t="s">
        <v>1164</v>
      </c>
      <c r="D327" t="s">
        <v>558</v>
      </c>
      <c r="E327" t="s">
        <v>98</v>
      </c>
      <c r="F327">
        <v>2</v>
      </c>
      <c r="G327" t="s">
        <v>1186</v>
      </c>
      <c r="H327">
        <v>20</v>
      </c>
      <c r="I327" t="s">
        <v>1185</v>
      </c>
      <c r="J327">
        <v>1.22</v>
      </c>
      <c r="K327">
        <v>0.65</v>
      </c>
      <c r="L327">
        <v>1.8</v>
      </c>
      <c r="M327">
        <v>24.67</v>
      </c>
    </row>
    <row r="328" spans="1:13">
      <c r="A328" t="s">
        <v>1187</v>
      </c>
      <c r="B328" t="s">
        <v>448</v>
      </c>
      <c r="C328" t="s">
        <v>1164</v>
      </c>
      <c r="D328" t="s">
        <v>559</v>
      </c>
      <c r="E328" t="s">
        <v>99</v>
      </c>
      <c r="F328">
        <v>1</v>
      </c>
      <c r="G328" t="s">
        <v>1165</v>
      </c>
      <c r="H328">
        <v>1</v>
      </c>
      <c r="I328" t="s">
        <v>1166</v>
      </c>
      <c r="J328">
        <v>62.3</v>
      </c>
      <c r="K328">
        <v>60.18</v>
      </c>
      <c r="L328">
        <v>64.42</v>
      </c>
      <c r="M328">
        <v>79.42</v>
      </c>
    </row>
    <row r="329" spans="1:13">
      <c r="A329" t="s">
        <v>1187</v>
      </c>
      <c r="B329" t="s">
        <v>448</v>
      </c>
      <c r="C329" t="s">
        <v>1164</v>
      </c>
      <c r="D329" t="s">
        <v>559</v>
      </c>
      <c r="E329" t="s">
        <v>99</v>
      </c>
      <c r="F329">
        <v>1</v>
      </c>
      <c r="G329" t="s">
        <v>1165</v>
      </c>
      <c r="H329">
        <v>2</v>
      </c>
      <c r="I329" t="s">
        <v>1167</v>
      </c>
      <c r="J329">
        <v>61.6</v>
      </c>
      <c r="K329">
        <v>59.51</v>
      </c>
      <c r="L329">
        <v>63.69</v>
      </c>
      <c r="M329">
        <v>79.22</v>
      </c>
    </row>
    <row r="330" spans="1:13">
      <c r="A330" t="s">
        <v>1187</v>
      </c>
      <c r="B330" t="s">
        <v>448</v>
      </c>
      <c r="C330" t="s">
        <v>1164</v>
      </c>
      <c r="D330" t="s">
        <v>559</v>
      </c>
      <c r="E330" t="s">
        <v>99</v>
      </c>
      <c r="F330">
        <v>1</v>
      </c>
      <c r="G330" t="s">
        <v>1165</v>
      </c>
      <c r="H330">
        <v>3</v>
      </c>
      <c r="I330" t="s">
        <v>1168</v>
      </c>
      <c r="J330">
        <v>57.84</v>
      </c>
      <c r="K330">
        <v>55.9</v>
      </c>
      <c r="L330">
        <v>59.77</v>
      </c>
      <c r="M330">
        <v>78.36</v>
      </c>
    </row>
    <row r="331" spans="1:13">
      <c r="A331" t="s">
        <v>1187</v>
      </c>
      <c r="B331" t="s">
        <v>448</v>
      </c>
      <c r="C331" t="s">
        <v>1164</v>
      </c>
      <c r="D331" t="s">
        <v>559</v>
      </c>
      <c r="E331" t="s">
        <v>99</v>
      </c>
      <c r="F331">
        <v>1</v>
      </c>
      <c r="G331" t="s">
        <v>1165</v>
      </c>
      <c r="H331">
        <v>4</v>
      </c>
      <c r="I331" t="s">
        <v>1169</v>
      </c>
      <c r="J331">
        <v>53.1</v>
      </c>
      <c r="K331">
        <v>51.31</v>
      </c>
      <c r="L331">
        <v>54.88</v>
      </c>
      <c r="M331">
        <v>77.150000000000006</v>
      </c>
    </row>
    <row r="332" spans="1:13">
      <c r="A332" t="s">
        <v>1187</v>
      </c>
      <c r="B332" t="s">
        <v>448</v>
      </c>
      <c r="C332" t="s">
        <v>1164</v>
      </c>
      <c r="D332" t="s">
        <v>559</v>
      </c>
      <c r="E332" t="s">
        <v>99</v>
      </c>
      <c r="F332">
        <v>1</v>
      </c>
      <c r="G332" t="s">
        <v>1165</v>
      </c>
      <c r="H332">
        <v>5</v>
      </c>
      <c r="I332" t="s">
        <v>1170</v>
      </c>
      <c r="J332">
        <v>48.42</v>
      </c>
      <c r="K332">
        <v>46.73</v>
      </c>
      <c r="L332">
        <v>50.12</v>
      </c>
      <c r="M332">
        <v>75.78</v>
      </c>
    </row>
    <row r="333" spans="1:13">
      <c r="A333" t="s">
        <v>1187</v>
      </c>
      <c r="B333" t="s">
        <v>448</v>
      </c>
      <c r="C333" t="s">
        <v>1164</v>
      </c>
      <c r="D333" t="s">
        <v>559</v>
      </c>
      <c r="E333" t="s">
        <v>99</v>
      </c>
      <c r="F333">
        <v>1</v>
      </c>
      <c r="G333" t="s">
        <v>1165</v>
      </c>
      <c r="H333">
        <v>6</v>
      </c>
      <c r="I333" t="s">
        <v>1171</v>
      </c>
      <c r="J333">
        <v>43.79</v>
      </c>
      <c r="K333">
        <v>42.13</v>
      </c>
      <c r="L333">
        <v>45.46</v>
      </c>
      <c r="M333">
        <v>74.25</v>
      </c>
    </row>
    <row r="334" spans="1:13">
      <c r="A334" t="s">
        <v>1187</v>
      </c>
      <c r="B334" t="s">
        <v>448</v>
      </c>
      <c r="C334" t="s">
        <v>1164</v>
      </c>
      <c r="D334" t="s">
        <v>559</v>
      </c>
      <c r="E334" t="s">
        <v>99</v>
      </c>
      <c r="F334">
        <v>1</v>
      </c>
      <c r="G334" t="s">
        <v>1165</v>
      </c>
      <c r="H334">
        <v>7</v>
      </c>
      <c r="I334" t="s">
        <v>1172</v>
      </c>
      <c r="J334">
        <v>39.229999999999997</v>
      </c>
      <c r="K334">
        <v>37.58</v>
      </c>
      <c r="L334">
        <v>40.869999999999997</v>
      </c>
      <c r="M334">
        <v>72.540000000000006</v>
      </c>
    </row>
    <row r="335" spans="1:13">
      <c r="A335" t="s">
        <v>1187</v>
      </c>
      <c r="B335" t="s">
        <v>448</v>
      </c>
      <c r="C335" t="s">
        <v>1164</v>
      </c>
      <c r="D335" t="s">
        <v>559</v>
      </c>
      <c r="E335" t="s">
        <v>99</v>
      </c>
      <c r="F335">
        <v>1</v>
      </c>
      <c r="G335" t="s">
        <v>1165</v>
      </c>
      <c r="H335">
        <v>8</v>
      </c>
      <c r="I335" t="s">
        <v>1173</v>
      </c>
      <c r="J335">
        <v>34.79</v>
      </c>
      <c r="K335">
        <v>33.17</v>
      </c>
      <c r="L335">
        <v>36.4</v>
      </c>
      <c r="M335">
        <v>70.66</v>
      </c>
    </row>
    <row r="336" spans="1:13">
      <c r="A336" t="s">
        <v>1187</v>
      </c>
      <c r="B336" t="s">
        <v>448</v>
      </c>
      <c r="C336" t="s">
        <v>1164</v>
      </c>
      <c r="D336" t="s">
        <v>559</v>
      </c>
      <c r="E336" t="s">
        <v>99</v>
      </c>
      <c r="F336">
        <v>1</v>
      </c>
      <c r="G336" t="s">
        <v>1165</v>
      </c>
      <c r="H336">
        <v>9</v>
      </c>
      <c r="I336" t="s">
        <v>1174</v>
      </c>
      <c r="J336">
        <v>30.43</v>
      </c>
      <c r="K336">
        <v>28.84</v>
      </c>
      <c r="L336">
        <v>32.01</v>
      </c>
      <c r="M336">
        <v>68.58</v>
      </c>
    </row>
    <row r="337" spans="1:13">
      <c r="A337" t="s">
        <v>1187</v>
      </c>
      <c r="B337" t="s">
        <v>448</v>
      </c>
      <c r="C337" t="s">
        <v>1164</v>
      </c>
      <c r="D337" t="s">
        <v>559</v>
      </c>
      <c r="E337" t="s">
        <v>99</v>
      </c>
      <c r="F337">
        <v>1</v>
      </c>
      <c r="G337" t="s">
        <v>1165</v>
      </c>
      <c r="H337">
        <v>10</v>
      </c>
      <c r="I337" t="s">
        <v>1175</v>
      </c>
      <c r="J337">
        <v>26.26</v>
      </c>
      <c r="K337">
        <v>24.7</v>
      </c>
      <c r="L337">
        <v>27.83</v>
      </c>
      <c r="M337">
        <v>66.3</v>
      </c>
    </row>
    <row r="338" spans="1:13">
      <c r="A338" t="s">
        <v>1187</v>
      </c>
      <c r="B338" t="s">
        <v>448</v>
      </c>
      <c r="C338" t="s">
        <v>1164</v>
      </c>
      <c r="D338" t="s">
        <v>559</v>
      </c>
      <c r="E338" t="s">
        <v>99</v>
      </c>
      <c r="F338">
        <v>1</v>
      </c>
      <c r="G338" t="s">
        <v>1165</v>
      </c>
      <c r="H338">
        <v>11</v>
      </c>
      <c r="I338" t="s">
        <v>1176</v>
      </c>
      <c r="J338">
        <v>22.35</v>
      </c>
      <c r="K338">
        <v>20.82</v>
      </c>
      <c r="L338">
        <v>23.87</v>
      </c>
      <c r="M338">
        <v>63.85</v>
      </c>
    </row>
    <row r="339" spans="1:13">
      <c r="A339" t="s">
        <v>1187</v>
      </c>
      <c r="B339" t="s">
        <v>448</v>
      </c>
      <c r="C339" t="s">
        <v>1164</v>
      </c>
      <c r="D339" t="s">
        <v>559</v>
      </c>
      <c r="E339" t="s">
        <v>99</v>
      </c>
      <c r="F339">
        <v>1</v>
      </c>
      <c r="G339" t="s">
        <v>1165</v>
      </c>
      <c r="H339">
        <v>12</v>
      </c>
      <c r="I339" t="s">
        <v>1177</v>
      </c>
      <c r="J339">
        <v>18.63</v>
      </c>
      <c r="K339">
        <v>17.14</v>
      </c>
      <c r="L339">
        <v>20.12</v>
      </c>
      <c r="M339">
        <v>61.17</v>
      </c>
    </row>
    <row r="340" spans="1:13">
      <c r="A340" t="s">
        <v>1187</v>
      </c>
      <c r="B340" t="s">
        <v>448</v>
      </c>
      <c r="C340" t="s">
        <v>1164</v>
      </c>
      <c r="D340" t="s">
        <v>559</v>
      </c>
      <c r="E340" t="s">
        <v>99</v>
      </c>
      <c r="F340">
        <v>1</v>
      </c>
      <c r="G340" t="s">
        <v>1165</v>
      </c>
      <c r="H340">
        <v>13</v>
      </c>
      <c r="I340" t="s">
        <v>1178</v>
      </c>
      <c r="J340">
        <v>15.21</v>
      </c>
      <c r="K340">
        <v>13.77</v>
      </c>
      <c r="L340">
        <v>16.649999999999999</v>
      </c>
      <c r="M340">
        <v>58.28</v>
      </c>
    </row>
    <row r="341" spans="1:13">
      <c r="A341" t="s">
        <v>1187</v>
      </c>
      <c r="B341" t="s">
        <v>448</v>
      </c>
      <c r="C341" t="s">
        <v>1164</v>
      </c>
      <c r="D341" t="s">
        <v>559</v>
      </c>
      <c r="E341" t="s">
        <v>99</v>
      </c>
      <c r="F341">
        <v>1</v>
      </c>
      <c r="G341" t="s">
        <v>1165</v>
      </c>
      <c r="H341">
        <v>14</v>
      </c>
      <c r="I341" t="s">
        <v>1179</v>
      </c>
      <c r="J341">
        <v>12.19</v>
      </c>
      <c r="K341">
        <v>10.77</v>
      </c>
      <c r="L341">
        <v>13.61</v>
      </c>
      <c r="M341">
        <v>55.19</v>
      </c>
    </row>
    <row r="342" spans="1:13">
      <c r="A342" t="s">
        <v>1187</v>
      </c>
      <c r="B342" t="s">
        <v>448</v>
      </c>
      <c r="C342" t="s">
        <v>1164</v>
      </c>
      <c r="D342" t="s">
        <v>559</v>
      </c>
      <c r="E342" t="s">
        <v>99</v>
      </c>
      <c r="F342">
        <v>1</v>
      </c>
      <c r="G342" t="s">
        <v>1165</v>
      </c>
      <c r="H342">
        <v>15</v>
      </c>
      <c r="I342" t="s">
        <v>1180</v>
      </c>
      <c r="J342">
        <v>9.4499999999999993</v>
      </c>
      <c r="K342">
        <v>8.06</v>
      </c>
      <c r="L342">
        <v>10.85</v>
      </c>
      <c r="M342">
        <v>51.9</v>
      </c>
    </row>
    <row r="343" spans="1:13">
      <c r="A343" t="s">
        <v>1187</v>
      </c>
      <c r="B343" t="s">
        <v>448</v>
      </c>
      <c r="C343" t="s">
        <v>1164</v>
      </c>
      <c r="D343" t="s">
        <v>559</v>
      </c>
      <c r="E343" t="s">
        <v>99</v>
      </c>
      <c r="F343">
        <v>1</v>
      </c>
      <c r="G343" t="s">
        <v>1165</v>
      </c>
      <c r="H343">
        <v>16</v>
      </c>
      <c r="I343" t="s">
        <v>1181</v>
      </c>
      <c r="J343">
        <v>7.06</v>
      </c>
      <c r="K343">
        <v>5.65</v>
      </c>
      <c r="L343">
        <v>8.4600000000000009</v>
      </c>
      <c r="M343">
        <v>48.18</v>
      </c>
    </row>
    <row r="344" spans="1:13">
      <c r="A344" t="s">
        <v>1187</v>
      </c>
      <c r="B344" t="s">
        <v>448</v>
      </c>
      <c r="C344" t="s">
        <v>1164</v>
      </c>
      <c r="D344" t="s">
        <v>559</v>
      </c>
      <c r="E344" t="s">
        <v>99</v>
      </c>
      <c r="F344">
        <v>1</v>
      </c>
      <c r="G344" t="s">
        <v>1165</v>
      </c>
      <c r="H344">
        <v>17</v>
      </c>
      <c r="I344" t="s">
        <v>1182</v>
      </c>
      <c r="J344">
        <v>5.09</v>
      </c>
      <c r="K344">
        <v>3.61</v>
      </c>
      <c r="L344">
        <v>6.56</v>
      </c>
      <c r="M344">
        <v>44.05</v>
      </c>
    </row>
    <row r="345" spans="1:13">
      <c r="A345" t="s">
        <v>1187</v>
      </c>
      <c r="B345" t="s">
        <v>448</v>
      </c>
      <c r="C345" t="s">
        <v>1164</v>
      </c>
      <c r="D345" t="s">
        <v>559</v>
      </c>
      <c r="E345" t="s">
        <v>99</v>
      </c>
      <c r="F345">
        <v>1</v>
      </c>
      <c r="G345" t="s">
        <v>1165</v>
      </c>
      <c r="H345">
        <v>18</v>
      </c>
      <c r="I345" t="s">
        <v>1183</v>
      </c>
      <c r="J345">
        <v>3.38</v>
      </c>
      <c r="K345">
        <v>1.84</v>
      </c>
      <c r="L345">
        <v>4.92</v>
      </c>
      <c r="M345">
        <v>39.43</v>
      </c>
    </row>
    <row r="346" spans="1:13">
      <c r="A346" t="s">
        <v>1187</v>
      </c>
      <c r="B346" t="s">
        <v>448</v>
      </c>
      <c r="C346" t="s">
        <v>1164</v>
      </c>
      <c r="D346" t="s">
        <v>559</v>
      </c>
      <c r="E346" t="s">
        <v>99</v>
      </c>
      <c r="F346">
        <v>1</v>
      </c>
      <c r="G346" t="s">
        <v>1165</v>
      </c>
      <c r="H346">
        <v>19</v>
      </c>
      <c r="I346" t="s">
        <v>1184</v>
      </c>
      <c r="J346">
        <v>2.15</v>
      </c>
      <c r="K346">
        <v>1.17</v>
      </c>
      <c r="L346">
        <v>3.13</v>
      </c>
      <c r="M346">
        <v>34.380000000000003</v>
      </c>
    </row>
    <row r="347" spans="1:13">
      <c r="A347" t="s">
        <v>1187</v>
      </c>
      <c r="B347" t="s">
        <v>448</v>
      </c>
      <c r="C347" t="s">
        <v>1164</v>
      </c>
      <c r="D347" t="s">
        <v>559</v>
      </c>
      <c r="E347" t="s">
        <v>99</v>
      </c>
      <c r="F347">
        <v>1</v>
      </c>
      <c r="G347" t="s">
        <v>1165</v>
      </c>
      <c r="H347">
        <v>20</v>
      </c>
      <c r="I347" t="s">
        <v>1185</v>
      </c>
      <c r="J347">
        <v>1.31</v>
      </c>
      <c r="K347">
        <v>0.72</v>
      </c>
      <c r="L347">
        <v>1.91</v>
      </c>
      <c r="M347">
        <v>28.68</v>
      </c>
    </row>
    <row r="348" spans="1:13">
      <c r="A348" t="s">
        <v>1187</v>
      </c>
      <c r="B348" t="s">
        <v>448</v>
      </c>
      <c r="C348" t="s">
        <v>1164</v>
      </c>
      <c r="D348" t="s">
        <v>559</v>
      </c>
      <c r="E348" t="s">
        <v>99</v>
      </c>
      <c r="F348">
        <v>2</v>
      </c>
      <c r="G348" t="s">
        <v>1186</v>
      </c>
      <c r="H348">
        <v>1</v>
      </c>
      <c r="I348" t="s">
        <v>1166</v>
      </c>
      <c r="J348">
        <v>62.56</v>
      </c>
      <c r="K348">
        <v>60.24</v>
      </c>
      <c r="L348">
        <v>64.88</v>
      </c>
      <c r="M348">
        <v>76.12</v>
      </c>
    </row>
    <row r="349" spans="1:13">
      <c r="A349" t="s">
        <v>1187</v>
      </c>
      <c r="B349" t="s">
        <v>448</v>
      </c>
      <c r="C349" t="s">
        <v>1164</v>
      </c>
      <c r="D349" t="s">
        <v>559</v>
      </c>
      <c r="E349" t="s">
        <v>99</v>
      </c>
      <c r="F349">
        <v>2</v>
      </c>
      <c r="G349" t="s">
        <v>1186</v>
      </c>
      <c r="H349">
        <v>2</v>
      </c>
      <c r="I349" t="s">
        <v>1167</v>
      </c>
      <c r="J349">
        <v>61.88</v>
      </c>
      <c r="K349">
        <v>59.59</v>
      </c>
      <c r="L349">
        <v>64.16</v>
      </c>
      <c r="M349">
        <v>75.900000000000006</v>
      </c>
    </row>
    <row r="350" spans="1:13">
      <c r="A350" t="s">
        <v>1187</v>
      </c>
      <c r="B350" t="s">
        <v>448</v>
      </c>
      <c r="C350" t="s">
        <v>1164</v>
      </c>
      <c r="D350" t="s">
        <v>559</v>
      </c>
      <c r="E350" t="s">
        <v>99</v>
      </c>
      <c r="F350">
        <v>2</v>
      </c>
      <c r="G350" t="s">
        <v>1186</v>
      </c>
      <c r="H350">
        <v>3</v>
      </c>
      <c r="I350" t="s">
        <v>1168</v>
      </c>
      <c r="J350">
        <v>58.19</v>
      </c>
      <c r="K350">
        <v>56.05</v>
      </c>
      <c r="L350">
        <v>60.33</v>
      </c>
      <c r="M350">
        <v>74.959999999999994</v>
      </c>
    </row>
    <row r="351" spans="1:13">
      <c r="A351" t="s">
        <v>1187</v>
      </c>
      <c r="B351" t="s">
        <v>448</v>
      </c>
      <c r="C351" t="s">
        <v>1164</v>
      </c>
      <c r="D351" t="s">
        <v>559</v>
      </c>
      <c r="E351" t="s">
        <v>99</v>
      </c>
      <c r="F351">
        <v>2</v>
      </c>
      <c r="G351" t="s">
        <v>1186</v>
      </c>
      <c r="H351">
        <v>4</v>
      </c>
      <c r="I351" t="s">
        <v>1169</v>
      </c>
      <c r="J351">
        <v>53.55</v>
      </c>
      <c r="K351">
        <v>51.56</v>
      </c>
      <c r="L351">
        <v>55.54</v>
      </c>
      <c r="M351">
        <v>73.66</v>
      </c>
    </row>
    <row r="352" spans="1:13">
      <c r="A352" t="s">
        <v>1187</v>
      </c>
      <c r="B352" t="s">
        <v>448</v>
      </c>
      <c r="C352" t="s">
        <v>1164</v>
      </c>
      <c r="D352" t="s">
        <v>559</v>
      </c>
      <c r="E352" t="s">
        <v>99</v>
      </c>
      <c r="F352">
        <v>2</v>
      </c>
      <c r="G352" t="s">
        <v>1186</v>
      </c>
      <c r="H352">
        <v>5</v>
      </c>
      <c r="I352" t="s">
        <v>1170</v>
      </c>
      <c r="J352">
        <v>48.89</v>
      </c>
      <c r="K352">
        <v>46.99</v>
      </c>
      <c r="L352">
        <v>50.79</v>
      </c>
      <c r="M352">
        <v>72.22</v>
      </c>
    </row>
    <row r="353" spans="1:13">
      <c r="A353" t="s">
        <v>1187</v>
      </c>
      <c r="B353" t="s">
        <v>448</v>
      </c>
      <c r="C353" t="s">
        <v>1164</v>
      </c>
      <c r="D353" t="s">
        <v>559</v>
      </c>
      <c r="E353" t="s">
        <v>99</v>
      </c>
      <c r="F353">
        <v>2</v>
      </c>
      <c r="G353" t="s">
        <v>1186</v>
      </c>
      <c r="H353">
        <v>6</v>
      </c>
      <c r="I353" t="s">
        <v>1171</v>
      </c>
      <c r="J353">
        <v>44.32</v>
      </c>
      <c r="K353">
        <v>42.45</v>
      </c>
      <c r="L353">
        <v>46.18</v>
      </c>
      <c r="M353">
        <v>70.63</v>
      </c>
    </row>
    <row r="354" spans="1:13">
      <c r="A354" t="s">
        <v>1187</v>
      </c>
      <c r="B354" t="s">
        <v>448</v>
      </c>
      <c r="C354" t="s">
        <v>1164</v>
      </c>
      <c r="D354" t="s">
        <v>559</v>
      </c>
      <c r="E354" t="s">
        <v>99</v>
      </c>
      <c r="F354">
        <v>2</v>
      </c>
      <c r="G354" t="s">
        <v>1186</v>
      </c>
      <c r="H354">
        <v>7</v>
      </c>
      <c r="I354" t="s">
        <v>1172</v>
      </c>
      <c r="J354">
        <v>39.86</v>
      </c>
      <c r="K354">
        <v>38.01</v>
      </c>
      <c r="L354">
        <v>41.7</v>
      </c>
      <c r="M354">
        <v>68.900000000000006</v>
      </c>
    </row>
    <row r="355" spans="1:13">
      <c r="A355" t="s">
        <v>1187</v>
      </c>
      <c r="B355" t="s">
        <v>448</v>
      </c>
      <c r="C355" t="s">
        <v>1164</v>
      </c>
      <c r="D355" t="s">
        <v>559</v>
      </c>
      <c r="E355" t="s">
        <v>99</v>
      </c>
      <c r="F355">
        <v>2</v>
      </c>
      <c r="G355" t="s">
        <v>1186</v>
      </c>
      <c r="H355">
        <v>8</v>
      </c>
      <c r="I355" t="s">
        <v>1173</v>
      </c>
      <c r="J355">
        <v>35.479999999999997</v>
      </c>
      <c r="K355">
        <v>33.659999999999997</v>
      </c>
      <c r="L355">
        <v>37.299999999999997</v>
      </c>
      <c r="M355">
        <v>67</v>
      </c>
    </row>
    <row r="356" spans="1:13">
      <c r="A356" t="s">
        <v>1187</v>
      </c>
      <c r="B356" t="s">
        <v>448</v>
      </c>
      <c r="C356" t="s">
        <v>1164</v>
      </c>
      <c r="D356" t="s">
        <v>559</v>
      </c>
      <c r="E356" t="s">
        <v>99</v>
      </c>
      <c r="F356">
        <v>2</v>
      </c>
      <c r="G356" t="s">
        <v>1186</v>
      </c>
      <c r="H356">
        <v>9</v>
      </c>
      <c r="I356" t="s">
        <v>1174</v>
      </c>
      <c r="J356">
        <v>31.22</v>
      </c>
      <c r="K356">
        <v>29.42</v>
      </c>
      <c r="L356">
        <v>33.020000000000003</v>
      </c>
      <c r="M356">
        <v>64.94</v>
      </c>
    </row>
    <row r="357" spans="1:13">
      <c r="A357" t="s">
        <v>1187</v>
      </c>
      <c r="B357" t="s">
        <v>448</v>
      </c>
      <c r="C357" t="s">
        <v>1164</v>
      </c>
      <c r="D357" t="s">
        <v>559</v>
      </c>
      <c r="E357" t="s">
        <v>99</v>
      </c>
      <c r="F357">
        <v>2</v>
      </c>
      <c r="G357" t="s">
        <v>1186</v>
      </c>
      <c r="H357">
        <v>10</v>
      </c>
      <c r="I357" t="s">
        <v>1175</v>
      </c>
      <c r="J357">
        <v>27.11</v>
      </c>
      <c r="K357">
        <v>25.35</v>
      </c>
      <c r="L357">
        <v>28.87</v>
      </c>
      <c r="M357">
        <v>62.71</v>
      </c>
    </row>
    <row r="358" spans="1:13">
      <c r="A358" t="s">
        <v>1187</v>
      </c>
      <c r="B358" t="s">
        <v>448</v>
      </c>
      <c r="C358" t="s">
        <v>1164</v>
      </c>
      <c r="D358" t="s">
        <v>559</v>
      </c>
      <c r="E358" t="s">
        <v>99</v>
      </c>
      <c r="F358">
        <v>2</v>
      </c>
      <c r="G358" t="s">
        <v>1186</v>
      </c>
      <c r="H358">
        <v>11</v>
      </c>
      <c r="I358" t="s">
        <v>1176</v>
      </c>
      <c r="J358">
        <v>23.22</v>
      </c>
      <c r="K358">
        <v>21.48</v>
      </c>
      <c r="L358">
        <v>24.95</v>
      </c>
      <c r="M358">
        <v>60.31</v>
      </c>
    </row>
    <row r="359" spans="1:13">
      <c r="A359" t="s">
        <v>1187</v>
      </c>
      <c r="B359" t="s">
        <v>448</v>
      </c>
      <c r="C359" t="s">
        <v>1164</v>
      </c>
      <c r="D359" t="s">
        <v>559</v>
      </c>
      <c r="E359" t="s">
        <v>99</v>
      </c>
      <c r="F359">
        <v>2</v>
      </c>
      <c r="G359" t="s">
        <v>1186</v>
      </c>
      <c r="H359">
        <v>12</v>
      </c>
      <c r="I359" t="s">
        <v>1177</v>
      </c>
      <c r="J359">
        <v>19.52</v>
      </c>
      <c r="K359">
        <v>17.829999999999998</v>
      </c>
      <c r="L359">
        <v>21.21</v>
      </c>
      <c r="M359">
        <v>57.75</v>
      </c>
    </row>
    <row r="360" spans="1:13">
      <c r="A360" t="s">
        <v>1187</v>
      </c>
      <c r="B360" t="s">
        <v>448</v>
      </c>
      <c r="C360" t="s">
        <v>1164</v>
      </c>
      <c r="D360" t="s">
        <v>559</v>
      </c>
      <c r="E360" t="s">
        <v>99</v>
      </c>
      <c r="F360">
        <v>2</v>
      </c>
      <c r="G360" t="s">
        <v>1186</v>
      </c>
      <c r="H360">
        <v>13</v>
      </c>
      <c r="I360" t="s">
        <v>1178</v>
      </c>
      <c r="J360">
        <v>16.11</v>
      </c>
      <c r="K360">
        <v>14.49</v>
      </c>
      <c r="L360">
        <v>17.73</v>
      </c>
      <c r="M360">
        <v>55.04</v>
      </c>
    </row>
    <row r="361" spans="1:13">
      <c r="A361" t="s">
        <v>1187</v>
      </c>
      <c r="B361" t="s">
        <v>448</v>
      </c>
      <c r="C361" t="s">
        <v>1164</v>
      </c>
      <c r="D361" t="s">
        <v>559</v>
      </c>
      <c r="E361" t="s">
        <v>99</v>
      </c>
      <c r="F361">
        <v>2</v>
      </c>
      <c r="G361" t="s">
        <v>1186</v>
      </c>
      <c r="H361">
        <v>14</v>
      </c>
      <c r="I361" t="s">
        <v>1179</v>
      </c>
      <c r="J361">
        <v>12.98</v>
      </c>
      <c r="K361">
        <v>11.4</v>
      </c>
      <c r="L361">
        <v>14.57</v>
      </c>
      <c r="M361">
        <v>52.17</v>
      </c>
    </row>
    <row r="362" spans="1:13">
      <c r="A362" t="s">
        <v>1187</v>
      </c>
      <c r="B362" t="s">
        <v>448</v>
      </c>
      <c r="C362" t="s">
        <v>1164</v>
      </c>
      <c r="D362" t="s">
        <v>559</v>
      </c>
      <c r="E362" t="s">
        <v>99</v>
      </c>
      <c r="F362">
        <v>2</v>
      </c>
      <c r="G362" t="s">
        <v>1186</v>
      </c>
      <c r="H362">
        <v>15</v>
      </c>
      <c r="I362" t="s">
        <v>1180</v>
      </c>
      <c r="J362">
        <v>10.17</v>
      </c>
      <c r="K362">
        <v>8.6199999999999992</v>
      </c>
      <c r="L362">
        <v>11.72</v>
      </c>
      <c r="M362">
        <v>48.96</v>
      </c>
    </row>
    <row r="363" spans="1:13">
      <c r="A363" t="s">
        <v>1187</v>
      </c>
      <c r="B363" t="s">
        <v>448</v>
      </c>
      <c r="C363" t="s">
        <v>1164</v>
      </c>
      <c r="D363" t="s">
        <v>559</v>
      </c>
      <c r="E363" t="s">
        <v>99</v>
      </c>
      <c r="F363">
        <v>2</v>
      </c>
      <c r="G363" t="s">
        <v>1186</v>
      </c>
      <c r="H363">
        <v>16</v>
      </c>
      <c r="I363" t="s">
        <v>1181</v>
      </c>
      <c r="J363">
        <v>7.61</v>
      </c>
      <c r="K363">
        <v>6.07</v>
      </c>
      <c r="L363">
        <v>9.15</v>
      </c>
      <c r="M363">
        <v>45.41</v>
      </c>
    </row>
    <row r="364" spans="1:13">
      <c r="A364" t="s">
        <v>1187</v>
      </c>
      <c r="B364" t="s">
        <v>448</v>
      </c>
      <c r="C364" t="s">
        <v>1164</v>
      </c>
      <c r="D364" t="s">
        <v>559</v>
      </c>
      <c r="E364" t="s">
        <v>99</v>
      </c>
      <c r="F364">
        <v>2</v>
      </c>
      <c r="G364" t="s">
        <v>1186</v>
      </c>
      <c r="H364">
        <v>17</v>
      </c>
      <c r="I364" t="s">
        <v>1182</v>
      </c>
      <c r="J364">
        <v>5.38</v>
      </c>
      <c r="K364">
        <v>3.83</v>
      </c>
      <c r="L364">
        <v>6.93</v>
      </c>
      <c r="M364">
        <v>41.4</v>
      </c>
    </row>
    <row r="365" spans="1:13">
      <c r="A365" t="s">
        <v>1187</v>
      </c>
      <c r="B365" t="s">
        <v>448</v>
      </c>
      <c r="C365" t="s">
        <v>1164</v>
      </c>
      <c r="D365" t="s">
        <v>559</v>
      </c>
      <c r="E365" t="s">
        <v>99</v>
      </c>
      <c r="F365">
        <v>2</v>
      </c>
      <c r="G365" t="s">
        <v>1186</v>
      </c>
      <c r="H365">
        <v>18</v>
      </c>
      <c r="I365" t="s">
        <v>1183</v>
      </c>
      <c r="J365">
        <v>3.61</v>
      </c>
      <c r="K365">
        <v>1.97</v>
      </c>
      <c r="L365">
        <v>5.25</v>
      </c>
      <c r="M365">
        <v>37.130000000000003</v>
      </c>
    </row>
    <row r="366" spans="1:13">
      <c r="A366" t="s">
        <v>1187</v>
      </c>
      <c r="B366" t="s">
        <v>448</v>
      </c>
      <c r="C366" t="s">
        <v>1164</v>
      </c>
      <c r="D366" t="s">
        <v>559</v>
      </c>
      <c r="E366" t="s">
        <v>99</v>
      </c>
      <c r="F366">
        <v>2</v>
      </c>
      <c r="G366" t="s">
        <v>1186</v>
      </c>
      <c r="H366">
        <v>19</v>
      </c>
      <c r="I366" t="s">
        <v>1184</v>
      </c>
      <c r="J366">
        <v>2.3199999999999998</v>
      </c>
      <c r="K366">
        <v>1.27</v>
      </c>
      <c r="L366">
        <v>3.38</v>
      </c>
      <c r="M366">
        <v>32.54</v>
      </c>
    </row>
    <row r="367" spans="1:13">
      <c r="A367" t="s">
        <v>1187</v>
      </c>
      <c r="B367" t="s">
        <v>448</v>
      </c>
      <c r="C367" t="s">
        <v>1164</v>
      </c>
      <c r="D367" t="s">
        <v>559</v>
      </c>
      <c r="E367" t="s">
        <v>99</v>
      </c>
      <c r="F367">
        <v>2</v>
      </c>
      <c r="G367" t="s">
        <v>1186</v>
      </c>
      <c r="H367">
        <v>20</v>
      </c>
      <c r="I367" t="s">
        <v>1185</v>
      </c>
      <c r="J367">
        <v>1.47</v>
      </c>
      <c r="K367">
        <v>0.8</v>
      </c>
      <c r="L367">
        <v>2.14</v>
      </c>
      <c r="M367">
        <v>28.27</v>
      </c>
    </row>
    <row r="368" spans="1:13">
      <c r="A368" t="s">
        <v>1187</v>
      </c>
      <c r="B368" t="s">
        <v>448</v>
      </c>
      <c r="C368" t="s">
        <v>1164</v>
      </c>
      <c r="D368" t="s">
        <v>560</v>
      </c>
      <c r="E368" t="s">
        <v>100</v>
      </c>
      <c r="F368">
        <v>1</v>
      </c>
      <c r="G368" t="s">
        <v>1165</v>
      </c>
      <c r="H368">
        <v>1</v>
      </c>
      <c r="I368" t="s">
        <v>1166</v>
      </c>
      <c r="J368">
        <v>61.87</v>
      </c>
      <c r="K368">
        <v>59.89</v>
      </c>
      <c r="L368">
        <v>63.86</v>
      </c>
      <c r="M368">
        <v>78.180000000000007</v>
      </c>
    </row>
    <row r="369" spans="1:13">
      <c r="A369" t="s">
        <v>1187</v>
      </c>
      <c r="B369" t="s">
        <v>448</v>
      </c>
      <c r="C369" t="s">
        <v>1164</v>
      </c>
      <c r="D369" t="s">
        <v>560</v>
      </c>
      <c r="E369" t="s">
        <v>100</v>
      </c>
      <c r="F369">
        <v>1</v>
      </c>
      <c r="G369" t="s">
        <v>1165</v>
      </c>
      <c r="H369">
        <v>2</v>
      </c>
      <c r="I369" t="s">
        <v>1167</v>
      </c>
      <c r="J369">
        <v>61.18</v>
      </c>
      <c r="K369">
        <v>59.22</v>
      </c>
      <c r="L369">
        <v>63.14</v>
      </c>
      <c r="M369">
        <v>77.959999999999994</v>
      </c>
    </row>
    <row r="370" spans="1:13">
      <c r="A370" t="s">
        <v>1187</v>
      </c>
      <c r="B370" t="s">
        <v>448</v>
      </c>
      <c r="C370" t="s">
        <v>1164</v>
      </c>
      <c r="D370" t="s">
        <v>560</v>
      </c>
      <c r="E370" t="s">
        <v>100</v>
      </c>
      <c r="F370">
        <v>1</v>
      </c>
      <c r="G370" t="s">
        <v>1165</v>
      </c>
      <c r="H370">
        <v>3</v>
      </c>
      <c r="I370" t="s">
        <v>1168</v>
      </c>
      <c r="J370">
        <v>57.42</v>
      </c>
      <c r="K370">
        <v>55.57</v>
      </c>
      <c r="L370">
        <v>59.27</v>
      </c>
      <c r="M370">
        <v>77.040000000000006</v>
      </c>
    </row>
    <row r="371" spans="1:13">
      <c r="A371" t="s">
        <v>1187</v>
      </c>
      <c r="B371" t="s">
        <v>448</v>
      </c>
      <c r="C371" t="s">
        <v>1164</v>
      </c>
      <c r="D371" t="s">
        <v>560</v>
      </c>
      <c r="E371" t="s">
        <v>100</v>
      </c>
      <c r="F371">
        <v>1</v>
      </c>
      <c r="G371" t="s">
        <v>1165</v>
      </c>
      <c r="H371">
        <v>4</v>
      </c>
      <c r="I371" t="s">
        <v>1169</v>
      </c>
      <c r="J371">
        <v>52.72</v>
      </c>
      <c r="K371">
        <v>50.98</v>
      </c>
      <c r="L371">
        <v>54.46</v>
      </c>
      <c r="M371">
        <v>75.78</v>
      </c>
    </row>
    <row r="372" spans="1:13">
      <c r="A372" t="s">
        <v>1187</v>
      </c>
      <c r="B372" t="s">
        <v>448</v>
      </c>
      <c r="C372" t="s">
        <v>1164</v>
      </c>
      <c r="D372" t="s">
        <v>560</v>
      </c>
      <c r="E372" t="s">
        <v>100</v>
      </c>
      <c r="F372">
        <v>1</v>
      </c>
      <c r="G372" t="s">
        <v>1165</v>
      </c>
      <c r="H372">
        <v>5</v>
      </c>
      <c r="I372" t="s">
        <v>1170</v>
      </c>
      <c r="J372">
        <v>48.04</v>
      </c>
      <c r="K372">
        <v>46.37</v>
      </c>
      <c r="L372">
        <v>49.71</v>
      </c>
      <c r="M372">
        <v>74.37</v>
      </c>
    </row>
    <row r="373" spans="1:13">
      <c r="A373" t="s">
        <v>1187</v>
      </c>
      <c r="B373" t="s">
        <v>448</v>
      </c>
      <c r="C373" t="s">
        <v>1164</v>
      </c>
      <c r="D373" t="s">
        <v>560</v>
      </c>
      <c r="E373" t="s">
        <v>100</v>
      </c>
      <c r="F373">
        <v>1</v>
      </c>
      <c r="G373" t="s">
        <v>1165</v>
      </c>
      <c r="H373">
        <v>6</v>
      </c>
      <c r="I373" t="s">
        <v>1171</v>
      </c>
      <c r="J373">
        <v>43.42</v>
      </c>
      <c r="K373">
        <v>41.77</v>
      </c>
      <c r="L373">
        <v>45.08</v>
      </c>
      <c r="M373">
        <v>72.8</v>
      </c>
    </row>
    <row r="374" spans="1:13">
      <c r="A374" t="s">
        <v>1187</v>
      </c>
      <c r="B374" t="s">
        <v>448</v>
      </c>
      <c r="C374" t="s">
        <v>1164</v>
      </c>
      <c r="D374" t="s">
        <v>560</v>
      </c>
      <c r="E374" t="s">
        <v>100</v>
      </c>
      <c r="F374">
        <v>1</v>
      </c>
      <c r="G374" t="s">
        <v>1165</v>
      </c>
      <c r="H374">
        <v>7</v>
      </c>
      <c r="I374" t="s">
        <v>1172</v>
      </c>
      <c r="J374">
        <v>38.950000000000003</v>
      </c>
      <c r="K374">
        <v>37.32</v>
      </c>
      <c r="L374">
        <v>40.58</v>
      </c>
      <c r="M374">
        <v>71.11</v>
      </c>
    </row>
    <row r="375" spans="1:13">
      <c r="A375" t="s">
        <v>1187</v>
      </c>
      <c r="B375" t="s">
        <v>448</v>
      </c>
      <c r="C375" t="s">
        <v>1164</v>
      </c>
      <c r="D375" t="s">
        <v>560</v>
      </c>
      <c r="E375" t="s">
        <v>100</v>
      </c>
      <c r="F375">
        <v>1</v>
      </c>
      <c r="G375" t="s">
        <v>1165</v>
      </c>
      <c r="H375">
        <v>8</v>
      </c>
      <c r="I375" t="s">
        <v>1173</v>
      </c>
      <c r="J375">
        <v>34.57</v>
      </c>
      <c r="K375">
        <v>32.979999999999997</v>
      </c>
      <c r="L375">
        <v>36.15</v>
      </c>
      <c r="M375">
        <v>69.25</v>
      </c>
    </row>
    <row r="376" spans="1:13">
      <c r="A376" t="s">
        <v>1187</v>
      </c>
      <c r="B376" t="s">
        <v>448</v>
      </c>
      <c r="C376" t="s">
        <v>1164</v>
      </c>
      <c r="D376" t="s">
        <v>560</v>
      </c>
      <c r="E376" t="s">
        <v>100</v>
      </c>
      <c r="F376">
        <v>1</v>
      </c>
      <c r="G376" t="s">
        <v>1165</v>
      </c>
      <c r="H376">
        <v>9</v>
      </c>
      <c r="I376" t="s">
        <v>1174</v>
      </c>
      <c r="J376">
        <v>30.3</v>
      </c>
      <c r="K376">
        <v>28.76</v>
      </c>
      <c r="L376">
        <v>31.85</v>
      </c>
      <c r="M376">
        <v>67.209999999999994</v>
      </c>
    </row>
    <row r="377" spans="1:13">
      <c r="A377" t="s">
        <v>1187</v>
      </c>
      <c r="B377" t="s">
        <v>448</v>
      </c>
      <c r="C377" t="s">
        <v>1164</v>
      </c>
      <c r="D377" t="s">
        <v>560</v>
      </c>
      <c r="E377" t="s">
        <v>100</v>
      </c>
      <c r="F377">
        <v>1</v>
      </c>
      <c r="G377" t="s">
        <v>1165</v>
      </c>
      <c r="H377">
        <v>10</v>
      </c>
      <c r="I377" t="s">
        <v>1175</v>
      </c>
      <c r="J377">
        <v>26.19</v>
      </c>
      <c r="K377">
        <v>24.69</v>
      </c>
      <c r="L377">
        <v>27.7</v>
      </c>
      <c r="M377">
        <v>64.959999999999994</v>
      </c>
    </row>
    <row r="378" spans="1:13">
      <c r="A378" t="s">
        <v>1187</v>
      </c>
      <c r="B378" t="s">
        <v>448</v>
      </c>
      <c r="C378" t="s">
        <v>1164</v>
      </c>
      <c r="D378" t="s">
        <v>560</v>
      </c>
      <c r="E378" t="s">
        <v>100</v>
      </c>
      <c r="F378">
        <v>1</v>
      </c>
      <c r="G378" t="s">
        <v>1165</v>
      </c>
      <c r="H378">
        <v>11</v>
      </c>
      <c r="I378" t="s">
        <v>1176</v>
      </c>
      <c r="J378">
        <v>22.35</v>
      </c>
      <c r="K378">
        <v>20.87</v>
      </c>
      <c r="L378">
        <v>23.83</v>
      </c>
      <c r="M378">
        <v>62.48</v>
      </c>
    </row>
    <row r="379" spans="1:13">
      <c r="A379" t="s">
        <v>1187</v>
      </c>
      <c r="B379" t="s">
        <v>448</v>
      </c>
      <c r="C379" t="s">
        <v>1164</v>
      </c>
      <c r="D379" t="s">
        <v>560</v>
      </c>
      <c r="E379" t="s">
        <v>100</v>
      </c>
      <c r="F379">
        <v>1</v>
      </c>
      <c r="G379" t="s">
        <v>1165</v>
      </c>
      <c r="H379">
        <v>12</v>
      </c>
      <c r="I379" t="s">
        <v>1177</v>
      </c>
      <c r="J379">
        <v>18.61</v>
      </c>
      <c r="K379">
        <v>17.16</v>
      </c>
      <c r="L379">
        <v>20.05</v>
      </c>
      <c r="M379">
        <v>59.79</v>
      </c>
    </row>
    <row r="380" spans="1:13">
      <c r="A380" t="s">
        <v>1187</v>
      </c>
      <c r="B380" t="s">
        <v>448</v>
      </c>
      <c r="C380" t="s">
        <v>1164</v>
      </c>
      <c r="D380" t="s">
        <v>560</v>
      </c>
      <c r="E380" t="s">
        <v>100</v>
      </c>
      <c r="F380">
        <v>1</v>
      </c>
      <c r="G380" t="s">
        <v>1165</v>
      </c>
      <c r="H380">
        <v>13</v>
      </c>
      <c r="I380" t="s">
        <v>1178</v>
      </c>
      <c r="J380">
        <v>15.22</v>
      </c>
      <c r="K380">
        <v>13.81</v>
      </c>
      <c r="L380">
        <v>16.63</v>
      </c>
      <c r="M380">
        <v>56.97</v>
      </c>
    </row>
    <row r="381" spans="1:13">
      <c r="A381" t="s">
        <v>1187</v>
      </c>
      <c r="B381" t="s">
        <v>448</v>
      </c>
      <c r="C381" t="s">
        <v>1164</v>
      </c>
      <c r="D381" t="s">
        <v>560</v>
      </c>
      <c r="E381" t="s">
        <v>100</v>
      </c>
      <c r="F381">
        <v>1</v>
      </c>
      <c r="G381" t="s">
        <v>1165</v>
      </c>
      <c r="H381">
        <v>14</v>
      </c>
      <c r="I381" t="s">
        <v>1179</v>
      </c>
      <c r="J381">
        <v>12.13</v>
      </c>
      <c r="K381">
        <v>10.78</v>
      </c>
      <c r="L381">
        <v>13.49</v>
      </c>
      <c r="M381">
        <v>53.98</v>
      </c>
    </row>
    <row r="382" spans="1:13">
      <c r="A382" t="s">
        <v>1187</v>
      </c>
      <c r="B382" t="s">
        <v>448</v>
      </c>
      <c r="C382" t="s">
        <v>1164</v>
      </c>
      <c r="D382" t="s">
        <v>560</v>
      </c>
      <c r="E382" t="s">
        <v>100</v>
      </c>
      <c r="F382">
        <v>1</v>
      </c>
      <c r="G382" t="s">
        <v>1165</v>
      </c>
      <c r="H382">
        <v>15</v>
      </c>
      <c r="I382" t="s">
        <v>1180</v>
      </c>
      <c r="J382">
        <v>9.39</v>
      </c>
      <c r="K382">
        <v>8.08</v>
      </c>
      <c r="L382">
        <v>10.7</v>
      </c>
      <c r="M382">
        <v>50.92</v>
      </c>
    </row>
    <row r="383" spans="1:13">
      <c r="A383" t="s">
        <v>1187</v>
      </c>
      <c r="B383" t="s">
        <v>448</v>
      </c>
      <c r="C383" t="s">
        <v>1164</v>
      </c>
      <c r="D383" t="s">
        <v>560</v>
      </c>
      <c r="E383" t="s">
        <v>100</v>
      </c>
      <c r="F383">
        <v>1</v>
      </c>
      <c r="G383" t="s">
        <v>1165</v>
      </c>
      <c r="H383">
        <v>16</v>
      </c>
      <c r="I383" t="s">
        <v>1181</v>
      </c>
      <c r="J383">
        <v>6.96</v>
      </c>
      <c r="K383">
        <v>5.63</v>
      </c>
      <c r="L383">
        <v>8.2799999999999994</v>
      </c>
      <c r="M383">
        <v>47.35</v>
      </c>
    </row>
    <row r="384" spans="1:13">
      <c r="A384" t="s">
        <v>1187</v>
      </c>
      <c r="B384" t="s">
        <v>448</v>
      </c>
      <c r="C384" t="s">
        <v>1164</v>
      </c>
      <c r="D384" t="s">
        <v>560</v>
      </c>
      <c r="E384" t="s">
        <v>100</v>
      </c>
      <c r="F384">
        <v>1</v>
      </c>
      <c r="G384" t="s">
        <v>1165</v>
      </c>
      <c r="H384">
        <v>17</v>
      </c>
      <c r="I384" t="s">
        <v>1182</v>
      </c>
      <c r="J384">
        <v>4.8499999999999996</v>
      </c>
      <c r="K384">
        <v>3.49</v>
      </c>
      <c r="L384">
        <v>6.22</v>
      </c>
      <c r="M384">
        <v>43.26</v>
      </c>
    </row>
    <row r="385" spans="1:13">
      <c r="A385" t="s">
        <v>1187</v>
      </c>
      <c r="B385" t="s">
        <v>448</v>
      </c>
      <c r="C385" t="s">
        <v>1164</v>
      </c>
      <c r="D385" t="s">
        <v>560</v>
      </c>
      <c r="E385" t="s">
        <v>100</v>
      </c>
      <c r="F385">
        <v>1</v>
      </c>
      <c r="G385" t="s">
        <v>1165</v>
      </c>
      <c r="H385">
        <v>18</v>
      </c>
      <c r="I385" t="s">
        <v>1183</v>
      </c>
      <c r="J385">
        <v>3.2</v>
      </c>
      <c r="K385">
        <v>1.83</v>
      </c>
      <c r="L385">
        <v>4.58</v>
      </c>
      <c r="M385">
        <v>38.76</v>
      </c>
    </row>
    <row r="386" spans="1:13">
      <c r="A386" t="s">
        <v>1187</v>
      </c>
      <c r="B386" t="s">
        <v>448</v>
      </c>
      <c r="C386" t="s">
        <v>1164</v>
      </c>
      <c r="D386" t="s">
        <v>560</v>
      </c>
      <c r="E386" t="s">
        <v>100</v>
      </c>
      <c r="F386">
        <v>1</v>
      </c>
      <c r="G386" t="s">
        <v>1165</v>
      </c>
      <c r="H386">
        <v>19</v>
      </c>
      <c r="I386" t="s">
        <v>1184</v>
      </c>
      <c r="J386">
        <v>2.06</v>
      </c>
      <c r="K386">
        <v>1.17</v>
      </c>
      <c r="L386">
        <v>2.94</v>
      </c>
      <c r="M386">
        <v>34.69</v>
      </c>
    </row>
    <row r="387" spans="1:13">
      <c r="A387" t="s">
        <v>1187</v>
      </c>
      <c r="B387" t="s">
        <v>448</v>
      </c>
      <c r="C387" t="s">
        <v>1164</v>
      </c>
      <c r="D387" t="s">
        <v>560</v>
      </c>
      <c r="E387" t="s">
        <v>100</v>
      </c>
      <c r="F387">
        <v>1</v>
      </c>
      <c r="G387" t="s">
        <v>1165</v>
      </c>
      <c r="H387">
        <v>20</v>
      </c>
      <c r="I387" t="s">
        <v>1185</v>
      </c>
      <c r="J387">
        <v>1.25</v>
      </c>
      <c r="K387">
        <v>0.71</v>
      </c>
      <c r="L387">
        <v>1.79</v>
      </c>
      <c r="M387">
        <v>30.11</v>
      </c>
    </row>
    <row r="388" spans="1:13">
      <c r="A388" t="s">
        <v>1187</v>
      </c>
      <c r="B388" t="s">
        <v>448</v>
      </c>
      <c r="C388" t="s">
        <v>1164</v>
      </c>
      <c r="D388" t="s">
        <v>560</v>
      </c>
      <c r="E388" t="s">
        <v>100</v>
      </c>
      <c r="F388">
        <v>2</v>
      </c>
      <c r="G388" t="s">
        <v>1186</v>
      </c>
      <c r="H388">
        <v>1</v>
      </c>
      <c r="I388" t="s">
        <v>1166</v>
      </c>
      <c r="J388">
        <v>62.03</v>
      </c>
      <c r="K388">
        <v>59.73</v>
      </c>
      <c r="L388">
        <v>64.33</v>
      </c>
      <c r="M388">
        <v>74.66</v>
      </c>
    </row>
    <row r="389" spans="1:13">
      <c r="A389" t="s">
        <v>1187</v>
      </c>
      <c r="B389" t="s">
        <v>448</v>
      </c>
      <c r="C389" t="s">
        <v>1164</v>
      </c>
      <c r="D389" t="s">
        <v>560</v>
      </c>
      <c r="E389" t="s">
        <v>100</v>
      </c>
      <c r="F389">
        <v>2</v>
      </c>
      <c r="G389" t="s">
        <v>1186</v>
      </c>
      <c r="H389">
        <v>2</v>
      </c>
      <c r="I389" t="s">
        <v>1167</v>
      </c>
      <c r="J389">
        <v>61.31</v>
      </c>
      <c r="K389">
        <v>59.04</v>
      </c>
      <c r="L389">
        <v>63.58</v>
      </c>
      <c r="M389">
        <v>74.430000000000007</v>
      </c>
    </row>
    <row r="390" spans="1:13">
      <c r="A390" t="s">
        <v>1187</v>
      </c>
      <c r="B390" t="s">
        <v>448</v>
      </c>
      <c r="C390" t="s">
        <v>1164</v>
      </c>
      <c r="D390" t="s">
        <v>560</v>
      </c>
      <c r="E390" t="s">
        <v>100</v>
      </c>
      <c r="F390">
        <v>2</v>
      </c>
      <c r="G390" t="s">
        <v>1186</v>
      </c>
      <c r="H390">
        <v>3</v>
      </c>
      <c r="I390" t="s">
        <v>1168</v>
      </c>
      <c r="J390">
        <v>57.67</v>
      </c>
      <c r="K390">
        <v>55.54</v>
      </c>
      <c r="L390">
        <v>59.79</v>
      </c>
      <c r="M390">
        <v>73.459999999999994</v>
      </c>
    </row>
    <row r="391" spans="1:13">
      <c r="A391" t="s">
        <v>1187</v>
      </c>
      <c r="B391" t="s">
        <v>448</v>
      </c>
      <c r="C391" t="s">
        <v>1164</v>
      </c>
      <c r="D391" t="s">
        <v>560</v>
      </c>
      <c r="E391" t="s">
        <v>100</v>
      </c>
      <c r="F391">
        <v>2</v>
      </c>
      <c r="G391" t="s">
        <v>1186</v>
      </c>
      <c r="H391">
        <v>4</v>
      </c>
      <c r="I391" t="s">
        <v>1169</v>
      </c>
      <c r="J391">
        <v>53.03</v>
      </c>
      <c r="K391">
        <v>51.05</v>
      </c>
      <c r="L391">
        <v>55.02</v>
      </c>
      <c r="M391">
        <v>72.12</v>
      </c>
    </row>
    <row r="392" spans="1:13">
      <c r="A392" t="s">
        <v>1187</v>
      </c>
      <c r="B392" t="s">
        <v>448</v>
      </c>
      <c r="C392" t="s">
        <v>1164</v>
      </c>
      <c r="D392" t="s">
        <v>560</v>
      </c>
      <c r="E392" t="s">
        <v>100</v>
      </c>
      <c r="F392">
        <v>2</v>
      </c>
      <c r="G392" t="s">
        <v>1186</v>
      </c>
      <c r="H392">
        <v>5</v>
      </c>
      <c r="I392" t="s">
        <v>1170</v>
      </c>
      <c r="J392">
        <v>48.46</v>
      </c>
      <c r="K392">
        <v>46.56</v>
      </c>
      <c r="L392">
        <v>50.36</v>
      </c>
      <c r="M392">
        <v>70.64</v>
      </c>
    </row>
    <row r="393" spans="1:13">
      <c r="A393" t="s">
        <v>1187</v>
      </c>
      <c r="B393" t="s">
        <v>448</v>
      </c>
      <c r="C393" t="s">
        <v>1164</v>
      </c>
      <c r="D393" t="s">
        <v>560</v>
      </c>
      <c r="E393" t="s">
        <v>100</v>
      </c>
      <c r="F393">
        <v>2</v>
      </c>
      <c r="G393" t="s">
        <v>1186</v>
      </c>
      <c r="H393">
        <v>6</v>
      </c>
      <c r="I393" t="s">
        <v>1171</v>
      </c>
      <c r="J393">
        <v>43.91</v>
      </c>
      <c r="K393">
        <v>42.04</v>
      </c>
      <c r="L393">
        <v>45.78</v>
      </c>
      <c r="M393">
        <v>69.02</v>
      </c>
    </row>
    <row r="394" spans="1:13">
      <c r="A394" t="s">
        <v>1187</v>
      </c>
      <c r="B394" t="s">
        <v>448</v>
      </c>
      <c r="C394" t="s">
        <v>1164</v>
      </c>
      <c r="D394" t="s">
        <v>560</v>
      </c>
      <c r="E394" t="s">
        <v>100</v>
      </c>
      <c r="F394">
        <v>2</v>
      </c>
      <c r="G394" t="s">
        <v>1186</v>
      </c>
      <c r="H394">
        <v>7</v>
      </c>
      <c r="I394" t="s">
        <v>1172</v>
      </c>
      <c r="J394">
        <v>39.44</v>
      </c>
      <c r="K394">
        <v>37.61</v>
      </c>
      <c r="L394">
        <v>41.26</v>
      </c>
      <c r="M394">
        <v>67.25</v>
      </c>
    </row>
    <row r="395" spans="1:13">
      <c r="A395" t="s">
        <v>1187</v>
      </c>
      <c r="B395" t="s">
        <v>448</v>
      </c>
      <c r="C395" t="s">
        <v>1164</v>
      </c>
      <c r="D395" t="s">
        <v>560</v>
      </c>
      <c r="E395" t="s">
        <v>100</v>
      </c>
      <c r="F395">
        <v>2</v>
      </c>
      <c r="G395" t="s">
        <v>1186</v>
      </c>
      <c r="H395">
        <v>8</v>
      </c>
      <c r="I395" t="s">
        <v>1173</v>
      </c>
      <c r="J395">
        <v>35.07</v>
      </c>
      <c r="K395">
        <v>33.29</v>
      </c>
      <c r="L395">
        <v>36.86</v>
      </c>
      <c r="M395">
        <v>65.319999999999993</v>
      </c>
    </row>
    <row r="396" spans="1:13">
      <c r="A396" t="s">
        <v>1187</v>
      </c>
      <c r="B396" t="s">
        <v>448</v>
      </c>
      <c r="C396" t="s">
        <v>1164</v>
      </c>
      <c r="D396" t="s">
        <v>560</v>
      </c>
      <c r="E396" t="s">
        <v>100</v>
      </c>
      <c r="F396">
        <v>2</v>
      </c>
      <c r="G396" t="s">
        <v>1186</v>
      </c>
      <c r="H396">
        <v>9</v>
      </c>
      <c r="I396" t="s">
        <v>1174</v>
      </c>
      <c r="J396">
        <v>30.86</v>
      </c>
      <c r="K396">
        <v>29.1</v>
      </c>
      <c r="L396">
        <v>32.619999999999997</v>
      </c>
      <c r="M396">
        <v>63.25</v>
      </c>
    </row>
    <row r="397" spans="1:13">
      <c r="A397" t="s">
        <v>1187</v>
      </c>
      <c r="B397" t="s">
        <v>448</v>
      </c>
      <c r="C397" t="s">
        <v>1164</v>
      </c>
      <c r="D397" t="s">
        <v>560</v>
      </c>
      <c r="E397" t="s">
        <v>100</v>
      </c>
      <c r="F397">
        <v>2</v>
      </c>
      <c r="G397" t="s">
        <v>1186</v>
      </c>
      <c r="H397">
        <v>10</v>
      </c>
      <c r="I397" t="s">
        <v>1175</v>
      </c>
      <c r="J397">
        <v>26.81</v>
      </c>
      <c r="K397">
        <v>25.09</v>
      </c>
      <c r="L397">
        <v>28.52</v>
      </c>
      <c r="M397">
        <v>61.02</v>
      </c>
    </row>
    <row r="398" spans="1:13">
      <c r="A398" t="s">
        <v>1187</v>
      </c>
      <c r="B398" t="s">
        <v>448</v>
      </c>
      <c r="C398" t="s">
        <v>1164</v>
      </c>
      <c r="D398" t="s">
        <v>560</v>
      </c>
      <c r="E398" t="s">
        <v>100</v>
      </c>
      <c r="F398">
        <v>2</v>
      </c>
      <c r="G398" t="s">
        <v>1186</v>
      </c>
      <c r="H398">
        <v>11</v>
      </c>
      <c r="I398" t="s">
        <v>1176</v>
      </c>
      <c r="J398">
        <v>22.95</v>
      </c>
      <c r="K398">
        <v>21.27</v>
      </c>
      <c r="L398">
        <v>24.63</v>
      </c>
      <c r="M398">
        <v>58.63</v>
      </c>
    </row>
    <row r="399" spans="1:13">
      <c r="A399" t="s">
        <v>1187</v>
      </c>
      <c r="B399" t="s">
        <v>448</v>
      </c>
      <c r="C399" t="s">
        <v>1164</v>
      </c>
      <c r="D399" t="s">
        <v>560</v>
      </c>
      <c r="E399" t="s">
        <v>100</v>
      </c>
      <c r="F399">
        <v>2</v>
      </c>
      <c r="G399" t="s">
        <v>1186</v>
      </c>
      <c r="H399">
        <v>12</v>
      </c>
      <c r="I399" t="s">
        <v>1177</v>
      </c>
      <c r="J399">
        <v>19.260000000000002</v>
      </c>
      <c r="K399">
        <v>17.61</v>
      </c>
      <c r="L399">
        <v>20.91</v>
      </c>
      <c r="M399">
        <v>56.05</v>
      </c>
    </row>
    <row r="400" spans="1:13">
      <c r="A400" t="s">
        <v>1187</v>
      </c>
      <c r="B400" t="s">
        <v>448</v>
      </c>
      <c r="C400" t="s">
        <v>1164</v>
      </c>
      <c r="D400" t="s">
        <v>560</v>
      </c>
      <c r="E400" t="s">
        <v>100</v>
      </c>
      <c r="F400">
        <v>2</v>
      </c>
      <c r="G400" t="s">
        <v>1186</v>
      </c>
      <c r="H400">
        <v>13</v>
      </c>
      <c r="I400" t="s">
        <v>1178</v>
      </c>
      <c r="J400">
        <v>15.91</v>
      </c>
      <c r="K400">
        <v>14.31</v>
      </c>
      <c r="L400">
        <v>17.510000000000002</v>
      </c>
      <c r="M400">
        <v>53.28</v>
      </c>
    </row>
    <row r="401" spans="1:13">
      <c r="A401" t="s">
        <v>1187</v>
      </c>
      <c r="B401" t="s">
        <v>448</v>
      </c>
      <c r="C401" t="s">
        <v>1164</v>
      </c>
      <c r="D401" t="s">
        <v>560</v>
      </c>
      <c r="E401" t="s">
        <v>100</v>
      </c>
      <c r="F401">
        <v>2</v>
      </c>
      <c r="G401" t="s">
        <v>1186</v>
      </c>
      <c r="H401">
        <v>14</v>
      </c>
      <c r="I401" t="s">
        <v>1179</v>
      </c>
      <c r="J401">
        <v>12.77</v>
      </c>
      <c r="K401">
        <v>11.23</v>
      </c>
      <c r="L401">
        <v>14.31</v>
      </c>
      <c r="M401">
        <v>50.31</v>
      </c>
    </row>
    <row r="402" spans="1:13">
      <c r="A402" t="s">
        <v>1187</v>
      </c>
      <c r="B402" t="s">
        <v>448</v>
      </c>
      <c r="C402" t="s">
        <v>1164</v>
      </c>
      <c r="D402" t="s">
        <v>560</v>
      </c>
      <c r="E402" t="s">
        <v>100</v>
      </c>
      <c r="F402">
        <v>2</v>
      </c>
      <c r="G402" t="s">
        <v>1186</v>
      </c>
      <c r="H402">
        <v>15</v>
      </c>
      <c r="I402" t="s">
        <v>1180</v>
      </c>
      <c r="J402">
        <v>9.92</v>
      </c>
      <c r="K402">
        <v>8.43</v>
      </c>
      <c r="L402">
        <v>11.41</v>
      </c>
      <c r="M402">
        <v>47.13</v>
      </c>
    </row>
    <row r="403" spans="1:13">
      <c r="A403" t="s">
        <v>1187</v>
      </c>
      <c r="B403" t="s">
        <v>448</v>
      </c>
      <c r="C403" t="s">
        <v>1164</v>
      </c>
      <c r="D403" t="s">
        <v>560</v>
      </c>
      <c r="E403" t="s">
        <v>100</v>
      </c>
      <c r="F403">
        <v>2</v>
      </c>
      <c r="G403" t="s">
        <v>1186</v>
      </c>
      <c r="H403">
        <v>16</v>
      </c>
      <c r="I403" t="s">
        <v>1181</v>
      </c>
      <c r="J403">
        <v>7.39</v>
      </c>
      <c r="K403">
        <v>5.92</v>
      </c>
      <c r="L403">
        <v>8.8699999999999992</v>
      </c>
      <c r="M403">
        <v>43.72</v>
      </c>
    </row>
    <row r="404" spans="1:13">
      <c r="A404" t="s">
        <v>1187</v>
      </c>
      <c r="B404" t="s">
        <v>448</v>
      </c>
      <c r="C404" t="s">
        <v>1164</v>
      </c>
      <c r="D404" t="s">
        <v>560</v>
      </c>
      <c r="E404" t="s">
        <v>100</v>
      </c>
      <c r="F404">
        <v>2</v>
      </c>
      <c r="G404" t="s">
        <v>1186</v>
      </c>
      <c r="H404">
        <v>17</v>
      </c>
      <c r="I404" t="s">
        <v>1182</v>
      </c>
      <c r="J404">
        <v>5.23</v>
      </c>
      <c r="K404">
        <v>3.75</v>
      </c>
      <c r="L404">
        <v>6.72</v>
      </c>
      <c r="M404">
        <v>39.99</v>
      </c>
    </row>
    <row r="405" spans="1:13">
      <c r="A405" t="s">
        <v>1187</v>
      </c>
      <c r="B405" t="s">
        <v>448</v>
      </c>
      <c r="C405" t="s">
        <v>1164</v>
      </c>
      <c r="D405" t="s">
        <v>560</v>
      </c>
      <c r="E405" t="s">
        <v>100</v>
      </c>
      <c r="F405">
        <v>2</v>
      </c>
      <c r="G405" t="s">
        <v>1186</v>
      </c>
      <c r="H405">
        <v>18</v>
      </c>
      <c r="I405" t="s">
        <v>1183</v>
      </c>
      <c r="J405">
        <v>3.41</v>
      </c>
      <c r="K405">
        <v>1.99</v>
      </c>
      <c r="L405">
        <v>4.84</v>
      </c>
      <c r="M405">
        <v>35.770000000000003</v>
      </c>
    </row>
    <row r="406" spans="1:13">
      <c r="A406" t="s">
        <v>1187</v>
      </c>
      <c r="B406" t="s">
        <v>448</v>
      </c>
      <c r="C406" t="s">
        <v>1164</v>
      </c>
      <c r="D406" t="s">
        <v>560</v>
      </c>
      <c r="E406" t="s">
        <v>100</v>
      </c>
      <c r="F406">
        <v>2</v>
      </c>
      <c r="G406" t="s">
        <v>1186</v>
      </c>
      <c r="H406">
        <v>19</v>
      </c>
      <c r="I406" t="s">
        <v>1184</v>
      </c>
      <c r="J406">
        <v>2.0699999999999998</v>
      </c>
      <c r="K406">
        <v>1.2</v>
      </c>
      <c r="L406">
        <v>2.93</v>
      </c>
      <c r="M406">
        <v>30.83</v>
      </c>
    </row>
    <row r="407" spans="1:13">
      <c r="A407" t="s">
        <v>1187</v>
      </c>
      <c r="B407" t="s">
        <v>448</v>
      </c>
      <c r="C407" t="s">
        <v>1164</v>
      </c>
      <c r="D407" t="s">
        <v>560</v>
      </c>
      <c r="E407" t="s">
        <v>100</v>
      </c>
      <c r="F407">
        <v>2</v>
      </c>
      <c r="G407" t="s">
        <v>1186</v>
      </c>
      <c r="H407">
        <v>20</v>
      </c>
      <c r="I407" t="s">
        <v>1185</v>
      </c>
      <c r="J407">
        <v>1.1200000000000001</v>
      </c>
      <c r="K407">
        <v>0.65</v>
      </c>
      <c r="L407">
        <v>1.59</v>
      </c>
      <c r="M407">
        <v>24.72</v>
      </c>
    </row>
    <row r="408" spans="1:13">
      <c r="A408" t="s">
        <v>1187</v>
      </c>
      <c r="B408" t="s">
        <v>448</v>
      </c>
      <c r="C408" t="s">
        <v>1164</v>
      </c>
      <c r="D408" t="s">
        <v>561</v>
      </c>
      <c r="E408" t="s">
        <v>101</v>
      </c>
      <c r="F408">
        <v>1</v>
      </c>
      <c r="G408" t="s">
        <v>1165</v>
      </c>
      <c r="H408">
        <v>1</v>
      </c>
      <c r="I408" t="s">
        <v>1166</v>
      </c>
      <c r="J408">
        <v>57.82</v>
      </c>
      <c r="K408">
        <v>55.79</v>
      </c>
      <c r="L408">
        <v>59.85</v>
      </c>
      <c r="M408">
        <v>75.069999999999993</v>
      </c>
    </row>
    <row r="409" spans="1:13">
      <c r="A409" t="s">
        <v>1187</v>
      </c>
      <c r="B409" t="s">
        <v>448</v>
      </c>
      <c r="C409" t="s">
        <v>1164</v>
      </c>
      <c r="D409" t="s">
        <v>561</v>
      </c>
      <c r="E409" t="s">
        <v>101</v>
      </c>
      <c r="F409">
        <v>1</v>
      </c>
      <c r="G409" t="s">
        <v>1165</v>
      </c>
      <c r="H409">
        <v>2</v>
      </c>
      <c r="I409" t="s">
        <v>1167</v>
      </c>
      <c r="J409">
        <v>57.28</v>
      </c>
      <c r="K409">
        <v>55.27</v>
      </c>
      <c r="L409">
        <v>59.29</v>
      </c>
      <c r="M409">
        <v>74.83</v>
      </c>
    </row>
    <row r="410" spans="1:13">
      <c r="A410" t="s">
        <v>1187</v>
      </c>
      <c r="B410" t="s">
        <v>448</v>
      </c>
      <c r="C410" t="s">
        <v>1164</v>
      </c>
      <c r="D410" t="s">
        <v>561</v>
      </c>
      <c r="E410" t="s">
        <v>101</v>
      </c>
      <c r="F410">
        <v>1</v>
      </c>
      <c r="G410" t="s">
        <v>1165</v>
      </c>
      <c r="H410">
        <v>3</v>
      </c>
      <c r="I410" t="s">
        <v>1168</v>
      </c>
      <c r="J410">
        <v>53.62</v>
      </c>
      <c r="K410">
        <v>51.73</v>
      </c>
      <c r="L410">
        <v>55.52</v>
      </c>
      <c r="M410">
        <v>73.84</v>
      </c>
    </row>
    <row r="411" spans="1:13">
      <c r="A411" t="s">
        <v>1187</v>
      </c>
      <c r="B411" t="s">
        <v>448</v>
      </c>
      <c r="C411" t="s">
        <v>1164</v>
      </c>
      <c r="D411" t="s">
        <v>561</v>
      </c>
      <c r="E411" t="s">
        <v>101</v>
      </c>
      <c r="F411">
        <v>1</v>
      </c>
      <c r="G411" t="s">
        <v>1165</v>
      </c>
      <c r="H411">
        <v>4</v>
      </c>
      <c r="I411" t="s">
        <v>1169</v>
      </c>
      <c r="J411">
        <v>49.01</v>
      </c>
      <c r="K411">
        <v>47.23</v>
      </c>
      <c r="L411">
        <v>50.79</v>
      </c>
      <c r="M411">
        <v>72.459999999999994</v>
      </c>
    </row>
    <row r="412" spans="1:13">
      <c r="A412" t="s">
        <v>1187</v>
      </c>
      <c r="B412" t="s">
        <v>448</v>
      </c>
      <c r="C412" t="s">
        <v>1164</v>
      </c>
      <c r="D412" t="s">
        <v>561</v>
      </c>
      <c r="E412" t="s">
        <v>101</v>
      </c>
      <c r="F412">
        <v>1</v>
      </c>
      <c r="G412" t="s">
        <v>1165</v>
      </c>
      <c r="H412">
        <v>5</v>
      </c>
      <c r="I412" t="s">
        <v>1170</v>
      </c>
      <c r="J412">
        <v>44.45</v>
      </c>
      <c r="K412">
        <v>42.74</v>
      </c>
      <c r="L412">
        <v>46.16</v>
      </c>
      <c r="M412">
        <v>70.89</v>
      </c>
    </row>
    <row r="413" spans="1:13">
      <c r="A413" t="s">
        <v>1187</v>
      </c>
      <c r="B413" t="s">
        <v>448</v>
      </c>
      <c r="C413" t="s">
        <v>1164</v>
      </c>
      <c r="D413" t="s">
        <v>561</v>
      </c>
      <c r="E413" t="s">
        <v>101</v>
      </c>
      <c r="F413">
        <v>1</v>
      </c>
      <c r="G413" t="s">
        <v>1165</v>
      </c>
      <c r="H413">
        <v>6</v>
      </c>
      <c r="I413" t="s">
        <v>1171</v>
      </c>
      <c r="J413">
        <v>39.92</v>
      </c>
      <c r="K413">
        <v>38.229999999999997</v>
      </c>
      <c r="L413">
        <v>41.6</v>
      </c>
      <c r="M413">
        <v>69.14</v>
      </c>
    </row>
    <row r="414" spans="1:13">
      <c r="A414" t="s">
        <v>1187</v>
      </c>
      <c r="B414" t="s">
        <v>448</v>
      </c>
      <c r="C414" t="s">
        <v>1164</v>
      </c>
      <c r="D414" t="s">
        <v>561</v>
      </c>
      <c r="E414" t="s">
        <v>101</v>
      </c>
      <c r="F414">
        <v>1</v>
      </c>
      <c r="G414" t="s">
        <v>1165</v>
      </c>
      <c r="H414">
        <v>7</v>
      </c>
      <c r="I414" t="s">
        <v>1172</v>
      </c>
      <c r="J414">
        <v>35.619999999999997</v>
      </c>
      <c r="K414">
        <v>33.96</v>
      </c>
      <c r="L414">
        <v>37.28</v>
      </c>
      <c r="M414">
        <v>67.27</v>
      </c>
    </row>
    <row r="415" spans="1:13">
      <c r="A415" t="s">
        <v>1187</v>
      </c>
      <c r="B415" t="s">
        <v>448</v>
      </c>
      <c r="C415" t="s">
        <v>1164</v>
      </c>
      <c r="D415" t="s">
        <v>561</v>
      </c>
      <c r="E415" t="s">
        <v>101</v>
      </c>
      <c r="F415">
        <v>1</v>
      </c>
      <c r="G415" t="s">
        <v>1165</v>
      </c>
      <c r="H415">
        <v>8</v>
      </c>
      <c r="I415" t="s">
        <v>1173</v>
      </c>
      <c r="J415">
        <v>31.35</v>
      </c>
      <c r="K415">
        <v>29.73</v>
      </c>
      <c r="L415">
        <v>32.979999999999997</v>
      </c>
      <c r="M415">
        <v>65.150000000000006</v>
      </c>
    </row>
    <row r="416" spans="1:13">
      <c r="A416" t="s">
        <v>1187</v>
      </c>
      <c r="B416" t="s">
        <v>448</v>
      </c>
      <c r="C416" t="s">
        <v>1164</v>
      </c>
      <c r="D416" t="s">
        <v>561</v>
      </c>
      <c r="E416" t="s">
        <v>101</v>
      </c>
      <c r="F416">
        <v>1</v>
      </c>
      <c r="G416" t="s">
        <v>1165</v>
      </c>
      <c r="H416">
        <v>9</v>
      </c>
      <c r="I416" t="s">
        <v>1174</v>
      </c>
      <c r="J416">
        <v>27.21</v>
      </c>
      <c r="K416">
        <v>25.62</v>
      </c>
      <c r="L416">
        <v>28.81</v>
      </c>
      <c r="M416">
        <v>62.79</v>
      </c>
    </row>
    <row r="417" spans="1:13">
      <c r="A417" t="s">
        <v>1187</v>
      </c>
      <c r="B417" t="s">
        <v>448</v>
      </c>
      <c r="C417" t="s">
        <v>1164</v>
      </c>
      <c r="D417" t="s">
        <v>561</v>
      </c>
      <c r="E417" t="s">
        <v>101</v>
      </c>
      <c r="F417">
        <v>1</v>
      </c>
      <c r="G417" t="s">
        <v>1165</v>
      </c>
      <c r="H417">
        <v>10</v>
      </c>
      <c r="I417" t="s">
        <v>1175</v>
      </c>
      <c r="J417">
        <v>23.23</v>
      </c>
      <c r="K417">
        <v>21.67</v>
      </c>
      <c r="L417">
        <v>24.79</v>
      </c>
      <c r="M417">
        <v>60.2</v>
      </c>
    </row>
    <row r="418" spans="1:13">
      <c r="A418" t="s">
        <v>1187</v>
      </c>
      <c r="B418" t="s">
        <v>448</v>
      </c>
      <c r="C418" t="s">
        <v>1164</v>
      </c>
      <c r="D418" t="s">
        <v>561</v>
      </c>
      <c r="E418" t="s">
        <v>101</v>
      </c>
      <c r="F418">
        <v>1</v>
      </c>
      <c r="G418" t="s">
        <v>1165</v>
      </c>
      <c r="H418">
        <v>11</v>
      </c>
      <c r="I418" t="s">
        <v>1176</v>
      </c>
      <c r="J418">
        <v>19.579999999999998</v>
      </c>
      <c r="K418">
        <v>18.05</v>
      </c>
      <c r="L418">
        <v>21.12</v>
      </c>
      <c r="M418">
        <v>57.44</v>
      </c>
    </row>
    <row r="419" spans="1:13">
      <c r="A419" t="s">
        <v>1187</v>
      </c>
      <c r="B419" t="s">
        <v>448</v>
      </c>
      <c r="C419" t="s">
        <v>1164</v>
      </c>
      <c r="D419" t="s">
        <v>561</v>
      </c>
      <c r="E419" t="s">
        <v>101</v>
      </c>
      <c r="F419">
        <v>1</v>
      </c>
      <c r="G419" t="s">
        <v>1165</v>
      </c>
      <c r="H419">
        <v>12</v>
      </c>
      <c r="I419" t="s">
        <v>1177</v>
      </c>
      <c r="J419">
        <v>16.12</v>
      </c>
      <c r="K419">
        <v>14.62</v>
      </c>
      <c r="L419">
        <v>17.62</v>
      </c>
      <c r="M419">
        <v>54.44</v>
      </c>
    </row>
    <row r="420" spans="1:13">
      <c r="A420" t="s">
        <v>1187</v>
      </c>
      <c r="B420" t="s">
        <v>448</v>
      </c>
      <c r="C420" t="s">
        <v>1164</v>
      </c>
      <c r="D420" t="s">
        <v>561</v>
      </c>
      <c r="E420" t="s">
        <v>101</v>
      </c>
      <c r="F420">
        <v>1</v>
      </c>
      <c r="G420" t="s">
        <v>1165</v>
      </c>
      <c r="H420">
        <v>13</v>
      </c>
      <c r="I420" t="s">
        <v>1178</v>
      </c>
      <c r="J420">
        <v>12.86</v>
      </c>
      <c r="K420">
        <v>11.4</v>
      </c>
      <c r="L420">
        <v>14.32</v>
      </c>
      <c r="M420">
        <v>51.28</v>
      </c>
    </row>
    <row r="421" spans="1:13">
      <c r="A421" t="s">
        <v>1187</v>
      </c>
      <c r="B421" t="s">
        <v>448</v>
      </c>
      <c r="C421" t="s">
        <v>1164</v>
      </c>
      <c r="D421" t="s">
        <v>561</v>
      </c>
      <c r="E421" t="s">
        <v>101</v>
      </c>
      <c r="F421">
        <v>1</v>
      </c>
      <c r="G421" t="s">
        <v>1165</v>
      </c>
      <c r="H421">
        <v>14</v>
      </c>
      <c r="I421" t="s">
        <v>1179</v>
      </c>
      <c r="J421">
        <v>10.09</v>
      </c>
      <c r="K421">
        <v>8.65</v>
      </c>
      <c r="L421">
        <v>11.52</v>
      </c>
      <c r="M421">
        <v>48.19</v>
      </c>
    </row>
    <row r="422" spans="1:13">
      <c r="A422" t="s">
        <v>1187</v>
      </c>
      <c r="B422" t="s">
        <v>448</v>
      </c>
      <c r="C422" t="s">
        <v>1164</v>
      </c>
      <c r="D422" t="s">
        <v>561</v>
      </c>
      <c r="E422" t="s">
        <v>101</v>
      </c>
      <c r="F422">
        <v>1</v>
      </c>
      <c r="G422" t="s">
        <v>1165</v>
      </c>
      <c r="H422">
        <v>15</v>
      </c>
      <c r="I422" t="s">
        <v>1180</v>
      </c>
      <c r="J422">
        <v>7.72</v>
      </c>
      <c r="K422">
        <v>6.3</v>
      </c>
      <c r="L422">
        <v>9.15</v>
      </c>
      <c r="M422">
        <v>45.16</v>
      </c>
    </row>
    <row r="423" spans="1:13">
      <c r="A423" t="s">
        <v>1187</v>
      </c>
      <c r="B423" t="s">
        <v>448</v>
      </c>
      <c r="C423" t="s">
        <v>1164</v>
      </c>
      <c r="D423" t="s">
        <v>561</v>
      </c>
      <c r="E423" t="s">
        <v>101</v>
      </c>
      <c r="F423">
        <v>1</v>
      </c>
      <c r="G423" t="s">
        <v>1165</v>
      </c>
      <c r="H423">
        <v>16</v>
      </c>
      <c r="I423" t="s">
        <v>1181</v>
      </c>
      <c r="J423">
        <v>5.65</v>
      </c>
      <c r="K423">
        <v>4.18</v>
      </c>
      <c r="L423">
        <v>7.11</v>
      </c>
      <c r="M423">
        <v>41.6</v>
      </c>
    </row>
    <row r="424" spans="1:13">
      <c r="A424" t="s">
        <v>1187</v>
      </c>
      <c r="B424" t="s">
        <v>448</v>
      </c>
      <c r="C424" t="s">
        <v>1164</v>
      </c>
      <c r="D424" t="s">
        <v>561</v>
      </c>
      <c r="E424" t="s">
        <v>101</v>
      </c>
      <c r="F424">
        <v>1</v>
      </c>
      <c r="G424" t="s">
        <v>1165</v>
      </c>
      <c r="H424">
        <v>17</v>
      </c>
      <c r="I424" t="s">
        <v>1182</v>
      </c>
      <c r="J424">
        <v>3.89</v>
      </c>
      <c r="K424">
        <v>2.33</v>
      </c>
      <c r="L424">
        <v>5.45</v>
      </c>
      <c r="M424">
        <v>37.67</v>
      </c>
    </row>
    <row r="425" spans="1:13">
      <c r="A425" t="s">
        <v>1187</v>
      </c>
      <c r="B425" t="s">
        <v>448</v>
      </c>
      <c r="C425" t="s">
        <v>1164</v>
      </c>
      <c r="D425" t="s">
        <v>561</v>
      </c>
      <c r="E425" t="s">
        <v>101</v>
      </c>
      <c r="F425">
        <v>1</v>
      </c>
      <c r="G425" t="s">
        <v>1165</v>
      </c>
      <c r="H425">
        <v>18</v>
      </c>
      <c r="I425" t="s">
        <v>1183</v>
      </c>
      <c r="J425">
        <v>2.6</v>
      </c>
      <c r="K425">
        <v>0.75</v>
      </c>
      <c r="L425">
        <v>4.45</v>
      </c>
      <c r="M425">
        <v>33.520000000000003</v>
      </c>
    </row>
    <row r="426" spans="1:13">
      <c r="A426" t="s">
        <v>1187</v>
      </c>
      <c r="B426" t="s">
        <v>448</v>
      </c>
      <c r="C426" t="s">
        <v>1164</v>
      </c>
      <c r="D426" t="s">
        <v>561</v>
      </c>
      <c r="E426" t="s">
        <v>101</v>
      </c>
      <c r="F426">
        <v>1</v>
      </c>
      <c r="G426" t="s">
        <v>1165</v>
      </c>
      <c r="H426">
        <v>19</v>
      </c>
      <c r="I426" t="s">
        <v>1184</v>
      </c>
      <c r="J426">
        <v>1.69</v>
      </c>
      <c r="K426">
        <v>0.49</v>
      </c>
      <c r="L426">
        <v>2.89</v>
      </c>
      <c r="M426">
        <v>29.67</v>
      </c>
    </row>
    <row r="427" spans="1:13">
      <c r="A427" t="s">
        <v>1187</v>
      </c>
      <c r="B427" t="s">
        <v>448</v>
      </c>
      <c r="C427" t="s">
        <v>1164</v>
      </c>
      <c r="D427" t="s">
        <v>561</v>
      </c>
      <c r="E427" t="s">
        <v>101</v>
      </c>
      <c r="F427">
        <v>1</v>
      </c>
      <c r="G427" t="s">
        <v>1165</v>
      </c>
      <c r="H427">
        <v>20</v>
      </c>
      <c r="I427" t="s">
        <v>1185</v>
      </c>
      <c r="J427">
        <v>1.1200000000000001</v>
      </c>
      <c r="K427">
        <v>0.32</v>
      </c>
      <c r="L427">
        <v>1.91</v>
      </c>
      <c r="M427">
        <v>26.2</v>
      </c>
    </row>
    <row r="428" spans="1:13">
      <c r="A428" t="s">
        <v>1187</v>
      </c>
      <c r="B428" t="s">
        <v>448</v>
      </c>
      <c r="C428" t="s">
        <v>1164</v>
      </c>
      <c r="D428" t="s">
        <v>561</v>
      </c>
      <c r="E428" t="s">
        <v>101</v>
      </c>
      <c r="F428">
        <v>2</v>
      </c>
      <c r="G428" t="s">
        <v>1186</v>
      </c>
      <c r="H428">
        <v>1</v>
      </c>
      <c r="I428" t="s">
        <v>1166</v>
      </c>
      <c r="J428">
        <v>57.71</v>
      </c>
      <c r="K428">
        <v>55.42</v>
      </c>
      <c r="L428">
        <v>59.99</v>
      </c>
      <c r="M428">
        <v>70.989999999999995</v>
      </c>
    </row>
    <row r="429" spans="1:13">
      <c r="A429" t="s">
        <v>1187</v>
      </c>
      <c r="B429" t="s">
        <v>448</v>
      </c>
      <c r="C429" t="s">
        <v>1164</v>
      </c>
      <c r="D429" t="s">
        <v>561</v>
      </c>
      <c r="E429" t="s">
        <v>101</v>
      </c>
      <c r="F429">
        <v>2</v>
      </c>
      <c r="G429" t="s">
        <v>1186</v>
      </c>
      <c r="H429">
        <v>2</v>
      </c>
      <c r="I429" t="s">
        <v>1167</v>
      </c>
      <c r="J429">
        <v>57.15</v>
      </c>
      <c r="K429">
        <v>54.9</v>
      </c>
      <c r="L429">
        <v>59.4</v>
      </c>
      <c r="M429">
        <v>70.73</v>
      </c>
    </row>
    <row r="430" spans="1:13">
      <c r="A430" t="s">
        <v>1187</v>
      </c>
      <c r="B430" t="s">
        <v>448</v>
      </c>
      <c r="C430" t="s">
        <v>1164</v>
      </c>
      <c r="D430" t="s">
        <v>561</v>
      </c>
      <c r="E430" t="s">
        <v>101</v>
      </c>
      <c r="F430">
        <v>2</v>
      </c>
      <c r="G430" t="s">
        <v>1186</v>
      </c>
      <c r="H430">
        <v>3</v>
      </c>
      <c r="I430" t="s">
        <v>1168</v>
      </c>
      <c r="J430">
        <v>53.51</v>
      </c>
      <c r="K430">
        <v>51.42</v>
      </c>
      <c r="L430">
        <v>55.6</v>
      </c>
      <c r="M430">
        <v>69.62</v>
      </c>
    </row>
    <row r="431" spans="1:13">
      <c r="A431" t="s">
        <v>1187</v>
      </c>
      <c r="B431" t="s">
        <v>448</v>
      </c>
      <c r="C431" t="s">
        <v>1164</v>
      </c>
      <c r="D431" t="s">
        <v>561</v>
      </c>
      <c r="E431" t="s">
        <v>101</v>
      </c>
      <c r="F431">
        <v>2</v>
      </c>
      <c r="G431" t="s">
        <v>1186</v>
      </c>
      <c r="H431">
        <v>4</v>
      </c>
      <c r="I431" t="s">
        <v>1169</v>
      </c>
      <c r="J431">
        <v>48.99</v>
      </c>
      <c r="K431">
        <v>47.06</v>
      </c>
      <c r="L431">
        <v>50.91</v>
      </c>
      <c r="M431">
        <v>68.11</v>
      </c>
    </row>
    <row r="432" spans="1:13">
      <c r="A432" t="s">
        <v>1187</v>
      </c>
      <c r="B432" t="s">
        <v>448</v>
      </c>
      <c r="C432" t="s">
        <v>1164</v>
      </c>
      <c r="D432" t="s">
        <v>561</v>
      </c>
      <c r="E432" t="s">
        <v>101</v>
      </c>
      <c r="F432">
        <v>2</v>
      </c>
      <c r="G432" t="s">
        <v>1186</v>
      </c>
      <c r="H432">
        <v>5</v>
      </c>
      <c r="I432" t="s">
        <v>1170</v>
      </c>
      <c r="J432">
        <v>44.48</v>
      </c>
      <c r="K432">
        <v>42.66</v>
      </c>
      <c r="L432">
        <v>46.31</v>
      </c>
      <c r="M432">
        <v>66.45</v>
      </c>
    </row>
    <row r="433" spans="1:13">
      <c r="A433" t="s">
        <v>1187</v>
      </c>
      <c r="B433" t="s">
        <v>448</v>
      </c>
      <c r="C433" t="s">
        <v>1164</v>
      </c>
      <c r="D433" t="s">
        <v>561</v>
      </c>
      <c r="E433" t="s">
        <v>101</v>
      </c>
      <c r="F433">
        <v>2</v>
      </c>
      <c r="G433" t="s">
        <v>1186</v>
      </c>
      <c r="H433">
        <v>6</v>
      </c>
      <c r="I433" t="s">
        <v>1171</v>
      </c>
      <c r="J433">
        <v>40.11</v>
      </c>
      <c r="K433">
        <v>38.32</v>
      </c>
      <c r="L433">
        <v>41.91</v>
      </c>
      <c r="M433">
        <v>64.66</v>
      </c>
    </row>
    <row r="434" spans="1:13">
      <c r="A434" t="s">
        <v>1187</v>
      </c>
      <c r="B434" t="s">
        <v>448</v>
      </c>
      <c r="C434" t="s">
        <v>1164</v>
      </c>
      <c r="D434" t="s">
        <v>561</v>
      </c>
      <c r="E434" t="s">
        <v>101</v>
      </c>
      <c r="F434">
        <v>2</v>
      </c>
      <c r="G434" t="s">
        <v>1186</v>
      </c>
      <c r="H434">
        <v>7</v>
      </c>
      <c r="I434" t="s">
        <v>1172</v>
      </c>
      <c r="J434">
        <v>35.82</v>
      </c>
      <c r="K434">
        <v>34.049999999999997</v>
      </c>
      <c r="L434">
        <v>37.590000000000003</v>
      </c>
      <c r="M434">
        <v>62.73</v>
      </c>
    </row>
    <row r="435" spans="1:13">
      <c r="A435" t="s">
        <v>1187</v>
      </c>
      <c r="B435" t="s">
        <v>448</v>
      </c>
      <c r="C435" t="s">
        <v>1164</v>
      </c>
      <c r="D435" t="s">
        <v>561</v>
      </c>
      <c r="E435" t="s">
        <v>101</v>
      </c>
      <c r="F435">
        <v>2</v>
      </c>
      <c r="G435" t="s">
        <v>1186</v>
      </c>
      <c r="H435">
        <v>8</v>
      </c>
      <c r="I435" t="s">
        <v>1173</v>
      </c>
      <c r="J435">
        <v>31.64</v>
      </c>
      <c r="K435">
        <v>29.91</v>
      </c>
      <c r="L435">
        <v>33.380000000000003</v>
      </c>
      <c r="M435">
        <v>60.64</v>
      </c>
    </row>
    <row r="436" spans="1:13">
      <c r="A436" t="s">
        <v>1187</v>
      </c>
      <c r="B436" t="s">
        <v>448</v>
      </c>
      <c r="C436" t="s">
        <v>1164</v>
      </c>
      <c r="D436" t="s">
        <v>561</v>
      </c>
      <c r="E436" t="s">
        <v>101</v>
      </c>
      <c r="F436">
        <v>2</v>
      </c>
      <c r="G436" t="s">
        <v>1186</v>
      </c>
      <c r="H436">
        <v>9</v>
      </c>
      <c r="I436" t="s">
        <v>1174</v>
      </c>
      <c r="J436">
        <v>27.63</v>
      </c>
      <c r="K436">
        <v>25.92</v>
      </c>
      <c r="L436">
        <v>29.34</v>
      </c>
      <c r="M436">
        <v>58.38</v>
      </c>
    </row>
    <row r="437" spans="1:13">
      <c r="A437" t="s">
        <v>1187</v>
      </c>
      <c r="B437" t="s">
        <v>448</v>
      </c>
      <c r="C437" t="s">
        <v>1164</v>
      </c>
      <c r="D437" t="s">
        <v>561</v>
      </c>
      <c r="E437" t="s">
        <v>101</v>
      </c>
      <c r="F437">
        <v>2</v>
      </c>
      <c r="G437" t="s">
        <v>1186</v>
      </c>
      <c r="H437">
        <v>10</v>
      </c>
      <c r="I437" t="s">
        <v>1175</v>
      </c>
      <c r="J437">
        <v>23.79</v>
      </c>
      <c r="K437">
        <v>22.12</v>
      </c>
      <c r="L437">
        <v>25.46</v>
      </c>
      <c r="M437">
        <v>55.94</v>
      </c>
    </row>
    <row r="438" spans="1:13">
      <c r="A438" t="s">
        <v>1187</v>
      </c>
      <c r="B438" t="s">
        <v>448</v>
      </c>
      <c r="C438" t="s">
        <v>1164</v>
      </c>
      <c r="D438" t="s">
        <v>561</v>
      </c>
      <c r="E438" t="s">
        <v>101</v>
      </c>
      <c r="F438">
        <v>2</v>
      </c>
      <c r="G438" t="s">
        <v>1186</v>
      </c>
      <c r="H438">
        <v>11</v>
      </c>
      <c r="I438" t="s">
        <v>1176</v>
      </c>
      <c r="J438">
        <v>20.149999999999999</v>
      </c>
      <c r="K438">
        <v>18.52</v>
      </c>
      <c r="L438">
        <v>21.79</v>
      </c>
      <c r="M438">
        <v>53.35</v>
      </c>
    </row>
    <row r="439" spans="1:13">
      <c r="A439" t="s">
        <v>1187</v>
      </c>
      <c r="B439" t="s">
        <v>448</v>
      </c>
      <c r="C439" t="s">
        <v>1164</v>
      </c>
      <c r="D439" t="s">
        <v>561</v>
      </c>
      <c r="E439" t="s">
        <v>101</v>
      </c>
      <c r="F439">
        <v>2</v>
      </c>
      <c r="G439" t="s">
        <v>1186</v>
      </c>
      <c r="H439">
        <v>12</v>
      </c>
      <c r="I439" t="s">
        <v>1177</v>
      </c>
      <c r="J439">
        <v>16.75</v>
      </c>
      <c r="K439">
        <v>15.14</v>
      </c>
      <c r="L439">
        <v>18.350000000000001</v>
      </c>
      <c r="M439">
        <v>50.61</v>
      </c>
    </row>
    <row r="440" spans="1:13">
      <c r="A440" t="s">
        <v>1187</v>
      </c>
      <c r="B440" t="s">
        <v>448</v>
      </c>
      <c r="C440" t="s">
        <v>1164</v>
      </c>
      <c r="D440" t="s">
        <v>561</v>
      </c>
      <c r="E440" t="s">
        <v>101</v>
      </c>
      <c r="F440">
        <v>2</v>
      </c>
      <c r="G440" t="s">
        <v>1186</v>
      </c>
      <c r="H440">
        <v>13</v>
      </c>
      <c r="I440" t="s">
        <v>1178</v>
      </c>
      <c r="J440">
        <v>13.62</v>
      </c>
      <c r="K440">
        <v>12.05</v>
      </c>
      <c r="L440">
        <v>15.19</v>
      </c>
      <c r="M440">
        <v>47.74</v>
      </c>
    </row>
    <row r="441" spans="1:13">
      <c r="A441" t="s">
        <v>1187</v>
      </c>
      <c r="B441" t="s">
        <v>448</v>
      </c>
      <c r="C441" t="s">
        <v>1164</v>
      </c>
      <c r="D441" t="s">
        <v>561</v>
      </c>
      <c r="E441" t="s">
        <v>101</v>
      </c>
      <c r="F441">
        <v>2</v>
      </c>
      <c r="G441" t="s">
        <v>1186</v>
      </c>
      <c r="H441">
        <v>14</v>
      </c>
      <c r="I441" t="s">
        <v>1179</v>
      </c>
      <c r="J441">
        <v>10.85</v>
      </c>
      <c r="K441">
        <v>9.31</v>
      </c>
      <c r="L441">
        <v>12.38</v>
      </c>
      <c r="M441">
        <v>44.79</v>
      </c>
    </row>
    <row r="442" spans="1:13">
      <c r="A442" t="s">
        <v>1187</v>
      </c>
      <c r="B442" t="s">
        <v>448</v>
      </c>
      <c r="C442" t="s">
        <v>1164</v>
      </c>
      <c r="D442" t="s">
        <v>561</v>
      </c>
      <c r="E442" t="s">
        <v>101</v>
      </c>
      <c r="F442">
        <v>2</v>
      </c>
      <c r="G442" t="s">
        <v>1186</v>
      </c>
      <c r="H442">
        <v>15</v>
      </c>
      <c r="I442" t="s">
        <v>1180</v>
      </c>
      <c r="J442">
        <v>8.36</v>
      </c>
      <c r="K442">
        <v>6.87</v>
      </c>
      <c r="L442">
        <v>9.85</v>
      </c>
      <c r="M442">
        <v>41.59</v>
      </c>
    </row>
    <row r="443" spans="1:13">
      <c r="A443" t="s">
        <v>1187</v>
      </c>
      <c r="B443" t="s">
        <v>448</v>
      </c>
      <c r="C443" t="s">
        <v>1164</v>
      </c>
      <c r="D443" t="s">
        <v>561</v>
      </c>
      <c r="E443" t="s">
        <v>101</v>
      </c>
      <c r="F443">
        <v>2</v>
      </c>
      <c r="G443" t="s">
        <v>1186</v>
      </c>
      <c r="H443">
        <v>16</v>
      </c>
      <c r="I443" t="s">
        <v>1181</v>
      </c>
      <c r="J443">
        <v>6.16</v>
      </c>
      <c r="K443">
        <v>4.67</v>
      </c>
      <c r="L443">
        <v>7.65</v>
      </c>
      <c r="M443">
        <v>38.07</v>
      </c>
    </row>
    <row r="444" spans="1:13">
      <c r="A444" t="s">
        <v>1187</v>
      </c>
      <c r="B444" t="s">
        <v>448</v>
      </c>
      <c r="C444" t="s">
        <v>1164</v>
      </c>
      <c r="D444" t="s">
        <v>561</v>
      </c>
      <c r="E444" t="s">
        <v>101</v>
      </c>
      <c r="F444">
        <v>2</v>
      </c>
      <c r="G444" t="s">
        <v>1186</v>
      </c>
      <c r="H444">
        <v>17</v>
      </c>
      <c r="I444" t="s">
        <v>1182</v>
      </c>
      <c r="J444">
        <v>4.38</v>
      </c>
      <c r="K444">
        <v>2.82</v>
      </c>
      <c r="L444">
        <v>5.95</v>
      </c>
      <c r="M444">
        <v>34.36</v>
      </c>
    </row>
    <row r="445" spans="1:13">
      <c r="A445" t="s">
        <v>1187</v>
      </c>
      <c r="B445" t="s">
        <v>448</v>
      </c>
      <c r="C445" t="s">
        <v>1164</v>
      </c>
      <c r="D445" t="s">
        <v>561</v>
      </c>
      <c r="E445" t="s">
        <v>101</v>
      </c>
      <c r="F445">
        <v>2</v>
      </c>
      <c r="G445" t="s">
        <v>1186</v>
      </c>
      <c r="H445">
        <v>18</v>
      </c>
      <c r="I445" t="s">
        <v>1183</v>
      </c>
      <c r="J445">
        <v>2.9</v>
      </c>
      <c r="K445">
        <v>1.26</v>
      </c>
      <c r="L445">
        <v>4.55</v>
      </c>
      <c r="M445">
        <v>30.37</v>
      </c>
    </row>
    <row r="446" spans="1:13">
      <c r="A446" t="s">
        <v>1187</v>
      </c>
      <c r="B446" t="s">
        <v>448</v>
      </c>
      <c r="C446" t="s">
        <v>1164</v>
      </c>
      <c r="D446" t="s">
        <v>561</v>
      </c>
      <c r="E446" t="s">
        <v>101</v>
      </c>
      <c r="F446">
        <v>2</v>
      </c>
      <c r="G446" t="s">
        <v>1186</v>
      </c>
      <c r="H446">
        <v>19</v>
      </c>
      <c r="I446" t="s">
        <v>1184</v>
      </c>
      <c r="J446">
        <v>1.82</v>
      </c>
      <c r="K446">
        <v>0.79</v>
      </c>
      <c r="L446">
        <v>2.85</v>
      </c>
      <c r="M446">
        <v>26.23</v>
      </c>
    </row>
    <row r="447" spans="1:13">
      <c r="A447" t="s">
        <v>1187</v>
      </c>
      <c r="B447" t="s">
        <v>448</v>
      </c>
      <c r="C447" t="s">
        <v>1164</v>
      </c>
      <c r="D447" t="s">
        <v>561</v>
      </c>
      <c r="E447" t="s">
        <v>101</v>
      </c>
      <c r="F447">
        <v>2</v>
      </c>
      <c r="G447" t="s">
        <v>1186</v>
      </c>
      <c r="H447">
        <v>20</v>
      </c>
      <c r="I447" t="s">
        <v>1185</v>
      </c>
      <c r="J447">
        <v>1.1299999999999999</v>
      </c>
      <c r="K447">
        <v>0.49</v>
      </c>
      <c r="L447">
        <v>1.77</v>
      </c>
      <c r="M447">
        <v>22.18</v>
      </c>
    </row>
    <row r="448" spans="1:13">
      <c r="A448" t="s">
        <v>1187</v>
      </c>
      <c r="B448" t="s">
        <v>448</v>
      </c>
      <c r="C448" t="s">
        <v>1164</v>
      </c>
      <c r="D448" t="s">
        <v>562</v>
      </c>
      <c r="E448" t="s">
        <v>102</v>
      </c>
      <c r="F448">
        <v>1</v>
      </c>
      <c r="G448" t="s">
        <v>1165</v>
      </c>
      <c r="H448">
        <v>1</v>
      </c>
      <c r="I448" t="s">
        <v>1166</v>
      </c>
      <c r="J448">
        <v>65.34</v>
      </c>
      <c r="K448">
        <v>63.39</v>
      </c>
      <c r="L448">
        <v>67.28</v>
      </c>
      <c r="M448">
        <v>81.510000000000005</v>
      </c>
    </row>
    <row r="449" spans="1:13">
      <c r="A449" t="s">
        <v>1187</v>
      </c>
      <c r="B449" t="s">
        <v>448</v>
      </c>
      <c r="C449" t="s">
        <v>1164</v>
      </c>
      <c r="D449" t="s">
        <v>562</v>
      </c>
      <c r="E449" t="s">
        <v>102</v>
      </c>
      <c r="F449">
        <v>1</v>
      </c>
      <c r="G449" t="s">
        <v>1165</v>
      </c>
      <c r="H449">
        <v>2</v>
      </c>
      <c r="I449" t="s">
        <v>1167</v>
      </c>
      <c r="J449">
        <v>64.709999999999994</v>
      </c>
      <c r="K449">
        <v>62.79</v>
      </c>
      <c r="L449">
        <v>66.63</v>
      </c>
      <c r="M449">
        <v>81.31</v>
      </c>
    </row>
    <row r="450" spans="1:13">
      <c r="A450" t="s">
        <v>1187</v>
      </c>
      <c r="B450" t="s">
        <v>448</v>
      </c>
      <c r="C450" t="s">
        <v>1164</v>
      </c>
      <c r="D450" t="s">
        <v>562</v>
      </c>
      <c r="E450" t="s">
        <v>102</v>
      </c>
      <c r="F450">
        <v>1</v>
      </c>
      <c r="G450" t="s">
        <v>1165</v>
      </c>
      <c r="H450">
        <v>3</v>
      </c>
      <c r="I450" t="s">
        <v>1168</v>
      </c>
      <c r="J450">
        <v>60.9</v>
      </c>
      <c r="K450">
        <v>59.09</v>
      </c>
      <c r="L450">
        <v>62.72</v>
      </c>
      <c r="M450">
        <v>80.510000000000005</v>
      </c>
    </row>
    <row r="451" spans="1:13">
      <c r="A451" t="s">
        <v>1187</v>
      </c>
      <c r="B451" t="s">
        <v>448</v>
      </c>
      <c r="C451" t="s">
        <v>1164</v>
      </c>
      <c r="D451" t="s">
        <v>562</v>
      </c>
      <c r="E451" t="s">
        <v>102</v>
      </c>
      <c r="F451">
        <v>1</v>
      </c>
      <c r="G451" t="s">
        <v>1165</v>
      </c>
      <c r="H451">
        <v>4</v>
      </c>
      <c r="I451" t="s">
        <v>1169</v>
      </c>
      <c r="J451">
        <v>56.12</v>
      </c>
      <c r="K451">
        <v>54.41</v>
      </c>
      <c r="L451">
        <v>57.83</v>
      </c>
      <c r="M451">
        <v>79.400000000000006</v>
      </c>
    </row>
    <row r="452" spans="1:13">
      <c r="A452" t="s">
        <v>1187</v>
      </c>
      <c r="B452" t="s">
        <v>448</v>
      </c>
      <c r="C452" t="s">
        <v>1164</v>
      </c>
      <c r="D452" t="s">
        <v>562</v>
      </c>
      <c r="E452" t="s">
        <v>102</v>
      </c>
      <c r="F452">
        <v>1</v>
      </c>
      <c r="G452" t="s">
        <v>1165</v>
      </c>
      <c r="H452">
        <v>5</v>
      </c>
      <c r="I452" t="s">
        <v>1170</v>
      </c>
      <c r="J452">
        <v>51.4</v>
      </c>
      <c r="K452">
        <v>49.75</v>
      </c>
      <c r="L452">
        <v>53.05</v>
      </c>
      <c r="M452">
        <v>78.150000000000006</v>
      </c>
    </row>
    <row r="453" spans="1:13">
      <c r="A453" t="s">
        <v>1187</v>
      </c>
      <c r="B453" t="s">
        <v>448</v>
      </c>
      <c r="C453" t="s">
        <v>1164</v>
      </c>
      <c r="D453" t="s">
        <v>562</v>
      </c>
      <c r="E453" t="s">
        <v>102</v>
      </c>
      <c r="F453">
        <v>1</v>
      </c>
      <c r="G453" t="s">
        <v>1165</v>
      </c>
      <c r="H453">
        <v>6</v>
      </c>
      <c r="I453" t="s">
        <v>1171</v>
      </c>
      <c r="J453">
        <v>46.7</v>
      </c>
      <c r="K453">
        <v>45.08</v>
      </c>
      <c r="L453">
        <v>48.33</v>
      </c>
      <c r="M453">
        <v>76.77</v>
      </c>
    </row>
    <row r="454" spans="1:13">
      <c r="A454" t="s">
        <v>1187</v>
      </c>
      <c r="B454" t="s">
        <v>448</v>
      </c>
      <c r="C454" t="s">
        <v>1164</v>
      </c>
      <c r="D454" t="s">
        <v>562</v>
      </c>
      <c r="E454" t="s">
        <v>102</v>
      </c>
      <c r="F454">
        <v>1</v>
      </c>
      <c r="G454" t="s">
        <v>1165</v>
      </c>
      <c r="H454">
        <v>7</v>
      </c>
      <c r="I454" t="s">
        <v>1172</v>
      </c>
      <c r="J454">
        <v>42.09</v>
      </c>
      <c r="K454">
        <v>40.5</v>
      </c>
      <c r="L454">
        <v>43.69</v>
      </c>
      <c r="M454">
        <v>75.27</v>
      </c>
    </row>
    <row r="455" spans="1:13">
      <c r="A455" t="s">
        <v>1187</v>
      </c>
      <c r="B455" t="s">
        <v>448</v>
      </c>
      <c r="C455" t="s">
        <v>1164</v>
      </c>
      <c r="D455" t="s">
        <v>562</v>
      </c>
      <c r="E455" t="s">
        <v>102</v>
      </c>
      <c r="F455">
        <v>1</v>
      </c>
      <c r="G455" t="s">
        <v>1165</v>
      </c>
      <c r="H455">
        <v>8</v>
      </c>
      <c r="I455" t="s">
        <v>1173</v>
      </c>
      <c r="J455">
        <v>37.68</v>
      </c>
      <c r="K455">
        <v>36.119999999999997</v>
      </c>
      <c r="L455">
        <v>39.24</v>
      </c>
      <c r="M455">
        <v>73.64</v>
      </c>
    </row>
    <row r="456" spans="1:13">
      <c r="A456" t="s">
        <v>1187</v>
      </c>
      <c r="B456" t="s">
        <v>448</v>
      </c>
      <c r="C456" t="s">
        <v>1164</v>
      </c>
      <c r="D456" t="s">
        <v>562</v>
      </c>
      <c r="E456" t="s">
        <v>102</v>
      </c>
      <c r="F456">
        <v>1</v>
      </c>
      <c r="G456" t="s">
        <v>1165</v>
      </c>
      <c r="H456">
        <v>9</v>
      </c>
      <c r="I456" t="s">
        <v>1174</v>
      </c>
      <c r="J456">
        <v>33.299999999999997</v>
      </c>
      <c r="K456">
        <v>31.78</v>
      </c>
      <c r="L456">
        <v>34.83</v>
      </c>
      <c r="M456">
        <v>71.8</v>
      </c>
    </row>
    <row r="457" spans="1:13">
      <c r="A457" t="s">
        <v>1187</v>
      </c>
      <c r="B457" t="s">
        <v>448</v>
      </c>
      <c r="C457" t="s">
        <v>1164</v>
      </c>
      <c r="D457" t="s">
        <v>562</v>
      </c>
      <c r="E457" t="s">
        <v>102</v>
      </c>
      <c r="F457">
        <v>1</v>
      </c>
      <c r="G457" t="s">
        <v>1165</v>
      </c>
      <c r="H457">
        <v>10</v>
      </c>
      <c r="I457" t="s">
        <v>1175</v>
      </c>
      <c r="J457">
        <v>29.02</v>
      </c>
      <c r="K457">
        <v>27.54</v>
      </c>
      <c r="L457">
        <v>30.51</v>
      </c>
      <c r="M457">
        <v>69.739999999999995</v>
      </c>
    </row>
    <row r="458" spans="1:13">
      <c r="A458" t="s">
        <v>1187</v>
      </c>
      <c r="B458" t="s">
        <v>448</v>
      </c>
      <c r="C458" t="s">
        <v>1164</v>
      </c>
      <c r="D458" t="s">
        <v>562</v>
      </c>
      <c r="E458" t="s">
        <v>102</v>
      </c>
      <c r="F458">
        <v>1</v>
      </c>
      <c r="G458" t="s">
        <v>1165</v>
      </c>
      <c r="H458">
        <v>11</v>
      </c>
      <c r="I458" t="s">
        <v>1176</v>
      </c>
      <c r="J458">
        <v>24.87</v>
      </c>
      <c r="K458">
        <v>23.42</v>
      </c>
      <c r="L458">
        <v>26.32</v>
      </c>
      <c r="M458">
        <v>67.44</v>
      </c>
    </row>
    <row r="459" spans="1:13">
      <c r="A459" t="s">
        <v>1187</v>
      </c>
      <c r="B459" t="s">
        <v>448</v>
      </c>
      <c r="C459" t="s">
        <v>1164</v>
      </c>
      <c r="D459" t="s">
        <v>562</v>
      </c>
      <c r="E459" t="s">
        <v>102</v>
      </c>
      <c r="F459">
        <v>1</v>
      </c>
      <c r="G459" t="s">
        <v>1165</v>
      </c>
      <c r="H459">
        <v>12</v>
      </c>
      <c r="I459" t="s">
        <v>1177</v>
      </c>
      <c r="J459">
        <v>20.96</v>
      </c>
      <c r="K459">
        <v>19.53</v>
      </c>
      <c r="L459">
        <v>22.39</v>
      </c>
      <c r="M459">
        <v>64.94</v>
      </c>
    </row>
    <row r="460" spans="1:13">
      <c r="A460" t="s">
        <v>1187</v>
      </c>
      <c r="B460" t="s">
        <v>448</v>
      </c>
      <c r="C460" t="s">
        <v>1164</v>
      </c>
      <c r="D460" t="s">
        <v>562</v>
      </c>
      <c r="E460" t="s">
        <v>102</v>
      </c>
      <c r="F460">
        <v>1</v>
      </c>
      <c r="G460" t="s">
        <v>1165</v>
      </c>
      <c r="H460">
        <v>13</v>
      </c>
      <c r="I460" t="s">
        <v>1178</v>
      </c>
      <c r="J460">
        <v>17.260000000000002</v>
      </c>
      <c r="K460">
        <v>15.86</v>
      </c>
      <c r="L460">
        <v>18.66</v>
      </c>
      <c r="M460">
        <v>62.13</v>
      </c>
    </row>
    <row r="461" spans="1:13">
      <c r="A461" t="s">
        <v>1187</v>
      </c>
      <c r="B461" t="s">
        <v>448</v>
      </c>
      <c r="C461" t="s">
        <v>1164</v>
      </c>
      <c r="D461" t="s">
        <v>562</v>
      </c>
      <c r="E461" t="s">
        <v>102</v>
      </c>
      <c r="F461">
        <v>1</v>
      </c>
      <c r="G461" t="s">
        <v>1165</v>
      </c>
      <c r="H461">
        <v>14</v>
      </c>
      <c r="I461" t="s">
        <v>1179</v>
      </c>
      <c r="J461">
        <v>13.79</v>
      </c>
      <c r="K461">
        <v>12.43</v>
      </c>
      <c r="L461">
        <v>15.16</v>
      </c>
      <c r="M461">
        <v>59.1</v>
      </c>
    </row>
    <row r="462" spans="1:13">
      <c r="A462" t="s">
        <v>1187</v>
      </c>
      <c r="B462" t="s">
        <v>448</v>
      </c>
      <c r="C462" t="s">
        <v>1164</v>
      </c>
      <c r="D462" t="s">
        <v>562</v>
      </c>
      <c r="E462" t="s">
        <v>102</v>
      </c>
      <c r="F462">
        <v>1</v>
      </c>
      <c r="G462" t="s">
        <v>1165</v>
      </c>
      <c r="H462">
        <v>15</v>
      </c>
      <c r="I462" t="s">
        <v>1180</v>
      </c>
      <c r="J462">
        <v>10.79</v>
      </c>
      <c r="K462">
        <v>9.43</v>
      </c>
      <c r="L462">
        <v>12.15</v>
      </c>
      <c r="M462">
        <v>55.9</v>
      </c>
    </row>
    <row r="463" spans="1:13">
      <c r="A463" t="s">
        <v>1187</v>
      </c>
      <c r="B463" t="s">
        <v>448</v>
      </c>
      <c r="C463" t="s">
        <v>1164</v>
      </c>
      <c r="D463" t="s">
        <v>562</v>
      </c>
      <c r="E463" t="s">
        <v>102</v>
      </c>
      <c r="F463">
        <v>1</v>
      </c>
      <c r="G463" t="s">
        <v>1165</v>
      </c>
      <c r="H463">
        <v>16</v>
      </c>
      <c r="I463" t="s">
        <v>1181</v>
      </c>
      <c r="J463">
        <v>8.02</v>
      </c>
      <c r="K463">
        <v>6.65</v>
      </c>
      <c r="L463">
        <v>9.3800000000000008</v>
      </c>
      <c r="M463">
        <v>52.26</v>
      </c>
    </row>
    <row r="464" spans="1:13">
      <c r="A464" t="s">
        <v>1187</v>
      </c>
      <c r="B464" t="s">
        <v>448</v>
      </c>
      <c r="C464" t="s">
        <v>1164</v>
      </c>
      <c r="D464" t="s">
        <v>562</v>
      </c>
      <c r="E464" t="s">
        <v>102</v>
      </c>
      <c r="F464">
        <v>1</v>
      </c>
      <c r="G464" t="s">
        <v>1165</v>
      </c>
      <c r="H464">
        <v>17</v>
      </c>
      <c r="I464" t="s">
        <v>1182</v>
      </c>
      <c r="J464">
        <v>5.69</v>
      </c>
      <c r="K464">
        <v>4.28</v>
      </c>
      <c r="L464">
        <v>7.11</v>
      </c>
      <c r="M464">
        <v>48.19</v>
      </c>
    </row>
    <row r="465" spans="1:13">
      <c r="A465" t="s">
        <v>1187</v>
      </c>
      <c r="B465" t="s">
        <v>448</v>
      </c>
      <c r="C465" t="s">
        <v>1164</v>
      </c>
      <c r="D465" t="s">
        <v>562</v>
      </c>
      <c r="E465" t="s">
        <v>102</v>
      </c>
      <c r="F465">
        <v>1</v>
      </c>
      <c r="G465" t="s">
        <v>1165</v>
      </c>
      <c r="H465">
        <v>18</v>
      </c>
      <c r="I465" t="s">
        <v>1183</v>
      </c>
      <c r="J465">
        <v>3.83</v>
      </c>
      <c r="K465">
        <v>2.29</v>
      </c>
      <c r="L465">
        <v>5.38</v>
      </c>
      <c r="M465">
        <v>43.48</v>
      </c>
    </row>
    <row r="466" spans="1:13">
      <c r="A466" t="s">
        <v>1187</v>
      </c>
      <c r="B466" t="s">
        <v>448</v>
      </c>
      <c r="C466" t="s">
        <v>1164</v>
      </c>
      <c r="D466" t="s">
        <v>562</v>
      </c>
      <c r="E466" t="s">
        <v>102</v>
      </c>
      <c r="F466">
        <v>1</v>
      </c>
      <c r="G466" t="s">
        <v>1165</v>
      </c>
      <c r="H466">
        <v>19</v>
      </c>
      <c r="I466" t="s">
        <v>1184</v>
      </c>
      <c r="J466">
        <v>2.38</v>
      </c>
      <c r="K466">
        <v>1.42</v>
      </c>
      <c r="L466">
        <v>3.34</v>
      </c>
      <c r="M466">
        <v>38.51</v>
      </c>
    </row>
    <row r="467" spans="1:13">
      <c r="A467" t="s">
        <v>1187</v>
      </c>
      <c r="B467" t="s">
        <v>448</v>
      </c>
      <c r="C467" t="s">
        <v>1164</v>
      </c>
      <c r="D467" t="s">
        <v>562</v>
      </c>
      <c r="E467" t="s">
        <v>102</v>
      </c>
      <c r="F467">
        <v>1</v>
      </c>
      <c r="G467" t="s">
        <v>1165</v>
      </c>
      <c r="H467">
        <v>20</v>
      </c>
      <c r="I467" t="s">
        <v>1185</v>
      </c>
      <c r="J467">
        <v>1.51</v>
      </c>
      <c r="K467">
        <v>0.9</v>
      </c>
      <c r="L467">
        <v>2.12</v>
      </c>
      <c r="M467">
        <v>35.119999999999997</v>
      </c>
    </row>
    <row r="468" spans="1:13">
      <c r="A468" t="s">
        <v>1187</v>
      </c>
      <c r="B468" t="s">
        <v>448</v>
      </c>
      <c r="C468" t="s">
        <v>1164</v>
      </c>
      <c r="D468" t="s">
        <v>562</v>
      </c>
      <c r="E468" t="s">
        <v>102</v>
      </c>
      <c r="F468">
        <v>2</v>
      </c>
      <c r="G468" t="s">
        <v>1186</v>
      </c>
      <c r="H468">
        <v>1</v>
      </c>
      <c r="I468" t="s">
        <v>1166</v>
      </c>
      <c r="J468">
        <v>66.11</v>
      </c>
      <c r="K468">
        <v>63.89</v>
      </c>
      <c r="L468">
        <v>68.33</v>
      </c>
      <c r="M468">
        <v>78.48</v>
      </c>
    </row>
    <row r="469" spans="1:13">
      <c r="A469" t="s">
        <v>1187</v>
      </c>
      <c r="B469" t="s">
        <v>448</v>
      </c>
      <c r="C469" t="s">
        <v>1164</v>
      </c>
      <c r="D469" t="s">
        <v>562</v>
      </c>
      <c r="E469" t="s">
        <v>102</v>
      </c>
      <c r="F469">
        <v>2</v>
      </c>
      <c r="G469" t="s">
        <v>1186</v>
      </c>
      <c r="H469">
        <v>2</v>
      </c>
      <c r="I469" t="s">
        <v>1167</v>
      </c>
      <c r="J469">
        <v>65.430000000000007</v>
      </c>
      <c r="K469">
        <v>63.24</v>
      </c>
      <c r="L469">
        <v>67.63</v>
      </c>
      <c r="M469">
        <v>78.27</v>
      </c>
    </row>
    <row r="470" spans="1:13">
      <c r="A470" t="s">
        <v>1187</v>
      </c>
      <c r="B470" t="s">
        <v>448</v>
      </c>
      <c r="C470" t="s">
        <v>1164</v>
      </c>
      <c r="D470" t="s">
        <v>562</v>
      </c>
      <c r="E470" t="s">
        <v>102</v>
      </c>
      <c r="F470">
        <v>2</v>
      </c>
      <c r="G470" t="s">
        <v>1186</v>
      </c>
      <c r="H470">
        <v>3</v>
      </c>
      <c r="I470" t="s">
        <v>1168</v>
      </c>
      <c r="J470">
        <v>61.63</v>
      </c>
      <c r="K470">
        <v>59.56</v>
      </c>
      <c r="L470">
        <v>63.69</v>
      </c>
      <c r="M470">
        <v>77.400000000000006</v>
      </c>
    </row>
    <row r="471" spans="1:13">
      <c r="A471" t="s">
        <v>1187</v>
      </c>
      <c r="B471" t="s">
        <v>448</v>
      </c>
      <c r="C471" t="s">
        <v>1164</v>
      </c>
      <c r="D471" t="s">
        <v>562</v>
      </c>
      <c r="E471" t="s">
        <v>102</v>
      </c>
      <c r="F471">
        <v>2</v>
      </c>
      <c r="G471" t="s">
        <v>1186</v>
      </c>
      <c r="H471">
        <v>4</v>
      </c>
      <c r="I471" t="s">
        <v>1169</v>
      </c>
      <c r="J471">
        <v>56.86</v>
      </c>
      <c r="K471">
        <v>54.92</v>
      </c>
      <c r="L471">
        <v>58.8</v>
      </c>
      <c r="M471">
        <v>76.2</v>
      </c>
    </row>
    <row r="472" spans="1:13">
      <c r="A472" t="s">
        <v>1187</v>
      </c>
      <c r="B472" t="s">
        <v>448</v>
      </c>
      <c r="C472" t="s">
        <v>1164</v>
      </c>
      <c r="D472" t="s">
        <v>562</v>
      </c>
      <c r="E472" t="s">
        <v>102</v>
      </c>
      <c r="F472">
        <v>2</v>
      </c>
      <c r="G472" t="s">
        <v>1186</v>
      </c>
      <c r="H472">
        <v>5</v>
      </c>
      <c r="I472" t="s">
        <v>1170</v>
      </c>
      <c r="J472">
        <v>52.15</v>
      </c>
      <c r="K472">
        <v>50.28</v>
      </c>
      <c r="L472">
        <v>54.02</v>
      </c>
      <c r="M472">
        <v>74.86</v>
      </c>
    </row>
    <row r="473" spans="1:13">
      <c r="A473" t="s">
        <v>1187</v>
      </c>
      <c r="B473" t="s">
        <v>448</v>
      </c>
      <c r="C473" t="s">
        <v>1164</v>
      </c>
      <c r="D473" t="s">
        <v>562</v>
      </c>
      <c r="E473" t="s">
        <v>102</v>
      </c>
      <c r="F473">
        <v>2</v>
      </c>
      <c r="G473" t="s">
        <v>1186</v>
      </c>
      <c r="H473">
        <v>6</v>
      </c>
      <c r="I473" t="s">
        <v>1171</v>
      </c>
      <c r="J473">
        <v>47.47</v>
      </c>
      <c r="K473">
        <v>45.63</v>
      </c>
      <c r="L473">
        <v>49.31</v>
      </c>
      <c r="M473">
        <v>73.41</v>
      </c>
    </row>
    <row r="474" spans="1:13">
      <c r="A474" t="s">
        <v>1187</v>
      </c>
      <c r="B474" t="s">
        <v>448</v>
      </c>
      <c r="C474" t="s">
        <v>1164</v>
      </c>
      <c r="D474" t="s">
        <v>562</v>
      </c>
      <c r="E474" t="s">
        <v>102</v>
      </c>
      <c r="F474">
        <v>2</v>
      </c>
      <c r="G474" t="s">
        <v>1186</v>
      </c>
      <c r="H474">
        <v>7</v>
      </c>
      <c r="I474" t="s">
        <v>1172</v>
      </c>
      <c r="J474">
        <v>42.89</v>
      </c>
      <c r="K474">
        <v>41.07</v>
      </c>
      <c r="L474">
        <v>44.7</v>
      </c>
      <c r="M474">
        <v>71.84</v>
      </c>
    </row>
    <row r="475" spans="1:13">
      <c r="A475" t="s">
        <v>1187</v>
      </c>
      <c r="B475" t="s">
        <v>448</v>
      </c>
      <c r="C475" t="s">
        <v>1164</v>
      </c>
      <c r="D475" t="s">
        <v>562</v>
      </c>
      <c r="E475" t="s">
        <v>102</v>
      </c>
      <c r="F475">
        <v>2</v>
      </c>
      <c r="G475" t="s">
        <v>1186</v>
      </c>
      <c r="H475">
        <v>8</v>
      </c>
      <c r="I475" t="s">
        <v>1173</v>
      </c>
      <c r="J475">
        <v>38.47</v>
      </c>
      <c r="K475">
        <v>36.69</v>
      </c>
      <c r="L475">
        <v>40.26</v>
      </c>
      <c r="M475">
        <v>70.12</v>
      </c>
    </row>
    <row r="476" spans="1:13">
      <c r="A476" t="s">
        <v>1187</v>
      </c>
      <c r="B476" t="s">
        <v>448</v>
      </c>
      <c r="C476" t="s">
        <v>1164</v>
      </c>
      <c r="D476" t="s">
        <v>562</v>
      </c>
      <c r="E476" t="s">
        <v>102</v>
      </c>
      <c r="F476">
        <v>2</v>
      </c>
      <c r="G476" t="s">
        <v>1186</v>
      </c>
      <c r="H476">
        <v>9</v>
      </c>
      <c r="I476" t="s">
        <v>1174</v>
      </c>
      <c r="J476">
        <v>34.08</v>
      </c>
      <c r="K476">
        <v>32.33</v>
      </c>
      <c r="L476">
        <v>35.83</v>
      </c>
      <c r="M476">
        <v>68.239999999999995</v>
      </c>
    </row>
    <row r="477" spans="1:13">
      <c r="A477" t="s">
        <v>1187</v>
      </c>
      <c r="B477" t="s">
        <v>448</v>
      </c>
      <c r="C477" t="s">
        <v>1164</v>
      </c>
      <c r="D477" t="s">
        <v>562</v>
      </c>
      <c r="E477" t="s">
        <v>102</v>
      </c>
      <c r="F477">
        <v>2</v>
      </c>
      <c r="G477" t="s">
        <v>1186</v>
      </c>
      <c r="H477">
        <v>10</v>
      </c>
      <c r="I477" t="s">
        <v>1175</v>
      </c>
      <c r="J477">
        <v>29.83</v>
      </c>
      <c r="K477">
        <v>28.12</v>
      </c>
      <c r="L477">
        <v>31.54</v>
      </c>
      <c r="M477">
        <v>66.180000000000007</v>
      </c>
    </row>
    <row r="478" spans="1:13">
      <c r="A478" t="s">
        <v>1187</v>
      </c>
      <c r="B478" t="s">
        <v>448</v>
      </c>
      <c r="C478" t="s">
        <v>1164</v>
      </c>
      <c r="D478" t="s">
        <v>562</v>
      </c>
      <c r="E478" t="s">
        <v>102</v>
      </c>
      <c r="F478">
        <v>2</v>
      </c>
      <c r="G478" t="s">
        <v>1186</v>
      </c>
      <c r="H478">
        <v>11</v>
      </c>
      <c r="I478" t="s">
        <v>1176</v>
      </c>
      <c r="J478">
        <v>25.7</v>
      </c>
      <c r="K478">
        <v>24.02</v>
      </c>
      <c r="L478">
        <v>27.38</v>
      </c>
      <c r="M478">
        <v>63.93</v>
      </c>
    </row>
    <row r="479" spans="1:13">
      <c r="A479" t="s">
        <v>1187</v>
      </c>
      <c r="B479" t="s">
        <v>448</v>
      </c>
      <c r="C479" t="s">
        <v>1164</v>
      </c>
      <c r="D479" t="s">
        <v>562</v>
      </c>
      <c r="E479" t="s">
        <v>102</v>
      </c>
      <c r="F479">
        <v>2</v>
      </c>
      <c r="G479" t="s">
        <v>1186</v>
      </c>
      <c r="H479">
        <v>12</v>
      </c>
      <c r="I479" t="s">
        <v>1177</v>
      </c>
      <c r="J479">
        <v>21.77</v>
      </c>
      <c r="K479">
        <v>20.12</v>
      </c>
      <c r="L479">
        <v>23.42</v>
      </c>
      <c r="M479">
        <v>61.49</v>
      </c>
    </row>
    <row r="480" spans="1:13">
      <c r="A480" t="s">
        <v>1187</v>
      </c>
      <c r="B480" t="s">
        <v>448</v>
      </c>
      <c r="C480" t="s">
        <v>1164</v>
      </c>
      <c r="D480" t="s">
        <v>562</v>
      </c>
      <c r="E480" t="s">
        <v>102</v>
      </c>
      <c r="F480">
        <v>2</v>
      </c>
      <c r="G480" t="s">
        <v>1186</v>
      </c>
      <c r="H480">
        <v>13</v>
      </c>
      <c r="I480" t="s">
        <v>1178</v>
      </c>
      <c r="J480">
        <v>18.12</v>
      </c>
      <c r="K480">
        <v>16.5</v>
      </c>
      <c r="L480">
        <v>19.739999999999998</v>
      </c>
      <c r="M480">
        <v>58.81</v>
      </c>
    </row>
    <row r="481" spans="1:13">
      <c r="A481" t="s">
        <v>1187</v>
      </c>
      <c r="B481" t="s">
        <v>448</v>
      </c>
      <c r="C481" t="s">
        <v>1164</v>
      </c>
      <c r="D481" t="s">
        <v>562</v>
      </c>
      <c r="E481" t="s">
        <v>102</v>
      </c>
      <c r="F481">
        <v>2</v>
      </c>
      <c r="G481" t="s">
        <v>1186</v>
      </c>
      <c r="H481">
        <v>14</v>
      </c>
      <c r="I481" t="s">
        <v>1179</v>
      </c>
      <c r="J481">
        <v>14.67</v>
      </c>
      <c r="K481">
        <v>13.08</v>
      </c>
      <c r="L481">
        <v>16.260000000000002</v>
      </c>
      <c r="M481">
        <v>55.91</v>
      </c>
    </row>
    <row r="482" spans="1:13">
      <c r="A482" t="s">
        <v>1187</v>
      </c>
      <c r="B482" t="s">
        <v>448</v>
      </c>
      <c r="C482" t="s">
        <v>1164</v>
      </c>
      <c r="D482" t="s">
        <v>562</v>
      </c>
      <c r="E482" t="s">
        <v>102</v>
      </c>
      <c r="F482">
        <v>2</v>
      </c>
      <c r="G482" t="s">
        <v>1186</v>
      </c>
      <c r="H482">
        <v>15</v>
      </c>
      <c r="I482" t="s">
        <v>1180</v>
      </c>
      <c r="J482">
        <v>11.53</v>
      </c>
      <c r="K482">
        <v>9.9499999999999993</v>
      </c>
      <c r="L482">
        <v>13.1</v>
      </c>
      <c r="M482">
        <v>52.68</v>
      </c>
    </row>
    <row r="483" spans="1:13">
      <c r="A483" t="s">
        <v>1187</v>
      </c>
      <c r="B483" t="s">
        <v>448</v>
      </c>
      <c r="C483" t="s">
        <v>1164</v>
      </c>
      <c r="D483" t="s">
        <v>562</v>
      </c>
      <c r="E483" t="s">
        <v>102</v>
      </c>
      <c r="F483">
        <v>2</v>
      </c>
      <c r="G483" t="s">
        <v>1186</v>
      </c>
      <c r="H483">
        <v>16</v>
      </c>
      <c r="I483" t="s">
        <v>1181</v>
      </c>
      <c r="J483">
        <v>8.73</v>
      </c>
      <c r="K483">
        <v>7.13</v>
      </c>
      <c r="L483">
        <v>10.32</v>
      </c>
      <c r="M483">
        <v>49.1</v>
      </c>
    </row>
    <row r="484" spans="1:13">
      <c r="A484" t="s">
        <v>1187</v>
      </c>
      <c r="B484" t="s">
        <v>448</v>
      </c>
      <c r="C484" t="s">
        <v>1164</v>
      </c>
      <c r="D484" t="s">
        <v>562</v>
      </c>
      <c r="E484" t="s">
        <v>102</v>
      </c>
      <c r="F484">
        <v>2</v>
      </c>
      <c r="G484" t="s">
        <v>1186</v>
      </c>
      <c r="H484">
        <v>17</v>
      </c>
      <c r="I484" t="s">
        <v>1182</v>
      </c>
      <c r="J484">
        <v>6.31</v>
      </c>
      <c r="K484">
        <v>4.67</v>
      </c>
      <c r="L484">
        <v>7.95</v>
      </c>
      <c r="M484">
        <v>45.16</v>
      </c>
    </row>
    <row r="485" spans="1:13">
      <c r="A485" t="s">
        <v>1187</v>
      </c>
      <c r="B485" t="s">
        <v>448</v>
      </c>
      <c r="C485" t="s">
        <v>1164</v>
      </c>
      <c r="D485" t="s">
        <v>562</v>
      </c>
      <c r="E485" t="s">
        <v>102</v>
      </c>
      <c r="F485">
        <v>2</v>
      </c>
      <c r="G485" t="s">
        <v>1186</v>
      </c>
      <c r="H485">
        <v>18</v>
      </c>
      <c r="I485" t="s">
        <v>1183</v>
      </c>
      <c r="J485">
        <v>4.3099999999999996</v>
      </c>
      <c r="K485">
        <v>2.58</v>
      </c>
      <c r="L485">
        <v>6.04</v>
      </c>
      <c r="M485">
        <v>40.85</v>
      </c>
    </row>
    <row r="486" spans="1:13">
      <c r="A486" t="s">
        <v>1187</v>
      </c>
      <c r="B486" t="s">
        <v>448</v>
      </c>
      <c r="C486" t="s">
        <v>1164</v>
      </c>
      <c r="D486" t="s">
        <v>562</v>
      </c>
      <c r="E486" t="s">
        <v>102</v>
      </c>
      <c r="F486">
        <v>2</v>
      </c>
      <c r="G486" t="s">
        <v>1186</v>
      </c>
      <c r="H486">
        <v>19</v>
      </c>
      <c r="I486" t="s">
        <v>1184</v>
      </c>
      <c r="J486">
        <v>2.77</v>
      </c>
      <c r="K486">
        <v>1.66</v>
      </c>
      <c r="L486">
        <v>3.88</v>
      </c>
      <c r="M486">
        <v>36.340000000000003</v>
      </c>
    </row>
    <row r="487" spans="1:13">
      <c r="A487" t="s">
        <v>1187</v>
      </c>
      <c r="B487" t="s">
        <v>448</v>
      </c>
      <c r="C487" t="s">
        <v>1164</v>
      </c>
      <c r="D487" t="s">
        <v>562</v>
      </c>
      <c r="E487" t="s">
        <v>102</v>
      </c>
      <c r="F487">
        <v>2</v>
      </c>
      <c r="G487" t="s">
        <v>1186</v>
      </c>
      <c r="H487">
        <v>20</v>
      </c>
      <c r="I487" t="s">
        <v>1185</v>
      </c>
      <c r="J487">
        <v>1.77</v>
      </c>
      <c r="K487">
        <v>1.06</v>
      </c>
      <c r="L487">
        <v>2.48</v>
      </c>
      <c r="M487">
        <v>32.08</v>
      </c>
    </row>
    <row r="488" spans="1:13">
      <c r="A488" t="s">
        <v>1187</v>
      </c>
      <c r="B488" t="s">
        <v>448</v>
      </c>
      <c r="C488" t="s">
        <v>1164</v>
      </c>
      <c r="D488" t="s">
        <v>563</v>
      </c>
      <c r="E488" t="s">
        <v>103</v>
      </c>
      <c r="F488">
        <v>1</v>
      </c>
      <c r="G488" t="s">
        <v>1165</v>
      </c>
      <c r="H488">
        <v>1</v>
      </c>
      <c r="I488" t="s">
        <v>1166</v>
      </c>
      <c r="J488">
        <v>59.03</v>
      </c>
      <c r="K488">
        <v>56.89</v>
      </c>
      <c r="L488">
        <v>61.17</v>
      </c>
      <c r="M488">
        <v>75.78</v>
      </c>
    </row>
    <row r="489" spans="1:13">
      <c r="A489" t="s">
        <v>1187</v>
      </c>
      <c r="B489" t="s">
        <v>448</v>
      </c>
      <c r="C489" t="s">
        <v>1164</v>
      </c>
      <c r="D489" t="s">
        <v>563</v>
      </c>
      <c r="E489" t="s">
        <v>103</v>
      </c>
      <c r="F489">
        <v>1</v>
      </c>
      <c r="G489" t="s">
        <v>1165</v>
      </c>
      <c r="H489">
        <v>2</v>
      </c>
      <c r="I489" t="s">
        <v>1167</v>
      </c>
      <c r="J489">
        <v>58.52</v>
      </c>
      <c r="K489">
        <v>56.4</v>
      </c>
      <c r="L489">
        <v>60.64</v>
      </c>
      <c r="M489">
        <v>75.540000000000006</v>
      </c>
    </row>
    <row r="490" spans="1:13">
      <c r="A490" t="s">
        <v>1187</v>
      </c>
      <c r="B490" t="s">
        <v>448</v>
      </c>
      <c r="C490" t="s">
        <v>1164</v>
      </c>
      <c r="D490" t="s">
        <v>563</v>
      </c>
      <c r="E490" t="s">
        <v>103</v>
      </c>
      <c r="F490">
        <v>1</v>
      </c>
      <c r="G490" t="s">
        <v>1165</v>
      </c>
      <c r="H490">
        <v>3</v>
      </c>
      <c r="I490" t="s">
        <v>1168</v>
      </c>
      <c r="J490">
        <v>54.82</v>
      </c>
      <c r="K490">
        <v>52.84</v>
      </c>
      <c r="L490">
        <v>56.81</v>
      </c>
      <c r="M490">
        <v>74.53</v>
      </c>
    </row>
    <row r="491" spans="1:13">
      <c r="A491" t="s">
        <v>1187</v>
      </c>
      <c r="B491" t="s">
        <v>448</v>
      </c>
      <c r="C491" t="s">
        <v>1164</v>
      </c>
      <c r="D491" t="s">
        <v>563</v>
      </c>
      <c r="E491" t="s">
        <v>103</v>
      </c>
      <c r="F491">
        <v>1</v>
      </c>
      <c r="G491" t="s">
        <v>1165</v>
      </c>
      <c r="H491">
        <v>4</v>
      </c>
      <c r="I491" t="s">
        <v>1169</v>
      </c>
      <c r="J491">
        <v>50.21</v>
      </c>
      <c r="K491">
        <v>48.35</v>
      </c>
      <c r="L491">
        <v>52.06</v>
      </c>
      <c r="M491">
        <v>73.16</v>
      </c>
    </row>
    <row r="492" spans="1:13">
      <c r="A492" t="s">
        <v>1187</v>
      </c>
      <c r="B492" t="s">
        <v>448</v>
      </c>
      <c r="C492" t="s">
        <v>1164</v>
      </c>
      <c r="D492" t="s">
        <v>563</v>
      </c>
      <c r="E492" t="s">
        <v>103</v>
      </c>
      <c r="F492">
        <v>1</v>
      </c>
      <c r="G492" t="s">
        <v>1165</v>
      </c>
      <c r="H492">
        <v>5</v>
      </c>
      <c r="I492" t="s">
        <v>1170</v>
      </c>
      <c r="J492">
        <v>45.6</v>
      </c>
      <c r="K492">
        <v>43.83</v>
      </c>
      <c r="L492">
        <v>47.37</v>
      </c>
      <c r="M492">
        <v>71.61</v>
      </c>
    </row>
    <row r="493" spans="1:13">
      <c r="A493" t="s">
        <v>1187</v>
      </c>
      <c r="B493" t="s">
        <v>448</v>
      </c>
      <c r="C493" t="s">
        <v>1164</v>
      </c>
      <c r="D493" t="s">
        <v>563</v>
      </c>
      <c r="E493" t="s">
        <v>103</v>
      </c>
      <c r="F493">
        <v>1</v>
      </c>
      <c r="G493" t="s">
        <v>1165</v>
      </c>
      <c r="H493">
        <v>6</v>
      </c>
      <c r="I493" t="s">
        <v>1171</v>
      </c>
      <c r="J493">
        <v>41.06</v>
      </c>
      <c r="K493">
        <v>39.31</v>
      </c>
      <c r="L493">
        <v>42.81</v>
      </c>
      <c r="M493">
        <v>69.87</v>
      </c>
    </row>
    <row r="494" spans="1:13">
      <c r="A494" t="s">
        <v>1187</v>
      </c>
      <c r="B494" t="s">
        <v>448</v>
      </c>
      <c r="C494" t="s">
        <v>1164</v>
      </c>
      <c r="D494" t="s">
        <v>563</v>
      </c>
      <c r="E494" t="s">
        <v>103</v>
      </c>
      <c r="F494">
        <v>1</v>
      </c>
      <c r="G494" t="s">
        <v>1165</v>
      </c>
      <c r="H494">
        <v>7</v>
      </c>
      <c r="I494" t="s">
        <v>1172</v>
      </c>
      <c r="J494">
        <v>36.700000000000003</v>
      </c>
      <c r="K494">
        <v>34.99</v>
      </c>
      <c r="L494">
        <v>38.42</v>
      </c>
      <c r="M494">
        <v>68.03</v>
      </c>
    </row>
    <row r="495" spans="1:13">
      <c r="A495" t="s">
        <v>1187</v>
      </c>
      <c r="B495" t="s">
        <v>448</v>
      </c>
      <c r="C495" t="s">
        <v>1164</v>
      </c>
      <c r="D495" t="s">
        <v>563</v>
      </c>
      <c r="E495" t="s">
        <v>103</v>
      </c>
      <c r="F495">
        <v>1</v>
      </c>
      <c r="G495" t="s">
        <v>1165</v>
      </c>
      <c r="H495">
        <v>8</v>
      </c>
      <c r="I495" t="s">
        <v>1173</v>
      </c>
      <c r="J495">
        <v>32.43</v>
      </c>
      <c r="K495">
        <v>30.76</v>
      </c>
      <c r="L495">
        <v>34.1</v>
      </c>
      <c r="M495">
        <v>65.989999999999995</v>
      </c>
    </row>
    <row r="496" spans="1:13">
      <c r="A496" t="s">
        <v>1187</v>
      </c>
      <c r="B496" t="s">
        <v>448</v>
      </c>
      <c r="C496" t="s">
        <v>1164</v>
      </c>
      <c r="D496" t="s">
        <v>563</v>
      </c>
      <c r="E496" t="s">
        <v>103</v>
      </c>
      <c r="F496">
        <v>1</v>
      </c>
      <c r="G496" t="s">
        <v>1165</v>
      </c>
      <c r="H496">
        <v>9</v>
      </c>
      <c r="I496" t="s">
        <v>1174</v>
      </c>
      <c r="J496">
        <v>28.26</v>
      </c>
      <c r="K496">
        <v>26.64</v>
      </c>
      <c r="L496">
        <v>29.88</v>
      </c>
      <c r="M496">
        <v>63.71</v>
      </c>
    </row>
    <row r="497" spans="1:13">
      <c r="A497" t="s">
        <v>1187</v>
      </c>
      <c r="B497" t="s">
        <v>448</v>
      </c>
      <c r="C497" t="s">
        <v>1164</v>
      </c>
      <c r="D497" t="s">
        <v>563</v>
      </c>
      <c r="E497" t="s">
        <v>103</v>
      </c>
      <c r="F497">
        <v>1</v>
      </c>
      <c r="G497" t="s">
        <v>1165</v>
      </c>
      <c r="H497">
        <v>10</v>
      </c>
      <c r="I497" t="s">
        <v>1175</v>
      </c>
      <c r="J497">
        <v>24.24</v>
      </c>
      <c r="K497">
        <v>22.68</v>
      </c>
      <c r="L497">
        <v>25.8</v>
      </c>
      <c r="M497">
        <v>61.21</v>
      </c>
    </row>
    <row r="498" spans="1:13">
      <c r="A498" t="s">
        <v>1187</v>
      </c>
      <c r="B498" t="s">
        <v>448</v>
      </c>
      <c r="C498" t="s">
        <v>1164</v>
      </c>
      <c r="D498" t="s">
        <v>563</v>
      </c>
      <c r="E498" t="s">
        <v>103</v>
      </c>
      <c r="F498">
        <v>1</v>
      </c>
      <c r="G498" t="s">
        <v>1165</v>
      </c>
      <c r="H498">
        <v>11</v>
      </c>
      <c r="I498" t="s">
        <v>1176</v>
      </c>
      <c r="J498">
        <v>20.45</v>
      </c>
      <c r="K498">
        <v>18.93</v>
      </c>
      <c r="L498">
        <v>21.98</v>
      </c>
      <c r="M498">
        <v>58.45</v>
      </c>
    </row>
    <row r="499" spans="1:13">
      <c r="A499" t="s">
        <v>1187</v>
      </c>
      <c r="B499" t="s">
        <v>448</v>
      </c>
      <c r="C499" t="s">
        <v>1164</v>
      </c>
      <c r="D499" t="s">
        <v>563</v>
      </c>
      <c r="E499" t="s">
        <v>103</v>
      </c>
      <c r="F499">
        <v>1</v>
      </c>
      <c r="G499" t="s">
        <v>1165</v>
      </c>
      <c r="H499">
        <v>12</v>
      </c>
      <c r="I499" t="s">
        <v>1177</v>
      </c>
      <c r="J499">
        <v>16.920000000000002</v>
      </c>
      <c r="K499">
        <v>15.44</v>
      </c>
      <c r="L499">
        <v>18.399999999999999</v>
      </c>
      <c r="M499">
        <v>55.49</v>
      </c>
    </row>
    <row r="500" spans="1:13">
      <c r="A500" t="s">
        <v>1187</v>
      </c>
      <c r="B500" t="s">
        <v>448</v>
      </c>
      <c r="C500" t="s">
        <v>1164</v>
      </c>
      <c r="D500" t="s">
        <v>563</v>
      </c>
      <c r="E500" t="s">
        <v>103</v>
      </c>
      <c r="F500">
        <v>1</v>
      </c>
      <c r="G500" t="s">
        <v>1165</v>
      </c>
      <c r="H500">
        <v>13</v>
      </c>
      <c r="I500" t="s">
        <v>1178</v>
      </c>
      <c r="J500">
        <v>13.66</v>
      </c>
      <c r="K500">
        <v>12.23</v>
      </c>
      <c r="L500">
        <v>15.09</v>
      </c>
      <c r="M500">
        <v>52.44</v>
      </c>
    </row>
    <row r="501" spans="1:13">
      <c r="A501" t="s">
        <v>1187</v>
      </c>
      <c r="B501" t="s">
        <v>448</v>
      </c>
      <c r="C501" t="s">
        <v>1164</v>
      </c>
      <c r="D501" t="s">
        <v>563</v>
      </c>
      <c r="E501" t="s">
        <v>103</v>
      </c>
      <c r="F501">
        <v>1</v>
      </c>
      <c r="G501" t="s">
        <v>1165</v>
      </c>
      <c r="H501">
        <v>14</v>
      </c>
      <c r="I501" t="s">
        <v>1179</v>
      </c>
      <c r="J501">
        <v>10.75</v>
      </c>
      <c r="K501">
        <v>9.36</v>
      </c>
      <c r="L501">
        <v>12.14</v>
      </c>
      <c r="M501">
        <v>49.38</v>
      </c>
    </row>
    <row r="502" spans="1:13">
      <c r="A502" t="s">
        <v>1187</v>
      </c>
      <c r="B502" t="s">
        <v>448</v>
      </c>
      <c r="C502" t="s">
        <v>1164</v>
      </c>
      <c r="D502" t="s">
        <v>563</v>
      </c>
      <c r="E502" t="s">
        <v>103</v>
      </c>
      <c r="F502">
        <v>1</v>
      </c>
      <c r="G502" t="s">
        <v>1165</v>
      </c>
      <c r="H502">
        <v>15</v>
      </c>
      <c r="I502" t="s">
        <v>1180</v>
      </c>
      <c r="J502">
        <v>8.33</v>
      </c>
      <c r="K502">
        <v>6.96</v>
      </c>
      <c r="L502">
        <v>9.6999999999999993</v>
      </c>
      <c r="M502">
        <v>46.31</v>
      </c>
    </row>
    <row r="503" spans="1:13">
      <c r="A503" t="s">
        <v>1187</v>
      </c>
      <c r="B503" t="s">
        <v>448</v>
      </c>
      <c r="C503" t="s">
        <v>1164</v>
      </c>
      <c r="D503" t="s">
        <v>563</v>
      </c>
      <c r="E503" t="s">
        <v>103</v>
      </c>
      <c r="F503">
        <v>1</v>
      </c>
      <c r="G503" t="s">
        <v>1165</v>
      </c>
      <c r="H503">
        <v>16</v>
      </c>
      <c r="I503" t="s">
        <v>1181</v>
      </c>
      <c r="J503">
        <v>6.16</v>
      </c>
      <c r="K503">
        <v>4.78</v>
      </c>
      <c r="L503">
        <v>7.54</v>
      </c>
      <c r="M503">
        <v>42.79</v>
      </c>
    </row>
    <row r="504" spans="1:13">
      <c r="A504" t="s">
        <v>1187</v>
      </c>
      <c r="B504" t="s">
        <v>448</v>
      </c>
      <c r="C504" t="s">
        <v>1164</v>
      </c>
      <c r="D504" t="s">
        <v>563</v>
      </c>
      <c r="E504" t="s">
        <v>103</v>
      </c>
      <c r="F504">
        <v>1</v>
      </c>
      <c r="G504" t="s">
        <v>1165</v>
      </c>
      <c r="H504">
        <v>17</v>
      </c>
      <c r="I504" t="s">
        <v>1182</v>
      </c>
      <c r="J504">
        <v>4.3</v>
      </c>
      <c r="K504">
        <v>2.86</v>
      </c>
      <c r="L504">
        <v>5.75</v>
      </c>
      <c r="M504">
        <v>38.56</v>
      </c>
    </row>
    <row r="505" spans="1:13">
      <c r="A505" t="s">
        <v>1187</v>
      </c>
      <c r="B505" t="s">
        <v>448</v>
      </c>
      <c r="C505" t="s">
        <v>1164</v>
      </c>
      <c r="D505" t="s">
        <v>563</v>
      </c>
      <c r="E505" t="s">
        <v>103</v>
      </c>
      <c r="F505">
        <v>1</v>
      </c>
      <c r="G505" t="s">
        <v>1165</v>
      </c>
      <c r="H505">
        <v>18</v>
      </c>
      <c r="I505" t="s">
        <v>1183</v>
      </c>
      <c r="J505">
        <v>2.8</v>
      </c>
      <c r="K505">
        <v>1.28</v>
      </c>
      <c r="L505">
        <v>4.32</v>
      </c>
      <c r="M505">
        <v>34.090000000000003</v>
      </c>
    </row>
    <row r="506" spans="1:13">
      <c r="A506" t="s">
        <v>1187</v>
      </c>
      <c r="B506" t="s">
        <v>448</v>
      </c>
      <c r="C506" t="s">
        <v>1164</v>
      </c>
      <c r="D506" t="s">
        <v>563</v>
      </c>
      <c r="E506" t="s">
        <v>103</v>
      </c>
      <c r="F506">
        <v>1</v>
      </c>
      <c r="G506" t="s">
        <v>1165</v>
      </c>
      <c r="H506">
        <v>19</v>
      </c>
      <c r="I506" t="s">
        <v>1184</v>
      </c>
      <c r="J506">
        <v>1.83</v>
      </c>
      <c r="K506">
        <v>0.84</v>
      </c>
      <c r="L506">
        <v>2.83</v>
      </c>
      <c r="M506">
        <v>29.74</v>
      </c>
    </row>
    <row r="507" spans="1:13">
      <c r="A507" t="s">
        <v>1187</v>
      </c>
      <c r="B507" t="s">
        <v>448</v>
      </c>
      <c r="C507" t="s">
        <v>1164</v>
      </c>
      <c r="D507" t="s">
        <v>563</v>
      </c>
      <c r="E507" t="s">
        <v>103</v>
      </c>
      <c r="F507">
        <v>1</v>
      </c>
      <c r="G507" t="s">
        <v>1165</v>
      </c>
      <c r="H507">
        <v>20</v>
      </c>
      <c r="I507" t="s">
        <v>1185</v>
      </c>
      <c r="J507">
        <v>1.34</v>
      </c>
      <c r="K507">
        <v>0.61</v>
      </c>
      <c r="L507">
        <v>2.0699999999999998</v>
      </c>
      <c r="M507">
        <v>27.39</v>
      </c>
    </row>
    <row r="508" spans="1:13">
      <c r="A508" t="s">
        <v>1187</v>
      </c>
      <c r="B508" t="s">
        <v>448</v>
      </c>
      <c r="C508" t="s">
        <v>1164</v>
      </c>
      <c r="D508" t="s">
        <v>563</v>
      </c>
      <c r="E508" t="s">
        <v>103</v>
      </c>
      <c r="F508">
        <v>2</v>
      </c>
      <c r="G508" t="s">
        <v>1186</v>
      </c>
      <c r="H508">
        <v>1</v>
      </c>
      <c r="I508" t="s">
        <v>1166</v>
      </c>
      <c r="J508">
        <v>59.26</v>
      </c>
      <c r="K508">
        <v>56.7</v>
      </c>
      <c r="L508">
        <v>61.81</v>
      </c>
      <c r="M508">
        <v>71.959999999999994</v>
      </c>
    </row>
    <row r="509" spans="1:13">
      <c r="A509" t="s">
        <v>1187</v>
      </c>
      <c r="B509" t="s">
        <v>448</v>
      </c>
      <c r="C509" t="s">
        <v>1164</v>
      </c>
      <c r="D509" t="s">
        <v>563</v>
      </c>
      <c r="E509" t="s">
        <v>103</v>
      </c>
      <c r="F509">
        <v>2</v>
      </c>
      <c r="G509" t="s">
        <v>1186</v>
      </c>
      <c r="H509">
        <v>2</v>
      </c>
      <c r="I509" t="s">
        <v>1167</v>
      </c>
      <c r="J509">
        <v>58.7</v>
      </c>
      <c r="K509">
        <v>56.18</v>
      </c>
      <c r="L509">
        <v>61.22</v>
      </c>
      <c r="M509">
        <v>71.7</v>
      </c>
    </row>
    <row r="510" spans="1:13">
      <c r="A510" t="s">
        <v>1187</v>
      </c>
      <c r="B510" t="s">
        <v>448</v>
      </c>
      <c r="C510" t="s">
        <v>1164</v>
      </c>
      <c r="D510" t="s">
        <v>563</v>
      </c>
      <c r="E510" t="s">
        <v>103</v>
      </c>
      <c r="F510">
        <v>2</v>
      </c>
      <c r="G510" t="s">
        <v>1186</v>
      </c>
      <c r="H510">
        <v>3</v>
      </c>
      <c r="I510" t="s">
        <v>1168</v>
      </c>
      <c r="J510">
        <v>55.01</v>
      </c>
      <c r="K510">
        <v>52.68</v>
      </c>
      <c r="L510">
        <v>57.34</v>
      </c>
      <c r="M510">
        <v>70.61</v>
      </c>
    </row>
    <row r="511" spans="1:13">
      <c r="A511" t="s">
        <v>1187</v>
      </c>
      <c r="B511" t="s">
        <v>448</v>
      </c>
      <c r="C511" t="s">
        <v>1164</v>
      </c>
      <c r="D511" t="s">
        <v>563</v>
      </c>
      <c r="E511" t="s">
        <v>103</v>
      </c>
      <c r="F511">
        <v>2</v>
      </c>
      <c r="G511" t="s">
        <v>1186</v>
      </c>
      <c r="H511">
        <v>4</v>
      </c>
      <c r="I511" t="s">
        <v>1169</v>
      </c>
      <c r="J511">
        <v>50.41</v>
      </c>
      <c r="K511">
        <v>48.27</v>
      </c>
      <c r="L511">
        <v>52.55</v>
      </c>
      <c r="M511">
        <v>69.12</v>
      </c>
    </row>
    <row r="512" spans="1:13">
      <c r="A512" t="s">
        <v>1187</v>
      </c>
      <c r="B512" t="s">
        <v>448</v>
      </c>
      <c r="C512" t="s">
        <v>1164</v>
      </c>
      <c r="D512" t="s">
        <v>563</v>
      </c>
      <c r="E512" t="s">
        <v>103</v>
      </c>
      <c r="F512">
        <v>2</v>
      </c>
      <c r="G512" t="s">
        <v>1186</v>
      </c>
      <c r="H512">
        <v>5</v>
      </c>
      <c r="I512" t="s">
        <v>1170</v>
      </c>
      <c r="J512">
        <v>45.87</v>
      </c>
      <c r="K512">
        <v>43.84</v>
      </c>
      <c r="L512">
        <v>47.89</v>
      </c>
      <c r="M512">
        <v>67.510000000000005</v>
      </c>
    </row>
    <row r="513" spans="1:13">
      <c r="A513" t="s">
        <v>1187</v>
      </c>
      <c r="B513" t="s">
        <v>448</v>
      </c>
      <c r="C513" t="s">
        <v>1164</v>
      </c>
      <c r="D513" t="s">
        <v>563</v>
      </c>
      <c r="E513" t="s">
        <v>103</v>
      </c>
      <c r="F513">
        <v>2</v>
      </c>
      <c r="G513" t="s">
        <v>1186</v>
      </c>
      <c r="H513">
        <v>6</v>
      </c>
      <c r="I513" t="s">
        <v>1171</v>
      </c>
      <c r="J513">
        <v>41.4</v>
      </c>
      <c r="K513">
        <v>39.42</v>
      </c>
      <c r="L513">
        <v>43.38</v>
      </c>
      <c r="M513">
        <v>65.760000000000005</v>
      </c>
    </row>
    <row r="514" spans="1:13">
      <c r="A514" t="s">
        <v>1187</v>
      </c>
      <c r="B514" t="s">
        <v>448</v>
      </c>
      <c r="C514" t="s">
        <v>1164</v>
      </c>
      <c r="D514" t="s">
        <v>563</v>
      </c>
      <c r="E514" t="s">
        <v>103</v>
      </c>
      <c r="F514">
        <v>2</v>
      </c>
      <c r="G514" t="s">
        <v>1186</v>
      </c>
      <c r="H514">
        <v>7</v>
      </c>
      <c r="I514" t="s">
        <v>1172</v>
      </c>
      <c r="J514">
        <v>37.07</v>
      </c>
      <c r="K514">
        <v>35.119999999999997</v>
      </c>
      <c r="L514">
        <v>39.01</v>
      </c>
      <c r="M514">
        <v>63.89</v>
      </c>
    </row>
    <row r="515" spans="1:13">
      <c r="A515" t="s">
        <v>1187</v>
      </c>
      <c r="B515" t="s">
        <v>448</v>
      </c>
      <c r="C515" t="s">
        <v>1164</v>
      </c>
      <c r="D515" t="s">
        <v>563</v>
      </c>
      <c r="E515" t="s">
        <v>103</v>
      </c>
      <c r="F515">
        <v>2</v>
      </c>
      <c r="G515" t="s">
        <v>1186</v>
      </c>
      <c r="H515">
        <v>8</v>
      </c>
      <c r="I515" t="s">
        <v>1173</v>
      </c>
      <c r="J515">
        <v>32.880000000000003</v>
      </c>
      <c r="K515">
        <v>30.96</v>
      </c>
      <c r="L515">
        <v>34.79</v>
      </c>
      <c r="M515">
        <v>61.87</v>
      </c>
    </row>
    <row r="516" spans="1:13">
      <c r="A516" t="s">
        <v>1187</v>
      </c>
      <c r="B516" t="s">
        <v>448</v>
      </c>
      <c r="C516" t="s">
        <v>1164</v>
      </c>
      <c r="D516" t="s">
        <v>563</v>
      </c>
      <c r="E516" t="s">
        <v>103</v>
      </c>
      <c r="F516">
        <v>2</v>
      </c>
      <c r="G516" t="s">
        <v>1186</v>
      </c>
      <c r="H516">
        <v>9</v>
      </c>
      <c r="I516" t="s">
        <v>1174</v>
      </c>
      <c r="J516">
        <v>28.78</v>
      </c>
      <c r="K516">
        <v>26.91</v>
      </c>
      <c r="L516">
        <v>30.65</v>
      </c>
      <c r="M516">
        <v>59.7</v>
      </c>
    </row>
    <row r="517" spans="1:13">
      <c r="A517" t="s">
        <v>1187</v>
      </c>
      <c r="B517" t="s">
        <v>448</v>
      </c>
      <c r="C517" t="s">
        <v>1164</v>
      </c>
      <c r="D517" t="s">
        <v>563</v>
      </c>
      <c r="E517" t="s">
        <v>103</v>
      </c>
      <c r="F517">
        <v>2</v>
      </c>
      <c r="G517" t="s">
        <v>1186</v>
      </c>
      <c r="H517">
        <v>10</v>
      </c>
      <c r="I517" t="s">
        <v>1175</v>
      </c>
      <c r="J517">
        <v>24.91</v>
      </c>
      <c r="K517">
        <v>23.09</v>
      </c>
      <c r="L517">
        <v>26.74</v>
      </c>
      <c r="M517">
        <v>57.38</v>
      </c>
    </row>
    <row r="518" spans="1:13">
      <c r="A518" t="s">
        <v>1187</v>
      </c>
      <c r="B518" t="s">
        <v>448</v>
      </c>
      <c r="C518" t="s">
        <v>1164</v>
      </c>
      <c r="D518" t="s">
        <v>563</v>
      </c>
      <c r="E518" t="s">
        <v>103</v>
      </c>
      <c r="F518">
        <v>2</v>
      </c>
      <c r="G518" t="s">
        <v>1186</v>
      </c>
      <c r="H518">
        <v>11</v>
      </c>
      <c r="I518" t="s">
        <v>1176</v>
      </c>
      <c r="J518">
        <v>21.21</v>
      </c>
      <c r="K518">
        <v>19.43</v>
      </c>
      <c r="L518">
        <v>22.99</v>
      </c>
      <c r="M518">
        <v>54.9</v>
      </c>
    </row>
    <row r="519" spans="1:13">
      <c r="A519" t="s">
        <v>1187</v>
      </c>
      <c r="B519" t="s">
        <v>448</v>
      </c>
      <c r="C519" t="s">
        <v>1164</v>
      </c>
      <c r="D519" t="s">
        <v>563</v>
      </c>
      <c r="E519" t="s">
        <v>103</v>
      </c>
      <c r="F519">
        <v>2</v>
      </c>
      <c r="G519" t="s">
        <v>1186</v>
      </c>
      <c r="H519">
        <v>12</v>
      </c>
      <c r="I519" t="s">
        <v>1177</v>
      </c>
      <c r="J519">
        <v>17.760000000000002</v>
      </c>
      <c r="K519">
        <v>16.02</v>
      </c>
      <c r="L519">
        <v>19.5</v>
      </c>
      <c r="M519">
        <v>52.25</v>
      </c>
    </row>
    <row r="520" spans="1:13">
      <c r="A520" t="s">
        <v>1187</v>
      </c>
      <c r="B520" t="s">
        <v>448</v>
      </c>
      <c r="C520" t="s">
        <v>1164</v>
      </c>
      <c r="D520" t="s">
        <v>563</v>
      </c>
      <c r="E520" t="s">
        <v>103</v>
      </c>
      <c r="F520">
        <v>2</v>
      </c>
      <c r="G520" t="s">
        <v>1186</v>
      </c>
      <c r="H520">
        <v>13</v>
      </c>
      <c r="I520" t="s">
        <v>1178</v>
      </c>
      <c r="J520">
        <v>14.56</v>
      </c>
      <c r="K520">
        <v>12.86</v>
      </c>
      <c r="L520">
        <v>16.27</v>
      </c>
      <c r="M520">
        <v>49.43</v>
      </c>
    </row>
    <row r="521" spans="1:13">
      <c r="A521" t="s">
        <v>1187</v>
      </c>
      <c r="B521" t="s">
        <v>448</v>
      </c>
      <c r="C521" t="s">
        <v>1164</v>
      </c>
      <c r="D521" t="s">
        <v>563</v>
      </c>
      <c r="E521" t="s">
        <v>103</v>
      </c>
      <c r="F521">
        <v>2</v>
      </c>
      <c r="G521" t="s">
        <v>1186</v>
      </c>
      <c r="H521">
        <v>14</v>
      </c>
      <c r="I521" t="s">
        <v>1179</v>
      </c>
      <c r="J521">
        <v>11.62</v>
      </c>
      <c r="K521">
        <v>9.94</v>
      </c>
      <c r="L521">
        <v>13.29</v>
      </c>
      <c r="M521">
        <v>46.42</v>
      </c>
    </row>
    <row r="522" spans="1:13">
      <c r="A522" t="s">
        <v>1187</v>
      </c>
      <c r="B522" t="s">
        <v>448</v>
      </c>
      <c r="C522" t="s">
        <v>1164</v>
      </c>
      <c r="D522" t="s">
        <v>563</v>
      </c>
      <c r="E522" t="s">
        <v>103</v>
      </c>
      <c r="F522">
        <v>2</v>
      </c>
      <c r="G522" t="s">
        <v>1186</v>
      </c>
      <c r="H522">
        <v>15</v>
      </c>
      <c r="I522" t="s">
        <v>1180</v>
      </c>
      <c r="J522">
        <v>8.99</v>
      </c>
      <c r="K522">
        <v>7.34</v>
      </c>
      <c r="L522">
        <v>10.64</v>
      </c>
      <c r="M522">
        <v>43.17</v>
      </c>
    </row>
    <row r="523" spans="1:13">
      <c r="A523" t="s">
        <v>1187</v>
      </c>
      <c r="B523" t="s">
        <v>448</v>
      </c>
      <c r="C523" t="s">
        <v>1164</v>
      </c>
      <c r="D523" t="s">
        <v>563</v>
      </c>
      <c r="E523" t="s">
        <v>103</v>
      </c>
      <c r="F523">
        <v>2</v>
      </c>
      <c r="G523" t="s">
        <v>1186</v>
      </c>
      <c r="H523">
        <v>16</v>
      </c>
      <c r="I523" t="s">
        <v>1181</v>
      </c>
      <c r="J523">
        <v>6.69</v>
      </c>
      <c r="K523">
        <v>5.04</v>
      </c>
      <c r="L523">
        <v>8.35</v>
      </c>
      <c r="M523">
        <v>39.65</v>
      </c>
    </row>
    <row r="524" spans="1:13">
      <c r="A524" t="s">
        <v>1187</v>
      </c>
      <c r="B524" t="s">
        <v>448</v>
      </c>
      <c r="C524" t="s">
        <v>1164</v>
      </c>
      <c r="D524" t="s">
        <v>563</v>
      </c>
      <c r="E524" t="s">
        <v>103</v>
      </c>
      <c r="F524">
        <v>2</v>
      </c>
      <c r="G524" t="s">
        <v>1186</v>
      </c>
      <c r="H524">
        <v>17</v>
      </c>
      <c r="I524" t="s">
        <v>1182</v>
      </c>
      <c r="J524">
        <v>4.71</v>
      </c>
      <c r="K524">
        <v>3</v>
      </c>
      <c r="L524">
        <v>6.42</v>
      </c>
      <c r="M524">
        <v>35.81</v>
      </c>
    </row>
    <row r="525" spans="1:13">
      <c r="A525" t="s">
        <v>1187</v>
      </c>
      <c r="B525" t="s">
        <v>448</v>
      </c>
      <c r="C525" t="s">
        <v>1164</v>
      </c>
      <c r="D525" t="s">
        <v>563</v>
      </c>
      <c r="E525" t="s">
        <v>103</v>
      </c>
      <c r="F525">
        <v>2</v>
      </c>
      <c r="G525" t="s">
        <v>1186</v>
      </c>
      <c r="H525">
        <v>18</v>
      </c>
      <c r="I525" t="s">
        <v>1183</v>
      </c>
      <c r="J525">
        <v>3.08</v>
      </c>
      <c r="K525">
        <v>1.28</v>
      </c>
      <c r="L525">
        <v>4.87</v>
      </c>
      <c r="M525">
        <v>31.6</v>
      </c>
    </row>
    <row r="526" spans="1:13">
      <c r="A526" t="s">
        <v>1187</v>
      </c>
      <c r="B526" t="s">
        <v>448</v>
      </c>
      <c r="C526" t="s">
        <v>1164</v>
      </c>
      <c r="D526" t="s">
        <v>563</v>
      </c>
      <c r="E526" t="s">
        <v>103</v>
      </c>
      <c r="F526">
        <v>2</v>
      </c>
      <c r="G526" t="s">
        <v>1186</v>
      </c>
      <c r="H526">
        <v>19</v>
      </c>
      <c r="I526" t="s">
        <v>1184</v>
      </c>
      <c r="J526">
        <v>1.86</v>
      </c>
      <c r="K526">
        <v>0.77</v>
      </c>
      <c r="L526">
        <v>2.94</v>
      </c>
      <c r="M526">
        <v>26.89</v>
      </c>
    </row>
    <row r="527" spans="1:13">
      <c r="A527" t="s">
        <v>1187</v>
      </c>
      <c r="B527" t="s">
        <v>448</v>
      </c>
      <c r="C527" t="s">
        <v>1164</v>
      </c>
      <c r="D527" t="s">
        <v>563</v>
      </c>
      <c r="E527" t="s">
        <v>103</v>
      </c>
      <c r="F527">
        <v>2</v>
      </c>
      <c r="G527" t="s">
        <v>1186</v>
      </c>
      <c r="H527">
        <v>20</v>
      </c>
      <c r="I527" t="s">
        <v>1185</v>
      </c>
      <c r="J527">
        <v>1.05</v>
      </c>
      <c r="K527">
        <v>0.44</v>
      </c>
      <c r="L527">
        <v>1.67</v>
      </c>
      <c r="M527">
        <v>21.49</v>
      </c>
    </row>
    <row r="528" spans="1:13">
      <c r="A528" t="s">
        <v>1187</v>
      </c>
      <c r="B528" t="s">
        <v>448</v>
      </c>
      <c r="C528" t="s">
        <v>1164</v>
      </c>
      <c r="D528" t="s">
        <v>564</v>
      </c>
      <c r="E528" t="s">
        <v>104</v>
      </c>
      <c r="F528">
        <v>1</v>
      </c>
      <c r="G528" t="s">
        <v>1165</v>
      </c>
      <c r="H528">
        <v>1</v>
      </c>
      <c r="I528" t="s">
        <v>1166</v>
      </c>
      <c r="J528">
        <v>58.09</v>
      </c>
      <c r="K528">
        <v>56.05</v>
      </c>
      <c r="L528">
        <v>60.13</v>
      </c>
      <c r="M528">
        <v>74.92</v>
      </c>
    </row>
    <row r="529" spans="1:13">
      <c r="A529" t="s">
        <v>1187</v>
      </c>
      <c r="B529" t="s">
        <v>448</v>
      </c>
      <c r="C529" t="s">
        <v>1164</v>
      </c>
      <c r="D529" t="s">
        <v>564</v>
      </c>
      <c r="E529" t="s">
        <v>104</v>
      </c>
      <c r="F529">
        <v>1</v>
      </c>
      <c r="G529" t="s">
        <v>1165</v>
      </c>
      <c r="H529">
        <v>2</v>
      </c>
      <c r="I529" t="s">
        <v>1167</v>
      </c>
      <c r="J529">
        <v>57.53</v>
      </c>
      <c r="K529">
        <v>55.52</v>
      </c>
      <c r="L529">
        <v>59.55</v>
      </c>
      <c r="M529">
        <v>74.66</v>
      </c>
    </row>
    <row r="530" spans="1:13">
      <c r="A530" t="s">
        <v>1187</v>
      </c>
      <c r="B530" t="s">
        <v>448</v>
      </c>
      <c r="C530" t="s">
        <v>1164</v>
      </c>
      <c r="D530" t="s">
        <v>564</v>
      </c>
      <c r="E530" t="s">
        <v>104</v>
      </c>
      <c r="F530">
        <v>1</v>
      </c>
      <c r="G530" t="s">
        <v>1165</v>
      </c>
      <c r="H530">
        <v>3</v>
      </c>
      <c r="I530" t="s">
        <v>1168</v>
      </c>
      <c r="J530">
        <v>53.87</v>
      </c>
      <c r="K530">
        <v>52</v>
      </c>
      <c r="L530">
        <v>55.73</v>
      </c>
      <c r="M530">
        <v>73.61</v>
      </c>
    </row>
    <row r="531" spans="1:13">
      <c r="A531" t="s">
        <v>1187</v>
      </c>
      <c r="B531" t="s">
        <v>448</v>
      </c>
      <c r="C531" t="s">
        <v>1164</v>
      </c>
      <c r="D531" t="s">
        <v>564</v>
      </c>
      <c r="E531" t="s">
        <v>104</v>
      </c>
      <c r="F531">
        <v>1</v>
      </c>
      <c r="G531" t="s">
        <v>1165</v>
      </c>
      <c r="H531">
        <v>4</v>
      </c>
      <c r="I531" t="s">
        <v>1169</v>
      </c>
      <c r="J531">
        <v>49.22</v>
      </c>
      <c r="K531">
        <v>47.5</v>
      </c>
      <c r="L531">
        <v>50.93</v>
      </c>
      <c r="M531">
        <v>72.180000000000007</v>
      </c>
    </row>
    <row r="532" spans="1:13">
      <c r="A532" t="s">
        <v>1187</v>
      </c>
      <c r="B532" t="s">
        <v>448</v>
      </c>
      <c r="C532" t="s">
        <v>1164</v>
      </c>
      <c r="D532" t="s">
        <v>564</v>
      </c>
      <c r="E532" t="s">
        <v>104</v>
      </c>
      <c r="F532">
        <v>1</v>
      </c>
      <c r="G532" t="s">
        <v>1165</v>
      </c>
      <c r="H532">
        <v>5</v>
      </c>
      <c r="I532" t="s">
        <v>1170</v>
      </c>
      <c r="J532">
        <v>44.62</v>
      </c>
      <c r="K532">
        <v>43</v>
      </c>
      <c r="L532">
        <v>46.24</v>
      </c>
      <c r="M532">
        <v>70.569999999999993</v>
      </c>
    </row>
    <row r="533" spans="1:13">
      <c r="A533" t="s">
        <v>1187</v>
      </c>
      <c r="B533" t="s">
        <v>448</v>
      </c>
      <c r="C533" t="s">
        <v>1164</v>
      </c>
      <c r="D533" t="s">
        <v>564</v>
      </c>
      <c r="E533" t="s">
        <v>104</v>
      </c>
      <c r="F533">
        <v>1</v>
      </c>
      <c r="G533" t="s">
        <v>1165</v>
      </c>
      <c r="H533">
        <v>6</v>
      </c>
      <c r="I533" t="s">
        <v>1171</v>
      </c>
      <c r="J533">
        <v>40.130000000000003</v>
      </c>
      <c r="K533">
        <v>38.54</v>
      </c>
      <c r="L533">
        <v>41.72</v>
      </c>
      <c r="M533">
        <v>68.8</v>
      </c>
    </row>
    <row r="534" spans="1:13">
      <c r="A534" t="s">
        <v>1187</v>
      </c>
      <c r="B534" t="s">
        <v>448</v>
      </c>
      <c r="C534" t="s">
        <v>1164</v>
      </c>
      <c r="D534" t="s">
        <v>564</v>
      </c>
      <c r="E534" t="s">
        <v>104</v>
      </c>
      <c r="F534">
        <v>1</v>
      </c>
      <c r="G534" t="s">
        <v>1165</v>
      </c>
      <c r="H534">
        <v>7</v>
      </c>
      <c r="I534" t="s">
        <v>1172</v>
      </c>
      <c r="J534">
        <v>35.79</v>
      </c>
      <c r="K534">
        <v>34.229999999999997</v>
      </c>
      <c r="L534">
        <v>37.35</v>
      </c>
      <c r="M534">
        <v>66.92</v>
      </c>
    </row>
    <row r="535" spans="1:13">
      <c r="A535" t="s">
        <v>1187</v>
      </c>
      <c r="B535" t="s">
        <v>448</v>
      </c>
      <c r="C535" t="s">
        <v>1164</v>
      </c>
      <c r="D535" t="s">
        <v>564</v>
      </c>
      <c r="E535" t="s">
        <v>104</v>
      </c>
      <c r="F535">
        <v>1</v>
      </c>
      <c r="G535" t="s">
        <v>1165</v>
      </c>
      <c r="H535">
        <v>8</v>
      </c>
      <c r="I535" t="s">
        <v>1173</v>
      </c>
      <c r="J535">
        <v>31.51</v>
      </c>
      <c r="K535">
        <v>29.99</v>
      </c>
      <c r="L535">
        <v>33.04</v>
      </c>
      <c r="M535">
        <v>64.819999999999993</v>
      </c>
    </row>
    <row r="536" spans="1:13">
      <c r="A536" t="s">
        <v>1187</v>
      </c>
      <c r="B536" t="s">
        <v>448</v>
      </c>
      <c r="C536" t="s">
        <v>1164</v>
      </c>
      <c r="D536" t="s">
        <v>564</v>
      </c>
      <c r="E536" t="s">
        <v>104</v>
      </c>
      <c r="F536">
        <v>1</v>
      </c>
      <c r="G536" t="s">
        <v>1165</v>
      </c>
      <c r="H536">
        <v>9</v>
      </c>
      <c r="I536" t="s">
        <v>1174</v>
      </c>
      <c r="J536">
        <v>27.42</v>
      </c>
      <c r="K536">
        <v>25.94</v>
      </c>
      <c r="L536">
        <v>28.91</v>
      </c>
      <c r="M536">
        <v>62.5</v>
      </c>
    </row>
    <row r="537" spans="1:13">
      <c r="A537" t="s">
        <v>1187</v>
      </c>
      <c r="B537" t="s">
        <v>448</v>
      </c>
      <c r="C537" t="s">
        <v>1164</v>
      </c>
      <c r="D537" t="s">
        <v>564</v>
      </c>
      <c r="E537" t="s">
        <v>104</v>
      </c>
      <c r="F537">
        <v>1</v>
      </c>
      <c r="G537" t="s">
        <v>1165</v>
      </c>
      <c r="H537">
        <v>10</v>
      </c>
      <c r="I537" t="s">
        <v>1175</v>
      </c>
      <c r="J537">
        <v>23.53</v>
      </c>
      <c r="K537">
        <v>22.09</v>
      </c>
      <c r="L537">
        <v>24.98</v>
      </c>
      <c r="M537">
        <v>59.93</v>
      </c>
    </row>
    <row r="538" spans="1:13">
      <c r="A538" t="s">
        <v>1187</v>
      </c>
      <c r="B538" t="s">
        <v>448</v>
      </c>
      <c r="C538" t="s">
        <v>1164</v>
      </c>
      <c r="D538" t="s">
        <v>564</v>
      </c>
      <c r="E538" t="s">
        <v>104</v>
      </c>
      <c r="F538">
        <v>1</v>
      </c>
      <c r="G538" t="s">
        <v>1165</v>
      </c>
      <c r="H538">
        <v>11</v>
      </c>
      <c r="I538" t="s">
        <v>1176</v>
      </c>
      <c r="J538">
        <v>19.77</v>
      </c>
      <c r="K538">
        <v>18.39</v>
      </c>
      <c r="L538">
        <v>21.16</v>
      </c>
      <c r="M538">
        <v>57.13</v>
      </c>
    </row>
    <row r="539" spans="1:13">
      <c r="A539" t="s">
        <v>1187</v>
      </c>
      <c r="B539" t="s">
        <v>448</v>
      </c>
      <c r="C539" t="s">
        <v>1164</v>
      </c>
      <c r="D539" t="s">
        <v>564</v>
      </c>
      <c r="E539" t="s">
        <v>104</v>
      </c>
      <c r="F539">
        <v>1</v>
      </c>
      <c r="G539" t="s">
        <v>1165</v>
      </c>
      <c r="H539">
        <v>12</v>
      </c>
      <c r="I539" t="s">
        <v>1177</v>
      </c>
      <c r="J539">
        <v>16.350000000000001</v>
      </c>
      <c r="K539">
        <v>14.99</v>
      </c>
      <c r="L539">
        <v>17.7</v>
      </c>
      <c r="M539">
        <v>54.17</v>
      </c>
    </row>
    <row r="540" spans="1:13">
      <c r="A540" t="s">
        <v>1187</v>
      </c>
      <c r="B540" t="s">
        <v>448</v>
      </c>
      <c r="C540" t="s">
        <v>1164</v>
      </c>
      <c r="D540" t="s">
        <v>564</v>
      </c>
      <c r="E540" t="s">
        <v>104</v>
      </c>
      <c r="F540">
        <v>1</v>
      </c>
      <c r="G540" t="s">
        <v>1165</v>
      </c>
      <c r="H540">
        <v>13</v>
      </c>
      <c r="I540" t="s">
        <v>1178</v>
      </c>
      <c r="J540">
        <v>13.2</v>
      </c>
      <c r="K540">
        <v>11.89</v>
      </c>
      <c r="L540">
        <v>14.52</v>
      </c>
      <c r="M540">
        <v>51.03</v>
      </c>
    </row>
    <row r="541" spans="1:13">
      <c r="A541" t="s">
        <v>1187</v>
      </c>
      <c r="B541" t="s">
        <v>448</v>
      </c>
      <c r="C541" t="s">
        <v>1164</v>
      </c>
      <c r="D541" t="s">
        <v>564</v>
      </c>
      <c r="E541" t="s">
        <v>104</v>
      </c>
      <c r="F541">
        <v>1</v>
      </c>
      <c r="G541" t="s">
        <v>1165</v>
      </c>
      <c r="H541">
        <v>14</v>
      </c>
      <c r="I541" t="s">
        <v>1179</v>
      </c>
      <c r="J541">
        <v>10.4</v>
      </c>
      <c r="K541">
        <v>9.1199999999999992</v>
      </c>
      <c r="L541">
        <v>11.67</v>
      </c>
      <c r="M541">
        <v>48.05</v>
      </c>
    </row>
    <row r="542" spans="1:13">
      <c r="A542" t="s">
        <v>1187</v>
      </c>
      <c r="B542" t="s">
        <v>448</v>
      </c>
      <c r="C542" t="s">
        <v>1164</v>
      </c>
      <c r="D542" t="s">
        <v>564</v>
      </c>
      <c r="E542" t="s">
        <v>104</v>
      </c>
      <c r="F542">
        <v>1</v>
      </c>
      <c r="G542" t="s">
        <v>1165</v>
      </c>
      <c r="H542">
        <v>15</v>
      </c>
      <c r="I542" t="s">
        <v>1180</v>
      </c>
      <c r="J542">
        <v>7.96</v>
      </c>
      <c r="K542">
        <v>6.72</v>
      </c>
      <c r="L542">
        <v>9.1999999999999993</v>
      </c>
      <c r="M542">
        <v>44.9</v>
      </c>
    </row>
    <row r="543" spans="1:13">
      <c r="A543" t="s">
        <v>1187</v>
      </c>
      <c r="B543" t="s">
        <v>448</v>
      </c>
      <c r="C543" t="s">
        <v>1164</v>
      </c>
      <c r="D543" t="s">
        <v>564</v>
      </c>
      <c r="E543" t="s">
        <v>104</v>
      </c>
      <c r="F543">
        <v>1</v>
      </c>
      <c r="G543" t="s">
        <v>1165</v>
      </c>
      <c r="H543">
        <v>16</v>
      </c>
      <c r="I543" t="s">
        <v>1181</v>
      </c>
      <c r="J543">
        <v>5.86</v>
      </c>
      <c r="K543">
        <v>4.6100000000000003</v>
      </c>
      <c r="L543">
        <v>7.1</v>
      </c>
      <c r="M543">
        <v>41.43</v>
      </c>
    </row>
    <row r="544" spans="1:13">
      <c r="A544" t="s">
        <v>1187</v>
      </c>
      <c r="B544" t="s">
        <v>448</v>
      </c>
      <c r="C544" t="s">
        <v>1164</v>
      </c>
      <c r="D544" t="s">
        <v>564</v>
      </c>
      <c r="E544" t="s">
        <v>104</v>
      </c>
      <c r="F544">
        <v>1</v>
      </c>
      <c r="G544" t="s">
        <v>1165</v>
      </c>
      <c r="H544">
        <v>17</v>
      </c>
      <c r="I544" t="s">
        <v>1182</v>
      </c>
      <c r="J544">
        <v>4.08</v>
      </c>
      <c r="K544">
        <v>2.76</v>
      </c>
      <c r="L544">
        <v>5.41</v>
      </c>
      <c r="M544">
        <v>37.33</v>
      </c>
    </row>
    <row r="545" spans="1:13">
      <c r="A545" t="s">
        <v>1187</v>
      </c>
      <c r="B545" t="s">
        <v>448</v>
      </c>
      <c r="C545" t="s">
        <v>1164</v>
      </c>
      <c r="D545" t="s">
        <v>564</v>
      </c>
      <c r="E545" t="s">
        <v>104</v>
      </c>
      <c r="F545">
        <v>1</v>
      </c>
      <c r="G545" t="s">
        <v>1165</v>
      </c>
      <c r="H545">
        <v>18</v>
      </c>
      <c r="I545" t="s">
        <v>1183</v>
      </c>
      <c r="J545">
        <v>2.71</v>
      </c>
      <c r="K545">
        <v>1.25</v>
      </c>
      <c r="L545">
        <v>4.17</v>
      </c>
      <c r="M545">
        <v>33.25</v>
      </c>
    </row>
    <row r="546" spans="1:13">
      <c r="A546" t="s">
        <v>1187</v>
      </c>
      <c r="B546" t="s">
        <v>448</v>
      </c>
      <c r="C546" t="s">
        <v>1164</v>
      </c>
      <c r="D546" t="s">
        <v>564</v>
      </c>
      <c r="E546" t="s">
        <v>104</v>
      </c>
      <c r="F546">
        <v>1</v>
      </c>
      <c r="G546" t="s">
        <v>1165</v>
      </c>
      <c r="H546">
        <v>19</v>
      </c>
      <c r="I546" t="s">
        <v>1184</v>
      </c>
      <c r="J546">
        <v>1.71</v>
      </c>
      <c r="K546">
        <v>0.79</v>
      </c>
      <c r="L546">
        <v>2.63</v>
      </c>
      <c r="M546">
        <v>29.78</v>
      </c>
    </row>
    <row r="547" spans="1:13">
      <c r="A547" t="s">
        <v>1187</v>
      </c>
      <c r="B547" t="s">
        <v>448</v>
      </c>
      <c r="C547" t="s">
        <v>1164</v>
      </c>
      <c r="D547" t="s">
        <v>564</v>
      </c>
      <c r="E547" t="s">
        <v>104</v>
      </c>
      <c r="F547">
        <v>1</v>
      </c>
      <c r="G547" t="s">
        <v>1165</v>
      </c>
      <c r="H547">
        <v>20</v>
      </c>
      <c r="I547" t="s">
        <v>1185</v>
      </c>
      <c r="J547">
        <v>1.1299999999999999</v>
      </c>
      <c r="K547">
        <v>0.52</v>
      </c>
      <c r="L547">
        <v>1.75</v>
      </c>
      <c r="M547">
        <v>27.37</v>
      </c>
    </row>
    <row r="548" spans="1:13">
      <c r="A548" t="s">
        <v>1187</v>
      </c>
      <c r="B548" t="s">
        <v>448</v>
      </c>
      <c r="C548" t="s">
        <v>1164</v>
      </c>
      <c r="D548" t="s">
        <v>564</v>
      </c>
      <c r="E548" t="s">
        <v>104</v>
      </c>
      <c r="F548">
        <v>2</v>
      </c>
      <c r="G548" t="s">
        <v>1186</v>
      </c>
      <c r="H548">
        <v>1</v>
      </c>
      <c r="I548" t="s">
        <v>1166</v>
      </c>
      <c r="J548">
        <v>58</v>
      </c>
      <c r="K548">
        <v>55.51</v>
      </c>
      <c r="L548">
        <v>60.49</v>
      </c>
      <c r="M548">
        <v>71.010000000000005</v>
      </c>
    </row>
    <row r="549" spans="1:13">
      <c r="A549" t="s">
        <v>1187</v>
      </c>
      <c r="B549" t="s">
        <v>448</v>
      </c>
      <c r="C549" t="s">
        <v>1164</v>
      </c>
      <c r="D549" t="s">
        <v>564</v>
      </c>
      <c r="E549" t="s">
        <v>104</v>
      </c>
      <c r="F549">
        <v>2</v>
      </c>
      <c r="G549" t="s">
        <v>1186</v>
      </c>
      <c r="H549">
        <v>2</v>
      </c>
      <c r="I549" t="s">
        <v>1167</v>
      </c>
      <c r="J549">
        <v>57.41</v>
      </c>
      <c r="K549">
        <v>54.98</v>
      </c>
      <c r="L549">
        <v>59.85</v>
      </c>
      <c r="M549">
        <v>70.73</v>
      </c>
    </row>
    <row r="550" spans="1:13">
      <c r="A550" t="s">
        <v>1187</v>
      </c>
      <c r="B550" t="s">
        <v>448</v>
      </c>
      <c r="C550" t="s">
        <v>1164</v>
      </c>
      <c r="D550" t="s">
        <v>564</v>
      </c>
      <c r="E550" t="s">
        <v>104</v>
      </c>
      <c r="F550">
        <v>2</v>
      </c>
      <c r="G550" t="s">
        <v>1186</v>
      </c>
      <c r="H550">
        <v>3</v>
      </c>
      <c r="I550" t="s">
        <v>1168</v>
      </c>
      <c r="J550">
        <v>53.7</v>
      </c>
      <c r="K550">
        <v>51.52</v>
      </c>
      <c r="L550">
        <v>55.87</v>
      </c>
      <c r="M550">
        <v>69.58</v>
      </c>
    </row>
    <row r="551" spans="1:13">
      <c r="A551" t="s">
        <v>1187</v>
      </c>
      <c r="B551" t="s">
        <v>448</v>
      </c>
      <c r="C551" t="s">
        <v>1164</v>
      </c>
      <c r="D551" t="s">
        <v>564</v>
      </c>
      <c r="E551" t="s">
        <v>104</v>
      </c>
      <c r="F551">
        <v>2</v>
      </c>
      <c r="G551" t="s">
        <v>1186</v>
      </c>
      <c r="H551">
        <v>4</v>
      </c>
      <c r="I551" t="s">
        <v>1169</v>
      </c>
      <c r="J551">
        <v>49.15</v>
      </c>
      <c r="K551">
        <v>47.24</v>
      </c>
      <c r="L551">
        <v>51.06</v>
      </c>
      <c r="M551">
        <v>68.03</v>
      </c>
    </row>
    <row r="552" spans="1:13">
      <c r="A552" t="s">
        <v>1187</v>
      </c>
      <c r="B552" t="s">
        <v>448</v>
      </c>
      <c r="C552" t="s">
        <v>1164</v>
      </c>
      <c r="D552" t="s">
        <v>564</v>
      </c>
      <c r="E552" t="s">
        <v>104</v>
      </c>
      <c r="F552">
        <v>2</v>
      </c>
      <c r="G552" t="s">
        <v>1186</v>
      </c>
      <c r="H552">
        <v>5</v>
      </c>
      <c r="I552" t="s">
        <v>1170</v>
      </c>
      <c r="J552">
        <v>44.64</v>
      </c>
      <c r="K552">
        <v>42.91</v>
      </c>
      <c r="L552">
        <v>46.38</v>
      </c>
      <c r="M552">
        <v>66.36</v>
      </c>
    </row>
    <row r="553" spans="1:13">
      <c r="A553" t="s">
        <v>1187</v>
      </c>
      <c r="B553" t="s">
        <v>448</v>
      </c>
      <c r="C553" t="s">
        <v>1164</v>
      </c>
      <c r="D553" t="s">
        <v>564</v>
      </c>
      <c r="E553" t="s">
        <v>104</v>
      </c>
      <c r="F553">
        <v>2</v>
      </c>
      <c r="G553" t="s">
        <v>1186</v>
      </c>
      <c r="H553">
        <v>6</v>
      </c>
      <c r="I553" t="s">
        <v>1171</v>
      </c>
      <c r="J553">
        <v>40.270000000000003</v>
      </c>
      <c r="K553">
        <v>38.6</v>
      </c>
      <c r="L553">
        <v>41.95</v>
      </c>
      <c r="M553">
        <v>64.569999999999993</v>
      </c>
    </row>
    <row r="554" spans="1:13">
      <c r="A554" t="s">
        <v>1187</v>
      </c>
      <c r="B554" t="s">
        <v>448</v>
      </c>
      <c r="C554" t="s">
        <v>1164</v>
      </c>
      <c r="D554" t="s">
        <v>564</v>
      </c>
      <c r="E554" t="s">
        <v>104</v>
      </c>
      <c r="F554">
        <v>2</v>
      </c>
      <c r="G554" t="s">
        <v>1186</v>
      </c>
      <c r="H554">
        <v>7</v>
      </c>
      <c r="I554" t="s">
        <v>1172</v>
      </c>
      <c r="J554">
        <v>35.99</v>
      </c>
      <c r="K554">
        <v>34.35</v>
      </c>
      <c r="L554">
        <v>37.630000000000003</v>
      </c>
      <c r="M554">
        <v>62.68</v>
      </c>
    </row>
    <row r="555" spans="1:13">
      <c r="A555" t="s">
        <v>1187</v>
      </c>
      <c r="B555" t="s">
        <v>448</v>
      </c>
      <c r="C555" t="s">
        <v>1164</v>
      </c>
      <c r="D555" t="s">
        <v>564</v>
      </c>
      <c r="E555" t="s">
        <v>104</v>
      </c>
      <c r="F555">
        <v>2</v>
      </c>
      <c r="G555" t="s">
        <v>1186</v>
      </c>
      <c r="H555">
        <v>8</v>
      </c>
      <c r="I555" t="s">
        <v>1173</v>
      </c>
      <c r="J555">
        <v>31.84</v>
      </c>
      <c r="K555">
        <v>30.24</v>
      </c>
      <c r="L555">
        <v>33.450000000000003</v>
      </c>
      <c r="M555">
        <v>60.61</v>
      </c>
    </row>
    <row r="556" spans="1:13">
      <c r="A556" t="s">
        <v>1187</v>
      </c>
      <c r="B556" t="s">
        <v>448</v>
      </c>
      <c r="C556" t="s">
        <v>1164</v>
      </c>
      <c r="D556" t="s">
        <v>564</v>
      </c>
      <c r="E556" t="s">
        <v>104</v>
      </c>
      <c r="F556">
        <v>2</v>
      </c>
      <c r="G556" t="s">
        <v>1186</v>
      </c>
      <c r="H556">
        <v>9</v>
      </c>
      <c r="I556" t="s">
        <v>1174</v>
      </c>
      <c r="J556">
        <v>27.85</v>
      </c>
      <c r="K556">
        <v>26.29</v>
      </c>
      <c r="L556">
        <v>29.42</v>
      </c>
      <c r="M556">
        <v>58.38</v>
      </c>
    </row>
    <row r="557" spans="1:13">
      <c r="A557" t="s">
        <v>1187</v>
      </c>
      <c r="B557" t="s">
        <v>448</v>
      </c>
      <c r="C557" t="s">
        <v>1164</v>
      </c>
      <c r="D557" t="s">
        <v>564</v>
      </c>
      <c r="E557" t="s">
        <v>104</v>
      </c>
      <c r="F557">
        <v>2</v>
      </c>
      <c r="G557" t="s">
        <v>1186</v>
      </c>
      <c r="H557">
        <v>10</v>
      </c>
      <c r="I557" t="s">
        <v>1175</v>
      </c>
      <c r="J557">
        <v>24.03</v>
      </c>
      <c r="K557">
        <v>22.52</v>
      </c>
      <c r="L557">
        <v>25.54</v>
      </c>
      <c r="M557">
        <v>56.01</v>
      </c>
    </row>
    <row r="558" spans="1:13">
      <c r="A558" t="s">
        <v>1187</v>
      </c>
      <c r="B558" t="s">
        <v>448</v>
      </c>
      <c r="C558" t="s">
        <v>1164</v>
      </c>
      <c r="D558" t="s">
        <v>564</v>
      </c>
      <c r="E558" t="s">
        <v>104</v>
      </c>
      <c r="F558">
        <v>2</v>
      </c>
      <c r="G558" t="s">
        <v>1186</v>
      </c>
      <c r="H558">
        <v>11</v>
      </c>
      <c r="I558" t="s">
        <v>1176</v>
      </c>
      <c r="J558">
        <v>20.399999999999999</v>
      </c>
      <c r="K558">
        <v>18.940000000000001</v>
      </c>
      <c r="L558">
        <v>21.85</v>
      </c>
      <c r="M558">
        <v>53.49</v>
      </c>
    </row>
    <row r="559" spans="1:13">
      <c r="A559" t="s">
        <v>1187</v>
      </c>
      <c r="B559" t="s">
        <v>448</v>
      </c>
      <c r="C559" t="s">
        <v>1164</v>
      </c>
      <c r="D559" t="s">
        <v>564</v>
      </c>
      <c r="E559" t="s">
        <v>104</v>
      </c>
      <c r="F559">
        <v>2</v>
      </c>
      <c r="G559" t="s">
        <v>1186</v>
      </c>
      <c r="H559">
        <v>12</v>
      </c>
      <c r="I559" t="s">
        <v>1177</v>
      </c>
      <c r="J559">
        <v>17.010000000000002</v>
      </c>
      <c r="K559">
        <v>15.61</v>
      </c>
      <c r="L559">
        <v>18.41</v>
      </c>
      <c r="M559">
        <v>50.84</v>
      </c>
    </row>
    <row r="560" spans="1:13">
      <c r="A560" t="s">
        <v>1187</v>
      </c>
      <c r="B560" t="s">
        <v>448</v>
      </c>
      <c r="C560" t="s">
        <v>1164</v>
      </c>
      <c r="D560" t="s">
        <v>564</v>
      </c>
      <c r="E560" t="s">
        <v>104</v>
      </c>
      <c r="F560">
        <v>2</v>
      </c>
      <c r="G560" t="s">
        <v>1186</v>
      </c>
      <c r="H560">
        <v>13</v>
      </c>
      <c r="I560" t="s">
        <v>1178</v>
      </c>
      <c r="J560">
        <v>13.91</v>
      </c>
      <c r="K560">
        <v>12.55</v>
      </c>
      <c r="L560">
        <v>15.26</v>
      </c>
      <c r="M560">
        <v>48.02</v>
      </c>
    </row>
    <row r="561" spans="1:13">
      <c r="A561" t="s">
        <v>1187</v>
      </c>
      <c r="B561" t="s">
        <v>448</v>
      </c>
      <c r="C561" t="s">
        <v>1164</v>
      </c>
      <c r="D561" t="s">
        <v>564</v>
      </c>
      <c r="E561" t="s">
        <v>104</v>
      </c>
      <c r="F561">
        <v>2</v>
      </c>
      <c r="G561" t="s">
        <v>1186</v>
      </c>
      <c r="H561">
        <v>14</v>
      </c>
      <c r="I561" t="s">
        <v>1179</v>
      </c>
      <c r="J561">
        <v>11.07</v>
      </c>
      <c r="K561">
        <v>9.77</v>
      </c>
      <c r="L561">
        <v>12.37</v>
      </c>
      <c r="M561">
        <v>45.15</v>
      </c>
    </row>
    <row r="562" spans="1:13">
      <c r="A562" t="s">
        <v>1187</v>
      </c>
      <c r="B562" t="s">
        <v>448</v>
      </c>
      <c r="C562" t="s">
        <v>1164</v>
      </c>
      <c r="D562" t="s">
        <v>564</v>
      </c>
      <c r="E562" t="s">
        <v>104</v>
      </c>
      <c r="F562">
        <v>2</v>
      </c>
      <c r="G562" t="s">
        <v>1186</v>
      </c>
      <c r="H562">
        <v>15</v>
      </c>
      <c r="I562" t="s">
        <v>1180</v>
      </c>
      <c r="J562">
        <v>8.5500000000000007</v>
      </c>
      <c r="K562">
        <v>7.29</v>
      </c>
      <c r="L562">
        <v>9.82</v>
      </c>
      <c r="M562">
        <v>42</v>
      </c>
    </row>
    <row r="563" spans="1:13">
      <c r="A563" t="s">
        <v>1187</v>
      </c>
      <c r="B563" t="s">
        <v>448</v>
      </c>
      <c r="C563" t="s">
        <v>1164</v>
      </c>
      <c r="D563" t="s">
        <v>564</v>
      </c>
      <c r="E563" t="s">
        <v>104</v>
      </c>
      <c r="F563">
        <v>2</v>
      </c>
      <c r="G563" t="s">
        <v>1186</v>
      </c>
      <c r="H563">
        <v>16</v>
      </c>
      <c r="I563" t="s">
        <v>1181</v>
      </c>
      <c r="J563">
        <v>6.34</v>
      </c>
      <c r="K563">
        <v>5.0999999999999996</v>
      </c>
      <c r="L563">
        <v>7.59</v>
      </c>
      <c r="M563">
        <v>38.57</v>
      </c>
    </row>
    <row r="564" spans="1:13">
      <c r="A564" t="s">
        <v>1187</v>
      </c>
      <c r="B564" t="s">
        <v>448</v>
      </c>
      <c r="C564" t="s">
        <v>1164</v>
      </c>
      <c r="D564" t="s">
        <v>564</v>
      </c>
      <c r="E564" t="s">
        <v>104</v>
      </c>
      <c r="F564">
        <v>2</v>
      </c>
      <c r="G564" t="s">
        <v>1186</v>
      </c>
      <c r="H564">
        <v>17</v>
      </c>
      <c r="I564" t="s">
        <v>1182</v>
      </c>
      <c r="J564">
        <v>4.45</v>
      </c>
      <c r="K564">
        <v>3.2</v>
      </c>
      <c r="L564">
        <v>5.69</v>
      </c>
      <c r="M564">
        <v>34.880000000000003</v>
      </c>
    </row>
    <row r="565" spans="1:13">
      <c r="A565" t="s">
        <v>1187</v>
      </c>
      <c r="B565" t="s">
        <v>448</v>
      </c>
      <c r="C565" t="s">
        <v>1164</v>
      </c>
      <c r="D565" t="s">
        <v>564</v>
      </c>
      <c r="E565" t="s">
        <v>104</v>
      </c>
      <c r="F565">
        <v>2</v>
      </c>
      <c r="G565" t="s">
        <v>1186</v>
      </c>
      <c r="H565">
        <v>18</v>
      </c>
      <c r="I565" t="s">
        <v>1183</v>
      </c>
      <c r="J565">
        <v>2.92</v>
      </c>
      <c r="K565">
        <v>1.64</v>
      </c>
      <c r="L565">
        <v>4.21</v>
      </c>
      <c r="M565">
        <v>30.88</v>
      </c>
    </row>
    <row r="566" spans="1:13">
      <c r="A566" t="s">
        <v>1187</v>
      </c>
      <c r="B566" t="s">
        <v>448</v>
      </c>
      <c r="C566" t="s">
        <v>1164</v>
      </c>
      <c r="D566" t="s">
        <v>564</v>
      </c>
      <c r="E566" t="s">
        <v>104</v>
      </c>
      <c r="F566">
        <v>2</v>
      </c>
      <c r="G566" t="s">
        <v>1186</v>
      </c>
      <c r="H566">
        <v>19</v>
      </c>
      <c r="I566" t="s">
        <v>1184</v>
      </c>
      <c r="J566">
        <v>1.81</v>
      </c>
      <c r="K566">
        <v>1.01</v>
      </c>
      <c r="L566">
        <v>2.6</v>
      </c>
      <c r="M566">
        <v>26.79</v>
      </c>
    </row>
    <row r="567" spans="1:13">
      <c r="A567" t="s">
        <v>1187</v>
      </c>
      <c r="B567" t="s">
        <v>448</v>
      </c>
      <c r="C567" t="s">
        <v>1164</v>
      </c>
      <c r="D567" t="s">
        <v>564</v>
      </c>
      <c r="E567" t="s">
        <v>104</v>
      </c>
      <c r="F567">
        <v>2</v>
      </c>
      <c r="G567" t="s">
        <v>1186</v>
      </c>
      <c r="H567">
        <v>20</v>
      </c>
      <c r="I567" t="s">
        <v>1185</v>
      </c>
      <c r="J567">
        <v>1.08</v>
      </c>
      <c r="K567">
        <v>0.61</v>
      </c>
      <c r="L567">
        <v>1.56</v>
      </c>
      <c r="M567">
        <v>22.38</v>
      </c>
    </row>
    <row r="568" spans="1:13">
      <c r="A568" t="s">
        <v>1188</v>
      </c>
      <c r="B568" t="s">
        <v>448</v>
      </c>
      <c r="C568" t="s">
        <v>1164</v>
      </c>
      <c r="D568" t="s">
        <v>558</v>
      </c>
      <c r="E568" t="s">
        <v>98</v>
      </c>
      <c r="F568">
        <v>1</v>
      </c>
      <c r="G568" t="s">
        <v>1165</v>
      </c>
      <c r="H568">
        <v>1</v>
      </c>
      <c r="I568" t="s">
        <v>1166</v>
      </c>
      <c r="J568">
        <v>58.49</v>
      </c>
      <c r="K568">
        <v>56.78</v>
      </c>
      <c r="L568">
        <v>60.19</v>
      </c>
      <c r="M568">
        <v>75.819999999999993</v>
      </c>
    </row>
    <row r="569" spans="1:13">
      <c r="A569" t="s">
        <v>1188</v>
      </c>
      <c r="B569" t="s">
        <v>448</v>
      </c>
      <c r="C569" t="s">
        <v>1164</v>
      </c>
      <c r="D569" t="s">
        <v>558</v>
      </c>
      <c r="E569" t="s">
        <v>98</v>
      </c>
      <c r="F569">
        <v>1</v>
      </c>
      <c r="G569" t="s">
        <v>1165</v>
      </c>
      <c r="H569">
        <v>2</v>
      </c>
      <c r="I569" t="s">
        <v>1167</v>
      </c>
      <c r="J569">
        <v>58.04</v>
      </c>
      <c r="K569">
        <v>56.35</v>
      </c>
      <c r="L569">
        <v>59.74</v>
      </c>
      <c r="M569">
        <v>75.58</v>
      </c>
    </row>
    <row r="570" spans="1:13">
      <c r="A570" t="s">
        <v>1188</v>
      </c>
      <c r="B570" t="s">
        <v>448</v>
      </c>
      <c r="C570" t="s">
        <v>1164</v>
      </c>
      <c r="D570" t="s">
        <v>558</v>
      </c>
      <c r="E570" t="s">
        <v>98</v>
      </c>
      <c r="F570">
        <v>1</v>
      </c>
      <c r="G570" t="s">
        <v>1165</v>
      </c>
      <c r="H570">
        <v>3</v>
      </c>
      <c r="I570" t="s">
        <v>1168</v>
      </c>
      <c r="J570">
        <v>54.37</v>
      </c>
      <c r="K570">
        <v>52.78</v>
      </c>
      <c r="L570">
        <v>55.95</v>
      </c>
      <c r="M570">
        <v>74.599999999999994</v>
      </c>
    </row>
    <row r="571" spans="1:13">
      <c r="A571" t="s">
        <v>1188</v>
      </c>
      <c r="B571" t="s">
        <v>448</v>
      </c>
      <c r="C571" t="s">
        <v>1164</v>
      </c>
      <c r="D571" t="s">
        <v>558</v>
      </c>
      <c r="E571" t="s">
        <v>98</v>
      </c>
      <c r="F571">
        <v>1</v>
      </c>
      <c r="G571" t="s">
        <v>1165</v>
      </c>
      <c r="H571">
        <v>4</v>
      </c>
      <c r="I571" t="s">
        <v>1169</v>
      </c>
      <c r="J571">
        <v>49.77</v>
      </c>
      <c r="K571">
        <v>48.29</v>
      </c>
      <c r="L571">
        <v>51.24</v>
      </c>
      <c r="M571">
        <v>73.25</v>
      </c>
    </row>
    <row r="572" spans="1:13">
      <c r="A572" t="s">
        <v>1188</v>
      </c>
      <c r="B572" t="s">
        <v>448</v>
      </c>
      <c r="C572" t="s">
        <v>1164</v>
      </c>
      <c r="D572" t="s">
        <v>558</v>
      </c>
      <c r="E572" t="s">
        <v>98</v>
      </c>
      <c r="F572">
        <v>1</v>
      </c>
      <c r="G572" t="s">
        <v>1165</v>
      </c>
      <c r="H572">
        <v>5</v>
      </c>
      <c r="I572" t="s">
        <v>1170</v>
      </c>
      <c r="J572">
        <v>45.17</v>
      </c>
      <c r="K572">
        <v>43.76</v>
      </c>
      <c r="L572">
        <v>46.58</v>
      </c>
      <c r="M572">
        <v>71.73</v>
      </c>
    </row>
    <row r="573" spans="1:13">
      <c r="A573" t="s">
        <v>1188</v>
      </c>
      <c r="B573" t="s">
        <v>448</v>
      </c>
      <c r="C573" t="s">
        <v>1164</v>
      </c>
      <c r="D573" t="s">
        <v>558</v>
      </c>
      <c r="E573" t="s">
        <v>98</v>
      </c>
      <c r="F573">
        <v>1</v>
      </c>
      <c r="G573" t="s">
        <v>1165</v>
      </c>
      <c r="H573">
        <v>6</v>
      </c>
      <c r="I573" t="s">
        <v>1171</v>
      </c>
      <c r="J573">
        <v>40.659999999999997</v>
      </c>
      <c r="K573">
        <v>39.270000000000003</v>
      </c>
      <c r="L573">
        <v>42.05</v>
      </c>
      <c r="M573">
        <v>70.010000000000005</v>
      </c>
    </row>
    <row r="574" spans="1:13">
      <c r="A574" t="s">
        <v>1188</v>
      </c>
      <c r="B574" t="s">
        <v>448</v>
      </c>
      <c r="C574" t="s">
        <v>1164</v>
      </c>
      <c r="D574" t="s">
        <v>558</v>
      </c>
      <c r="E574" t="s">
        <v>98</v>
      </c>
      <c r="F574">
        <v>1</v>
      </c>
      <c r="G574" t="s">
        <v>1165</v>
      </c>
      <c r="H574">
        <v>7</v>
      </c>
      <c r="I574" t="s">
        <v>1172</v>
      </c>
      <c r="J574">
        <v>36.25</v>
      </c>
      <c r="K574">
        <v>34.880000000000003</v>
      </c>
      <c r="L574">
        <v>37.619999999999997</v>
      </c>
      <c r="M574">
        <v>68.11</v>
      </c>
    </row>
    <row r="575" spans="1:13">
      <c r="A575" t="s">
        <v>1188</v>
      </c>
      <c r="B575" t="s">
        <v>448</v>
      </c>
      <c r="C575" t="s">
        <v>1164</v>
      </c>
      <c r="D575" t="s">
        <v>558</v>
      </c>
      <c r="E575" t="s">
        <v>98</v>
      </c>
      <c r="F575">
        <v>1</v>
      </c>
      <c r="G575" t="s">
        <v>1165</v>
      </c>
      <c r="H575">
        <v>8</v>
      </c>
      <c r="I575" t="s">
        <v>1173</v>
      </c>
      <c r="J575">
        <v>31.94</v>
      </c>
      <c r="K575">
        <v>30.6</v>
      </c>
      <c r="L575">
        <v>33.29</v>
      </c>
      <c r="M575">
        <v>66.02</v>
      </c>
    </row>
    <row r="576" spans="1:13">
      <c r="A576" t="s">
        <v>1188</v>
      </c>
      <c r="B576" t="s">
        <v>448</v>
      </c>
      <c r="C576" t="s">
        <v>1164</v>
      </c>
      <c r="D576" t="s">
        <v>558</v>
      </c>
      <c r="E576" t="s">
        <v>98</v>
      </c>
      <c r="F576">
        <v>1</v>
      </c>
      <c r="G576" t="s">
        <v>1165</v>
      </c>
      <c r="H576">
        <v>9</v>
      </c>
      <c r="I576" t="s">
        <v>1174</v>
      </c>
      <c r="J576">
        <v>27.78</v>
      </c>
      <c r="K576">
        <v>26.46</v>
      </c>
      <c r="L576">
        <v>29.1</v>
      </c>
      <c r="M576">
        <v>63.73</v>
      </c>
    </row>
    <row r="577" spans="1:13">
      <c r="A577" t="s">
        <v>1188</v>
      </c>
      <c r="B577" t="s">
        <v>448</v>
      </c>
      <c r="C577" t="s">
        <v>1164</v>
      </c>
      <c r="D577" t="s">
        <v>558</v>
      </c>
      <c r="E577" t="s">
        <v>98</v>
      </c>
      <c r="F577">
        <v>1</v>
      </c>
      <c r="G577" t="s">
        <v>1165</v>
      </c>
      <c r="H577">
        <v>10</v>
      </c>
      <c r="I577" t="s">
        <v>1175</v>
      </c>
      <c r="J577">
        <v>23.8</v>
      </c>
      <c r="K577">
        <v>22.51</v>
      </c>
      <c r="L577">
        <v>25.09</v>
      </c>
      <c r="M577">
        <v>61.22</v>
      </c>
    </row>
    <row r="578" spans="1:13">
      <c r="A578" t="s">
        <v>1188</v>
      </c>
      <c r="B578" t="s">
        <v>448</v>
      </c>
      <c r="C578" t="s">
        <v>1164</v>
      </c>
      <c r="D578" t="s">
        <v>558</v>
      </c>
      <c r="E578" t="s">
        <v>98</v>
      </c>
      <c r="F578">
        <v>1</v>
      </c>
      <c r="G578" t="s">
        <v>1165</v>
      </c>
      <c r="H578">
        <v>11</v>
      </c>
      <c r="I578" t="s">
        <v>1176</v>
      </c>
      <c r="J578">
        <v>20.09</v>
      </c>
      <c r="K578">
        <v>18.829999999999998</v>
      </c>
      <c r="L578">
        <v>21.36</v>
      </c>
      <c r="M578">
        <v>58.55</v>
      </c>
    </row>
    <row r="579" spans="1:13">
      <c r="A579" t="s">
        <v>1188</v>
      </c>
      <c r="B579" t="s">
        <v>448</v>
      </c>
      <c r="C579" t="s">
        <v>1164</v>
      </c>
      <c r="D579" t="s">
        <v>558</v>
      </c>
      <c r="E579" t="s">
        <v>98</v>
      </c>
      <c r="F579">
        <v>1</v>
      </c>
      <c r="G579" t="s">
        <v>1165</v>
      </c>
      <c r="H579">
        <v>12</v>
      </c>
      <c r="I579" t="s">
        <v>1177</v>
      </c>
      <c r="J579">
        <v>16.63</v>
      </c>
      <c r="K579">
        <v>15.4</v>
      </c>
      <c r="L579">
        <v>17.86</v>
      </c>
      <c r="M579">
        <v>55.69</v>
      </c>
    </row>
    <row r="580" spans="1:13">
      <c r="A580" t="s">
        <v>1188</v>
      </c>
      <c r="B580" t="s">
        <v>448</v>
      </c>
      <c r="C580" t="s">
        <v>1164</v>
      </c>
      <c r="D580" t="s">
        <v>558</v>
      </c>
      <c r="E580" t="s">
        <v>98</v>
      </c>
      <c r="F580">
        <v>1</v>
      </c>
      <c r="G580" t="s">
        <v>1165</v>
      </c>
      <c r="H580">
        <v>13</v>
      </c>
      <c r="I580" t="s">
        <v>1178</v>
      </c>
      <c r="J580">
        <v>13.49</v>
      </c>
      <c r="K580">
        <v>12.3</v>
      </c>
      <c r="L580">
        <v>14.69</v>
      </c>
      <c r="M580">
        <v>52.73</v>
      </c>
    </row>
    <row r="581" spans="1:13">
      <c r="A581" t="s">
        <v>1188</v>
      </c>
      <c r="B581" t="s">
        <v>448</v>
      </c>
      <c r="C581" t="s">
        <v>1164</v>
      </c>
      <c r="D581" t="s">
        <v>558</v>
      </c>
      <c r="E581" t="s">
        <v>98</v>
      </c>
      <c r="F581">
        <v>1</v>
      </c>
      <c r="G581" t="s">
        <v>1165</v>
      </c>
      <c r="H581">
        <v>14</v>
      </c>
      <c r="I581" t="s">
        <v>1179</v>
      </c>
      <c r="J581">
        <v>10.64</v>
      </c>
      <c r="K581">
        <v>9.5</v>
      </c>
      <c r="L581">
        <v>11.79</v>
      </c>
      <c r="M581">
        <v>49.74</v>
      </c>
    </row>
    <row r="582" spans="1:13">
      <c r="A582" t="s">
        <v>1188</v>
      </c>
      <c r="B582" t="s">
        <v>448</v>
      </c>
      <c r="C582" t="s">
        <v>1164</v>
      </c>
      <c r="D582" t="s">
        <v>558</v>
      </c>
      <c r="E582" t="s">
        <v>98</v>
      </c>
      <c r="F582">
        <v>1</v>
      </c>
      <c r="G582" t="s">
        <v>1165</v>
      </c>
      <c r="H582">
        <v>15</v>
      </c>
      <c r="I582" t="s">
        <v>1180</v>
      </c>
      <c r="J582">
        <v>8.2100000000000009</v>
      </c>
      <c r="K582">
        <v>7.09</v>
      </c>
      <c r="L582">
        <v>9.33</v>
      </c>
      <c r="M582">
        <v>46.62</v>
      </c>
    </row>
    <row r="583" spans="1:13">
      <c r="A583" t="s">
        <v>1188</v>
      </c>
      <c r="B583" t="s">
        <v>448</v>
      </c>
      <c r="C583" t="s">
        <v>1164</v>
      </c>
      <c r="D583" t="s">
        <v>558</v>
      </c>
      <c r="E583" t="s">
        <v>98</v>
      </c>
      <c r="F583">
        <v>1</v>
      </c>
      <c r="G583" t="s">
        <v>1165</v>
      </c>
      <c r="H583">
        <v>16</v>
      </c>
      <c r="I583" t="s">
        <v>1181</v>
      </c>
      <c r="J583">
        <v>6.08</v>
      </c>
      <c r="K583">
        <v>4.9400000000000004</v>
      </c>
      <c r="L583">
        <v>7.21</v>
      </c>
      <c r="M583">
        <v>43</v>
      </c>
    </row>
    <row r="584" spans="1:13">
      <c r="A584" t="s">
        <v>1188</v>
      </c>
      <c r="B584" t="s">
        <v>448</v>
      </c>
      <c r="C584" t="s">
        <v>1164</v>
      </c>
      <c r="D584" t="s">
        <v>558</v>
      </c>
      <c r="E584" t="s">
        <v>98</v>
      </c>
      <c r="F584">
        <v>1</v>
      </c>
      <c r="G584" t="s">
        <v>1165</v>
      </c>
      <c r="H584">
        <v>17</v>
      </c>
      <c r="I584" t="s">
        <v>1182</v>
      </c>
      <c r="J584">
        <v>4.26</v>
      </c>
      <c r="K584">
        <v>3.09</v>
      </c>
      <c r="L584">
        <v>5.44</v>
      </c>
      <c r="M584">
        <v>38.93</v>
      </c>
    </row>
    <row r="585" spans="1:13">
      <c r="A585" t="s">
        <v>1188</v>
      </c>
      <c r="B585" t="s">
        <v>448</v>
      </c>
      <c r="C585" t="s">
        <v>1164</v>
      </c>
      <c r="D585" t="s">
        <v>558</v>
      </c>
      <c r="E585" t="s">
        <v>98</v>
      </c>
      <c r="F585">
        <v>1</v>
      </c>
      <c r="G585" t="s">
        <v>1165</v>
      </c>
      <c r="H585">
        <v>18</v>
      </c>
      <c r="I585" t="s">
        <v>1183</v>
      </c>
      <c r="J585">
        <v>2.85</v>
      </c>
      <c r="K585">
        <v>1.53</v>
      </c>
      <c r="L585">
        <v>4.16</v>
      </c>
      <c r="M585">
        <v>34.619999999999997</v>
      </c>
    </row>
    <row r="586" spans="1:13">
      <c r="A586" t="s">
        <v>1188</v>
      </c>
      <c r="B586" t="s">
        <v>448</v>
      </c>
      <c r="C586" t="s">
        <v>1164</v>
      </c>
      <c r="D586" t="s">
        <v>558</v>
      </c>
      <c r="E586" t="s">
        <v>98</v>
      </c>
      <c r="F586">
        <v>1</v>
      </c>
      <c r="G586" t="s">
        <v>1165</v>
      </c>
      <c r="H586">
        <v>19</v>
      </c>
      <c r="I586" t="s">
        <v>1184</v>
      </c>
      <c r="J586">
        <v>1.76</v>
      </c>
      <c r="K586">
        <v>0.95</v>
      </c>
      <c r="L586">
        <v>2.58</v>
      </c>
      <c r="M586">
        <v>29.89</v>
      </c>
    </row>
    <row r="587" spans="1:13">
      <c r="A587" t="s">
        <v>1188</v>
      </c>
      <c r="B587" t="s">
        <v>448</v>
      </c>
      <c r="C587" t="s">
        <v>1164</v>
      </c>
      <c r="D587" t="s">
        <v>558</v>
      </c>
      <c r="E587" t="s">
        <v>98</v>
      </c>
      <c r="F587">
        <v>1</v>
      </c>
      <c r="G587" t="s">
        <v>1165</v>
      </c>
      <c r="H587">
        <v>20</v>
      </c>
      <c r="I587" t="s">
        <v>1185</v>
      </c>
      <c r="J587">
        <v>1.08</v>
      </c>
      <c r="K587">
        <v>0.57999999999999996</v>
      </c>
      <c r="L587">
        <v>1.58</v>
      </c>
      <c r="M587">
        <v>25.1</v>
      </c>
    </row>
    <row r="588" spans="1:13">
      <c r="A588" t="s">
        <v>1188</v>
      </c>
      <c r="B588" t="s">
        <v>448</v>
      </c>
      <c r="C588" t="s">
        <v>1164</v>
      </c>
      <c r="D588" t="s">
        <v>558</v>
      </c>
      <c r="E588" t="s">
        <v>98</v>
      </c>
      <c r="F588">
        <v>2</v>
      </c>
      <c r="G588" t="s">
        <v>1186</v>
      </c>
      <c r="H588">
        <v>1</v>
      </c>
      <c r="I588" t="s">
        <v>1166</v>
      </c>
      <c r="J588">
        <v>59.31</v>
      </c>
      <c r="K588">
        <v>57.45</v>
      </c>
      <c r="L588">
        <v>61.17</v>
      </c>
      <c r="M588">
        <v>72.38</v>
      </c>
    </row>
    <row r="589" spans="1:13">
      <c r="A589" t="s">
        <v>1188</v>
      </c>
      <c r="B589" t="s">
        <v>448</v>
      </c>
      <c r="C589" t="s">
        <v>1164</v>
      </c>
      <c r="D589" t="s">
        <v>558</v>
      </c>
      <c r="E589" t="s">
        <v>98</v>
      </c>
      <c r="F589">
        <v>2</v>
      </c>
      <c r="G589" t="s">
        <v>1186</v>
      </c>
      <c r="H589">
        <v>2</v>
      </c>
      <c r="I589" t="s">
        <v>1167</v>
      </c>
      <c r="J589">
        <v>58.76</v>
      </c>
      <c r="K589">
        <v>56.92</v>
      </c>
      <c r="L589">
        <v>60.59</v>
      </c>
      <c r="M589">
        <v>72.12</v>
      </c>
    </row>
    <row r="590" spans="1:13">
      <c r="A590" t="s">
        <v>1188</v>
      </c>
      <c r="B590" t="s">
        <v>448</v>
      </c>
      <c r="C590" t="s">
        <v>1164</v>
      </c>
      <c r="D590" t="s">
        <v>558</v>
      </c>
      <c r="E590" t="s">
        <v>98</v>
      </c>
      <c r="F590">
        <v>2</v>
      </c>
      <c r="G590" t="s">
        <v>1186</v>
      </c>
      <c r="H590">
        <v>3</v>
      </c>
      <c r="I590" t="s">
        <v>1168</v>
      </c>
      <c r="J590">
        <v>55.08</v>
      </c>
      <c r="K590">
        <v>53.37</v>
      </c>
      <c r="L590">
        <v>56.79</v>
      </c>
      <c r="M590">
        <v>71.040000000000006</v>
      </c>
    </row>
    <row r="591" spans="1:13">
      <c r="A591" t="s">
        <v>1188</v>
      </c>
      <c r="B591" t="s">
        <v>448</v>
      </c>
      <c r="C591" t="s">
        <v>1164</v>
      </c>
      <c r="D591" t="s">
        <v>558</v>
      </c>
      <c r="E591" t="s">
        <v>98</v>
      </c>
      <c r="F591">
        <v>2</v>
      </c>
      <c r="G591" t="s">
        <v>1186</v>
      </c>
      <c r="H591">
        <v>4</v>
      </c>
      <c r="I591" t="s">
        <v>1169</v>
      </c>
      <c r="J591">
        <v>50.49</v>
      </c>
      <c r="K591">
        <v>48.9</v>
      </c>
      <c r="L591">
        <v>52.08</v>
      </c>
      <c r="M591">
        <v>69.569999999999993</v>
      </c>
    </row>
    <row r="592" spans="1:13">
      <c r="A592" t="s">
        <v>1188</v>
      </c>
      <c r="B592" t="s">
        <v>448</v>
      </c>
      <c r="C592" t="s">
        <v>1164</v>
      </c>
      <c r="D592" t="s">
        <v>558</v>
      </c>
      <c r="E592" t="s">
        <v>98</v>
      </c>
      <c r="F592">
        <v>2</v>
      </c>
      <c r="G592" t="s">
        <v>1186</v>
      </c>
      <c r="H592">
        <v>5</v>
      </c>
      <c r="I592" t="s">
        <v>1170</v>
      </c>
      <c r="J592">
        <v>45.94</v>
      </c>
      <c r="K592">
        <v>44.42</v>
      </c>
      <c r="L592">
        <v>47.45</v>
      </c>
      <c r="M592">
        <v>67.959999999999994</v>
      </c>
    </row>
    <row r="593" spans="1:13">
      <c r="A593" t="s">
        <v>1188</v>
      </c>
      <c r="B593" t="s">
        <v>448</v>
      </c>
      <c r="C593" t="s">
        <v>1164</v>
      </c>
      <c r="D593" t="s">
        <v>558</v>
      </c>
      <c r="E593" t="s">
        <v>98</v>
      </c>
      <c r="F593">
        <v>2</v>
      </c>
      <c r="G593" t="s">
        <v>1186</v>
      </c>
      <c r="H593">
        <v>6</v>
      </c>
      <c r="I593" t="s">
        <v>1171</v>
      </c>
      <c r="J593">
        <v>41.51</v>
      </c>
      <c r="K593">
        <v>40.01</v>
      </c>
      <c r="L593">
        <v>43</v>
      </c>
      <c r="M593">
        <v>66.22</v>
      </c>
    </row>
    <row r="594" spans="1:13">
      <c r="A594" t="s">
        <v>1188</v>
      </c>
      <c r="B594" t="s">
        <v>448</v>
      </c>
      <c r="C594" t="s">
        <v>1164</v>
      </c>
      <c r="D594" t="s">
        <v>558</v>
      </c>
      <c r="E594" t="s">
        <v>98</v>
      </c>
      <c r="F594">
        <v>2</v>
      </c>
      <c r="G594" t="s">
        <v>1186</v>
      </c>
      <c r="H594">
        <v>7</v>
      </c>
      <c r="I594" t="s">
        <v>1172</v>
      </c>
      <c r="J594">
        <v>37.14</v>
      </c>
      <c r="K594">
        <v>35.67</v>
      </c>
      <c r="L594">
        <v>38.6</v>
      </c>
      <c r="M594">
        <v>64.33</v>
      </c>
    </row>
    <row r="595" spans="1:13">
      <c r="A595" t="s">
        <v>1188</v>
      </c>
      <c r="B595" t="s">
        <v>448</v>
      </c>
      <c r="C595" t="s">
        <v>1164</v>
      </c>
      <c r="D595" t="s">
        <v>558</v>
      </c>
      <c r="E595" t="s">
        <v>98</v>
      </c>
      <c r="F595">
        <v>2</v>
      </c>
      <c r="G595" t="s">
        <v>1186</v>
      </c>
      <c r="H595">
        <v>8</v>
      </c>
      <c r="I595" t="s">
        <v>1173</v>
      </c>
      <c r="J595">
        <v>32.9</v>
      </c>
      <c r="K595">
        <v>31.46</v>
      </c>
      <c r="L595">
        <v>34.340000000000003</v>
      </c>
      <c r="M595">
        <v>62.29</v>
      </c>
    </row>
    <row r="596" spans="1:13">
      <c r="A596" t="s">
        <v>1188</v>
      </c>
      <c r="B596" t="s">
        <v>448</v>
      </c>
      <c r="C596" t="s">
        <v>1164</v>
      </c>
      <c r="D596" t="s">
        <v>558</v>
      </c>
      <c r="E596" t="s">
        <v>98</v>
      </c>
      <c r="F596">
        <v>2</v>
      </c>
      <c r="G596" t="s">
        <v>1186</v>
      </c>
      <c r="H596">
        <v>9</v>
      </c>
      <c r="I596" t="s">
        <v>1174</v>
      </c>
      <c r="J596">
        <v>28.8</v>
      </c>
      <c r="K596">
        <v>27.39</v>
      </c>
      <c r="L596">
        <v>30.21</v>
      </c>
      <c r="M596">
        <v>60.07</v>
      </c>
    </row>
    <row r="597" spans="1:13">
      <c r="A597" t="s">
        <v>1188</v>
      </c>
      <c r="B597" t="s">
        <v>448</v>
      </c>
      <c r="C597" t="s">
        <v>1164</v>
      </c>
      <c r="D597" t="s">
        <v>558</v>
      </c>
      <c r="E597" t="s">
        <v>98</v>
      </c>
      <c r="F597">
        <v>2</v>
      </c>
      <c r="G597" t="s">
        <v>1186</v>
      </c>
      <c r="H597">
        <v>10</v>
      </c>
      <c r="I597" t="s">
        <v>1175</v>
      </c>
      <c r="J597">
        <v>24.9</v>
      </c>
      <c r="K597">
        <v>23.51</v>
      </c>
      <c r="L597">
        <v>26.28</v>
      </c>
      <c r="M597">
        <v>57.75</v>
      </c>
    </row>
    <row r="598" spans="1:13">
      <c r="A598" t="s">
        <v>1188</v>
      </c>
      <c r="B598" t="s">
        <v>448</v>
      </c>
      <c r="C598" t="s">
        <v>1164</v>
      </c>
      <c r="D598" t="s">
        <v>558</v>
      </c>
      <c r="E598" t="s">
        <v>98</v>
      </c>
      <c r="F598">
        <v>2</v>
      </c>
      <c r="G598" t="s">
        <v>1186</v>
      </c>
      <c r="H598">
        <v>11</v>
      </c>
      <c r="I598" t="s">
        <v>1176</v>
      </c>
      <c r="J598">
        <v>21.2</v>
      </c>
      <c r="K598">
        <v>19.850000000000001</v>
      </c>
      <c r="L598">
        <v>22.56</v>
      </c>
      <c r="M598">
        <v>55.29</v>
      </c>
    </row>
    <row r="599" spans="1:13">
      <c r="A599" t="s">
        <v>1188</v>
      </c>
      <c r="B599" t="s">
        <v>448</v>
      </c>
      <c r="C599" t="s">
        <v>1164</v>
      </c>
      <c r="D599" t="s">
        <v>558</v>
      </c>
      <c r="E599" t="s">
        <v>98</v>
      </c>
      <c r="F599">
        <v>2</v>
      </c>
      <c r="G599" t="s">
        <v>1186</v>
      </c>
      <c r="H599">
        <v>12</v>
      </c>
      <c r="I599" t="s">
        <v>1177</v>
      </c>
      <c r="J599">
        <v>17.78</v>
      </c>
      <c r="K599">
        <v>16.46</v>
      </c>
      <c r="L599">
        <v>19.100000000000001</v>
      </c>
      <c r="M599">
        <v>52.71</v>
      </c>
    </row>
    <row r="600" spans="1:13">
      <c r="A600" t="s">
        <v>1188</v>
      </c>
      <c r="B600" t="s">
        <v>448</v>
      </c>
      <c r="C600" t="s">
        <v>1164</v>
      </c>
      <c r="D600" t="s">
        <v>558</v>
      </c>
      <c r="E600" t="s">
        <v>98</v>
      </c>
      <c r="F600">
        <v>2</v>
      </c>
      <c r="G600" t="s">
        <v>1186</v>
      </c>
      <c r="H600">
        <v>13</v>
      </c>
      <c r="I600" t="s">
        <v>1178</v>
      </c>
      <c r="J600">
        <v>14.6</v>
      </c>
      <c r="K600">
        <v>13.32</v>
      </c>
      <c r="L600">
        <v>15.89</v>
      </c>
      <c r="M600">
        <v>50.05</v>
      </c>
    </row>
    <row r="601" spans="1:13">
      <c r="A601" t="s">
        <v>1188</v>
      </c>
      <c r="B601" t="s">
        <v>448</v>
      </c>
      <c r="C601" t="s">
        <v>1164</v>
      </c>
      <c r="D601" t="s">
        <v>558</v>
      </c>
      <c r="E601" t="s">
        <v>98</v>
      </c>
      <c r="F601">
        <v>2</v>
      </c>
      <c r="G601" t="s">
        <v>1186</v>
      </c>
      <c r="H601">
        <v>14</v>
      </c>
      <c r="I601" t="s">
        <v>1179</v>
      </c>
      <c r="J601">
        <v>11.74</v>
      </c>
      <c r="K601">
        <v>10.49</v>
      </c>
      <c r="L601">
        <v>12.99</v>
      </c>
      <c r="M601">
        <v>47.3</v>
      </c>
    </row>
    <row r="602" spans="1:13">
      <c r="A602" t="s">
        <v>1188</v>
      </c>
      <c r="B602" t="s">
        <v>448</v>
      </c>
      <c r="C602" t="s">
        <v>1164</v>
      </c>
      <c r="D602" t="s">
        <v>558</v>
      </c>
      <c r="E602" t="s">
        <v>98</v>
      </c>
      <c r="F602">
        <v>2</v>
      </c>
      <c r="G602" t="s">
        <v>1186</v>
      </c>
      <c r="H602">
        <v>15</v>
      </c>
      <c r="I602" t="s">
        <v>1180</v>
      </c>
      <c r="J602">
        <v>9.1199999999999992</v>
      </c>
      <c r="K602">
        <v>7.93</v>
      </c>
      <c r="L602">
        <v>10.32</v>
      </c>
      <c r="M602">
        <v>44.19</v>
      </c>
    </row>
    <row r="603" spans="1:13">
      <c r="A603" t="s">
        <v>1188</v>
      </c>
      <c r="B603" t="s">
        <v>448</v>
      </c>
      <c r="C603" t="s">
        <v>1164</v>
      </c>
      <c r="D603" t="s">
        <v>558</v>
      </c>
      <c r="E603" t="s">
        <v>98</v>
      </c>
      <c r="F603">
        <v>2</v>
      </c>
      <c r="G603" t="s">
        <v>1186</v>
      </c>
      <c r="H603">
        <v>16</v>
      </c>
      <c r="I603" t="s">
        <v>1181</v>
      </c>
      <c r="J603">
        <v>6.8</v>
      </c>
      <c r="K603">
        <v>5.62</v>
      </c>
      <c r="L603">
        <v>7.98</v>
      </c>
      <c r="M603">
        <v>40.72</v>
      </c>
    </row>
    <row r="604" spans="1:13">
      <c r="A604" t="s">
        <v>1188</v>
      </c>
      <c r="B604" t="s">
        <v>448</v>
      </c>
      <c r="C604" t="s">
        <v>1164</v>
      </c>
      <c r="D604" t="s">
        <v>558</v>
      </c>
      <c r="E604" t="s">
        <v>98</v>
      </c>
      <c r="F604">
        <v>2</v>
      </c>
      <c r="G604" t="s">
        <v>1186</v>
      </c>
      <c r="H604">
        <v>17</v>
      </c>
      <c r="I604" t="s">
        <v>1182</v>
      </c>
      <c r="J604">
        <v>4.83</v>
      </c>
      <c r="K604">
        <v>3.66</v>
      </c>
      <c r="L604">
        <v>6</v>
      </c>
      <c r="M604">
        <v>37.03</v>
      </c>
    </row>
    <row r="605" spans="1:13">
      <c r="A605" t="s">
        <v>1188</v>
      </c>
      <c r="B605" t="s">
        <v>448</v>
      </c>
      <c r="C605" t="s">
        <v>1164</v>
      </c>
      <c r="D605" t="s">
        <v>558</v>
      </c>
      <c r="E605" t="s">
        <v>98</v>
      </c>
      <c r="F605">
        <v>2</v>
      </c>
      <c r="G605" t="s">
        <v>1186</v>
      </c>
      <c r="H605">
        <v>18</v>
      </c>
      <c r="I605" t="s">
        <v>1183</v>
      </c>
      <c r="J605">
        <v>3.22</v>
      </c>
      <c r="K605">
        <v>2.0699999999999998</v>
      </c>
      <c r="L605">
        <v>4.3600000000000003</v>
      </c>
      <c r="M605">
        <v>33.130000000000003</v>
      </c>
    </row>
    <row r="606" spans="1:13">
      <c r="A606" t="s">
        <v>1188</v>
      </c>
      <c r="B606" t="s">
        <v>448</v>
      </c>
      <c r="C606" t="s">
        <v>1164</v>
      </c>
      <c r="D606" t="s">
        <v>558</v>
      </c>
      <c r="E606" t="s">
        <v>98</v>
      </c>
      <c r="F606">
        <v>2</v>
      </c>
      <c r="G606" t="s">
        <v>1186</v>
      </c>
      <c r="H606">
        <v>19</v>
      </c>
      <c r="I606" t="s">
        <v>1184</v>
      </c>
      <c r="J606">
        <v>2.0499999999999998</v>
      </c>
      <c r="K606">
        <v>1.32</v>
      </c>
      <c r="L606">
        <v>2.78</v>
      </c>
      <c r="M606">
        <v>29.31</v>
      </c>
    </row>
    <row r="607" spans="1:13">
      <c r="A607" t="s">
        <v>1188</v>
      </c>
      <c r="B607" t="s">
        <v>448</v>
      </c>
      <c r="C607" t="s">
        <v>1164</v>
      </c>
      <c r="D607" t="s">
        <v>558</v>
      </c>
      <c r="E607" t="s">
        <v>98</v>
      </c>
      <c r="F607">
        <v>2</v>
      </c>
      <c r="G607" t="s">
        <v>1186</v>
      </c>
      <c r="H607">
        <v>20</v>
      </c>
      <c r="I607" t="s">
        <v>1185</v>
      </c>
      <c r="J607">
        <v>1.23</v>
      </c>
      <c r="K607">
        <v>0.79</v>
      </c>
      <c r="L607">
        <v>1.66</v>
      </c>
      <c r="M607">
        <v>25.56</v>
      </c>
    </row>
    <row r="608" spans="1:13">
      <c r="A608" t="s">
        <v>1188</v>
      </c>
      <c r="B608" t="s">
        <v>448</v>
      </c>
      <c r="C608" t="s">
        <v>1164</v>
      </c>
      <c r="D608" t="s">
        <v>559</v>
      </c>
      <c r="E608" t="s">
        <v>99</v>
      </c>
      <c r="F608">
        <v>1</v>
      </c>
      <c r="G608" t="s">
        <v>1165</v>
      </c>
      <c r="H608">
        <v>1</v>
      </c>
      <c r="I608" t="s">
        <v>1166</v>
      </c>
      <c r="J608">
        <v>62.62</v>
      </c>
      <c r="K608">
        <v>60.57</v>
      </c>
      <c r="L608">
        <v>64.67</v>
      </c>
      <c r="M608">
        <v>79.91</v>
      </c>
    </row>
    <row r="609" spans="1:13">
      <c r="A609" t="s">
        <v>1188</v>
      </c>
      <c r="B609" t="s">
        <v>448</v>
      </c>
      <c r="C609" t="s">
        <v>1164</v>
      </c>
      <c r="D609" t="s">
        <v>559</v>
      </c>
      <c r="E609" t="s">
        <v>99</v>
      </c>
      <c r="F609">
        <v>1</v>
      </c>
      <c r="G609" t="s">
        <v>1165</v>
      </c>
      <c r="H609">
        <v>2</v>
      </c>
      <c r="I609" t="s">
        <v>1167</v>
      </c>
      <c r="J609">
        <v>61.95</v>
      </c>
      <c r="K609">
        <v>59.92</v>
      </c>
      <c r="L609">
        <v>63.97</v>
      </c>
      <c r="M609">
        <v>79.72</v>
      </c>
    </row>
    <row r="610" spans="1:13">
      <c r="A610" t="s">
        <v>1188</v>
      </c>
      <c r="B610" t="s">
        <v>448</v>
      </c>
      <c r="C610" t="s">
        <v>1164</v>
      </c>
      <c r="D610" t="s">
        <v>559</v>
      </c>
      <c r="E610" t="s">
        <v>99</v>
      </c>
      <c r="F610">
        <v>1</v>
      </c>
      <c r="G610" t="s">
        <v>1165</v>
      </c>
      <c r="H610">
        <v>3</v>
      </c>
      <c r="I610" t="s">
        <v>1168</v>
      </c>
      <c r="J610">
        <v>58.19</v>
      </c>
      <c r="K610">
        <v>56.28</v>
      </c>
      <c r="L610">
        <v>60.11</v>
      </c>
      <c r="M610">
        <v>78.87</v>
      </c>
    </row>
    <row r="611" spans="1:13">
      <c r="A611" t="s">
        <v>1188</v>
      </c>
      <c r="B611" t="s">
        <v>448</v>
      </c>
      <c r="C611" t="s">
        <v>1164</v>
      </c>
      <c r="D611" t="s">
        <v>559</v>
      </c>
      <c r="E611" t="s">
        <v>99</v>
      </c>
      <c r="F611">
        <v>1</v>
      </c>
      <c r="G611" t="s">
        <v>1165</v>
      </c>
      <c r="H611">
        <v>4</v>
      </c>
      <c r="I611" t="s">
        <v>1169</v>
      </c>
      <c r="J611">
        <v>53.44</v>
      </c>
      <c r="K611">
        <v>51.64</v>
      </c>
      <c r="L611">
        <v>55.24</v>
      </c>
      <c r="M611">
        <v>77.680000000000007</v>
      </c>
    </row>
    <row r="612" spans="1:13">
      <c r="A612" t="s">
        <v>1188</v>
      </c>
      <c r="B612" t="s">
        <v>448</v>
      </c>
      <c r="C612" t="s">
        <v>1164</v>
      </c>
      <c r="D612" t="s">
        <v>559</v>
      </c>
      <c r="E612" t="s">
        <v>99</v>
      </c>
      <c r="F612">
        <v>1</v>
      </c>
      <c r="G612" t="s">
        <v>1165</v>
      </c>
      <c r="H612">
        <v>5</v>
      </c>
      <c r="I612" t="s">
        <v>1170</v>
      </c>
      <c r="J612">
        <v>48.76</v>
      </c>
      <c r="K612">
        <v>47.03</v>
      </c>
      <c r="L612">
        <v>50.49</v>
      </c>
      <c r="M612">
        <v>76.33</v>
      </c>
    </row>
    <row r="613" spans="1:13">
      <c r="A613" t="s">
        <v>1188</v>
      </c>
      <c r="B613" t="s">
        <v>448</v>
      </c>
      <c r="C613" t="s">
        <v>1164</v>
      </c>
      <c r="D613" t="s">
        <v>559</v>
      </c>
      <c r="E613" t="s">
        <v>99</v>
      </c>
      <c r="F613">
        <v>1</v>
      </c>
      <c r="G613" t="s">
        <v>1165</v>
      </c>
      <c r="H613">
        <v>6</v>
      </c>
      <c r="I613" t="s">
        <v>1171</v>
      </c>
      <c r="J613">
        <v>44.12</v>
      </c>
      <c r="K613">
        <v>42.41</v>
      </c>
      <c r="L613">
        <v>45.83</v>
      </c>
      <c r="M613">
        <v>74.819999999999993</v>
      </c>
    </row>
    <row r="614" spans="1:13">
      <c r="A614" t="s">
        <v>1188</v>
      </c>
      <c r="B614" t="s">
        <v>448</v>
      </c>
      <c r="C614" t="s">
        <v>1164</v>
      </c>
      <c r="D614" t="s">
        <v>559</v>
      </c>
      <c r="E614" t="s">
        <v>99</v>
      </c>
      <c r="F614">
        <v>1</v>
      </c>
      <c r="G614" t="s">
        <v>1165</v>
      </c>
      <c r="H614">
        <v>7</v>
      </c>
      <c r="I614" t="s">
        <v>1172</v>
      </c>
      <c r="J614">
        <v>39.53</v>
      </c>
      <c r="K614">
        <v>37.840000000000003</v>
      </c>
      <c r="L614">
        <v>41.22</v>
      </c>
      <c r="M614">
        <v>73.14</v>
      </c>
    </row>
    <row r="615" spans="1:13">
      <c r="A615" t="s">
        <v>1188</v>
      </c>
      <c r="B615" t="s">
        <v>448</v>
      </c>
      <c r="C615" t="s">
        <v>1164</v>
      </c>
      <c r="D615" t="s">
        <v>559</v>
      </c>
      <c r="E615" t="s">
        <v>99</v>
      </c>
      <c r="F615">
        <v>1</v>
      </c>
      <c r="G615" t="s">
        <v>1165</v>
      </c>
      <c r="H615">
        <v>8</v>
      </c>
      <c r="I615" t="s">
        <v>1173</v>
      </c>
      <c r="J615">
        <v>35.06</v>
      </c>
      <c r="K615">
        <v>33.39</v>
      </c>
      <c r="L615">
        <v>36.729999999999997</v>
      </c>
      <c r="M615">
        <v>71.3</v>
      </c>
    </row>
    <row r="616" spans="1:13">
      <c r="A616" t="s">
        <v>1188</v>
      </c>
      <c r="B616" t="s">
        <v>448</v>
      </c>
      <c r="C616" t="s">
        <v>1164</v>
      </c>
      <c r="D616" t="s">
        <v>559</v>
      </c>
      <c r="E616" t="s">
        <v>99</v>
      </c>
      <c r="F616">
        <v>1</v>
      </c>
      <c r="G616" t="s">
        <v>1165</v>
      </c>
      <c r="H616">
        <v>9</v>
      </c>
      <c r="I616" t="s">
        <v>1174</v>
      </c>
      <c r="J616">
        <v>30.71</v>
      </c>
      <c r="K616">
        <v>29.07</v>
      </c>
      <c r="L616">
        <v>32.35</v>
      </c>
      <c r="M616">
        <v>69.27</v>
      </c>
    </row>
    <row r="617" spans="1:13">
      <c r="A617" t="s">
        <v>1188</v>
      </c>
      <c r="B617" t="s">
        <v>448</v>
      </c>
      <c r="C617" t="s">
        <v>1164</v>
      </c>
      <c r="D617" t="s">
        <v>559</v>
      </c>
      <c r="E617" t="s">
        <v>99</v>
      </c>
      <c r="F617">
        <v>1</v>
      </c>
      <c r="G617" t="s">
        <v>1165</v>
      </c>
      <c r="H617">
        <v>10</v>
      </c>
      <c r="I617" t="s">
        <v>1175</v>
      </c>
      <c r="J617">
        <v>26.54</v>
      </c>
      <c r="K617">
        <v>24.92</v>
      </c>
      <c r="L617">
        <v>28.16</v>
      </c>
      <c r="M617">
        <v>67.05</v>
      </c>
    </row>
    <row r="618" spans="1:13">
      <c r="A618" t="s">
        <v>1188</v>
      </c>
      <c r="B618" t="s">
        <v>448</v>
      </c>
      <c r="C618" t="s">
        <v>1164</v>
      </c>
      <c r="D618" t="s">
        <v>559</v>
      </c>
      <c r="E618" t="s">
        <v>99</v>
      </c>
      <c r="F618">
        <v>1</v>
      </c>
      <c r="G618" t="s">
        <v>1165</v>
      </c>
      <c r="H618">
        <v>11</v>
      </c>
      <c r="I618" t="s">
        <v>1176</v>
      </c>
      <c r="J618">
        <v>22.6</v>
      </c>
      <c r="K618">
        <v>21.01</v>
      </c>
      <c r="L618">
        <v>24.18</v>
      </c>
      <c r="M618">
        <v>64.650000000000006</v>
      </c>
    </row>
    <row r="619" spans="1:13">
      <c r="A619" t="s">
        <v>1188</v>
      </c>
      <c r="B619" t="s">
        <v>448</v>
      </c>
      <c r="C619" t="s">
        <v>1164</v>
      </c>
      <c r="D619" t="s">
        <v>559</v>
      </c>
      <c r="E619" t="s">
        <v>99</v>
      </c>
      <c r="F619">
        <v>1</v>
      </c>
      <c r="G619" t="s">
        <v>1165</v>
      </c>
      <c r="H619">
        <v>12</v>
      </c>
      <c r="I619" t="s">
        <v>1177</v>
      </c>
      <c r="J619">
        <v>18.850000000000001</v>
      </c>
      <c r="K619">
        <v>17.3</v>
      </c>
      <c r="L619">
        <v>20.39</v>
      </c>
      <c r="M619">
        <v>62.02</v>
      </c>
    </row>
    <row r="620" spans="1:13">
      <c r="A620" t="s">
        <v>1188</v>
      </c>
      <c r="B620" t="s">
        <v>448</v>
      </c>
      <c r="C620" t="s">
        <v>1164</v>
      </c>
      <c r="D620" t="s">
        <v>559</v>
      </c>
      <c r="E620" t="s">
        <v>99</v>
      </c>
      <c r="F620">
        <v>1</v>
      </c>
      <c r="G620" t="s">
        <v>1165</v>
      </c>
      <c r="H620">
        <v>13</v>
      </c>
      <c r="I620" t="s">
        <v>1178</v>
      </c>
      <c r="J620">
        <v>15.42</v>
      </c>
      <c r="K620">
        <v>13.91</v>
      </c>
      <c r="L620">
        <v>16.940000000000001</v>
      </c>
      <c r="M620">
        <v>59.17</v>
      </c>
    </row>
    <row r="621" spans="1:13">
      <c r="A621" t="s">
        <v>1188</v>
      </c>
      <c r="B621" t="s">
        <v>448</v>
      </c>
      <c r="C621" t="s">
        <v>1164</v>
      </c>
      <c r="D621" t="s">
        <v>559</v>
      </c>
      <c r="E621" t="s">
        <v>99</v>
      </c>
      <c r="F621">
        <v>1</v>
      </c>
      <c r="G621" t="s">
        <v>1165</v>
      </c>
      <c r="H621">
        <v>14</v>
      </c>
      <c r="I621" t="s">
        <v>1179</v>
      </c>
      <c r="J621">
        <v>12.34</v>
      </c>
      <c r="K621">
        <v>10.85</v>
      </c>
      <c r="L621">
        <v>13.83</v>
      </c>
      <c r="M621">
        <v>56.1</v>
      </c>
    </row>
    <row r="622" spans="1:13">
      <c r="A622" t="s">
        <v>1188</v>
      </c>
      <c r="B622" t="s">
        <v>448</v>
      </c>
      <c r="C622" t="s">
        <v>1164</v>
      </c>
      <c r="D622" t="s">
        <v>559</v>
      </c>
      <c r="E622" t="s">
        <v>99</v>
      </c>
      <c r="F622">
        <v>1</v>
      </c>
      <c r="G622" t="s">
        <v>1165</v>
      </c>
      <c r="H622">
        <v>15</v>
      </c>
      <c r="I622" t="s">
        <v>1180</v>
      </c>
      <c r="J622">
        <v>9.61</v>
      </c>
      <c r="K622">
        <v>8.14</v>
      </c>
      <c r="L622">
        <v>11.09</v>
      </c>
      <c r="M622">
        <v>52.78</v>
      </c>
    </row>
    <row r="623" spans="1:13">
      <c r="A623" t="s">
        <v>1188</v>
      </c>
      <c r="B623" t="s">
        <v>448</v>
      </c>
      <c r="C623" t="s">
        <v>1164</v>
      </c>
      <c r="D623" t="s">
        <v>559</v>
      </c>
      <c r="E623" t="s">
        <v>99</v>
      </c>
      <c r="F623">
        <v>1</v>
      </c>
      <c r="G623" t="s">
        <v>1165</v>
      </c>
      <c r="H623">
        <v>16</v>
      </c>
      <c r="I623" t="s">
        <v>1181</v>
      </c>
      <c r="J623">
        <v>7.14</v>
      </c>
      <c r="K623">
        <v>5.65</v>
      </c>
      <c r="L623">
        <v>8.6199999999999992</v>
      </c>
      <c r="M623">
        <v>49.11</v>
      </c>
    </row>
    <row r="624" spans="1:13">
      <c r="A624" t="s">
        <v>1188</v>
      </c>
      <c r="B624" t="s">
        <v>448</v>
      </c>
      <c r="C624" t="s">
        <v>1164</v>
      </c>
      <c r="D624" t="s">
        <v>559</v>
      </c>
      <c r="E624" t="s">
        <v>99</v>
      </c>
      <c r="F624">
        <v>1</v>
      </c>
      <c r="G624" t="s">
        <v>1165</v>
      </c>
      <c r="H624">
        <v>17</v>
      </c>
      <c r="I624" t="s">
        <v>1182</v>
      </c>
      <c r="J624">
        <v>5.12</v>
      </c>
      <c r="K624">
        <v>3.56</v>
      </c>
      <c r="L624">
        <v>6.69</v>
      </c>
      <c r="M624">
        <v>45.06</v>
      </c>
    </row>
    <row r="625" spans="1:13">
      <c r="A625" t="s">
        <v>1188</v>
      </c>
      <c r="B625" t="s">
        <v>448</v>
      </c>
      <c r="C625" t="s">
        <v>1164</v>
      </c>
      <c r="D625" t="s">
        <v>559</v>
      </c>
      <c r="E625" t="s">
        <v>99</v>
      </c>
      <c r="F625">
        <v>1</v>
      </c>
      <c r="G625" t="s">
        <v>1165</v>
      </c>
      <c r="H625">
        <v>18</v>
      </c>
      <c r="I625" t="s">
        <v>1183</v>
      </c>
      <c r="J625">
        <v>3.37</v>
      </c>
      <c r="K625">
        <v>1.71</v>
      </c>
      <c r="L625">
        <v>5.03</v>
      </c>
      <c r="M625">
        <v>40.520000000000003</v>
      </c>
    </row>
    <row r="626" spans="1:13">
      <c r="A626" t="s">
        <v>1188</v>
      </c>
      <c r="B626" t="s">
        <v>448</v>
      </c>
      <c r="C626" t="s">
        <v>1164</v>
      </c>
      <c r="D626" t="s">
        <v>559</v>
      </c>
      <c r="E626" t="s">
        <v>99</v>
      </c>
      <c r="F626">
        <v>1</v>
      </c>
      <c r="G626" t="s">
        <v>1165</v>
      </c>
      <c r="H626">
        <v>19</v>
      </c>
      <c r="I626" t="s">
        <v>1184</v>
      </c>
      <c r="J626">
        <v>2.09</v>
      </c>
      <c r="K626">
        <v>1.06</v>
      </c>
      <c r="L626">
        <v>3.12</v>
      </c>
      <c r="M626">
        <v>35.33</v>
      </c>
    </row>
    <row r="627" spans="1:13">
      <c r="A627" t="s">
        <v>1188</v>
      </c>
      <c r="B627" t="s">
        <v>448</v>
      </c>
      <c r="C627" t="s">
        <v>1164</v>
      </c>
      <c r="D627" t="s">
        <v>559</v>
      </c>
      <c r="E627" t="s">
        <v>99</v>
      </c>
      <c r="F627">
        <v>1</v>
      </c>
      <c r="G627" t="s">
        <v>1165</v>
      </c>
      <c r="H627">
        <v>20</v>
      </c>
      <c r="I627" t="s">
        <v>1185</v>
      </c>
      <c r="J627">
        <v>1.25</v>
      </c>
      <c r="K627">
        <v>0.64</v>
      </c>
      <c r="L627">
        <v>1.86</v>
      </c>
      <c r="M627">
        <v>29.1</v>
      </c>
    </row>
    <row r="628" spans="1:13">
      <c r="A628" t="s">
        <v>1188</v>
      </c>
      <c r="B628" t="s">
        <v>448</v>
      </c>
      <c r="C628" t="s">
        <v>1164</v>
      </c>
      <c r="D628" t="s">
        <v>559</v>
      </c>
      <c r="E628" t="s">
        <v>99</v>
      </c>
      <c r="F628">
        <v>2</v>
      </c>
      <c r="G628" t="s">
        <v>1186</v>
      </c>
      <c r="H628">
        <v>1</v>
      </c>
      <c r="I628" t="s">
        <v>1166</v>
      </c>
      <c r="J628">
        <v>63.49</v>
      </c>
      <c r="K628">
        <v>61.18</v>
      </c>
      <c r="L628">
        <v>65.790000000000006</v>
      </c>
      <c r="M628">
        <v>77.150000000000006</v>
      </c>
    </row>
    <row r="629" spans="1:13">
      <c r="A629" t="s">
        <v>1188</v>
      </c>
      <c r="B629" t="s">
        <v>448</v>
      </c>
      <c r="C629" t="s">
        <v>1164</v>
      </c>
      <c r="D629" t="s">
        <v>559</v>
      </c>
      <c r="E629" t="s">
        <v>99</v>
      </c>
      <c r="F629">
        <v>2</v>
      </c>
      <c r="G629" t="s">
        <v>1186</v>
      </c>
      <c r="H629">
        <v>2</v>
      </c>
      <c r="I629" t="s">
        <v>1167</v>
      </c>
      <c r="J629">
        <v>62.75</v>
      </c>
      <c r="K629">
        <v>60.47</v>
      </c>
      <c r="L629">
        <v>65.02</v>
      </c>
      <c r="M629">
        <v>76.930000000000007</v>
      </c>
    </row>
    <row r="630" spans="1:13">
      <c r="A630" t="s">
        <v>1188</v>
      </c>
      <c r="B630" t="s">
        <v>448</v>
      </c>
      <c r="C630" t="s">
        <v>1164</v>
      </c>
      <c r="D630" t="s">
        <v>559</v>
      </c>
      <c r="E630" t="s">
        <v>99</v>
      </c>
      <c r="F630">
        <v>2</v>
      </c>
      <c r="G630" t="s">
        <v>1186</v>
      </c>
      <c r="H630">
        <v>3</v>
      </c>
      <c r="I630" t="s">
        <v>1168</v>
      </c>
      <c r="J630">
        <v>59.01</v>
      </c>
      <c r="K630">
        <v>56.85</v>
      </c>
      <c r="L630">
        <v>61.16</v>
      </c>
      <c r="M630">
        <v>76.02</v>
      </c>
    </row>
    <row r="631" spans="1:13">
      <c r="A631" t="s">
        <v>1188</v>
      </c>
      <c r="B631" t="s">
        <v>448</v>
      </c>
      <c r="C631" t="s">
        <v>1164</v>
      </c>
      <c r="D631" t="s">
        <v>559</v>
      </c>
      <c r="E631" t="s">
        <v>99</v>
      </c>
      <c r="F631">
        <v>2</v>
      </c>
      <c r="G631" t="s">
        <v>1186</v>
      </c>
      <c r="H631">
        <v>4</v>
      </c>
      <c r="I631" t="s">
        <v>1169</v>
      </c>
      <c r="J631">
        <v>54.32</v>
      </c>
      <c r="K631">
        <v>52.28</v>
      </c>
      <c r="L631">
        <v>56.36</v>
      </c>
      <c r="M631">
        <v>74.739999999999995</v>
      </c>
    </row>
    <row r="632" spans="1:13">
      <c r="A632" t="s">
        <v>1188</v>
      </c>
      <c r="B632" t="s">
        <v>448</v>
      </c>
      <c r="C632" t="s">
        <v>1164</v>
      </c>
      <c r="D632" t="s">
        <v>559</v>
      </c>
      <c r="E632" t="s">
        <v>99</v>
      </c>
      <c r="F632">
        <v>2</v>
      </c>
      <c r="G632" t="s">
        <v>1186</v>
      </c>
      <c r="H632">
        <v>5</v>
      </c>
      <c r="I632" t="s">
        <v>1170</v>
      </c>
      <c r="J632">
        <v>49.63</v>
      </c>
      <c r="K632">
        <v>47.66</v>
      </c>
      <c r="L632">
        <v>51.59</v>
      </c>
      <c r="M632">
        <v>73.319999999999993</v>
      </c>
    </row>
    <row r="633" spans="1:13">
      <c r="A633" t="s">
        <v>1188</v>
      </c>
      <c r="B633" t="s">
        <v>448</v>
      </c>
      <c r="C633" t="s">
        <v>1164</v>
      </c>
      <c r="D633" t="s">
        <v>559</v>
      </c>
      <c r="E633" t="s">
        <v>99</v>
      </c>
      <c r="F633">
        <v>2</v>
      </c>
      <c r="G633" t="s">
        <v>1186</v>
      </c>
      <c r="H633">
        <v>6</v>
      </c>
      <c r="I633" t="s">
        <v>1171</v>
      </c>
      <c r="J633">
        <v>45.03</v>
      </c>
      <c r="K633">
        <v>43.08</v>
      </c>
      <c r="L633">
        <v>46.97</v>
      </c>
      <c r="M633">
        <v>71.760000000000005</v>
      </c>
    </row>
    <row r="634" spans="1:13">
      <c r="A634" t="s">
        <v>1188</v>
      </c>
      <c r="B634" t="s">
        <v>448</v>
      </c>
      <c r="C634" t="s">
        <v>1164</v>
      </c>
      <c r="D634" t="s">
        <v>559</v>
      </c>
      <c r="E634" t="s">
        <v>99</v>
      </c>
      <c r="F634">
        <v>2</v>
      </c>
      <c r="G634" t="s">
        <v>1186</v>
      </c>
      <c r="H634">
        <v>7</v>
      </c>
      <c r="I634" t="s">
        <v>1172</v>
      </c>
      <c r="J634">
        <v>40.53</v>
      </c>
      <c r="K634">
        <v>38.61</v>
      </c>
      <c r="L634">
        <v>42.46</v>
      </c>
      <c r="M634">
        <v>70.069999999999993</v>
      </c>
    </row>
    <row r="635" spans="1:13">
      <c r="A635" t="s">
        <v>1188</v>
      </c>
      <c r="B635" t="s">
        <v>448</v>
      </c>
      <c r="C635" t="s">
        <v>1164</v>
      </c>
      <c r="D635" t="s">
        <v>559</v>
      </c>
      <c r="E635" t="s">
        <v>99</v>
      </c>
      <c r="F635">
        <v>2</v>
      </c>
      <c r="G635" t="s">
        <v>1186</v>
      </c>
      <c r="H635">
        <v>8</v>
      </c>
      <c r="I635" t="s">
        <v>1173</v>
      </c>
      <c r="J635">
        <v>36.1</v>
      </c>
      <c r="K635">
        <v>34.200000000000003</v>
      </c>
      <c r="L635">
        <v>38.01</v>
      </c>
      <c r="M635">
        <v>68.209999999999994</v>
      </c>
    </row>
    <row r="636" spans="1:13">
      <c r="A636" t="s">
        <v>1188</v>
      </c>
      <c r="B636" t="s">
        <v>448</v>
      </c>
      <c r="C636" t="s">
        <v>1164</v>
      </c>
      <c r="D636" t="s">
        <v>559</v>
      </c>
      <c r="E636" t="s">
        <v>99</v>
      </c>
      <c r="F636">
        <v>2</v>
      </c>
      <c r="G636" t="s">
        <v>1186</v>
      </c>
      <c r="H636">
        <v>9</v>
      </c>
      <c r="I636" t="s">
        <v>1174</v>
      </c>
      <c r="J636">
        <v>31.8</v>
      </c>
      <c r="K636">
        <v>29.91</v>
      </c>
      <c r="L636">
        <v>33.68</v>
      </c>
      <c r="M636">
        <v>66.180000000000007</v>
      </c>
    </row>
    <row r="637" spans="1:13">
      <c r="A637" t="s">
        <v>1188</v>
      </c>
      <c r="B637" t="s">
        <v>448</v>
      </c>
      <c r="C637" t="s">
        <v>1164</v>
      </c>
      <c r="D637" t="s">
        <v>559</v>
      </c>
      <c r="E637" t="s">
        <v>99</v>
      </c>
      <c r="F637">
        <v>2</v>
      </c>
      <c r="G637" t="s">
        <v>1186</v>
      </c>
      <c r="H637">
        <v>10</v>
      </c>
      <c r="I637" t="s">
        <v>1175</v>
      </c>
      <c r="J637">
        <v>27.64</v>
      </c>
      <c r="K637">
        <v>25.79</v>
      </c>
      <c r="L637">
        <v>29.49</v>
      </c>
      <c r="M637">
        <v>63.99</v>
      </c>
    </row>
    <row r="638" spans="1:13">
      <c r="A638" t="s">
        <v>1188</v>
      </c>
      <c r="B638" t="s">
        <v>448</v>
      </c>
      <c r="C638" t="s">
        <v>1164</v>
      </c>
      <c r="D638" t="s">
        <v>559</v>
      </c>
      <c r="E638" t="s">
        <v>99</v>
      </c>
      <c r="F638">
        <v>2</v>
      </c>
      <c r="G638" t="s">
        <v>1186</v>
      </c>
      <c r="H638">
        <v>11</v>
      </c>
      <c r="I638" t="s">
        <v>1176</v>
      </c>
      <c r="J638">
        <v>23.7</v>
      </c>
      <c r="K638">
        <v>21.88</v>
      </c>
      <c r="L638">
        <v>25.53</v>
      </c>
      <c r="M638">
        <v>61.64</v>
      </c>
    </row>
    <row r="639" spans="1:13">
      <c r="A639" t="s">
        <v>1188</v>
      </c>
      <c r="B639" t="s">
        <v>448</v>
      </c>
      <c r="C639" t="s">
        <v>1164</v>
      </c>
      <c r="D639" t="s">
        <v>559</v>
      </c>
      <c r="E639" t="s">
        <v>99</v>
      </c>
      <c r="F639">
        <v>2</v>
      </c>
      <c r="G639" t="s">
        <v>1186</v>
      </c>
      <c r="H639">
        <v>12</v>
      </c>
      <c r="I639" t="s">
        <v>1177</v>
      </c>
      <c r="J639">
        <v>19.95</v>
      </c>
      <c r="K639">
        <v>18.16</v>
      </c>
      <c r="L639">
        <v>21.73</v>
      </c>
      <c r="M639">
        <v>59.12</v>
      </c>
    </row>
    <row r="640" spans="1:13">
      <c r="A640" t="s">
        <v>1188</v>
      </c>
      <c r="B640" t="s">
        <v>448</v>
      </c>
      <c r="C640" t="s">
        <v>1164</v>
      </c>
      <c r="D640" t="s">
        <v>559</v>
      </c>
      <c r="E640" t="s">
        <v>99</v>
      </c>
      <c r="F640">
        <v>2</v>
      </c>
      <c r="G640" t="s">
        <v>1186</v>
      </c>
      <c r="H640">
        <v>13</v>
      </c>
      <c r="I640" t="s">
        <v>1178</v>
      </c>
      <c r="J640">
        <v>16.47</v>
      </c>
      <c r="K640">
        <v>14.74</v>
      </c>
      <c r="L640">
        <v>18.2</v>
      </c>
      <c r="M640">
        <v>56.46</v>
      </c>
    </row>
    <row r="641" spans="1:13">
      <c r="A641" t="s">
        <v>1188</v>
      </c>
      <c r="B641" t="s">
        <v>448</v>
      </c>
      <c r="C641" t="s">
        <v>1164</v>
      </c>
      <c r="D641" t="s">
        <v>559</v>
      </c>
      <c r="E641" t="s">
        <v>99</v>
      </c>
      <c r="F641">
        <v>2</v>
      </c>
      <c r="G641" t="s">
        <v>1186</v>
      </c>
      <c r="H641">
        <v>14</v>
      </c>
      <c r="I641" t="s">
        <v>1179</v>
      </c>
      <c r="J641">
        <v>13.28</v>
      </c>
      <c r="K641">
        <v>11.58</v>
      </c>
      <c r="L641">
        <v>14.97</v>
      </c>
      <c r="M641">
        <v>53.62</v>
      </c>
    </row>
    <row r="642" spans="1:13">
      <c r="A642" t="s">
        <v>1188</v>
      </c>
      <c r="B642" t="s">
        <v>448</v>
      </c>
      <c r="C642" t="s">
        <v>1164</v>
      </c>
      <c r="D642" t="s">
        <v>559</v>
      </c>
      <c r="E642" t="s">
        <v>99</v>
      </c>
      <c r="F642">
        <v>2</v>
      </c>
      <c r="G642" t="s">
        <v>1186</v>
      </c>
      <c r="H642">
        <v>15</v>
      </c>
      <c r="I642" t="s">
        <v>1180</v>
      </c>
      <c r="J642">
        <v>10.4</v>
      </c>
      <c r="K642">
        <v>8.74</v>
      </c>
      <c r="L642">
        <v>12.05</v>
      </c>
      <c r="M642">
        <v>50.47</v>
      </c>
    </row>
    <row r="643" spans="1:13">
      <c r="A643" t="s">
        <v>1188</v>
      </c>
      <c r="B643" t="s">
        <v>448</v>
      </c>
      <c r="C643" t="s">
        <v>1164</v>
      </c>
      <c r="D643" t="s">
        <v>559</v>
      </c>
      <c r="E643" t="s">
        <v>99</v>
      </c>
      <c r="F643">
        <v>2</v>
      </c>
      <c r="G643" t="s">
        <v>1186</v>
      </c>
      <c r="H643">
        <v>16</v>
      </c>
      <c r="I643" t="s">
        <v>1181</v>
      </c>
      <c r="J643">
        <v>7.8</v>
      </c>
      <c r="K643">
        <v>6.13</v>
      </c>
      <c r="L643">
        <v>9.4700000000000006</v>
      </c>
      <c r="M643">
        <v>46.96</v>
      </c>
    </row>
    <row r="644" spans="1:13">
      <c r="A644" t="s">
        <v>1188</v>
      </c>
      <c r="B644" t="s">
        <v>448</v>
      </c>
      <c r="C644" t="s">
        <v>1164</v>
      </c>
      <c r="D644" t="s">
        <v>559</v>
      </c>
      <c r="E644" t="s">
        <v>99</v>
      </c>
      <c r="F644">
        <v>2</v>
      </c>
      <c r="G644" t="s">
        <v>1186</v>
      </c>
      <c r="H644">
        <v>17</v>
      </c>
      <c r="I644" t="s">
        <v>1182</v>
      </c>
      <c r="J644">
        <v>5.55</v>
      </c>
      <c r="K644">
        <v>3.86</v>
      </c>
      <c r="L644">
        <v>7.24</v>
      </c>
      <c r="M644">
        <v>42.99</v>
      </c>
    </row>
    <row r="645" spans="1:13">
      <c r="A645" t="s">
        <v>1188</v>
      </c>
      <c r="B645" t="s">
        <v>448</v>
      </c>
      <c r="C645" t="s">
        <v>1164</v>
      </c>
      <c r="D645" t="s">
        <v>559</v>
      </c>
      <c r="E645" t="s">
        <v>99</v>
      </c>
      <c r="F645">
        <v>2</v>
      </c>
      <c r="G645" t="s">
        <v>1186</v>
      </c>
      <c r="H645">
        <v>18</v>
      </c>
      <c r="I645" t="s">
        <v>1183</v>
      </c>
      <c r="J645">
        <v>3.76</v>
      </c>
      <c r="K645">
        <v>1.95</v>
      </c>
      <c r="L645">
        <v>5.56</v>
      </c>
      <c r="M645">
        <v>38.76</v>
      </c>
    </row>
    <row r="646" spans="1:13">
      <c r="A646" t="s">
        <v>1188</v>
      </c>
      <c r="B646" t="s">
        <v>448</v>
      </c>
      <c r="C646" t="s">
        <v>1164</v>
      </c>
      <c r="D646" t="s">
        <v>559</v>
      </c>
      <c r="E646" t="s">
        <v>99</v>
      </c>
      <c r="F646">
        <v>2</v>
      </c>
      <c r="G646" t="s">
        <v>1186</v>
      </c>
      <c r="H646">
        <v>19</v>
      </c>
      <c r="I646" t="s">
        <v>1184</v>
      </c>
      <c r="J646">
        <v>2.37</v>
      </c>
      <c r="K646">
        <v>1.23</v>
      </c>
      <c r="L646">
        <v>3.51</v>
      </c>
      <c r="M646">
        <v>34.159999999999997</v>
      </c>
    </row>
    <row r="647" spans="1:13">
      <c r="A647" t="s">
        <v>1188</v>
      </c>
      <c r="B647" t="s">
        <v>448</v>
      </c>
      <c r="C647" t="s">
        <v>1164</v>
      </c>
      <c r="D647" t="s">
        <v>559</v>
      </c>
      <c r="E647" t="s">
        <v>99</v>
      </c>
      <c r="F647">
        <v>2</v>
      </c>
      <c r="G647" t="s">
        <v>1186</v>
      </c>
      <c r="H647">
        <v>20</v>
      </c>
      <c r="I647" t="s">
        <v>1185</v>
      </c>
      <c r="J647">
        <v>1.46</v>
      </c>
      <c r="K647">
        <v>0.76</v>
      </c>
      <c r="L647">
        <v>2.16</v>
      </c>
      <c r="M647">
        <v>29.71</v>
      </c>
    </row>
    <row r="648" spans="1:13">
      <c r="A648" t="s">
        <v>1188</v>
      </c>
      <c r="B648" t="s">
        <v>448</v>
      </c>
      <c r="C648" t="s">
        <v>1164</v>
      </c>
      <c r="D648" t="s">
        <v>560</v>
      </c>
      <c r="E648" t="s">
        <v>100</v>
      </c>
      <c r="F648">
        <v>1</v>
      </c>
      <c r="G648" t="s">
        <v>1165</v>
      </c>
      <c r="H648">
        <v>1</v>
      </c>
      <c r="I648" t="s">
        <v>1166</v>
      </c>
      <c r="J648">
        <v>61.21</v>
      </c>
      <c r="K648">
        <v>59.14</v>
      </c>
      <c r="L648">
        <v>63.28</v>
      </c>
      <c r="M648">
        <v>77.53</v>
      </c>
    </row>
    <row r="649" spans="1:13">
      <c r="A649" t="s">
        <v>1188</v>
      </c>
      <c r="B649" t="s">
        <v>448</v>
      </c>
      <c r="C649" t="s">
        <v>1164</v>
      </c>
      <c r="D649" t="s">
        <v>560</v>
      </c>
      <c r="E649" t="s">
        <v>100</v>
      </c>
      <c r="F649">
        <v>1</v>
      </c>
      <c r="G649" t="s">
        <v>1165</v>
      </c>
      <c r="H649">
        <v>2</v>
      </c>
      <c r="I649" t="s">
        <v>1167</v>
      </c>
      <c r="J649">
        <v>60.57</v>
      </c>
      <c r="K649">
        <v>58.53</v>
      </c>
      <c r="L649">
        <v>62.61</v>
      </c>
      <c r="M649">
        <v>77.31</v>
      </c>
    </row>
    <row r="650" spans="1:13">
      <c r="A650" t="s">
        <v>1188</v>
      </c>
      <c r="B650" t="s">
        <v>448</v>
      </c>
      <c r="C650" t="s">
        <v>1164</v>
      </c>
      <c r="D650" t="s">
        <v>560</v>
      </c>
      <c r="E650" t="s">
        <v>100</v>
      </c>
      <c r="F650">
        <v>1</v>
      </c>
      <c r="G650" t="s">
        <v>1165</v>
      </c>
      <c r="H650">
        <v>3</v>
      </c>
      <c r="I650" t="s">
        <v>1168</v>
      </c>
      <c r="J650">
        <v>56.81</v>
      </c>
      <c r="K650">
        <v>54.9</v>
      </c>
      <c r="L650">
        <v>58.72</v>
      </c>
      <c r="M650">
        <v>76.36</v>
      </c>
    </row>
    <row r="651" spans="1:13">
      <c r="A651" t="s">
        <v>1188</v>
      </c>
      <c r="B651" t="s">
        <v>448</v>
      </c>
      <c r="C651" t="s">
        <v>1164</v>
      </c>
      <c r="D651" t="s">
        <v>560</v>
      </c>
      <c r="E651" t="s">
        <v>100</v>
      </c>
      <c r="F651">
        <v>1</v>
      </c>
      <c r="G651" t="s">
        <v>1165</v>
      </c>
      <c r="H651">
        <v>4</v>
      </c>
      <c r="I651" t="s">
        <v>1169</v>
      </c>
      <c r="J651">
        <v>52.11</v>
      </c>
      <c r="K651">
        <v>50.33</v>
      </c>
      <c r="L651">
        <v>53.89</v>
      </c>
      <c r="M651">
        <v>75.06</v>
      </c>
    </row>
    <row r="652" spans="1:13">
      <c r="A652" t="s">
        <v>1188</v>
      </c>
      <c r="B652" t="s">
        <v>448</v>
      </c>
      <c r="C652" t="s">
        <v>1164</v>
      </c>
      <c r="D652" t="s">
        <v>560</v>
      </c>
      <c r="E652" t="s">
        <v>100</v>
      </c>
      <c r="F652">
        <v>1</v>
      </c>
      <c r="G652" t="s">
        <v>1165</v>
      </c>
      <c r="H652">
        <v>5</v>
      </c>
      <c r="I652" t="s">
        <v>1170</v>
      </c>
      <c r="J652">
        <v>47.48</v>
      </c>
      <c r="K652">
        <v>45.78</v>
      </c>
      <c r="L652">
        <v>49.18</v>
      </c>
      <c r="M652">
        <v>73.62</v>
      </c>
    </row>
    <row r="653" spans="1:13">
      <c r="A653" t="s">
        <v>1188</v>
      </c>
      <c r="B653" t="s">
        <v>448</v>
      </c>
      <c r="C653" t="s">
        <v>1164</v>
      </c>
      <c r="D653" t="s">
        <v>560</v>
      </c>
      <c r="E653" t="s">
        <v>100</v>
      </c>
      <c r="F653">
        <v>1</v>
      </c>
      <c r="G653" t="s">
        <v>1165</v>
      </c>
      <c r="H653">
        <v>6</v>
      </c>
      <c r="I653" t="s">
        <v>1171</v>
      </c>
      <c r="J653">
        <v>42.9</v>
      </c>
      <c r="K653">
        <v>41.22</v>
      </c>
      <c r="L653">
        <v>44.57</v>
      </c>
      <c r="M653">
        <v>72.03</v>
      </c>
    </row>
    <row r="654" spans="1:13">
      <c r="A654" t="s">
        <v>1188</v>
      </c>
      <c r="B654" t="s">
        <v>448</v>
      </c>
      <c r="C654" t="s">
        <v>1164</v>
      </c>
      <c r="D654" t="s">
        <v>560</v>
      </c>
      <c r="E654" t="s">
        <v>100</v>
      </c>
      <c r="F654">
        <v>1</v>
      </c>
      <c r="G654" t="s">
        <v>1165</v>
      </c>
      <c r="H654">
        <v>7</v>
      </c>
      <c r="I654" t="s">
        <v>1172</v>
      </c>
      <c r="J654">
        <v>38.43</v>
      </c>
      <c r="K654">
        <v>36.78</v>
      </c>
      <c r="L654">
        <v>40.07</v>
      </c>
      <c r="M654">
        <v>70.31</v>
      </c>
    </row>
    <row r="655" spans="1:13">
      <c r="A655" t="s">
        <v>1188</v>
      </c>
      <c r="B655" t="s">
        <v>448</v>
      </c>
      <c r="C655" t="s">
        <v>1164</v>
      </c>
      <c r="D655" t="s">
        <v>560</v>
      </c>
      <c r="E655" t="s">
        <v>100</v>
      </c>
      <c r="F655">
        <v>1</v>
      </c>
      <c r="G655" t="s">
        <v>1165</v>
      </c>
      <c r="H655">
        <v>8</v>
      </c>
      <c r="I655" t="s">
        <v>1173</v>
      </c>
      <c r="J655">
        <v>34.1</v>
      </c>
      <c r="K655">
        <v>32.51</v>
      </c>
      <c r="L655">
        <v>35.700000000000003</v>
      </c>
      <c r="M655">
        <v>68.430000000000007</v>
      </c>
    </row>
    <row r="656" spans="1:13">
      <c r="A656" t="s">
        <v>1188</v>
      </c>
      <c r="B656" t="s">
        <v>448</v>
      </c>
      <c r="C656" t="s">
        <v>1164</v>
      </c>
      <c r="D656" t="s">
        <v>560</v>
      </c>
      <c r="E656" t="s">
        <v>100</v>
      </c>
      <c r="F656">
        <v>1</v>
      </c>
      <c r="G656" t="s">
        <v>1165</v>
      </c>
      <c r="H656">
        <v>9</v>
      </c>
      <c r="I656" t="s">
        <v>1174</v>
      </c>
      <c r="J656">
        <v>29.92</v>
      </c>
      <c r="K656">
        <v>28.36</v>
      </c>
      <c r="L656">
        <v>31.47</v>
      </c>
      <c r="M656">
        <v>66.36</v>
      </c>
    </row>
    <row r="657" spans="1:13">
      <c r="A657" t="s">
        <v>1188</v>
      </c>
      <c r="B657" t="s">
        <v>448</v>
      </c>
      <c r="C657" t="s">
        <v>1164</v>
      </c>
      <c r="D657" t="s">
        <v>560</v>
      </c>
      <c r="E657" t="s">
        <v>100</v>
      </c>
      <c r="F657">
        <v>1</v>
      </c>
      <c r="G657" t="s">
        <v>1165</v>
      </c>
      <c r="H657">
        <v>10</v>
      </c>
      <c r="I657" t="s">
        <v>1175</v>
      </c>
      <c r="J657">
        <v>25.85</v>
      </c>
      <c r="K657">
        <v>24.34</v>
      </c>
      <c r="L657">
        <v>27.36</v>
      </c>
      <c r="M657">
        <v>64.099999999999994</v>
      </c>
    </row>
    <row r="658" spans="1:13">
      <c r="A658" t="s">
        <v>1188</v>
      </c>
      <c r="B658" t="s">
        <v>448</v>
      </c>
      <c r="C658" t="s">
        <v>1164</v>
      </c>
      <c r="D658" t="s">
        <v>560</v>
      </c>
      <c r="E658" t="s">
        <v>100</v>
      </c>
      <c r="F658">
        <v>1</v>
      </c>
      <c r="G658" t="s">
        <v>1165</v>
      </c>
      <c r="H658">
        <v>11</v>
      </c>
      <c r="I658" t="s">
        <v>1176</v>
      </c>
      <c r="J658">
        <v>22.05</v>
      </c>
      <c r="K658">
        <v>20.58</v>
      </c>
      <c r="L658">
        <v>23.52</v>
      </c>
      <c r="M658">
        <v>61.62</v>
      </c>
    </row>
    <row r="659" spans="1:13">
      <c r="A659" t="s">
        <v>1188</v>
      </c>
      <c r="B659" t="s">
        <v>448</v>
      </c>
      <c r="C659" t="s">
        <v>1164</v>
      </c>
      <c r="D659" t="s">
        <v>560</v>
      </c>
      <c r="E659" t="s">
        <v>100</v>
      </c>
      <c r="F659">
        <v>1</v>
      </c>
      <c r="G659" t="s">
        <v>1165</v>
      </c>
      <c r="H659">
        <v>12</v>
      </c>
      <c r="I659" t="s">
        <v>1177</v>
      </c>
      <c r="J659">
        <v>18.37</v>
      </c>
      <c r="K659">
        <v>16.93</v>
      </c>
      <c r="L659">
        <v>19.809999999999999</v>
      </c>
      <c r="M659">
        <v>58.94</v>
      </c>
    </row>
    <row r="660" spans="1:13">
      <c r="A660" t="s">
        <v>1188</v>
      </c>
      <c r="B660" t="s">
        <v>448</v>
      </c>
      <c r="C660" t="s">
        <v>1164</v>
      </c>
      <c r="D660" t="s">
        <v>560</v>
      </c>
      <c r="E660" t="s">
        <v>100</v>
      </c>
      <c r="F660">
        <v>1</v>
      </c>
      <c r="G660" t="s">
        <v>1165</v>
      </c>
      <c r="H660">
        <v>13</v>
      </c>
      <c r="I660" t="s">
        <v>1178</v>
      </c>
      <c r="J660">
        <v>14.99</v>
      </c>
      <c r="K660">
        <v>13.59</v>
      </c>
      <c r="L660">
        <v>16.399999999999999</v>
      </c>
      <c r="M660">
        <v>56.1</v>
      </c>
    </row>
    <row r="661" spans="1:13">
      <c r="A661" t="s">
        <v>1188</v>
      </c>
      <c r="B661" t="s">
        <v>448</v>
      </c>
      <c r="C661" t="s">
        <v>1164</v>
      </c>
      <c r="D661" t="s">
        <v>560</v>
      </c>
      <c r="E661" t="s">
        <v>100</v>
      </c>
      <c r="F661">
        <v>1</v>
      </c>
      <c r="G661" t="s">
        <v>1165</v>
      </c>
      <c r="H661">
        <v>14</v>
      </c>
      <c r="I661" t="s">
        <v>1179</v>
      </c>
      <c r="J661">
        <v>11.89</v>
      </c>
      <c r="K661">
        <v>10.55</v>
      </c>
      <c r="L661">
        <v>13.24</v>
      </c>
      <c r="M661">
        <v>53.08</v>
      </c>
    </row>
    <row r="662" spans="1:13">
      <c r="A662" t="s">
        <v>1188</v>
      </c>
      <c r="B662" t="s">
        <v>448</v>
      </c>
      <c r="C662" t="s">
        <v>1164</v>
      </c>
      <c r="D662" t="s">
        <v>560</v>
      </c>
      <c r="E662" t="s">
        <v>100</v>
      </c>
      <c r="F662">
        <v>1</v>
      </c>
      <c r="G662" t="s">
        <v>1165</v>
      </c>
      <c r="H662">
        <v>15</v>
      </c>
      <c r="I662" t="s">
        <v>1180</v>
      </c>
      <c r="J662">
        <v>9.1999999999999993</v>
      </c>
      <c r="K662">
        <v>7.9</v>
      </c>
      <c r="L662">
        <v>10.5</v>
      </c>
      <c r="M662">
        <v>49.97</v>
      </c>
    </row>
    <row r="663" spans="1:13">
      <c r="A663" t="s">
        <v>1188</v>
      </c>
      <c r="B663" t="s">
        <v>448</v>
      </c>
      <c r="C663" t="s">
        <v>1164</v>
      </c>
      <c r="D663" t="s">
        <v>560</v>
      </c>
      <c r="E663" t="s">
        <v>100</v>
      </c>
      <c r="F663">
        <v>1</v>
      </c>
      <c r="G663" t="s">
        <v>1165</v>
      </c>
      <c r="H663">
        <v>16</v>
      </c>
      <c r="I663" t="s">
        <v>1181</v>
      </c>
      <c r="J663">
        <v>6.81</v>
      </c>
      <c r="K663">
        <v>5.5</v>
      </c>
      <c r="L663">
        <v>8.1199999999999992</v>
      </c>
      <c r="M663">
        <v>46.41</v>
      </c>
    </row>
    <row r="664" spans="1:13">
      <c r="A664" t="s">
        <v>1188</v>
      </c>
      <c r="B664" t="s">
        <v>448</v>
      </c>
      <c r="C664" t="s">
        <v>1164</v>
      </c>
      <c r="D664" t="s">
        <v>560</v>
      </c>
      <c r="E664" t="s">
        <v>100</v>
      </c>
      <c r="F664">
        <v>1</v>
      </c>
      <c r="G664" t="s">
        <v>1165</v>
      </c>
      <c r="H664">
        <v>17</v>
      </c>
      <c r="I664" t="s">
        <v>1182</v>
      </c>
      <c r="J664">
        <v>4.72</v>
      </c>
      <c r="K664">
        <v>3.37</v>
      </c>
      <c r="L664">
        <v>6.06</v>
      </c>
      <c r="M664">
        <v>42.31</v>
      </c>
    </row>
    <row r="665" spans="1:13">
      <c r="A665" t="s">
        <v>1188</v>
      </c>
      <c r="B665" t="s">
        <v>448</v>
      </c>
      <c r="C665" t="s">
        <v>1164</v>
      </c>
      <c r="D665" t="s">
        <v>560</v>
      </c>
      <c r="E665" t="s">
        <v>100</v>
      </c>
      <c r="F665">
        <v>1</v>
      </c>
      <c r="G665" t="s">
        <v>1165</v>
      </c>
      <c r="H665">
        <v>18</v>
      </c>
      <c r="I665" t="s">
        <v>1183</v>
      </c>
      <c r="J665">
        <v>3.11</v>
      </c>
      <c r="K665">
        <v>1.75</v>
      </c>
      <c r="L665">
        <v>4.46</v>
      </c>
      <c r="M665">
        <v>37.74</v>
      </c>
    </row>
    <row r="666" spans="1:13">
      <c r="A666" t="s">
        <v>1188</v>
      </c>
      <c r="B666" t="s">
        <v>448</v>
      </c>
      <c r="C666" t="s">
        <v>1164</v>
      </c>
      <c r="D666" t="s">
        <v>560</v>
      </c>
      <c r="E666" t="s">
        <v>100</v>
      </c>
      <c r="F666">
        <v>1</v>
      </c>
      <c r="G666" t="s">
        <v>1165</v>
      </c>
      <c r="H666">
        <v>19</v>
      </c>
      <c r="I666" t="s">
        <v>1184</v>
      </c>
      <c r="J666">
        <v>1.93</v>
      </c>
      <c r="K666">
        <v>1.0900000000000001</v>
      </c>
      <c r="L666">
        <v>2.77</v>
      </c>
      <c r="M666">
        <v>33.36</v>
      </c>
    </row>
    <row r="667" spans="1:13">
      <c r="A667" t="s">
        <v>1188</v>
      </c>
      <c r="B667" t="s">
        <v>448</v>
      </c>
      <c r="C667" t="s">
        <v>1164</v>
      </c>
      <c r="D667" t="s">
        <v>560</v>
      </c>
      <c r="E667" t="s">
        <v>100</v>
      </c>
      <c r="F667">
        <v>1</v>
      </c>
      <c r="G667" t="s">
        <v>1165</v>
      </c>
      <c r="H667">
        <v>20</v>
      </c>
      <c r="I667" t="s">
        <v>1185</v>
      </c>
      <c r="J667">
        <v>1.21</v>
      </c>
      <c r="K667">
        <v>0.68</v>
      </c>
      <c r="L667">
        <v>1.74</v>
      </c>
      <c r="M667">
        <v>28.37</v>
      </c>
    </row>
    <row r="668" spans="1:13">
      <c r="A668" t="s">
        <v>1188</v>
      </c>
      <c r="B668" t="s">
        <v>448</v>
      </c>
      <c r="C668" t="s">
        <v>1164</v>
      </c>
      <c r="D668" t="s">
        <v>560</v>
      </c>
      <c r="E668" t="s">
        <v>100</v>
      </c>
      <c r="F668">
        <v>2</v>
      </c>
      <c r="G668" t="s">
        <v>1186</v>
      </c>
      <c r="H668">
        <v>1</v>
      </c>
      <c r="I668" t="s">
        <v>1166</v>
      </c>
      <c r="J668">
        <v>61.72</v>
      </c>
      <c r="K668">
        <v>59.35</v>
      </c>
      <c r="L668">
        <v>64.09</v>
      </c>
      <c r="M668">
        <v>74.45</v>
      </c>
    </row>
    <row r="669" spans="1:13">
      <c r="A669" t="s">
        <v>1188</v>
      </c>
      <c r="B669" t="s">
        <v>448</v>
      </c>
      <c r="C669" t="s">
        <v>1164</v>
      </c>
      <c r="D669" t="s">
        <v>560</v>
      </c>
      <c r="E669" t="s">
        <v>100</v>
      </c>
      <c r="F669">
        <v>2</v>
      </c>
      <c r="G669" t="s">
        <v>1186</v>
      </c>
      <c r="H669">
        <v>2</v>
      </c>
      <c r="I669" t="s">
        <v>1167</v>
      </c>
      <c r="J669">
        <v>61.02</v>
      </c>
      <c r="K669">
        <v>58.68</v>
      </c>
      <c r="L669">
        <v>63.36</v>
      </c>
      <c r="M669">
        <v>74.209999999999994</v>
      </c>
    </row>
    <row r="670" spans="1:13">
      <c r="A670" t="s">
        <v>1188</v>
      </c>
      <c r="B670" t="s">
        <v>448</v>
      </c>
      <c r="C670" t="s">
        <v>1164</v>
      </c>
      <c r="D670" t="s">
        <v>560</v>
      </c>
      <c r="E670" t="s">
        <v>100</v>
      </c>
      <c r="F670">
        <v>2</v>
      </c>
      <c r="G670" t="s">
        <v>1186</v>
      </c>
      <c r="H670">
        <v>3</v>
      </c>
      <c r="I670" t="s">
        <v>1168</v>
      </c>
      <c r="J670">
        <v>57.35</v>
      </c>
      <c r="K670">
        <v>55.16</v>
      </c>
      <c r="L670">
        <v>59.55</v>
      </c>
      <c r="M670">
        <v>73.209999999999994</v>
      </c>
    </row>
    <row r="671" spans="1:13">
      <c r="A671" t="s">
        <v>1188</v>
      </c>
      <c r="B671" t="s">
        <v>448</v>
      </c>
      <c r="C671" t="s">
        <v>1164</v>
      </c>
      <c r="D671" t="s">
        <v>560</v>
      </c>
      <c r="E671" t="s">
        <v>100</v>
      </c>
      <c r="F671">
        <v>2</v>
      </c>
      <c r="G671" t="s">
        <v>1186</v>
      </c>
      <c r="H671">
        <v>4</v>
      </c>
      <c r="I671" t="s">
        <v>1169</v>
      </c>
      <c r="J671">
        <v>52.72</v>
      </c>
      <c r="K671">
        <v>50.66</v>
      </c>
      <c r="L671">
        <v>54.77</v>
      </c>
      <c r="M671">
        <v>71.84</v>
      </c>
    </row>
    <row r="672" spans="1:13">
      <c r="A672" t="s">
        <v>1188</v>
      </c>
      <c r="B672" t="s">
        <v>448</v>
      </c>
      <c r="C672" t="s">
        <v>1164</v>
      </c>
      <c r="D672" t="s">
        <v>560</v>
      </c>
      <c r="E672" t="s">
        <v>100</v>
      </c>
      <c r="F672">
        <v>2</v>
      </c>
      <c r="G672" t="s">
        <v>1186</v>
      </c>
      <c r="H672">
        <v>5</v>
      </c>
      <c r="I672" t="s">
        <v>1170</v>
      </c>
      <c r="J672">
        <v>48.1</v>
      </c>
      <c r="K672">
        <v>46.13</v>
      </c>
      <c r="L672">
        <v>50.07</v>
      </c>
      <c r="M672">
        <v>70.33</v>
      </c>
    </row>
    <row r="673" spans="1:13">
      <c r="A673" t="s">
        <v>1188</v>
      </c>
      <c r="B673" t="s">
        <v>448</v>
      </c>
      <c r="C673" t="s">
        <v>1164</v>
      </c>
      <c r="D673" t="s">
        <v>560</v>
      </c>
      <c r="E673" t="s">
        <v>100</v>
      </c>
      <c r="F673">
        <v>2</v>
      </c>
      <c r="G673" t="s">
        <v>1186</v>
      </c>
      <c r="H673">
        <v>6</v>
      </c>
      <c r="I673" t="s">
        <v>1171</v>
      </c>
      <c r="J673">
        <v>43.54</v>
      </c>
      <c r="K673">
        <v>41.61</v>
      </c>
      <c r="L673">
        <v>45.48</v>
      </c>
      <c r="M673">
        <v>68.680000000000007</v>
      </c>
    </row>
    <row r="674" spans="1:13">
      <c r="A674" t="s">
        <v>1188</v>
      </c>
      <c r="B674" t="s">
        <v>448</v>
      </c>
      <c r="C674" t="s">
        <v>1164</v>
      </c>
      <c r="D674" t="s">
        <v>560</v>
      </c>
      <c r="E674" t="s">
        <v>100</v>
      </c>
      <c r="F674">
        <v>2</v>
      </c>
      <c r="G674" t="s">
        <v>1186</v>
      </c>
      <c r="H674">
        <v>7</v>
      </c>
      <c r="I674" t="s">
        <v>1172</v>
      </c>
      <c r="J674">
        <v>39.08</v>
      </c>
      <c r="K674">
        <v>37.18</v>
      </c>
      <c r="L674">
        <v>40.98</v>
      </c>
      <c r="M674">
        <v>66.88</v>
      </c>
    </row>
    <row r="675" spans="1:13">
      <c r="A675" t="s">
        <v>1188</v>
      </c>
      <c r="B675" t="s">
        <v>448</v>
      </c>
      <c r="C675" t="s">
        <v>1164</v>
      </c>
      <c r="D675" t="s">
        <v>560</v>
      </c>
      <c r="E675" t="s">
        <v>100</v>
      </c>
      <c r="F675">
        <v>2</v>
      </c>
      <c r="G675" t="s">
        <v>1186</v>
      </c>
      <c r="H675">
        <v>8</v>
      </c>
      <c r="I675" t="s">
        <v>1173</v>
      </c>
      <c r="J675">
        <v>34.729999999999997</v>
      </c>
      <c r="K675">
        <v>32.869999999999997</v>
      </c>
      <c r="L675">
        <v>36.6</v>
      </c>
      <c r="M675">
        <v>64.930000000000007</v>
      </c>
    </row>
    <row r="676" spans="1:13">
      <c r="A676" t="s">
        <v>1188</v>
      </c>
      <c r="B676" t="s">
        <v>448</v>
      </c>
      <c r="C676" t="s">
        <v>1164</v>
      </c>
      <c r="D676" t="s">
        <v>560</v>
      </c>
      <c r="E676" t="s">
        <v>100</v>
      </c>
      <c r="F676">
        <v>2</v>
      </c>
      <c r="G676" t="s">
        <v>1186</v>
      </c>
      <c r="H676">
        <v>9</v>
      </c>
      <c r="I676" t="s">
        <v>1174</v>
      </c>
      <c r="J676">
        <v>30.53</v>
      </c>
      <c r="K676">
        <v>28.7</v>
      </c>
      <c r="L676">
        <v>32.35</v>
      </c>
      <c r="M676">
        <v>62.84</v>
      </c>
    </row>
    <row r="677" spans="1:13">
      <c r="A677" t="s">
        <v>1188</v>
      </c>
      <c r="B677" t="s">
        <v>448</v>
      </c>
      <c r="C677" t="s">
        <v>1164</v>
      </c>
      <c r="D677" t="s">
        <v>560</v>
      </c>
      <c r="E677" t="s">
        <v>100</v>
      </c>
      <c r="F677">
        <v>2</v>
      </c>
      <c r="G677" t="s">
        <v>1186</v>
      </c>
      <c r="H677">
        <v>10</v>
      </c>
      <c r="I677" t="s">
        <v>1175</v>
      </c>
      <c r="J677">
        <v>26.47</v>
      </c>
      <c r="K677">
        <v>24.69</v>
      </c>
      <c r="L677">
        <v>28.26</v>
      </c>
      <c r="M677">
        <v>60.58</v>
      </c>
    </row>
    <row r="678" spans="1:13">
      <c r="A678" t="s">
        <v>1188</v>
      </c>
      <c r="B678" t="s">
        <v>448</v>
      </c>
      <c r="C678" t="s">
        <v>1164</v>
      </c>
      <c r="D678" t="s">
        <v>560</v>
      </c>
      <c r="E678" t="s">
        <v>100</v>
      </c>
      <c r="F678">
        <v>2</v>
      </c>
      <c r="G678" t="s">
        <v>1186</v>
      </c>
      <c r="H678">
        <v>11</v>
      </c>
      <c r="I678" t="s">
        <v>1176</v>
      </c>
      <c r="J678">
        <v>22.65</v>
      </c>
      <c r="K678">
        <v>20.91</v>
      </c>
      <c r="L678">
        <v>24.39</v>
      </c>
      <c r="M678">
        <v>58.16</v>
      </c>
    </row>
    <row r="679" spans="1:13">
      <c r="A679" t="s">
        <v>1188</v>
      </c>
      <c r="B679" t="s">
        <v>448</v>
      </c>
      <c r="C679" t="s">
        <v>1164</v>
      </c>
      <c r="D679" t="s">
        <v>560</v>
      </c>
      <c r="E679" t="s">
        <v>100</v>
      </c>
      <c r="F679">
        <v>2</v>
      </c>
      <c r="G679" t="s">
        <v>1186</v>
      </c>
      <c r="H679">
        <v>12</v>
      </c>
      <c r="I679" t="s">
        <v>1177</v>
      </c>
      <c r="J679">
        <v>19</v>
      </c>
      <c r="K679">
        <v>17.29</v>
      </c>
      <c r="L679">
        <v>20.71</v>
      </c>
      <c r="M679">
        <v>55.56</v>
      </c>
    </row>
    <row r="680" spans="1:13">
      <c r="A680" t="s">
        <v>1188</v>
      </c>
      <c r="B680" t="s">
        <v>448</v>
      </c>
      <c r="C680" t="s">
        <v>1164</v>
      </c>
      <c r="D680" t="s">
        <v>560</v>
      </c>
      <c r="E680" t="s">
        <v>100</v>
      </c>
      <c r="F680">
        <v>2</v>
      </c>
      <c r="G680" t="s">
        <v>1186</v>
      </c>
      <c r="H680">
        <v>13</v>
      </c>
      <c r="I680" t="s">
        <v>1178</v>
      </c>
      <c r="J680">
        <v>15.65</v>
      </c>
      <c r="K680">
        <v>13.98</v>
      </c>
      <c r="L680">
        <v>17.329999999999998</v>
      </c>
      <c r="M680">
        <v>52.78</v>
      </c>
    </row>
    <row r="681" spans="1:13">
      <c r="A681" t="s">
        <v>1188</v>
      </c>
      <c r="B681" t="s">
        <v>448</v>
      </c>
      <c r="C681" t="s">
        <v>1164</v>
      </c>
      <c r="D681" t="s">
        <v>560</v>
      </c>
      <c r="E681" t="s">
        <v>100</v>
      </c>
      <c r="F681">
        <v>2</v>
      </c>
      <c r="G681" t="s">
        <v>1186</v>
      </c>
      <c r="H681">
        <v>14</v>
      </c>
      <c r="I681" t="s">
        <v>1179</v>
      </c>
      <c r="J681">
        <v>12.52</v>
      </c>
      <c r="K681">
        <v>10.9</v>
      </c>
      <c r="L681">
        <v>14.13</v>
      </c>
      <c r="M681">
        <v>49.78</v>
      </c>
    </row>
    <row r="682" spans="1:13">
      <c r="A682" t="s">
        <v>1188</v>
      </c>
      <c r="B682" t="s">
        <v>448</v>
      </c>
      <c r="C682" t="s">
        <v>1164</v>
      </c>
      <c r="D682" t="s">
        <v>560</v>
      </c>
      <c r="E682" t="s">
        <v>100</v>
      </c>
      <c r="F682">
        <v>2</v>
      </c>
      <c r="G682" t="s">
        <v>1186</v>
      </c>
      <c r="H682">
        <v>15</v>
      </c>
      <c r="I682" t="s">
        <v>1180</v>
      </c>
      <c r="J682">
        <v>9.73</v>
      </c>
      <c r="K682">
        <v>8.14</v>
      </c>
      <c r="L682">
        <v>11.31</v>
      </c>
      <c r="M682">
        <v>46.57</v>
      </c>
    </row>
    <row r="683" spans="1:13">
      <c r="A683" t="s">
        <v>1188</v>
      </c>
      <c r="B683" t="s">
        <v>448</v>
      </c>
      <c r="C683" t="s">
        <v>1164</v>
      </c>
      <c r="D683" t="s">
        <v>560</v>
      </c>
      <c r="E683" t="s">
        <v>100</v>
      </c>
      <c r="F683">
        <v>2</v>
      </c>
      <c r="G683" t="s">
        <v>1186</v>
      </c>
      <c r="H683">
        <v>16</v>
      </c>
      <c r="I683" t="s">
        <v>1181</v>
      </c>
      <c r="J683">
        <v>7.25</v>
      </c>
      <c r="K683">
        <v>5.66</v>
      </c>
      <c r="L683">
        <v>8.84</v>
      </c>
      <c r="M683">
        <v>43.1</v>
      </c>
    </row>
    <row r="684" spans="1:13">
      <c r="A684" t="s">
        <v>1188</v>
      </c>
      <c r="B684" t="s">
        <v>448</v>
      </c>
      <c r="C684" t="s">
        <v>1164</v>
      </c>
      <c r="D684" t="s">
        <v>560</v>
      </c>
      <c r="E684" t="s">
        <v>100</v>
      </c>
      <c r="F684">
        <v>2</v>
      </c>
      <c r="G684" t="s">
        <v>1186</v>
      </c>
      <c r="H684">
        <v>17</v>
      </c>
      <c r="I684" t="s">
        <v>1182</v>
      </c>
      <c r="J684">
        <v>5.1100000000000003</v>
      </c>
      <c r="K684">
        <v>3.49</v>
      </c>
      <c r="L684">
        <v>6.73</v>
      </c>
      <c r="M684">
        <v>39.31</v>
      </c>
    </row>
    <row r="685" spans="1:13">
      <c r="A685" t="s">
        <v>1188</v>
      </c>
      <c r="B685" t="s">
        <v>448</v>
      </c>
      <c r="C685" t="s">
        <v>1164</v>
      </c>
      <c r="D685" t="s">
        <v>560</v>
      </c>
      <c r="E685" t="s">
        <v>100</v>
      </c>
      <c r="F685">
        <v>2</v>
      </c>
      <c r="G685" t="s">
        <v>1186</v>
      </c>
      <c r="H685">
        <v>18</v>
      </c>
      <c r="I685" t="s">
        <v>1183</v>
      </c>
      <c r="J685">
        <v>3.34</v>
      </c>
      <c r="K685">
        <v>1.69</v>
      </c>
      <c r="L685">
        <v>4.99</v>
      </c>
      <c r="M685">
        <v>35.08</v>
      </c>
    </row>
    <row r="686" spans="1:13">
      <c r="A686" t="s">
        <v>1188</v>
      </c>
      <c r="B686" t="s">
        <v>448</v>
      </c>
      <c r="C686" t="s">
        <v>1164</v>
      </c>
      <c r="D686" t="s">
        <v>560</v>
      </c>
      <c r="E686" t="s">
        <v>100</v>
      </c>
      <c r="F686">
        <v>2</v>
      </c>
      <c r="G686" t="s">
        <v>1186</v>
      </c>
      <c r="H686">
        <v>19</v>
      </c>
      <c r="I686" t="s">
        <v>1184</v>
      </c>
      <c r="J686">
        <v>2.02</v>
      </c>
      <c r="K686">
        <v>1.02</v>
      </c>
      <c r="L686">
        <v>3.01</v>
      </c>
      <c r="M686">
        <v>30.18</v>
      </c>
    </row>
    <row r="687" spans="1:13">
      <c r="A687" t="s">
        <v>1188</v>
      </c>
      <c r="B687" t="s">
        <v>448</v>
      </c>
      <c r="C687" t="s">
        <v>1164</v>
      </c>
      <c r="D687" t="s">
        <v>560</v>
      </c>
      <c r="E687" t="s">
        <v>100</v>
      </c>
      <c r="F687">
        <v>2</v>
      </c>
      <c r="G687" t="s">
        <v>1186</v>
      </c>
      <c r="H687">
        <v>20</v>
      </c>
      <c r="I687" t="s">
        <v>1185</v>
      </c>
      <c r="J687">
        <v>1.1100000000000001</v>
      </c>
      <c r="K687">
        <v>0.56000000000000005</v>
      </c>
      <c r="L687">
        <v>1.66</v>
      </c>
      <c r="M687">
        <v>24.25</v>
      </c>
    </row>
    <row r="688" spans="1:13">
      <c r="A688" t="s">
        <v>1188</v>
      </c>
      <c r="B688" t="s">
        <v>448</v>
      </c>
      <c r="C688" t="s">
        <v>1164</v>
      </c>
      <c r="D688" t="s">
        <v>561</v>
      </c>
      <c r="E688" t="s">
        <v>101</v>
      </c>
      <c r="F688">
        <v>1</v>
      </c>
      <c r="G688" t="s">
        <v>1165</v>
      </c>
      <c r="H688">
        <v>1</v>
      </c>
      <c r="I688" t="s">
        <v>1166</v>
      </c>
      <c r="J688">
        <v>57.93</v>
      </c>
      <c r="K688">
        <v>55.85</v>
      </c>
      <c r="L688">
        <v>60.01</v>
      </c>
      <c r="M688">
        <v>75.05</v>
      </c>
    </row>
    <row r="689" spans="1:13">
      <c r="A689" t="s">
        <v>1188</v>
      </c>
      <c r="B689" t="s">
        <v>448</v>
      </c>
      <c r="C689" t="s">
        <v>1164</v>
      </c>
      <c r="D689" t="s">
        <v>561</v>
      </c>
      <c r="E689" t="s">
        <v>101</v>
      </c>
      <c r="F689">
        <v>1</v>
      </c>
      <c r="G689" t="s">
        <v>1165</v>
      </c>
      <c r="H689">
        <v>2</v>
      </c>
      <c r="I689" t="s">
        <v>1167</v>
      </c>
      <c r="J689">
        <v>57.34</v>
      </c>
      <c r="K689">
        <v>55.29</v>
      </c>
      <c r="L689">
        <v>59.4</v>
      </c>
      <c r="M689">
        <v>74.81</v>
      </c>
    </row>
    <row r="690" spans="1:13">
      <c r="A690" t="s">
        <v>1188</v>
      </c>
      <c r="B690" t="s">
        <v>448</v>
      </c>
      <c r="C690" t="s">
        <v>1164</v>
      </c>
      <c r="D690" t="s">
        <v>561</v>
      </c>
      <c r="E690" t="s">
        <v>101</v>
      </c>
      <c r="F690">
        <v>1</v>
      </c>
      <c r="G690" t="s">
        <v>1165</v>
      </c>
      <c r="H690">
        <v>3</v>
      </c>
      <c r="I690" t="s">
        <v>1168</v>
      </c>
      <c r="J690">
        <v>53.67</v>
      </c>
      <c r="K690">
        <v>51.74</v>
      </c>
      <c r="L690">
        <v>55.59</v>
      </c>
      <c r="M690">
        <v>73.81</v>
      </c>
    </row>
    <row r="691" spans="1:13">
      <c r="A691" t="s">
        <v>1188</v>
      </c>
      <c r="B691" t="s">
        <v>448</v>
      </c>
      <c r="C691" t="s">
        <v>1164</v>
      </c>
      <c r="D691" t="s">
        <v>561</v>
      </c>
      <c r="E691" t="s">
        <v>101</v>
      </c>
      <c r="F691">
        <v>1</v>
      </c>
      <c r="G691" t="s">
        <v>1165</v>
      </c>
      <c r="H691">
        <v>4</v>
      </c>
      <c r="I691" t="s">
        <v>1169</v>
      </c>
      <c r="J691">
        <v>49.07</v>
      </c>
      <c r="K691">
        <v>47.27</v>
      </c>
      <c r="L691">
        <v>50.86</v>
      </c>
      <c r="M691">
        <v>72.430000000000007</v>
      </c>
    </row>
    <row r="692" spans="1:13">
      <c r="A692" t="s">
        <v>1188</v>
      </c>
      <c r="B692" t="s">
        <v>448</v>
      </c>
      <c r="C692" t="s">
        <v>1164</v>
      </c>
      <c r="D692" t="s">
        <v>561</v>
      </c>
      <c r="E692" t="s">
        <v>101</v>
      </c>
      <c r="F692">
        <v>1</v>
      </c>
      <c r="G692" t="s">
        <v>1165</v>
      </c>
      <c r="H692">
        <v>5</v>
      </c>
      <c r="I692" t="s">
        <v>1170</v>
      </c>
      <c r="J692">
        <v>44.51</v>
      </c>
      <c r="K692">
        <v>42.79</v>
      </c>
      <c r="L692">
        <v>46.22</v>
      </c>
      <c r="M692">
        <v>70.87</v>
      </c>
    </row>
    <row r="693" spans="1:13">
      <c r="A693" t="s">
        <v>1188</v>
      </c>
      <c r="B693" t="s">
        <v>448</v>
      </c>
      <c r="C693" t="s">
        <v>1164</v>
      </c>
      <c r="D693" t="s">
        <v>561</v>
      </c>
      <c r="E693" t="s">
        <v>101</v>
      </c>
      <c r="F693">
        <v>1</v>
      </c>
      <c r="G693" t="s">
        <v>1165</v>
      </c>
      <c r="H693">
        <v>6</v>
      </c>
      <c r="I693" t="s">
        <v>1171</v>
      </c>
      <c r="J693">
        <v>39.97</v>
      </c>
      <c r="K693">
        <v>38.28</v>
      </c>
      <c r="L693">
        <v>41.66</v>
      </c>
      <c r="M693">
        <v>69.12</v>
      </c>
    </row>
    <row r="694" spans="1:13">
      <c r="A694" t="s">
        <v>1188</v>
      </c>
      <c r="B694" t="s">
        <v>448</v>
      </c>
      <c r="C694" t="s">
        <v>1164</v>
      </c>
      <c r="D694" t="s">
        <v>561</v>
      </c>
      <c r="E694" t="s">
        <v>101</v>
      </c>
      <c r="F694">
        <v>1</v>
      </c>
      <c r="G694" t="s">
        <v>1165</v>
      </c>
      <c r="H694">
        <v>7</v>
      </c>
      <c r="I694" t="s">
        <v>1172</v>
      </c>
      <c r="J694">
        <v>35.65</v>
      </c>
      <c r="K694">
        <v>33.99</v>
      </c>
      <c r="L694">
        <v>37.31</v>
      </c>
      <c r="M694">
        <v>67.260000000000005</v>
      </c>
    </row>
    <row r="695" spans="1:13">
      <c r="A695" t="s">
        <v>1188</v>
      </c>
      <c r="B695" t="s">
        <v>448</v>
      </c>
      <c r="C695" t="s">
        <v>1164</v>
      </c>
      <c r="D695" t="s">
        <v>561</v>
      </c>
      <c r="E695" t="s">
        <v>101</v>
      </c>
      <c r="F695">
        <v>1</v>
      </c>
      <c r="G695" t="s">
        <v>1165</v>
      </c>
      <c r="H695">
        <v>8</v>
      </c>
      <c r="I695" t="s">
        <v>1173</v>
      </c>
      <c r="J695">
        <v>31.4</v>
      </c>
      <c r="K695">
        <v>29.77</v>
      </c>
      <c r="L695">
        <v>33.020000000000003</v>
      </c>
      <c r="M695">
        <v>65.17</v>
      </c>
    </row>
    <row r="696" spans="1:13">
      <c r="A696" t="s">
        <v>1188</v>
      </c>
      <c r="B696" t="s">
        <v>448</v>
      </c>
      <c r="C696" t="s">
        <v>1164</v>
      </c>
      <c r="D696" t="s">
        <v>561</v>
      </c>
      <c r="E696" t="s">
        <v>101</v>
      </c>
      <c r="F696">
        <v>1</v>
      </c>
      <c r="G696" t="s">
        <v>1165</v>
      </c>
      <c r="H696">
        <v>9</v>
      </c>
      <c r="I696" t="s">
        <v>1174</v>
      </c>
      <c r="J696">
        <v>27.26</v>
      </c>
      <c r="K696">
        <v>25.67</v>
      </c>
      <c r="L696">
        <v>28.86</v>
      </c>
      <c r="M696">
        <v>62.83</v>
      </c>
    </row>
    <row r="697" spans="1:13">
      <c r="A697" t="s">
        <v>1188</v>
      </c>
      <c r="B697" t="s">
        <v>448</v>
      </c>
      <c r="C697" t="s">
        <v>1164</v>
      </c>
      <c r="D697" t="s">
        <v>561</v>
      </c>
      <c r="E697" t="s">
        <v>101</v>
      </c>
      <c r="F697">
        <v>1</v>
      </c>
      <c r="G697" t="s">
        <v>1165</v>
      </c>
      <c r="H697">
        <v>10</v>
      </c>
      <c r="I697" t="s">
        <v>1175</v>
      </c>
      <c r="J697">
        <v>23.3</v>
      </c>
      <c r="K697">
        <v>21.74</v>
      </c>
      <c r="L697">
        <v>24.86</v>
      </c>
      <c r="M697">
        <v>60.27</v>
      </c>
    </row>
    <row r="698" spans="1:13">
      <c r="A698" t="s">
        <v>1188</v>
      </c>
      <c r="B698" t="s">
        <v>448</v>
      </c>
      <c r="C698" t="s">
        <v>1164</v>
      </c>
      <c r="D698" t="s">
        <v>561</v>
      </c>
      <c r="E698" t="s">
        <v>101</v>
      </c>
      <c r="F698">
        <v>1</v>
      </c>
      <c r="G698" t="s">
        <v>1165</v>
      </c>
      <c r="H698">
        <v>11</v>
      </c>
      <c r="I698" t="s">
        <v>1176</v>
      </c>
      <c r="J698">
        <v>19.64</v>
      </c>
      <c r="K698">
        <v>18.12</v>
      </c>
      <c r="L698">
        <v>21.17</v>
      </c>
      <c r="M698">
        <v>57.53</v>
      </c>
    </row>
    <row r="699" spans="1:13">
      <c r="A699" t="s">
        <v>1188</v>
      </c>
      <c r="B699" t="s">
        <v>448</v>
      </c>
      <c r="C699" t="s">
        <v>1164</v>
      </c>
      <c r="D699" t="s">
        <v>561</v>
      </c>
      <c r="E699" t="s">
        <v>101</v>
      </c>
      <c r="F699">
        <v>1</v>
      </c>
      <c r="G699" t="s">
        <v>1165</v>
      </c>
      <c r="H699">
        <v>12</v>
      </c>
      <c r="I699" t="s">
        <v>1177</v>
      </c>
      <c r="J699">
        <v>16.190000000000001</v>
      </c>
      <c r="K699">
        <v>14.7</v>
      </c>
      <c r="L699">
        <v>17.68</v>
      </c>
      <c r="M699">
        <v>54.56</v>
      </c>
    </row>
    <row r="700" spans="1:13">
      <c r="A700" t="s">
        <v>1188</v>
      </c>
      <c r="B700" t="s">
        <v>448</v>
      </c>
      <c r="C700" t="s">
        <v>1164</v>
      </c>
      <c r="D700" t="s">
        <v>561</v>
      </c>
      <c r="E700" t="s">
        <v>101</v>
      </c>
      <c r="F700">
        <v>1</v>
      </c>
      <c r="G700" t="s">
        <v>1165</v>
      </c>
      <c r="H700">
        <v>13</v>
      </c>
      <c r="I700" t="s">
        <v>1178</v>
      </c>
      <c r="J700">
        <v>12.94</v>
      </c>
      <c r="K700">
        <v>11.5</v>
      </c>
      <c r="L700">
        <v>14.38</v>
      </c>
      <c r="M700">
        <v>51.41</v>
      </c>
    </row>
    <row r="701" spans="1:13">
      <c r="A701" t="s">
        <v>1188</v>
      </c>
      <c r="B701" t="s">
        <v>448</v>
      </c>
      <c r="C701" t="s">
        <v>1164</v>
      </c>
      <c r="D701" t="s">
        <v>561</v>
      </c>
      <c r="E701" t="s">
        <v>101</v>
      </c>
      <c r="F701">
        <v>1</v>
      </c>
      <c r="G701" t="s">
        <v>1165</v>
      </c>
      <c r="H701">
        <v>14</v>
      </c>
      <c r="I701" t="s">
        <v>1179</v>
      </c>
      <c r="J701">
        <v>10.17</v>
      </c>
      <c r="K701">
        <v>8.77</v>
      </c>
      <c r="L701">
        <v>11.58</v>
      </c>
      <c r="M701">
        <v>48.29</v>
      </c>
    </row>
    <row r="702" spans="1:13">
      <c r="A702" t="s">
        <v>1188</v>
      </c>
      <c r="B702" t="s">
        <v>448</v>
      </c>
      <c r="C702" t="s">
        <v>1164</v>
      </c>
      <c r="D702" t="s">
        <v>561</v>
      </c>
      <c r="E702" t="s">
        <v>101</v>
      </c>
      <c r="F702">
        <v>1</v>
      </c>
      <c r="G702" t="s">
        <v>1165</v>
      </c>
      <c r="H702">
        <v>15</v>
      </c>
      <c r="I702" t="s">
        <v>1180</v>
      </c>
      <c r="J702">
        <v>7.79</v>
      </c>
      <c r="K702">
        <v>6.4</v>
      </c>
      <c r="L702">
        <v>9.18</v>
      </c>
      <c r="M702">
        <v>45.22</v>
      </c>
    </row>
    <row r="703" spans="1:13">
      <c r="A703" t="s">
        <v>1188</v>
      </c>
      <c r="B703" t="s">
        <v>448</v>
      </c>
      <c r="C703" t="s">
        <v>1164</v>
      </c>
      <c r="D703" t="s">
        <v>561</v>
      </c>
      <c r="E703" t="s">
        <v>101</v>
      </c>
      <c r="F703">
        <v>1</v>
      </c>
      <c r="G703" t="s">
        <v>1165</v>
      </c>
      <c r="H703">
        <v>16</v>
      </c>
      <c r="I703" t="s">
        <v>1181</v>
      </c>
      <c r="J703">
        <v>5.68</v>
      </c>
      <c r="K703">
        <v>4.2699999999999996</v>
      </c>
      <c r="L703">
        <v>7.09</v>
      </c>
      <c r="M703">
        <v>41.69</v>
      </c>
    </row>
    <row r="704" spans="1:13">
      <c r="A704" t="s">
        <v>1188</v>
      </c>
      <c r="B704" t="s">
        <v>448</v>
      </c>
      <c r="C704" t="s">
        <v>1164</v>
      </c>
      <c r="D704" t="s">
        <v>561</v>
      </c>
      <c r="E704" t="s">
        <v>101</v>
      </c>
      <c r="F704">
        <v>1</v>
      </c>
      <c r="G704" t="s">
        <v>1165</v>
      </c>
      <c r="H704">
        <v>17</v>
      </c>
      <c r="I704" t="s">
        <v>1182</v>
      </c>
      <c r="J704">
        <v>3.94</v>
      </c>
      <c r="K704">
        <v>2.4500000000000002</v>
      </c>
      <c r="L704">
        <v>5.43</v>
      </c>
      <c r="M704">
        <v>37.729999999999997</v>
      </c>
    </row>
    <row r="705" spans="1:13">
      <c r="A705" t="s">
        <v>1188</v>
      </c>
      <c r="B705" t="s">
        <v>448</v>
      </c>
      <c r="C705" t="s">
        <v>1164</v>
      </c>
      <c r="D705" t="s">
        <v>561</v>
      </c>
      <c r="E705" t="s">
        <v>101</v>
      </c>
      <c r="F705">
        <v>1</v>
      </c>
      <c r="G705" t="s">
        <v>1165</v>
      </c>
      <c r="H705">
        <v>18</v>
      </c>
      <c r="I705" t="s">
        <v>1183</v>
      </c>
      <c r="J705">
        <v>2.62</v>
      </c>
      <c r="K705">
        <v>0.95</v>
      </c>
      <c r="L705">
        <v>4.28</v>
      </c>
      <c r="M705">
        <v>33.549999999999997</v>
      </c>
    </row>
    <row r="706" spans="1:13">
      <c r="A706" t="s">
        <v>1188</v>
      </c>
      <c r="B706" t="s">
        <v>448</v>
      </c>
      <c r="C706" t="s">
        <v>1164</v>
      </c>
      <c r="D706" t="s">
        <v>561</v>
      </c>
      <c r="E706" t="s">
        <v>101</v>
      </c>
      <c r="F706">
        <v>1</v>
      </c>
      <c r="G706" t="s">
        <v>1165</v>
      </c>
      <c r="H706">
        <v>19</v>
      </c>
      <c r="I706" t="s">
        <v>1184</v>
      </c>
      <c r="J706">
        <v>1.66</v>
      </c>
      <c r="K706">
        <v>0.6</v>
      </c>
      <c r="L706">
        <v>2.72</v>
      </c>
      <c r="M706">
        <v>29.37</v>
      </c>
    </row>
    <row r="707" spans="1:13">
      <c r="A707" t="s">
        <v>1188</v>
      </c>
      <c r="B707" t="s">
        <v>448</v>
      </c>
      <c r="C707" t="s">
        <v>1164</v>
      </c>
      <c r="D707" t="s">
        <v>561</v>
      </c>
      <c r="E707" t="s">
        <v>101</v>
      </c>
      <c r="F707">
        <v>1</v>
      </c>
      <c r="G707" t="s">
        <v>1165</v>
      </c>
      <c r="H707">
        <v>20</v>
      </c>
      <c r="I707" t="s">
        <v>1185</v>
      </c>
      <c r="J707">
        <v>1.0900000000000001</v>
      </c>
      <c r="K707">
        <v>0.4</v>
      </c>
      <c r="L707">
        <v>1.78</v>
      </c>
      <c r="M707">
        <v>25.49</v>
      </c>
    </row>
    <row r="708" spans="1:13">
      <c r="A708" t="s">
        <v>1188</v>
      </c>
      <c r="B708" t="s">
        <v>448</v>
      </c>
      <c r="C708" t="s">
        <v>1164</v>
      </c>
      <c r="D708" t="s">
        <v>561</v>
      </c>
      <c r="E708" t="s">
        <v>101</v>
      </c>
      <c r="F708">
        <v>2</v>
      </c>
      <c r="G708" t="s">
        <v>1186</v>
      </c>
      <c r="H708">
        <v>1</v>
      </c>
      <c r="I708" t="s">
        <v>1166</v>
      </c>
      <c r="J708">
        <v>58.38</v>
      </c>
      <c r="K708">
        <v>56.01</v>
      </c>
      <c r="L708">
        <v>60.75</v>
      </c>
      <c r="M708">
        <v>71.709999999999994</v>
      </c>
    </row>
    <row r="709" spans="1:13">
      <c r="A709" t="s">
        <v>1188</v>
      </c>
      <c r="B709" t="s">
        <v>448</v>
      </c>
      <c r="C709" t="s">
        <v>1164</v>
      </c>
      <c r="D709" t="s">
        <v>561</v>
      </c>
      <c r="E709" t="s">
        <v>101</v>
      </c>
      <c r="F709">
        <v>2</v>
      </c>
      <c r="G709" t="s">
        <v>1186</v>
      </c>
      <c r="H709">
        <v>2</v>
      </c>
      <c r="I709" t="s">
        <v>1167</v>
      </c>
      <c r="J709">
        <v>57.74</v>
      </c>
      <c r="K709">
        <v>55.41</v>
      </c>
      <c r="L709">
        <v>60.07</v>
      </c>
      <c r="M709">
        <v>71.45</v>
      </c>
    </row>
    <row r="710" spans="1:13">
      <c r="A710" t="s">
        <v>1188</v>
      </c>
      <c r="B710" t="s">
        <v>448</v>
      </c>
      <c r="C710" t="s">
        <v>1164</v>
      </c>
      <c r="D710" t="s">
        <v>561</v>
      </c>
      <c r="E710" t="s">
        <v>101</v>
      </c>
      <c r="F710">
        <v>2</v>
      </c>
      <c r="G710" t="s">
        <v>1186</v>
      </c>
      <c r="H710">
        <v>3</v>
      </c>
      <c r="I710" t="s">
        <v>1168</v>
      </c>
      <c r="J710">
        <v>54.08</v>
      </c>
      <c r="K710">
        <v>51.94</v>
      </c>
      <c r="L710">
        <v>56.22</v>
      </c>
      <c r="M710">
        <v>70.36</v>
      </c>
    </row>
    <row r="711" spans="1:13">
      <c r="A711" t="s">
        <v>1188</v>
      </c>
      <c r="B711" t="s">
        <v>448</v>
      </c>
      <c r="C711" t="s">
        <v>1164</v>
      </c>
      <c r="D711" t="s">
        <v>561</v>
      </c>
      <c r="E711" t="s">
        <v>101</v>
      </c>
      <c r="F711">
        <v>2</v>
      </c>
      <c r="G711" t="s">
        <v>1186</v>
      </c>
      <c r="H711">
        <v>4</v>
      </c>
      <c r="I711" t="s">
        <v>1169</v>
      </c>
      <c r="J711">
        <v>49.52</v>
      </c>
      <c r="K711">
        <v>47.56</v>
      </c>
      <c r="L711">
        <v>51.48</v>
      </c>
      <c r="M711">
        <v>68.86</v>
      </c>
    </row>
    <row r="712" spans="1:13">
      <c r="A712" t="s">
        <v>1188</v>
      </c>
      <c r="B712" t="s">
        <v>448</v>
      </c>
      <c r="C712" t="s">
        <v>1164</v>
      </c>
      <c r="D712" t="s">
        <v>561</v>
      </c>
      <c r="E712" t="s">
        <v>101</v>
      </c>
      <c r="F712">
        <v>2</v>
      </c>
      <c r="G712" t="s">
        <v>1186</v>
      </c>
      <c r="H712">
        <v>5</v>
      </c>
      <c r="I712" t="s">
        <v>1170</v>
      </c>
      <c r="J712">
        <v>44.99</v>
      </c>
      <c r="K712">
        <v>43.14</v>
      </c>
      <c r="L712">
        <v>46.83</v>
      </c>
      <c r="M712">
        <v>67.209999999999994</v>
      </c>
    </row>
    <row r="713" spans="1:13">
      <c r="A713" t="s">
        <v>1188</v>
      </c>
      <c r="B713" t="s">
        <v>448</v>
      </c>
      <c r="C713" t="s">
        <v>1164</v>
      </c>
      <c r="D713" t="s">
        <v>561</v>
      </c>
      <c r="E713" t="s">
        <v>101</v>
      </c>
      <c r="F713">
        <v>2</v>
      </c>
      <c r="G713" t="s">
        <v>1186</v>
      </c>
      <c r="H713">
        <v>6</v>
      </c>
      <c r="I713" t="s">
        <v>1171</v>
      </c>
      <c r="J713">
        <v>40.56</v>
      </c>
      <c r="K713">
        <v>38.75</v>
      </c>
      <c r="L713">
        <v>42.37</v>
      </c>
      <c r="M713">
        <v>65.44</v>
      </c>
    </row>
    <row r="714" spans="1:13">
      <c r="A714" t="s">
        <v>1188</v>
      </c>
      <c r="B714" t="s">
        <v>448</v>
      </c>
      <c r="C714" t="s">
        <v>1164</v>
      </c>
      <c r="D714" t="s">
        <v>561</v>
      </c>
      <c r="E714" t="s">
        <v>101</v>
      </c>
      <c r="F714">
        <v>2</v>
      </c>
      <c r="G714" t="s">
        <v>1186</v>
      </c>
      <c r="H714">
        <v>7</v>
      </c>
      <c r="I714" t="s">
        <v>1172</v>
      </c>
      <c r="J714">
        <v>36.24</v>
      </c>
      <c r="K714">
        <v>34.46</v>
      </c>
      <c r="L714">
        <v>38.020000000000003</v>
      </c>
      <c r="M714">
        <v>63.53</v>
      </c>
    </row>
    <row r="715" spans="1:13">
      <c r="A715" t="s">
        <v>1188</v>
      </c>
      <c r="B715" t="s">
        <v>448</v>
      </c>
      <c r="C715" t="s">
        <v>1164</v>
      </c>
      <c r="D715" t="s">
        <v>561</v>
      </c>
      <c r="E715" t="s">
        <v>101</v>
      </c>
      <c r="F715">
        <v>2</v>
      </c>
      <c r="G715" t="s">
        <v>1186</v>
      </c>
      <c r="H715">
        <v>8</v>
      </c>
      <c r="I715" t="s">
        <v>1173</v>
      </c>
      <c r="J715">
        <v>32.04</v>
      </c>
      <c r="K715">
        <v>30.29</v>
      </c>
      <c r="L715">
        <v>33.79</v>
      </c>
      <c r="M715">
        <v>61.45</v>
      </c>
    </row>
    <row r="716" spans="1:13">
      <c r="A716" t="s">
        <v>1188</v>
      </c>
      <c r="B716" t="s">
        <v>448</v>
      </c>
      <c r="C716" t="s">
        <v>1164</v>
      </c>
      <c r="D716" t="s">
        <v>561</v>
      </c>
      <c r="E716" t="s">
        <v>101</v>
      </c>
      <c r="F716">
        <v>2</v>
      </c>
      <c r="G716" t="s">
        <v>1186</v>
      </c>
      <c r="H716">
        <v>9</v>
      </c>
      <c r="I716" t="s">
        <v>1174</v>
      </c>
      <c r="J716">
        <v>28</v>
      </c>
      <c r="K716">
        <v>26.28</v>
      </c>
      <c r="L716">
        <v>29.72</v>
      </c>
      <c r="M716">
        <v>59.21</v>
      </c>
    </row>
    <row r="717" spans="1:13">
      <c r="A717" t="s">
        <v>1188</v>
      </c>
      <c r="B717" t="s">
        <v>448</v>
      </c>
      <c r="C717" t="s">
        <v>1164</v>
      </c>
      <c r="D717" t="s">
        <v>561</v>
      </c>
      <c r="E717" t="s">
        <v>101</v>
      </c>
      <c r="F717">
        <v>2</v>
      </c>
      <c r="G717" t="s">
        <v>1186</v>
      </c>
      <c r="H717">
        <v>10</v>
      </c>
      <c r="I717" t="s">
        <v>1175</v>
      </c>
      <c r="J717">
        <v>24.09</v>
      </c>
      <c r="K717">
        <v>22.41</v>
      </c>
      <c r="L717">
        <v>25.77</v>
      </c>
      <c r="M717">
        <v>56.79</v>
      </c>
    </row>
    <row r="718" spans="1:13">
      <c r="A718" t="s">
        <v>1188</v>
      </c>
      <c r="B718" t="s">
        <v>448</v>
      </c>
      <c r="C718" t="s">
        <v>1164</v>
      </c>
      <c r="D718" t="s">
        <v>561</v>
      </c>
      <c r="E718" t="s">
        <v>101</v>
      </c>
      <c r="F718">
        <v>2</v>
      </c>
      <c r="G718" t="s">
        <v>1186</v>
      </c>
      <c r="H718">
        <v>11</v>
      </c>
      <c r="I718" t="s">
        <v>1176</v>
      </c>
      <c r="J718">
        <v>20.399999999999999</v>
      </c>
      <c r="K718">
        <v>18.760000000000002</v>
      </c>
      <c r="L718">
        <v>22.04</v>
      </c>
      <c r="M718">
        <v>54.21</v>
      </c>
    </row>
    <row r="719" spans="1:13">
      <c r="A719" t="s">
        <v>1188</v>
      </c>
      <c r="B719" t="s">
        <v>448</v>
      </c>
      <c r="C719" t="s">
        <v>1164</v>
      </c>
      <c r="D719" t="s">
        <v>561</v>
      </c>
      <c r="E719" t="s">
        <v>101</v>
      </c>
      <c r="F719">
        <v>2</v>
      </c>
      <c r="G719" t="s">
        <v>1186</v>
      </c>
      <c r="H719">
        <v>12</v>
      </c>
      <c r="I719" t="s">
        <v>1177</v>
      </c>
      <c r="J719">
        <v>16.98</v>
      </c>
      <c r="K719">
        <v>15.38</v>
      </c>
      <c r="L719">
        <v>18.579999999999998</v>
      </c>
      <c r="M719">
        <v>51.5</v>
      </c>
    </row>
    <row r="720" spans="1:13">
      <c r="A720" t="s">
        <v>1188</v>
      </c>
      <c r="B720" t="s">
        <v>448</v>
      </c>
      <c r="C720" t="s">
        <v>1164</v>
      </c>
      <c r="D720" t="s">
        <v>561</v>
      </c>
      <c r="E720" t="s">
        <v>101</v>
      </c>
      <c r="F720">
        <v>2</v>
      </c>
      <c r="G720" t="s">
        <v>1186</v>
      </c>
      <c r="H720">
        <v>13</v>
      </c>
      <c r="I720" t="s">
        <v>1178</v>
      </c>
      <c r="J720">
        <v>13.82</v>
      </c>
      <c r="K720">
        <v>12.26</v>
      </c>
      <c r="L720">
        <v>15.39</v>
      </c>
      <c r="M720">
        <v>48.65</v>
      </c>
    </row>
    <row r="721" spans="1:13">
      <c r="A721" t="s">
        <v>1188</v>
      </c>
      <c r="B721" t="s">
        <v>448</v>
      </c>
      <c r="C721" t="s">
        <v>1164</v>
      </c>
      <c r="D721" t="s">
        <v>561</v>
      </c>
      <c r="E721" t="s">
        <v>101</v>
      </c>
      <c r="F721">
        <v>2</v>
      </c>
      <c r="G721" t="s">
        <v>1186</v>
      </c>
      <c r="H721">
        <v>14</v>
      </c>
      <c r="I721" t="s">
        <v>1179</v>
      </c>
      <c r="J721">
        <v>10.98</v>
      </c>
      <c r="K721">
        <v>9.4600000000000009</v>
      </c>
      <c r="L721">
        <v>12.5</v>
      </c>
      <c r="M721">
        <v>45.72</v>
      </c>
    </row>
    <row r="722" spans="1:13">
      <c r="A722" t="s">
        <v>1188</v>
      </c>
      <c r="B722" t="s">
        <v>448</v>
      </c>
      <c r="C722" t="s">
        <v>1164</v>
      </c>
      <c r="D722" t="s">
        <v>561</v>
      </c>
      <c r="E722" t="s">
        <v>101</v>
      </c>
      <c r="F722">
        <v>2</v>
      </c>
      <c r="G722" t="s">
        <v>1186</v>
      </c>
      <c r="H722">
        <v>15</v>
      </c>
      <c r="I722" t="s">
        <v>1180</v>
      </c>
      <c r="J722">
        <v>8.4600000000000009</v>
      </c>
      <c r="K722">
        <v>7.02</v>
      </c>
      <c r="L722">
        <v>9.9</v>
      </c>
      <c r="M722">
        <v>42.54</v>
      </c>
    </row>
    <row r="723" spans="1:13">
      <c r="A723" t="s">
        <v>1188</v>
      </c>
      <c r="B723" t="s">
        <v>448</v>
      </c>
      <c r="C723" t="s">
        <v>1164</v>
      </c>
      <c r="D723" t="s">
        <v>561</v>
      </c>
      <c r="E723" t="s">
        <v>101</v>
      </c>
      <c r="F723">
        <v>2</v>
      </c>
      <c r="G723" t="s">
        <v>1186</v>
      </c>
      <c r="H723">
        <v>16</v>
      </c>
      <c r="I723" t="s">
        <v>1181</v>
      </c>
      <c r="J723">
        <v>6.23</v>
      </c>
      <c r="K723">
        <v>4.82</v>
      </c>
      <c r="L723">
        <v>7.65</v>
      </c>
      <c r="M723">
        <v>39.04</v>
      </c>
    </row>
    <row r="724" spans="1:13">
      <c r="A724" t="s">
        <v>1188</v>
      </c>
      <c r="B724" t="s">
        <v>448</v>
      </c>
      <c r="C724" t="s">
        <v>1164</v>
      </c>
      <c r="D724" t="s">
        <v>561</v>
      </c>
      <c r="E724" t="s">
        <v>101</v>
      </c>
      <c r="F724">
        <v>2</v>
      </c>
      <c r="G724" t="s">
        <v>1186</v>
      </c>
      <c r="H724">
        <v>17</v>
      </c>
      <c r="I724" t="s">
        <v>1182</v>
      </c>
      <c r="J724">
        <v>4.4000000000000004</v>
      </c>
      <c r="K724">
        <v>2.94</v>
      </c>
      <c r="L724">
        <v>5.87</v>
      </c>
      <c r="M724">
        <v>35.33</v>
      </c>
    </row>
    <row r="725" spans="1:13">
      <c r="A725" t="s">
        <v>1188</v>
      </c>
      <c r="B725" t="s">
        <v>448</v>
      </c>
      <c r="C725" t="s">
        <v>1164</v>
      </c>
      <c r="D725" t="s">
        <v>561</v>
      </c>
      <c r="E725" t="s">
        <v>101</v>
      </c>
      <c r="F725">
        <v>2</v>
      </c>
      <c r="G725" t="s">
        <v>1186</v>
      </c>
      <c r="H725">
        <v>18</v>
      </c>
      <c r="I725" t="s">
        <v>1183</v>
      </c>
      <c r="J725">
        <v>2.89</v>
      </c>
      <c r="K725">
        <v>1.41</v>
      </c>
      <c r="L725">
        <v>4.37</v>
      </c>
      <c r="M725">
        <v>31.29</v>
      </c>
    </row>
    <row r="726" spans="1:13">
      <c r="A726" t="s">
        <v>1188</v>
      </c>
      <c r="B726" t="s">
        <v>448</v>
      </c>
      <c r="C726" t="s">
        <v>1164</v>
      </c>
      <c r="D726" t="s">
        <v>561</v>
      </c>
      <c r="E726" t="s">
        <v>101</v>
      </c>
      <c r="F726">
        <v>2</v>
      </c>
      <c r="G726" t="s">
        <v>1186</v>
      </c>
      <c r="H726">
        <v>19</v>
      </c>
      <c r="I726" t="s">
        <v>1184</v>
      </c>
      <c r="J726">
        <v>1.8</v>
      </c>
      <c r="K726">
        <v>0.88</v>
      </c>
      <c r="L726">
        <v>2.72</v>
      </c>
      <c r="M726">
        <v>27.06</v>
      </c>
    </row>
    <row r="727" spans="1:13">
      <c r="A727" t="s">
        <v>1188</v>
      </c>
      <c r="B727" t="s">
        <v>448</v>
      </c>
      <c r="C727" t="s">
        <v>1164</v>
      </c>
      <c r="D727" t="s">
        <v>561</v>
      </c>
      <c r="E727" t="s">
        <v>101</v>
      </c>
      <c r="F727">
        <v>2</v>
      </c>
      <c r="G727" t="s">
        <v>1186</v>
      </c>
      <c r="H727">
        <v>20</v>
      </c>
      <c r="I727" t="s">
        <v>1185</v>
      </c>
      <c r="J727">
        <v>1.1000000000000001</v>
      </c>
      <c r="K727">
        <v>0.54</v>
      </c>
      <c r="L727">
        <v>1.66</v>
      </c>
      <c r="M727">
        <v>22.91</v>
      </c>
    </row>
    <row r="728" spans="1:13">
      <c r="A728" t="s">
        <v>1188</v>
      </c>
      <c r="B728" t="s">
        <v>448</v>
      </c>
      <c r="C728" t="s">
        <v>1164</v>
      </c>
      <c r="D728" t="s">
        <v>562</v>
      </c>
      <c r="E728" t="s">
        <v>102</v>
      </c>
      <c r="F728">
        <v>1</v>
      </c>
      <c r="G728" t="s">
        <v>1165</v>
      </c>
      <c r="H728">
        <v>1</v>
      </c>
      <c r="I728" t="s">
        <v>1166</v>
      </c>
      <c r="J728">
        <v>65.540000000000006</v>
      </c>
      <c r="K728">
        <v>63.62</v>
      </c>
      <c r="L728">
        <v>67.45</v>
      </c>
      <c r="M728">
        <v>81.44</v>
      </c>
    </row>
    <row r="729" spans="1:13">
      <c r="A729" t="s">
        <v>1188</v>
      </c>
      <c r="B729" t="s">
        <v>448</v>
      </c>
      <c r="C729" t="s">
        <v>1164</v>
      </c>
      <c r="D729" t="s">
        <v>562</v>
      </c>
      <c r="E729" t="s">
        <v>102</v>
      </c>
      <c r="F729">
        <v>1</v>
      </c>
      <c r="G729" t="s">
        <v>1165</v>
      </c>
      <c r="H729">
        <v>2</v>
      </c>
      <c r="I729" t="s">
        <v>1167</v>
      </c>
      <c r="J729">
        <v>64.849999999999994</v>
      </c>
      <c r="K729">
        <v>62.95</v>
      </c>
      <c r="L729">
        <v>66.739999999999995</v>
      </c>
      <c r="M729">
        <v>81.25</v>
      </c>
    </row>
    <row r="730" spans="1:13">
      <c r="A730" t="s">
        <v>1188</v>
      </c>
      <c r="B730" t="s">
        <v>448</v>
      </c>
      <c r="C730" t="s">
        <v>1164</v>
      </c>
      <c r="D730" t="s">
        <v>562</v>
      </c>
      <c r="E730" t="s">
        <v>102</v>
      </c>
      <c r="F730">
        <v>1</v>
      </c>
      <c r="G730" t="s">
        <v>1165</v>
      </c>
      <c r="H730">
        <v>3</v>
      </c>
      <c r="I730" t="s">
        <v>1168</v>
      </c>
      <c r="J730">
        <v>61.07</v>
      </c>
      <c r="K730">
        <v>59.26</v>
      </c>
      <c r="L730">
        <v>62.88</v>
      </c>
      <c r="M730">
        <v>80.44</v>
      </c>
    </row>
    <row r="731" spans="1:13">
      <c r="A731" t="s">
        <v>1188</v>
      </c>
      <c r="B731" t="s">
        <v>448</v>
      </c>
      <c r="C731" t="s">
        <v>1164</v>
      </c>
      <c r="D731" t="s">
        <v>562</v>
      </c>
      <c r="E731" t="s">
        <v>102</v>
      </c>
      <c r="F731">
        <v>1</v>
      </c>
      <c r="G731" t="s">
        <v>1165</v>
      </c>
      <c r="H731">
        <v>4</v>
      </c>
      <c r="I731" t="s">
        <v>1169</v>
      </c>
      <c r="J731">
        <v>56.33</v>
      </c>
      <c r="K731">
        <v>54.6</v>
      </c>
      <c r="L731">
        <v>58.06</v>
      </c>
      <c r="M731">
        <v>79.33</v>
      </c>
    </row>
    <row r="732" spans="1:13">
      <c r="A732" t="s">
        <v>1188</v>
      </c>
      <c r="B732" t="s">
        <v>448</v>
      </c>
      <c r="C732" t="s">
        <v>1164</v>
      </c>
      <c r="D732" t="s">
        <v>562</v>
      </c>
      <c r="E732" t="s">
        <v>102</v>
      </c>
      <c r="F732">
        <v>1</v>
      </c>
      <c r="G732" t="s">
        <v>1165</v>
      </c>
      <c r="H732">
        <v>5</v>
      </c>
      <c r="I732" t="s">
        <v>1170</v>
      </c>
      <c r="J732">
        <v>51.61</v>
      </c>
      <c r="K732">
        <v>49.93</v>
      </c>
      <c r="L732">
        <v>53.29</v>
      </c>
      <c r="M732">
        <v>78.08</v>
      </c>
    </row>
    <row r="733" spans="1:13">
      <c r="A733" t="s">
        <v>1188</v>
      </c>
      <c r="B733" t="s">
        <v>448</v>
      </c>
      <c r="C733" t="s">
        <v>1164</v>
      </c>
      <c r="D733" t="s">
        <v>562</v>
      </c>
      <c r="E733" t="s">
        <v>102</v>
      </c>
      <c r="F733">
        <v>1</v>
      </c>
      <c r="G733" t="s">
        <v>1165</v>
      </c>
      <c r="H733">
        <v>6</v>
      </c>
      <c r="I733" t="s">
        <v>1171</v>
      </c>
      <c r="J733">
        <v>46.93</v>
      </c>
      <c r="K733">
        <v>45.27</v>
      </c>
      <c r="L733">
        <v>48.59</v>
      </c>
      <c r="M733">
        <v>76.709999999999994</v>
      </c>
    </row>
    <row r="734" spans="1:13">
      <c r="A734" t="s">
        <v>1188</v>
      </c>
      <c r="B734" t="s">
        <v>448</v>
      </c>
      <c r="C734" t="s">
        <v>1164</v>
      </c>
      <c r="D734" t="s">
        <v>562</v>
      </c>
      <c r="E734" t="s">
        <v>102</v>
      </c>
      <c r="F734">
        <v>1</v>
      </c>
      <c r="G734" t="s">
        <v>1165</v>
      </c>
      <c r="H734">
        <v>7</v>
      </c>
      <c r="I734" t="s">
        <v>1172</v>
      </c>
      <c r="J734">
        <v>42.37</v>
      </c>
      <c r="K734">
        <v>40.729999999999997</v>
      </c>
      <c r="L734">
        <v>44.01</v>
      </c>
      <c r="M734">
        <v>75.23</v>
      </c>
    </row>
    <row r="735" spans="1:13">
      <c r="A735" t="s">
        <v>1188</v>
      </c>
      <c r="B735" t="s">
        <v>448</v>
      </c>
      <c r="C735" t="s">
        <v>1164</v>
      </c>
      <c r="D735" t="s">
        <v>562</v>
      </c>
      <c r="E735" t="s">
        <v>102</v>
      </c>
      <c r="F735">
        <v>1</v>
      </c>
      <c r="G735" t="s">
        <v>1165</v>
      </c>
      <c r="H735">
        <v>8</v>
      </c>
      <c r="I735" t="s">
        <v>1173</v>
      </c>
      <c r="J735">
        <v>37.880000000000003</v>
      </c>
      <c r="K735">
        <v>36.28</v>
      </c>
      <c r="L735">
        <v>39.479999999999997</v>
      </c>
      <c r="M735">
        <v>73.61</v>
      </c>
    </row>
    <row r="736" spans="1:13">
      <c r="A736" t="s">
        <v>1188</v>
      </c>
      <c r="B736" t="s">
        <v>448</v>
      </c>
      <c r="C736" t="s">
        <v>1164</v>
      </c>
      <c r="D736" t="s">
        <v>562</v>
      </c>
      <c r="E736" t="s">
        <v>102</v>
      </c>
      <c r="F736">
        <v>1</v>
      </c>
      <c r="G736" t="s">
        <v>1165</v>
      </c>
      <c r="H736">
        <v>9</v>
      </c>
      <c r="I736" t="s">
        <v>1174</v>
      </c>
      <c r="J736">
        <v>33.520000000000003</v>
      </c>
      <c r="K736">
        <v>31.95</v>
      </c>
      <c r="L736">
        <v>35.090000000000003</v>
      </c>
      <c r="M736">
        <v>71.790000000000006</v>
      </c>
    </row>
    <row r="737" spans="1:13">
      <c r="A737" t="s">
        <v>1188</v>
      </c>
      <c r="B737" t="s">
        <v>448</v>
      </c>
      <c r="C737" t="s">
        <v>1164</v>
      </c>
      <c r="D737" t="s">
        <v>562</v>
      </c>
      <c r="E737" t="s">
        <v>102</v>
      </c>
      <c r="F737">
        <v>1</v>
      </c>
      <c r="G737" t="s">
        <v>1165</v>
      </c>
      <c r="H737">
        <v>10</v>
      </c>
      <c r="I737" t="s">
        <v>1175</v>
      </c>
      <c r="J737">
        <v>29.23</v>
      </c>
      <c r="K737">
        <v>27.7</v>
      </c>
      <c r="L737">
        <v>30.76</v>
      </c>
      <c r="M737">
        <v>69.75</v>
      </c>
    </row>
    <row r="738" spans="1:13">
      <c r="A738" t="s">
        <v>1188</v>
      </c>
      <c r="B738" t="s">
        <v>448</v>
      </c>
      <c r="C738" t="s">
        <v>1164</v>
      </c>
      <c r="D738" t="s">
        <v>562</v>
      </c>
      <c r="E738" t="s">
        <v>102</v>
      </c>
      <c r="F738">
        <v>1</v>
      </c>
      <c r="G738" t="s">
        <v>1165</v>
      </c>
      <c r="H738">
        <v>11</v>
      </c>
      <c r="I738" t="s">
        <v>1176</v>
      </c>
      <c r="J738">
        <v>25.09</v>
      </c>
      <c r="K738">
        <v>23.59</v>
      </c>
      <c r="L738">
        <v>26.6</v>
      </c>
      <c r="M738">
        <v>67.47</v>
      </c>
    </row>
    <row r="739" spans="1:13">
      <c r="A739" t="s">
        <v>1188</v>
      </c>
      <c r="B739" t="s">
        <v>448</v>
      </c>
      <c r="C739" t="s">
        <v>1164</v>
      </c>
      <c r="D739" t="s">
        <v>562</v>
      </c>
      <c r="E739" t="s">
        <v>102</v>
      </c>
      <c r="F739">
        <v>1</v>
      </c>
      <c r="G739" t="s">
        <v>1165</v>
      </c>
      <c r="H739">
        <v>12</v>
      </c>
      <c r="I739" t="s">
        <v>1177</v>
      </c>
      <c r="J739">
        <v>21.17</v>
      </c>
      <c r="K739">
        <v>19.7</v>
      </c>
      <c r="L739">
        <v>22.65</v>
      </c>
      <c r="M739">
        <v>64.989999999999995</v>
      </c>
    </row>
    <row r="740" spans="1:13">
      <c r="A740" t="s">
        <v>1188</v>
      </c>
      <c r="B740" t="s">
        <v>448</v>
      </c>
      <c r="C740" t="s">
        <v>1164</v>
      </c>
      <c r="D740" t="s">
        <v>562</v>
      </c>
      <c r="E740" t="s">
        <v>102</v>
      </c>
      <c r="F740">
        <v>1</v>
      </c>
      <c r="G740" t="s">
        <v>1165</v>
      </c>
      <c r="H740">
        <v>13</v>
      </c>
      <c r="I740" t="s">
        <v>1178</v>
      </c>
      <c r="J740">
        <v>17.48</v>
      </c>
      <c r="K740">
        <v>16.03</v>
      </c>
      <c r="L740">
        <v>18.93</v>
      </c>
      <c r="M740">
        <v>62.23</v>
      </c>
    </row>
    <row r="741" spans="1:13">
      <c r="A741" t="s">
        <v>1188</v>
      </c>
      <c r="B741" t="s">
        <v>448</v>
      </c>
      <c r="C741" t="s">
        <v>1164</v>
      </c>
      <c r="D741" t="s">
        <v>562</v>
      </c>
      <c r="E741" t="s">
        <v>102</v>
      </c>
      <c r="F741">
        <v>1</v>
      </c>
      <c r="G741" t="s">
        <v>1165</v>
      </c>
      <c r="H741">
        <v>14</v>
      </c>
      <c r="I741" t="s">
        <v>1179</v>
      </c>
      <c r="J741">
        <v>13.99</v>
      </c>
      <c r="K741">
        <v>12.58</v>
      </c>
      <c r="L741">
        <v>15.4</v>
      </c>
      <c r="M741">
        <v>59.24</v>
      </c>
    </row>
    <row r="742" spans="1:13">
      <c r="A742" t="s">
        <v>1188</v>
      </c>
      <c r="B742" t="s">
        <v>448</v>
      </c>
      <c r="C742" t="s">
        <v>1164</v>
      </c>
      <c r="D742" t="s">
        <v>562</v>
      </c>
      <c r="E742" t="s">
        <v>102</v>
      </c>
      <c r="F742">
        <v>1</v>
      </c>
      <c r="G742" t="s">
        <v>1165</v>
      </c>
      <c r="H742">
        <v>15</v>
      </c>
      <c r="I742" t="s">
        <v>1180</v>
      </c>
      <c r="J742">
        <v>10.92</v>
      </c>
      <c r="K742">
        <v>9.51</v>
      </c>
      <c r="L742">
        <v>12.32</v>
      </c>
      <c r="M742">
        <v>56.07</v>
      </c>
    </row>
    <row r="743" spans="1:13">
      <c r="A743" t="s">
        <v>1188</v>
      </c>
      <c r="B743" t="s">
        <v>448</v>
      </c>
      <c r="C743" t="s">
        <v>1164</v>
      </c>
      <c r="D743" t="s">
        <v>562</v>
      </c>
      <c r="E743" t="s">
        <v>102</v>
      </c>
      <c r="F743">
        <v>1</v>
      </c>
      <c r="G743" t="s">
        <v>1165</v>
      </c>
      <c r="H743">
        <v>16</v>
      </c>
      <c r="I743" t="s">
        <v>1181</v>
      </c>
      <c r="J743">
        <v>8.09</v>
      </c>
      <c r="K743">
        <v>6.69</v>
      </c>
      <c r="L743">
        <v>9.5</v>
      </c>
      <c r="M743">
        <v>52.43</v>
      </c>
    </row>
    <row r="744" spans="1:13">
      <c r="A744" t="s">
        <v>1188</v>
      </c>
      <c r="B744" t="s">
        <v>448</v>
      </c>
      <c r="C744" t="s">
        <v>1164</v>
      </c>
      <c r="D744" t="s">
        <v>562</v>
      </c>
      <c r="E744" t="s">
        <v>102</v>
      </c>
      <c r="F744">
        <v>1</v>
      </c>
      <c r="G744" t="s">
        <v>1165</v>
      </c>
      <c r="H744">
        <v>17</v>
      </c>
      <c r="I744" t="s">
        <v>1182</v>
      </c>
      <c r="J744">
        <v>5.75</v>
      </c>
      <c r="K744">
        <v>4.28</v>
      </c>
      <c r="L744">
        <v>7.23</v>
      </c>
      <c r="M744">
        <v>48.32</v>
      </c>
    </row>
    <row r="745" spans="1:13">
      <c r="A745" t="s">
        <v>1188</v>
      </c>
      <c r="B745" t="s">
        <v>448</v>
      </c>
      <c r="C745" t="s">
        <v>1164</v>
      </c>
      <c r="D745" t="s">
        <v>562</v>
      </c>
      <c r="E745" t="s">
        <v>102</v>
      </c>
      <c r="F745">
        <v>1</v>
      </c>
      <c r="G745" t="s">
        <v>1165</v>
      </c>
      <c r="H745">
        <v>18</v>
      </c>
      <c r="I745" t="s">
        <v>1183</v>
      </c>
      <c r="J745">
        <v>3.87</v>
      </c>
      <c r="K745">
        <v>2.29</v>
      </c>
      <c r="L745">
        <v>5.46</v>
      </c>
      <c r="M745">
        <v>43.55</v>
      </c>
    </row>
    <row r="746" spans="1:13">
      <c r="A746" t="s">
        <v>1188</v>
      </c>
      <c r="B746" t="s">
        <v>448</v>
      </c>
      <c r="C746" t="s">
        <v>1164</v>
      </c>
      <c r="D746" t="s">
        <v>562</v>
      </c>
      <c r="E746" t="s">
        <v>102</v>
      </c>
      <c r="F746">
        <v>1</v>
      </c>
      <c r="G746" t="s">
        <v>1165</v>
      </c>
      <c r="H746">
        <v>19</v>
      </c>
      <c r="I746" t="s">
        <v>1184</v>
      </c>
      <c r="J746">
        <v>2.4300000000000002</v>
      </c>
      <c r="K746">
        <v>1.44</v>
      </c>
      <c r="L746">
        <v>3.42</v>
      </c>
      <c r="M746">
        <v>38.54</v>
      </c>
    </row>
    <row r="747" spans="1:13">
      <c r="A747" t="s">
        <v>1188</v>
      </c>
      <c r="B747" t="s">
        <v>448</v>
      </c>
      <c r="C747" t="s">
        <v>1164</v>
      </c>
      <c r="D747" t="s">
        <v>562</v>
      </c>
      <c r="E747" t="s">
        <v>102</v>
      </c>
      <c r="F747">
        <v>1</v>
      </c>
      <c r="G747" t="s">
        <v>1165</v>
      </c>
      <c r="H747">
        <v>20</v>
      </c>
      <c r="I747" t="s">
        <v>1185</v>
      </c>
      <c r="J747">
        <v>1.55</v>
      </c>
      <c r="K747">
        <v>0.92</v>
      </c>
      <c r="L747">
        <v>2.1800000000000002</v>
      </c>
      <c r="M747">
        <v>35.26</v>
      </c>
    </row>
    <row r="748" spans="1:13">
      <c r="A748" t="s">
        <v>1188</v>
      </c>
      <c r="B748" t="s">
        <v>448</v>
      </c>
      <c r="C748" t="s">
        <v>1164</v>
      </c>
      <c r="D748" t="s">
        <v>562</v>
      </c>
      <c r="E748" t="s">
        <v>102</v>
      </c>
      <c r="F748">
        <v>2</v>
      </c>
      <c r="G748" t="s">
        <v>1186</v>
      </c>
      <c r="H748">
        <v>1</v>
      </c>
      <c r="I748" t="s">
        <v>1166</v>
      </c>
      <c r="J748">
        <v>66.47</v>
      </c>
      <c r="K748">
        <v>64.36</v>
      </c>
      <c r="L748">
        <v>68.58</v>
      </c>
      <c r="M748">
        <v>78.98</v>
      </c>
    </row>
    <row r="749" spans="1:13">
      <c r="A749" t="s">
        <v>1188</v>
      </c>
      <c r="B749" t="s">
        <v>448</v>
      </c>
      <c r="C749" t="s">
        <v>1164</v>
      </c>
      <c r="D749" t="s">
        <v>562</v>
      </c>
      <c r="E749" t="s">
        <v>102</v>
      </c>
      <c r="F749">
        <v>2</v>
      </c>
      <c r="G749" t="s">
        <v>1186</v>
      </c>
      <c r="H749">
        <v>2</v>
      </c>
      <c r="I749" t="s">
        <v>1167</v>
      </c>
      <c r="J749">
        <v>65.849999999999994</v>
      </c>
      <c r="K749">
        <v>63.76</v>
      </c>
      <c r="L749">
        <v>67.94</v>
      </c>
      <c r="M749">
        <v>78.77</v>
      </c>
    </row>
    <row r="750" spans="1:13">
      <c r="A750" t="s">
        <v>1188</v>
      </c>
      <c r="B750" t="s">
        <v>448</v>
      </c>
      <c r="C750" t="s">
        <v>1164</v>
      </c>
      <c r="D750" t="s">
        <v>562</v>
      </c>
      <c r="E750" t="s">
        <v>102</v>
      </c>
      <c r="F750">
        <v>2</v>
      </c>
      <c r="G750" t="s">
        <v>1186</v>
      </c>
      <c r="H750">
        <v>3</v>
      </c>
      <c r="I750" t="s">
        <v>1168</v>
      </c>
      <c r="J750">
        <v>62.05</v>
      </c>
      <c r="K750">
        <v>60.07</v>
      </c>
      <c r="L750">
        <v>64.02</v>
      </c>
      <c r="M750">
        <v>77.900000000000006</v>
      </c>
    </row>
    <row r="751" spans="1:13">
      <c r="A751" t="s">
        <v>1188</v>
      </c>
      <c r="B751" t="s">
        <v>448</v>
      </c>
      <c r="C751" t="s">
        <v>1164</v>
      </c>
      <c r="D751" t="s">
        <v>562</v>
      </c>
      <c r="E751" t="s">
        <v>102</v>
      </c>
      <c r="F751">
        <v>2</v>
      </c>
      <c r="G751" t="s">
        <v>1186</v>
      </c>
      <c r="H751">
        <v>4</v>
      </c>
      <c r="I751" t="s">
        <v>1169</v>
      </c>
      <c r="J751">
        <v>57.26</v>
      </c>
      <c r="K751">
        <v>55.39</v>
      </c>
      <c r="L751">
        <v>59.13</v>
      </c>
      <c r="M751">
        <v>76.7</v>
      </c>
    </row>
    <row r="752" spans="1:13">
      <c r="A752" t="s">
        <v>1188</v>
      </c>
      <c r="B752" t="s">
        <v>448</v>
      </c>
      <c r="C752" t="s">
        <v>1164</v>
      </c>
      <c r="D752" t="s">
        <v>562</v>
      </c>
      <c r="E752" t="s">
        <v>102</v>
      </c>
      <c r="F752">
        <v>2</v>
      </c>
      <c r="G752" t="s">
        <v>1186</v>
      </c>
      <c r="H752">
        <v>5</v>
      </c>
      <c r="I752" t="s">
        <v>1170</v>
      </c>
      <c r="J752">
        <v>52.51</v>
      </c>
      <c r="K752">
        <v>50.71</v>
      </c>
      <c r="L752">
        <v>54.31</v>
      </c>
      <c r="M752">
        <v>75.37</v>
      </c>
    </row>
    <row r="753" spans="1:13">
      <c r="A753" t="s">
        <v>1188</v>
      </c>
      <c r="B753" t="s">
        <v>448</v>
      </c>
      <c r="C753" t="s">
        <v>1164</v>
      </c>
      <c r="D753" t="s">
        <v>562</v>
      </c>
      <c r="E753" t="s">
        <v>102</v>
      </c>
      <c r="F753">
        <v>2</v>
      </c>
      <c r="G753" t="s">
        <v>1186</v>
      </c>
      <c r="H753">
        <v>6</v>
      </c>
      <c r="I753" t="s">
        <v>1171</v>
      </c>
      <c r="J753">
        <v>47.83</v>
      </c>
      <c r="K753">
        <v>46.05</v>
      </c>
      <c r="L753">
        <v>49.61</v>
      </c>
      <c r="M753">
        <v>73.94</v>
      </c>
    </row>
    <row r="754" spans="1:13">
      <c r="A754" t="s">
        <v>1188</v>
      </c>
      <c r="B754" t="s">
        <v>448</v>
      </c>
      <c r="C754" t="s">
        <v>1164</v>
      </c>
      <c r="D754" t="s">
        <v>562</v>
      </c>
      <c r="E754" t="s">
        <v>102</v>
      </c>
      <c r="F754">
        <v>2</v>
      </c>
      <c r="G754" t="s">
        <v>1186</v>
      </c>
      <c r="H754">
        <v>7</v>
      </c>
      <c r="I754" t="s">
        <v>1172</v>
      </c>
      <c r="J754">
        <v>43.25</v>
      </c>
      <c r="K754">
        <v>41.5</v>
      </c>
      <c r="L754">
        <v>45.01</v>
      </c>
      <c r="M754">
        <v>72.400000000000006</v>
      </c>
    </row>
    <row r="755" spans="1:13">
      <c r="A755" t="s">
        <v>1188</v>
      </c>
      <c r="B755" t="s">
        <v>448</v>
      </c>
      <c r="C755" t="s">
        <v>1164</v>
      </c>
      <c r="D755" t="s">
        <v>562</v>
      </c>
      <c r="E755" t="s">
        <v>102</v>
      </c>
      <c r="F755">
        <v>2</v>
      </c>
      <c r="G755" t="s">
        <v>1186</v>
      </c>
      <c r="H755">
        <v>8</v>
      </c>
      <c r="I755" t="s">
        <v>1173</v>
      </c>
      <c r="J755">
        <v>38.79</v>
      </c>
      <c r="K755">
        <v>37.07</v>
      </c>
      <c r="L755">
        <v>40.51</v>
      </c>
      <c r="M755">
        <v>70.709999999999994</v>
      </c>
    </row>
    <row r="756" spans="1:13">
      <c r="A756" t="s">
        <v>1188</v>
      </c>
      <c r="B756" t="s">
        <v>448</v>
      </c>
      <c r="C756" t="s">
        <v>1164</v>
      </c>
      <c r="D756" t="s">
        <v>562</v>
      </c>
      <c r="E756" t="s">
        <v>102</v>
      </c>
      <c r="F756">
        <v>2</v>
      </c>
      <c r="G756" t="s">
        <v>1186</v>
      </c>
      <c r="H756">
        <v>9</v>
      </c>
      <c r="I756" t="s">
        <v>1174</v>
      </c>
      <c r="J756">
        <v>34.39</v>
      </c>
      <c r="K756">
        <v>32.700000000000003</v>
      </c>
      <c r="L756">
        <v>36.08</v>
      </c>
      <c r="M756">
        <v>68.86</v>
      </c>
    </row>
    <row r="757" spans="1:13">
      <c r="A757" t="s">
        <v>1188</v>
      </c>
      <c r="B757" t="s">
        <v>448</v>
      </c>
      <c r="C757" t="s">
        <v>1164</v>
      </c>
      <c r="D757" t="s">
        <v>562</v>
      </c>
      <c r="E757" t="s">
        <v>102</v>
      </c>
      <c r="F757">
        <v>2</v>
      </c>
      <c r="G757" t="s">
        <v>1186</v>
      </c>
      <c r="H757">
        <v>10</v>
      </c>
      <c r="I757" t="s">
        <v>1175</v>
      </c>
      <c r="J757">
        <v>30.16</v>
      </c>
      <c r="K757">
        <v>28.51</v>
      </c>
      <c r="L757">
        <v>31.82</v>
      </c>
      <c r="M757">
        <v>66.83</v>
      </c>
    </row>
    <row r="758" spans="1:13">
      <c r="A758" t="s">
        <v>1188</v>
      </c>
      <c r="B758" t="s">
        <v>448</v>
      </c>
      <c r="C758" t="s">
        <v>1164</v>
      </c>
      <c r="D758" t="s">
        <v>562</v>
      </c>
      <c r="E758" t="s">
        <v>102</v>
      </c>
      <c r="F758">
        <v>2</v>
      </c>
      <c r="G758" t="s">
        <v>1186</v>
      </c>
      <c r="H758">
        <v>11</v>
      </c>
      <c r="I758" t="s">
        <v>1176</v>
      </c>
      <c r="J758">
        <v>26.07</v>
      </c>
      <c r="K758">
        <v>24.44</v>
      </c>
      <c r="L758">
        <v>27.69</v>
      </c>
      <c r="M758">
        <v>64.599999999999994</v>
      </c>
    </row>
    <row r="759" spans="1:13">
      <c r="A759" t="s">
        <v>1188</v>
      </c>
      <c r="B759" t="s">
        <v>448</v>
      </c>
      <c r="C759" t="s">
        <v>1164</v>
      </c>
      <c r="D759" t="s">
        <v>562</v>
      </c>
      <c r="E759" t="s">
        <v>102</v>
      </c>
      <c r="F759">
        <v>2</v>
      </c>
      <c r="G759" t="s">
        <v>1186</v>
      </c>
      <c r="H759">
        <v>12</v>
      </c>
      <c r="I759" t="s">
        <v>1177</v>
      </c>
      <c r="J759">
        <v>22.13</v>
      </c>
      <c r="K759">
        <v>20.54</v>
      </c>
      <c r="L759">
        <v>23.72</v>
      </c>
      <c r="M759">
        <v>62.2</v>
      </c>
    </row>
    <row r="760" spans="1:13">
      <c r="A760" t="s">
        <v>1188</v>
      </c>
      <c r="B760" t="s">
        <v>448</v>
      </c>
      <c r="C760" t="s">
        <v>1164</v>
      </c>
      <c r="D760" t="s">
        <v>562</v>
      </c>
      <c r="E760" t="s">
        <v>102</v>
      </c>
      <c r="F760">
        <v>2</v>
      </c>
      <c r="G760" t="s">
        <v>1186</v>
      </c>
      <c r="H760">
        <v>13</v>
      </c>
      <c r="I760" t="s">
        <v>1178</v>
      </c>
      <c r="J760">
        <v>18.43</v>
      </c>
      <c r="K760">
        <v>16.87</v>
      </c>
      <c r="L760">
        <v>20</v>
      </c>
      <c r="M760">
        <v>59.56</v>
      </c>
    </row>
    <row r="761" spans="1:13">
      <c r="A761" t="s">
        <v>1188</v>
      </c>
      <c r="B761" t="s">
        <v>448</v>
      </c>
      <c r="C761" t="s">
        <v>1164</v>
      </c>
      <c r="D761" t="s">
        <v>562</v>
      </c>
      <c r="E761" t="s">
        <v>102</v>
      </c>
      <c r="F761">
        <v>2</v>
      </c>
      <c r="G761" t="s">
        <v>1186</v>
      </c>
      <c r="H761">
        <v>14</v>
      </c>
      <c r="I761" t="s">
        <v>1179</v>
      </c>
      <c r="J761">
        <v>14.98</v>
      </c>
      <c r="K761">
        <v>13.45</v>
      </c>
      <c r="L761">
        <v>16.510000000000002</v>
      </c>
      <c r="M761">
        <v>56.69</v>
      </c>
    </row>
    <row r="762" spans="1:13">
      <c r="A762" t="s">
        <v>1188</v>
      </c>
      <c r="B762" t="s">
        <v>448</v>
      </c>
      <c r="C762" t="s">
        <v>1164</v>
      </c>
      <c r="D762" t="s">
        <v>562</v>
      </c>
      <c r="E762" t="s">
        <v>102</v>
      </c>
      <c r="F762">
        <v>2</v>
      </c>
      <c r="G762" t="s">
        <v>1186</v>
      </c>
      <c r="H762">
        <v>15</v>
      </c>
      <c r="I762" t="s">
        <v>1180</v>
      </c>
      <c r="J762">
        <v>11.71</v>
      </c>
      <c r="K762">
        <v>10.220000000000001</v>
      </c>
      <c r="L762">
        <v>13.21</v>
      </c>
      <c r="M762">
        <v>53.49</v>
      </c>
    </row>
    <row r="763" spans="1:13">
      <c r="A763" t="s">
        <v>1188</v>
      </c>
      <c r="B763" t="s">
        <v>448</v>
      </c>
      <c r="C763" t="s">
        <v>1164</v>
      </c>
      <c r="D763" t="s">
        <v>562</v>
      </c>
      <c r="E763" t="s">
        <v>102</v>
      </c>
      <c r="F763">
        <v>2</v>
      </c>
      <c r="G763" t="s">
        <v>1186</v>
      </c>
      <c r="H763">
        <v>16</v>
      </c>
      <c r="I763" t="s">
        <v>1181</v>
      </c>
      <c r="J763">
        <v>8.8699999999999992</v>
      </c>
      <c r="K763">
        <v>7.38</v>
      </c>
      <c r="L763">
        <v>10.37</v>
      </c>
      <c r="M763">
        <v>49.9</v>
      </c>
    </row>
    <row r="764" spans="1:13">
      <c r="A764" t="s">
        <v>1188</v>
      </c>
      <c r="B764" t="s">
        <v>448</v>
      </c>
      <c r="C764" t="s">
        <v>1164</v>
      </c>
      <c r="D764" t="s">
        <v>562</v>
      </c>
      <c r="E764" t="s">
        <v>102</v>
      </c>
      <c r="F764">
        <v>2</v>
      </c>
      <c r="G764" t="s">
        <v>1186</v>
      </c>
      <c r="H764">
        <v>17</v>
      </c>
      <c r="I764" t="s">
        <v>1182</v>
      </c>
      <c r="J764">
        <v>6.38</v>
      </c>
      <c r="K764">
        <v>4.8499999999999996</v>
      </c>
      <c r="L764">
        <v>7.92</v>
      </c>
      <c r="M764">
        <v>45.92</v>
      </c>
    </row>
    <row r="765" spans="1:13">
      <c r="A765" t="s">
        <v>1188</v>
      </c>
      <c r="B765" t="s">
        <v>448</v>
      </c>
      <c r="C765" t="s">
        <v>1164</v>
      </c>
      <c r="D765" t="s">
        <v>562</v>
      </c>
      <c r="E765" t="s">
        <v>102</v>
      </c>
      <c r="F765">
        <v>2</v>
      </c>
      <c r="G765" t="s">
        <v>1186</v>
      </c>
      <c r="H765">
        <v>18</v>
      </c>
      <c r="I765" t="s">
        <v>1183</v>
      </c>
      <c r="J765">
        <v>4.37</v>
      </c>
      <c r="K765">
        <v>2.78</v>
      </c>
      <c r="L765">
        <v>5.95</v>
      </c>
      <c r="M765">
        <v>41.54</v>
      </c>
    </row>
    <row r="766" spans="1:13">
      <c r="A766" t="s">
        <v>1188</v>
      </c>
      <c r="B766" t="s">
        <v>448</v>
      </c>
      <c r="C766" t="s">
        <v>1164</v>
      </c>
      <c r="D766" t="s">
        <v>562</v>
      </c>
      <c r="E766" t="s">
        <v>102</v>
      </c>
      <c r="F766">
        <v>2</v>
      </c>
      <c r="G766" t="s">
        <v>1186</v>
      </c>
      <c r="H766">
        <v>19</v>
      </c>
      <c r="I766" t="s">
        <v>1184</v>
      </c>
      <c r="J766">
        <v>2.8</v>
      </c>
      <c r="K766">
        <v>1.78</v>
      </c>
      <c r="L766">
        <v>3.82</v>
      </c>
      <c r="M766">
        <v>37.03</v>
      </c>
    </row>
    <row r="767" spans="1:13">
      <c r="A767" t="s">
        <v>1188</v>
      </c>
      <c r="B767" t="s">
        <v>448</v>
      </c>
      <c r="C767" t="s">
        <v>1164</v>
      </c>
      <c r="D767" t="s">
        <v>562</v>
      </c>
      <c r="E767" t="s">
        <v>102</v>
      </c>
      <c r="F767">
        <v>2</v>
      </c>
      <c r="G767" t="s">
        <v>1186</v>
      </c>
      <c r="H767">
        <v>20</v>
      </c>
      <c r="I767" t="s">
        <v>1185</v>
      </c>
      <c r="J767">
        <v>1.74</v>
      </c>
      <c r="K767">
        <v>1.1100000000000001</v>
      </c>
      <c r="L767">
        <v>2.38</v>
      </c>
      <c r="M767">
        <v>32.82</v>
      </c>
    </row>
    <row r="768" spans="1:13">
      <c r="A768" t="s">
        <v>1188</v>
      </c>
      <c r="B768" t="s">
        <v>448</v>
      </c>
      <c r="C768" t="s">
        <v>1164</v>
      </c>
      <c r="D768" t="s">
        <v>563</v>
      </c>
      <c r="E768" t="s">
        <v>103</v>
      </c>
      <c r="F768">
        <v>1</v>
      </c>
      <c r="G768" t="s">
        <v>1165</v>
      </c>
      <c r="H768">
        <v>1</v>
      </c>
      <c r="I768" t="s">
        <v>1166</v>
      </c>
      <c r="J768">
        <v>58.03</v>
      </c>
      <c r="K768">
        <v>55.84</v>
      </c>
      <c r="L768">
        <v>60.21</v>
      </c>
      <c r="M768">
        <v>75.05</v>
      </c>
    </row>
    <row r="769" spans="1:13">
      <c r="A769" t="s">
        <v>1188</v>
      </c>
      <c r="B769" t="s">
        <v>448</v>
      </c>
      <c r="C769" t="s">
        <v>1164</v>
      </c>
      <c r="D769" t="s">
        <v>563</v>
      </c>
      <c r="E769" t="s">
        <v>103</v>
      </c>
      <c r="F769">
        <v>1</v>
      </c>
      <c r="G769" t="s">
        <v>1165</v>
      </c>
      <c r="H769">
        <v>2</v>
      </c>
      <c r="I769" t="s">
        <v>1167</v>
      </c>
      <c r="J769">
        <v>57.57</v>
      </c>
      <c r="K769">
        <v>55.41</v>
      </c>
      <c r="L769">
        <v>59.73</v>
      </c>
      <c r="M769">
        <v>74.81</v>
      </c>
    </row>
    <row r="770" spans="1:13">
      <c r="A770" t="s">
        <v>1188</v>
      </c>
      <c r="B770" t="s">
        <v>448</v>
      </c>
      <c r="C770" t="s">
        <v>1164</v>
      </c>
      <c r="D770" t="s">
        <v>563</v>
      </c>
      <c r="E770" t="s">
        <v>103</v>
      </c>
      <c r="F770">
        <v>1</v>
      </c>
      <c r="G770" t="s">
        <v>1165</v>
      </c>
      <c r="H770">
        <v>3</v>
      </c>
      <c r="I770" t="s">
        <v>1168</v>
      </c>
      <c r="J770">
        <v>53.88</v>
      </c>
      <c r="K770">
        <v>51.87</v>
      </c>
      <c r="L770">
        <v>55.89</v>
      </c>
      <c r="M770">
        <v>73.760000000000005</v>
      </c>
    </row>
    <row r="771" spans="1:13">
      <c r="A771" t="s">
        <v>1188</v>
      </c>
      <c r="B771" t="s">
        <v>448</v>
      </c>
      <c r="C771" t="s">
        <v>1164</v>
      </c>
      <c r="D771" t="s">
        <v>563</v>
      </c>
      <c r="E771" t="s">
        <v>103</v>
      </c>
      <c r="F771">
        <v>1</v>
      </c>
      <c r="G771" t="s">
        <v>1165</v>
      </c>
      <c r="H771">
        <v>4</v>
      </c>
      <c r="I771" t="s">
        <v>1169</v>
      </c>
      <c r="J771">
        <v>49.26</v>
      </c>
      <c r="K771">
        <v>47.41</v>
      </c>
      <c r="L771">
        <v>51.12</v>
      </c>
      <c r="M771">
        <v>72.34</v>
      </c>
    </row>
    <row r="772" spans="1:13">
      <c r="A772" t="s">
        <v>1188</v>
      </c>
      <c r="B772" t="s">
        <v>448</v>
      </c>
      <c r="C772" t="s">
        <v>1164</v>
      </c>
      <c r="D772" t="s">
        <v>563</v>
      </c>
      <c r="E772" t="s">
        <v>103</v>
      </c>
      <c r="F772">
        <v>1</v>
      </c>
      <c r="G772" t="s">
        <v>1165</v>
      </c>
      <c r="H772">
        <v>5</v>
      </c>
      <c r="I772" t="s">
        <v>1170</v>
      </c>
      <c r="J772">
        <v>44.67</v>
      </c>
      <c r="K772">
        <v>42.91</v>
      </c>
      <c r="L772">
        <v>46.43</v>
      </c>
      <c r="M772">
        <v>70.75</v>
      </c>
    </row>
    <row r="773" spans="1:13">
      <c r="A773" t="s">
        <v>1188</v>
      </c>
      <c r="B773" t="s">
        <v>448</v>
      </c>
      <c r="C773" t="s">
        <v>1164</v>
      </c>
      <c r="D773" t="s">
        <v>563</v>
      </c>
      <c r="E773" t="s">
        <v>103</v>
      </c>
      <c r="F773">
        <v>1</v>
      </c>
      <c r="G773" t="s">
        <v>1165</v>
      </c>
      <c r="H773">
        <v>6</v>
      </c>
      <c r="I773" t="s">
        <v>1171</v>
      </c>
      <c r="J773">
        <v>40.19</v>
      </c>
      <c r="K773">
        <v>38.46</v>
      </c>
      <c r="L773">
        <v>41.92</v>
      </c>
      <c r="M773">
        <v>68.989999999999995</v>
      </c>
    </row>
    <row r="774" spans="1:13">
      <c r="A774" t="s">
        <v>1188</v>
      </c>
      <c r="B774" t="s">
        <v>448</v>
      </c>
      <c r="C774" t="s">
        <v>1164</v>
      </c>
      <c r="D774" t="s">
        <v>563</v>
      </c>
      <c r="E774" t="s">
        <v>103</v>
      </c>
      <c r="F774">
        <v>1</v>
      </c>
      <c r="G774" t="s">
        <v>1165</v>
      </c>
      <c r="H774">
        <v>7</v>
      </c>
      <c r="I774" t="s">
        <v>1172</v>
      </c>
      <c r="J774">
        <v>35.909999999999997</v>
      </c>
      <c r="K774">
        <v>34.22</v>
      </c>
      <c r="L774">
        <v>37.61</v>
      </c>
      <c r="M774">
        <v>67.12</v>
      </c>
    </row>
    <row r="775" spans="1:13">
      <c r="A775" t="s">
        <v>1188</v>
      </c>
      <c r="B775" t="s">
        <v>448</v>
      </c>
      <c r="C775" t="s">
        <v>1164</v>
      </c>
      <c r="D775" t="s">
        <v>563</v>
      </c>
      <c r="E775" t="s">
        <v>103</v>
      </c>
      <c r="F775">
        <v>1</v>
      </c>
      <c r="G775" t="s">
        <v>1165</v>
      </c>
      <c r="H775">
        <v>8</v>
      </c>
      <c r="I775" t="s">
        <v>1173</v>
      </c>
      <c r="J775">
        <v>31.72</v>
      </c>
      <c r="K775">
        <v>30.06</v>
      </c>
      <c r="L775">
        <v>33.380000000000003</v>
      </c>
      <c r="M775">
        <v>65.06</v>
      </c>
    </row>
    <row r="776" spans="1:13">
      <c r="A776" t="s">
        <v>1188</v>
      </c>
      <c r="B776" t="s">
        <v>448</v>
      </c>
      <c r="C776" t="s">
        <v>1164</v>
      </c>
      <c r="D776" t="s">
        <v>563</v>
      </c>
      <c r="E776" t="s">
        <v>103</v>
      </c>
      <c r="F776">
        <v>1</v>
      </c>
      <c r="G776" t="s">
        <v>1165</v>
      </c>
      <c r="H776">
        <v>9</v>
      </c>
      <c r="I776" t="s">
        <v>1174</v>
      </c>
      <c r="J776">
        <v>27.6</v>
      </c>
      <c r="K776">
        <v>25.99</v>
      </c>
      <c r="L776">
        <v>29.21</v>
      </c>
      <c r="M776">
        <v>62.75</v>
      </c>
    </row>
    <row r="777" spans="1:13">
      <c r="A777" t="s">
        <v>1188</v>
      </c>
      <c r="B777" t="s">
        <v>448</v>
      </c>
      <c r="C777" t="s">
        <v>1164</v>
      </c>
      <c r="D777" t="s">
        <v>563</v>
      </c>
      <c r="E777" t="s">
        <v>103</v>
      </c>
      <c r="F777">
        <v>1</v>
      </c>
      <c r="G777" t="s">
        <v>1165</v>
      </c>
      <c r="H777">
        <v>10</v>
      </c>
      <c r="I777" t="s">
        <v>1175</v>
      </c>
      <c r="J777">
        <v>23.65</v>
      </c>
      <c r="K777">
        <v>22.1</v>
      </c>
      <c r="L777">
        <v>25.2</v>
      </c>
      <c r="M777">
        <v>60.24</v>
      </c>
    </row>
    <row r="778" spans="1:13">
      <c r="A778" t="s">
        <v>1188</v>
      </c>
      <c r="B778" t="s">
        <v>448</v>
      </c>
      <c r="C778" t="s">
        <v>1164</v>
      </c>
      <c r="D778" t="s">
        <v>563</v>
      </c>
      <c r="E778" t="s">
        <v>103</v>
      </c>
      <c r="F778">
        <v>1</v>
      </c>
      <c r="G778" t="s">
        <v>1165</v>
      </c>
      <c r="H778">
        <v>11</v>
      </c>
      <c r="I778" t="s">
        <v>1176</v>
      </c>
      <c r="J778">
        <v>19.93</v>
      </c>
      <c r="K778">
        <v>18.420000000000002</v>
      </c>
      <c r="L778">
        <v>21.45</v>
      </c>
      <c r="M778">
        <v>57.46</v>
      </c>
    </row>
    <row r="779" spans="1:13">
      <c r="A779" t="s">
        <v>1188</v>
      </c>
      <c r="B779" t="s">
        <v>448</v>
      </c>
      <c r="C779" t="s">
        <v>1164</v>
      </c>
      <c r="D779" t="s">
        <v>563</v>
      </c>
      <c r="E779" t="s">
        <v>103</v>
      </c>
      <c r="F779">
        <v>1</v>
      </c>
      <c r="G779" t="s">
        <v>1165</v>
      </c>
      <c r="H779">
        <v>12</v>
      </c>
      <c r="I779" t="s">
        <v>1177</v>
      </c>
      <c r="J779">
        <v>16.46</v>
      </c>
      <c r="K779">
        <v>14.99</v>
      </c>
      <c r="L779">
        <v>17.93</v>
      </c>
      <c r="M779">
        <v>54.49</v>
      </c>
    </row>
    <row r="780" spans="1:13">
      <c r="A780" t="s">
        <v>1188</v>
      </c>
      <c r="B780" t="s">
        <v>448</v>
      </c>
      <c r="C780" t="s">
        <v>1164</v>
      </c>
      <c r="D780" t="s">
        <v>563</v>
      </c>
      <c r="E780" t="s">
        <v>103</v>
      </c>
      <c r="F780">
        <v>1</v>
      </c>
      <c r="G780" t="s">
        <v>1165</v>
      </c>
      <c r="H780">
        <v>13</v>
      </c>
      <c r="I780" t="s">
        <v>1178</v>
      </c>
      <c r="J780">
        <v>13.24</v>
      </c>
      <c r="K780">
        <v>11.82</v>
      </c>
      <c r="L780">
        <v>14.67</v>
      </c>
      <c r="M780">
        <v>51.41</v>
      </c>
    </row>
    <row r="781" spans="1:13">
      <c r="A781" t="s">
        <v>1188</v>
      </c>
      <c r="B781" t="s">
        <v>448</v>
      </c>
      <c r="C781" t="s">
        <v>1164</v>
      </c>
      <c r="D781" t="s">
        <v>563</v>
      </c>
      <c r="E781" t="s">
        <v>103</v>
      </c>
      <c r="F781">
        <v>1</v>
      </c>
      <c r="G781" t="s">
        <v>1165</v>
      </c>
      <c r="H781">
        <v>14</v>
      </c>
      <c r="I781" t="s">
        <v>1179</v>
      </c>
      <c r="J781">
        <v>10.42</v>
      </c>
      <c r="K781">
        <v>9.0299999999999994</v>
      </c>
      <c r="L781">
        <v>11.81</v>
      </c>
      <c r="M781">
        <v>48.31</v>
      </c>
    </row>
    <row r="782" spans="1:13">
      <c r="A782" t="s">
        <v>1188</v>
      </c>
      <c r="B782" t="s">
        <v>448</v>
      </c>
      <c r="C782" t="s">
        <v>1164</v>
      </c>
      <c r="D782" t="s">
        <v>563</v>
      </c>
      <c r="E782" t="s">
        <v>103</v>
      </c>
      <c r="F782">
        <v>1</v>
      </c>
      <c r="G782" t="s">
        <v>1165</v>
      </c>
      <c r="H782">
        <v>15</v>
      </c>
      <c r="I782" t="s">
        <v>1180</v>
      </c>
      <c r="J782">
        <v>8.0500000000000007</v>
      </c>
      <c r="K782">
        <v>6.7</v>
      </c>
      <c r="L782">
        <v>9.41</v>
      </c>
      <c r="M782">
        <v>45.26</v>
      </c>
    </row>
    <row r="783" spans="1:13">
      <c r="A783" t="s">
        <v>1188</v>
      </c>
      <c r="B783" t="s">
        <v>448</v>
      </c>
      <c r="C783" t="s">
        <v>1164</v>
      </c>
      <c r="D783" t="s">
        <v>563</v>
      </c>
      <c r="E783" t="s">
        <v>103</v>
      </c>
      <c r="F783">
        <v>1</v>
      </c>
      <c r="G783" t="s">
        <v>1165</v>
      </c>
      <c r="H783">
        <v>16</v>
      </c>
      <c r="I783" t="s">
        <v>1181</v>
      </c>
      <c r="J783">
        <v>5.95</v>
      </c>
      <c r="K783">
        <v>4.58</v>
      </c>
      <c r="L783">
        <v>7.32</v>
      </c>
      <c r="M783">
        <v>41.78</v>
      </c>
    </row>
    <row r="784" spans="1:13">
      <c r="A784" t="s">
        <v>1188</v>
      </c>
      <c r="B784" t="s">
        <v>448</v>
      </c>
      <c r="C784" t="s">
        <v>1164</v>
      </c>
      <c r="D784" t="s">
        <v>563</v>
      </c>
      <c r="E784" t="s">
        <v>103</v>
      </c>
      <c r="F784">
        <v>1</v>
      </c>
      <c r="G784" t="s">
        <v>1165</v>
      </c>
      <c r="H784">
        <v>17</v>
      </c>
      <c r="I784" t="s">
        <v>1182</v>
      </c>
      <c r="J784">
        <v>4.1399999999999997</v>
      </c>
      <c r="K784">
        <v>2.69</v>
      </c>
      <c r="L784">
        <v>5.58</v>
      </c>
      <c r="M784">
        <v>37.57</v>
      </c>
    </row>
    <row r="785" spans="1:13">
      <c r="A785" t="s">
        <v>1188</v>
      </c>
      <c r="B785" t="s">
        <v>448</v>
      </c>
      <c r="C785" t="s">
        <v>1164</v>
      </c>
      <c r="D785" t="s">
        <v>563</v>
      </c>
      <c r="E785" t="s">
        <v>103</v>
      </c>
      <c r="F785">
        <v>1</v>
      </c>
      <c r="G785" t="s">
        <v>1165</v>
      </c>
      <c r="H785">
        <v>18</v>
      </c>
      <c r="I785" t="s">
        <v>1183</v>
      </c>
      <c r="J785">
        <v>2.66</v>
      </c>
      <c r="K785">
        <v>1.1000000000000001</v>
      </c>
      <c r="L785">
        <v>4.21</v>
      </c>
      <c r="M785">
        <v>33.04</v>
      </c>
    </row>
    <row r="786" spans="1:13">
      <c r="A786" t="s">
        <v>1188</v>
      </c>
      <c r="B786" t="s">
        <v>448</v>
      </c>
      <c r="C786" t="s">
        <v>1164</v>
      </c>
      <c r="D786" t="s">
        <v>563</v>
      </c>
      <c r="E786" t="s">
        <v>103</v>
      </c>
      <c r="F786">
        <v>1</v>
      </c>
      <c r="G786" t="s">
        <v>1165</v>
      </c>
      <c r="H786">
        <v>19</v>
      </c>
      <c r="I786" t="s">
        <v>1184</v>
      </c>
      <c r="J786">
        <v>1.63</v>
      </c>
      <c r="K786">
        <v>0.68</v>
      </c>
      <c r="L786">
        <v>2.59</v>
      </c>
      <c r="M786">
        <v>28.55</v>
      </c>
    </row>
    <row r="787" spans="1:13">
      <c r="A787" t="s">
        <v>1188</v>
      </c>
      <c r="B787" t="s">
        <v>448</v>
      </c>
      <c r="C787" t="s">
        <v>1164</v>
      </c>
      <c r="D787" t="s">
        <v>563</v>
      </c>
      <c r="E787" t="s">
        <v>103</v>
      </c>
      <c r="F787">
        <v>1</v>
      </c>
      <c r="G787" t="s">
        <v>1165</v>
      </c>
      <c r="H787">
        <v>20</v>
      </c>
      <c r="I787" t="s">
        <v>1185</v>
      </c>
      <c r="J787">
        <v>1.1100000000000001</v>
      </c>
      <c r="K787">
        <v>0.46</v>
      </c>
      <c r="L787">
        <v>1.77</v>
      </c>
      <c r="M787">
        <v>25.72</v>
      </c>
    </row>
    <row r="788" spans="1:13">
      <c r="A788" t="s">
        <v>1188</v>
      </c>
      <c r="B788" t="s">
        <v>448</v>
      </c>
      <c r="C788" t="s">
        <v>1164</v>
      </c>
      <c r="D788" t="s">
        <v>563</v>
      </c>
      <c r="E788" t="s">
        <v>103</v>
      </c>
      <c r="F788">
        <v>2</v>
      </c>
      <c r="G788" t="s">
        <v>1186</v>
      </c>
      <c r="H788">
        <v>1</v>
      </c>
      <c r="I788" t="s">
        <v>1166</v>
      </c>
      <c r="J788">
        <v>58.86</v>
      </c>
      <c r="K788">
        <v>56.44</v>
      </c>
      <c r="L788">
        <v>61.29</v>
      </c>
      <c r="M788">
        <v>71.540000000000006</v>
      </c>
    </row>
    <row r="789" spans="1:13">
      <c r="A789" t="s">
        <v>1188</v>
      </c>
      <c r="B789" t="s">
        <v>448</v>
      </c>
      <c r="C789" t="s">
        <v>1164</v>
      </c>
      <c r="D789" t="s">
        <v>563</v>
      </c>
      <c r="E789" t="s">
        <v>103</v>
      </c>
      <c r="F789">
        <v>2</v>
      </c>
      <c r="G789" t="s">
        <v>1186</v>
      </c>
      <c r="H789">
        <v>2</v>
      </c>
      <c r="I789" t="s">
        <v>1167</v>
      </c>
      <c r="J789">
        <v>58.23</v>
      </c>
      <c r="K789">
        <v>55.85</v>
      </c>
      <c r="L789">
        <v>60.62</v>
      </c>
      <c r="M789">
        <v>71.27</v>
      </c>
    </row>
    <row r="790" spans="1:13">
      <c r="A790" t="s">
        <v>1188</v>
      </c>
      <c r="B790" t="s">
        <v>448</v>
      </c>
      <c r="C790" t="s">
        <v>1164</v>
      </c>
      <c r="D790" t="s">
        <v>563</v>
      </c>
      <c r="E790" t="s">
        <v>103</v>
      </c>
      <c r="F790">
        <v>2</v>
      </c>
      <c r="G790" t="s">
        <v>1186</v>
      </c>
      <c r="H790">
        <v>3</v>
      </c>
      <c r="I790" t="s">
        <v>1168</v>
      </c>
      <c r="J790">
        <v>54.53</v>
      </c>
      <c r="K790">
        <v>52.32</v>
      </c>
      <c r="L790">
        <v>56.74</v>
      </c>
      <c r="M790">
        <v>70.150000000000006</v>
      </c>
    </row>
    <row r="791" spans="1:13">
      <c r="A791" t="s">
        <v>1188</v>
      </c>
      <c r="B791" t="s">
        <v>448</v>
      </c>
      <c r="C791" t="s">
        <v>1164</v>
      </c>
      <c r="D791" t="s">
        <v>563</v>
      </c>
      <c r="E791" t="s">
        <v>103</v>
      </c>
      <c r="F791">
        <v>2</v>
      </c>
      <c r="G791" t="s">
        <v>1186</v>
      </c>
      <c r="H791">
        <v>4</v>
      </c>
      <c r="I791" t="s">
        <v>1169</v>
      </c>
      <c r="J791">
        <v>49.93</v>
      </c>
      <c r="K791">
        <v>47.89</v>
      </c>
      <c r="L791">
        <v>51.97</v>
      </c>
      <c r="M791">
        <v>68.63</v>
      </c>
    </row>
    <row r="792" spans="1:13">
      <c r="A792" t="s">
        <v>1188</v>
      </c>
      <c r="B792" t="s">
        <v>448</v>
      </c>
      <c r="C792" t="s">
        <v>1164</v>
      </c>
      <c r="D792" t="s">
        <v>563</v>
      </c>
      <c r="E792" t="s">
        <v>103</v>
      </c>
      <c r="F792">
        <v>2</v>
      </c>
      <c r="G792" t="s">
        <v>1186</v>
      </c>
      <c r="H792">
        <v>5</v>
      </c>
      <c r="I792" t="s">
        <v>1170</v>
      </c>
      <c r="J792">
        <v>45.4</v>
      </c>
      <c r="K792">
        <v>43.46</v>
      </c>
      <c r="L792">
        <v>47.33</v>
      </c>
      <c r="M792">
        <v>66.98</v>
      </c>
    </row>
    <row r="793" spans="1:13">
      <c r="A793" t="s">
        <v>1188</v>
      </c>
      <c r="B793" t="s">
        <v>448</v>
      </c>
      <c r="C793" t="s">
        <v>1164</v>
      </c>
      <c r="D793" t="s">
        <v>563</v>
      </c>
      <c r="E793" t="s">
        <v>103</v>
      </c>
      <c r="F793">
        <v>2</v>
      </c>
      <c r="G793" t="s">
        <v>1186</v>
      </c>
      <c r="H793">
        <v>6</v>
      </c>
      <c r="I793" t="s">
        <v>1171</v>
      </c>
      <c r="J793">
        <v>40.950000000000003</v>
      </c>
      <c r="K793">
        <v>39.049999999999997</v>
      </c>
      <c r="L793">
        <v>42.85</v>
      </c>
      <c r="M793">
        <v>65.2</v>
      </c>
    </row>
    <row r="794" spans="1:13">
      <c r="A794" t="s">
        <v>1188</v>
      </c>
      <c r="B794" t="s">
        <v>448</v>
      </c>
      <c r="C794" t="s">
        <v>1164</v>
      </c>
      <c r="D794" t="s">
        <v>563</v>
      </c>
      <c r="E794" t="s">
        <v>103</v>
      </c>
      <c r="F794">
        <v>2</v>
      </c>
      <c r="G794" t="s">
        <v>1186</v>
      </c>
      <c r="H794">
        <v>7</v>
      </c>
      <c r="I794" t="s">
        <v>1172</v>
      </c>
      <c r="J794">
        <v>36.64</v>
      </c>
      <c r="K794">
        <v>34.78</v>
      </c>
      <c r="L794">
        <v>38.5</v>
      </c>
      <c r="M794">
        <v>63.29</v>
      </c>
    </row>
    <row r="795" spans="1:13">
      <c r="A795" t="s">
        <v>1188</v>
      </c>
      <c r="B795" t="s">
        <v>448</v>
      </c>
      <c r="C795" t="s">
        <v>1164</v>
      </c>
      <c r="D795" t="s">
        <v>563</v>
      </c>
      <c r="E795" t="s">
        <v>103</v>
      </c>
      <c r="F795">
        <v>2</v>
      </c>
      <c r="G795" t="s">
        <v>1186</v>
      </c>
      <c r="H795">
        <v>8</v>
      </c>
      <c r="I795" t="s">
        <v>1173</v>
      </c>
      <c r="J795">
        <v>32.47</v>
      </c>
      <c r="K795">
        <v>30.65</v>
      </c>
      <c r="L795">
        <v>34.299999999999997</v>
      </c>
      <c r="M795">
        <v>61.25</v>
      </c>
    </row>
    <row r="796" spans="1:13">
      <c r="A796" t="s">
        <v>1188</v>
      </c>
      <c r="B796" t="s">
        <v>448</v>
      </c>
      <c r="C796" t="s">
        <v>1164</v>
      </c>
      <c r="D796" t="s">
        <v>563</v>
      </c>
      <c r="E796" t="s">
        <v>103</v>
      </c>
      <c r="F796">
        <v>2</v>
      </c>
      <c r="G796" t="s">
        <v>1186</v>
      </c>
      <c r="H796">
        <v>9</v>
      </c>
      <c r="I796" t="s">
        <v>1174</v>
      </c>
      <c r="J796">
        <v>28.43</v>
      </c>
      <c r="K796">
        <v>26.64</v>
      </c>
      <c r="L796">
        <v>30.21</v>
      </c>
      <c r="M796">
        <v>59.06</v>
      </c>
    </row>
    <row r="797" spans="1:13">
      <c r="A797" t="s">
        <v>1188</v>
      </c>
      <c r="B797" t="s">
        <v>448</v>
      </c>
      <c r="C797" t="s">
        <v>1164</v>
      </c>
      <c r="D797" t="s">
        <v>563</v>
      </c>
      <c r="E797" t="s">
        <v>103</v>
      </c>
      <c r="F797">
        <v>2</v>
      </c>
      <c r="G797" t="s">
        <v>1186</v>
      </c>
      <c r="H797">
        <v>10</v>
      </c>
      <c r="I797" t="s">
        <v>1175</v>
      </c>
      <c r="J797">
        <v>24.58</v>
      </c>
      <c r="K797">
        <v>22.84</v>
      </c>
      <c r="L797">
        <v>26.32</v>
      </c>
      <c r="M797">
        <v>56.71</v>
      </c>
    </row>
    <row r="798" spans="1:13">
      <c r="A798" t="s">
        <v>1188</v>
      </c>
      <c r="B798" t="s">
        <v>448</v>
      </c>
      <c r="C798" t="s">
        <v>1164</v>
      </c>
      <c r="D798" t="s">
        <v>563</v>
      </c>
      <c r="E798" t="s">
        <v>103</v>
      </c>
      <c r="F798">
        <v>2</v>
      </c>
      <c r="G798" t="s">
        <v>1186</v>
      </c>
      <c r="H798">
        <v>11</v>
      </c>
      <c r="I798" t="s">
        <v>1176</v>
      </c>
      <c r="J798">
        <v>20.89</v>
      </c>
      <c r="K798">
        <v>19.2</v>
      </c>
      <c r="L798">
        <v>22.58</v>
      </c>
      <c r="M798">
        <v>54.2</v>
      </c>
    </row>
    <row r="799" spans="1:13">
      <c r="A799" t="s">
        <v>1188</v>
      </c>
      <c r="B799" t="s">
        <v>448</v>
      </c>
      <c r="C799" t="s">
        <v>1164</v>
      </c>
      <c r="D799" t="s">
        <v>563</v>
      </c>
      <c r="E799" t="s">
        <v>103</v>
      </c>
      <c r="F799">
        <v>2</v>
      </c>
      <c r="G799" t="s">
        <v>1186</v>
      </c>
      <c r="H799">
        <v>12</v>
      </c>
      <c r="I799" t="s">
        <v>1177</v>
      </c>
      <c r="J799">
        <v>17.46</v>
      </c>
      <c r="K799">
        <v>15.81</v>
      </c>
      <c r="L799">
        <v>19.12</v>
      </c>
      <c r="M799">
        <v>51.54</v>
      </c>
    </row>
    <row r="800" spans="1:13">
      <c r="A800" t="s">
        <v>1188</v>
      </c>
      <c r="B800" t="s">
        <v>448</v>
      </c>
      <c r="C800" t="s">
        <v>1164</v>
      </c>
      <c r="D800" t="s">
        <v>563</v>
      </c>
      <c r="E800" t="s">
        <v>103</v>
      </c>
      <c r="F800">
        <v>2</v>
      </c>
      <c r="G800" t="s">
        <v>1186</v>
      </c>
      <c r="H800">
        <v>13</v>
      </c>
      <c r="I800" t="s">
        <v>1178</v>
      </c>
      <c r="J800">
        <v>14.29</v>
      </c>
      <c r="K800">
        <v>12.68</v>
      </c>
      <c r="L800">
        <v>15.9</v>
      </c>
      <c r="M800">
        <v>48.7</v>
      </c>
    </row>
    <row r="801" spans="1:13">
      <c r="A801" t="s">
        <v>1188</v>
      </c>
      <c r="B801" t="s">
        <v>448</v>
      </c>
      <c r="C801" t="s">
        <v>1164</v>
      </c>
      <c r="D801" t="s">
        <v>563</v>
      </c>
      <c r="E801" t="s">
        <v>103</v>
      </c>
      <c r="F801">
        <v>2</v>
      </c>
      <c r="G801" t="s">
        <v>1186</v>
      </c>
      <c r="H801">
        <v>14</v>
      </c>
      <c r="I801" t="s">
        <v>1179</v>
      </c>
      <c r="J801">
        <v>11.35</v>
      </c>
      <c r="K801">
        <v>9.7799999999999994</v>
      </c>
      <c r="L801">
        <v>12.92</v>
      </c>
      <c r="M801">
        <v>45.71</v>
      </c>
    </row>
    <row r="802" spans="1:13">
      <c r="A802" t="s">
        <v>1188</v>
      </c>
      <c r="B802" t="s">
        <v>448</v>
      </c>
      <c r="C802" t="s">
        <v>1164</v>
      </c>
      <c r="D802" t="s">
        <v>563</v>
      </c>
      <c r="E802" t="s">
        <v>103</v>
      </c>
      <c r="F802">
        <v>2</v>
      </c>
      <c r="G802" t="s">
        <v>1186</v>
      </c>
      <c r="H802">
        <v>15</v>
      </c>
      <c r="I802" t="s">
        <v>1180</v>
      </c>
      <c r="J802">
        <v>8.76</v>
      </c>
      <c r="K802">
        <v>7.22</v>
      </c>
      <c r="L802">
        <v>10.3</v>
      </c>
      <c r="M802">
        <v>42.45</v>
      </c>
    </row>
    <row r="803" spans="1:13">
      <c r="A803" t="s">
        <v>1188</v>
      </c>
      <c r="B803" t="s">
        <v>448</v>
      </c>
      <c r="C803" t="s">
        <v>1164</v>
      </c>
      <c r="D803" t="s">
        <v>563</v>
      </c>
      <c r="E803" t="s">
        <v>103</v>
      </c>
      <c r="F803">
        <v>2</v>
      </c>
      <c r="G803" t="s">
        <v>1186</v>
      </c>
      <c r="H803">
        <v>16</v>
      </c>
      <c r="I803" t="s">
        <v>1181</v>
      </c>
      <c r="J803">
        <v>6.49</v>
      </c>
      <c r="K803">
        <v>4.97</v>
      </c>
      <c r="L803">
        <v>8</v>
      </c>
      <c r="M803">
        <v>38.89</v>
      </c>
    </row>
    <row r="804" spans="1:13">
      <c r="A804" t="s">
        <v>1188</v>
      </c>
      <c r="B804" t="s">
        <v>448</v>
      </c>
      <c r="C804" t="s">
        <v>1164</v>
      </c>
      <c r="D804" t="s">
        <v>563</v>
      </c>
      <c r="E804" t="s">
        <v>103</v>
      </c>
      <c r="F804">
        <v>2</v>
      </c>
      <c r="G804" t="s">
        <v>1186</v>
      </c>
      <c r="H804">
        <v>17</v>
      </c>
      <c r="I804" t="s">
        <v>1182</v>
      </c>
      <c r="J804">
        <v>4.5199999999999996</v>
      </c>
      <c r="K804">
        <v>2.97</v>
      </c>
      <c r="L804">
        <v>6.06</v>
      </c>
      <c r="M804">
        <v>34.99</v>
      </c>
    </row>
    <row r="805" spans="1:13">
      <c r="A805" t="s">
        <v>1188</v>
      </c>
      <c r="B805" t="s">
        <v>448</v>
      </c>
      <c r="C805" t="s">
        <v>1164</v>
      </c>
      <c r="D805" t="s">
        <v>563</v>
      </c>
      <c r="E805" t="s">
        <v>103</v>
      </c>
      <c r="F805">
        <v>2</v>
      </c>
      <c r="G805" t="s">
        <v>1186</v>
      </c>
      <c r="H805">
        <v>18</v>
      </c>
      <c r="I805" t="s">
        <v>1183</v>
      </c>
      <c r="J805">
        <v>2.93</v>
      </c>
      <c r="K805">
        <v>1.34</v>
      </c>
      <c r="L805">
        <v>4.51</v>
      </c>
      <c r="M805">
        <v>30.74</v>
      </c>
    </row>
    <row r="806" spans="1:13">
      <c r="A806" t="s">
        <v>1188</v>
      </c>
      <c r="B806" t="s">
        <v>448</v>
      </c>
      <c r="C806" t="s">
        <v>1164</v>
      </c>
      <c r="D806" t="s">
        <v>563</v>
      </c>
      <c r="E806" t="s">
        <v>103</v>
      </c>
      <c r="F806">
        <v>2</v>
      </c>
      <c r="G806" t="s">
        <v>1186</v>
      </c>
      <c r="H806">
        <v>19</v>
      </c>
      <c r="I806" t="s">
        <v>1184</v>
      </c>
      <c r="J806">
        <v>1.76</v>
      </c>
      <c r="K806">
        <v>0.8</v>
      </c>
      <c r="L806">
        <v>2.71</v>
      </c>
      <c r="M806">
        <v>26.01</v>
      </c>
    </row>
    <row r="807" spans="1:13">
      <c r="A807" t="s">
        <v>1188</v>
      </c>
      <c r="B807" t="s">
        <v>448</v>
      </c>
      <c r="C807" t="s">
        <v>1164</v>
      </c>
      <c r="D807" t="s">
        <v>563</v>
      </c>
      <c r="E807" t="s">
        <v>103</v>
      </c>
      <c r="F807">
        <v>2</v>
      </c>
      <c r="G807" t="s">
        <v>1186</v>
      </c>
      <c r="H807">
        <v>20</v>
      </c>
      <c r="I807" t="s">
        <v>1185</v>
      </c>
      <c r="J807">
        <v>0.97</v>
      </c>
      <c r="K807">
        <v>0.45</v>
      </c>
      <c r="L807">
        <v>1.5</v>
      </c>
      <c r="M807">
        <v>20.64</v>
      </c>
    </row>
    <row r="808" spans="1:13">
      <c r="A808" t="s">
        <v>1188</v>
      </c>
      <c r="B808" t="s">
        <v>448</v>
      </c>
      <c r="C808" t="s">
        <v>1164</v>
      </c>
      <c r="D808" t="s">
        <v>564</v>
      </c>
      <c r="E808" t="s">
        <v>104</v>
      </c>
      <c r="F808">
        <v>1</v>
      </c>
      <c r="G808" t="s">
        <v>1165</v>
      </c>
      <c r="H808">
        <v>1</v>
      </c>
      <c r="I808" t="s">
        <v>1166</v>
      </c>
      <c r="J808">
        <v>57.47</v>
      </c>
      <c r="K808">
        <v>55.48</v>
      </c>
      <c r="L808">
        <v>59.47</v>
      </c>
      <c r="M808">
        <v>74.25</v>
      </c>
    </row>
    <row r="809" spans="1:13">
      <c r="A809" t="s">
        <v>1188</v>
      </c>
      <c r="B809" t="s">
        <v>448</v>
      </c>
      <c r="C809" t="s">
        <v>1164</v>
      </c>
      <c r="D809" t="s">
        <v>564</v>
      </c>
      <c r="E809" t="s">
        <v>104</v>
      </c>
      <c r="F809">
        <v>1</v>
      </c>
      <c r="G809" t="s">
        <v>1165</v>
      </c>
      <c r="H809">
        <v>2</v>
      </c>
      <c r="I809" t="s">
        <v>1167</v>
      </c>
      <c r="J809">
        <v>56.83</v>
      </c>
      <c r="K809">
        <v>54.87</v>
      </c>
      <c r="L809">
        <v>58.8</v>
      </c>
      <c r="M809">
        <v>73.98</v>
      </c>
    </row>
    <row r="810" spans="1:13">
      <c r="A810" t="s">
        <v>1188</v>
      </c>
      <c r="B810" t="s">
        <v>448</v>
      </c>
      <c r="C810" t="s">
        <v>1164</v>
      </c>
      <c r="D810" t="s">
        <v>564</v>
      </c>
      <c r="E810" t="s">
        <v>104</v>
      </c>
      <c r="F810">
        <v>1</v>
      </c>
      <c r="G810" t="s">
        <v>1165</v>
      </c>
      <c r="H810">
        <v>3</v>
      </c>
      <c r="I810" t="s">
        <v>1168</v>
      </c>
      <c r="J810">
        <v>53.16</v>
      </c>
      <c r="K810">
        <v>51.34</v>
      </c>
      <c r="L810">
        <v>54.98</v>
      </c>
      <c r="M810">
        <v>72.900000000000006</v>
      </c>
    </row>
    <row r="811" spans="1:13">
      <c r="A811" t="s">
        <v>1188</v>
      </c>
      <c r="B811" t="s">
        <v>448</v>
      </c>
      <c r="C811" t="s">
        <v>1164</v>
      </c>
      <c r="D811" t="s">
        <v>564</v>
      </c>
      <c r="E811" t="s">
        <v>104</v>
      </c>
      <c r="F811">
        <v>1</v>
      </c>
      <c r="G811" t="s">
        <v>1165</v>
      </c>
      <c r="H811">
        <v>4</v>
      </c>
      <c r="I811" t="s">
        <v>1169</v>
      </c>
      <c r="J811">
        <v>48.55</v>
      </c>
      <c r="K811">
        <v>46.88</v>
      </c>
      <c r="L811">
        <v>50.23</v>
      </c>
      <c r="M811">
        <v>71.44</v>
      </c>
    </row>
    <row r="812" spans="1:13">
      <c r="A812" t="s">
        <v>1188</v>
      </c>
      <c r="B812" t="s">
        <v>448</v>
      </c>
      <c r="C812" t="s">
        <v>1164</v>
      </c>
      <c r="D812" t="s">
        <v>564</v>
      </c>
      <c r="E812" t="s">
        <v>104</v>
      </c>
      <c r="F812">
        <v>1</v>
      </c>
      <c r="G812" t="s">
        <v>1165</v>
      </c>
      <c r="H812">
        <v>5</v>
      </c>
      <c r="I812" t="s">
        <v>1170</v>
      </c>
      <c r="J812">
        <v>43.98</v>
      </c>
      <c r="K812">
        <v>42.39</v>
      </c>
      <c r="L812">
        <v>45.56</v>
      </c>
      <c r="M812">
        <v>69.81</v>
      </c>
    </row>
    <row r="813" spans="1:13">
      <c r="A813" t="s">
        <v>1188</v>
      </c>
      <c r="B813" t="s">
        <v>448</v>
      </c>
      <c r="C813" t="s">
        <v>1164</v>
      </c>
      <c r="D813" t="s">
        <v>564</v>
      </c>
      <c r="E813" t="s">
        <v>104</v>
      </c>
      <c r="F813">
        <v>1</v>
      </c>
      <c r="G813" t="s">
        <v>1165</v>
      </c>
      <c r="H813">
        <v>6</v>
      </c>
      <c r="I813" t="s">
        <v>1171</v>
      </c>
      <c r="J813">
        <v>39.49</v>
      </c>
      <c r="K813">
        <v>37.93</v>
      </c>
      <c r="L813">
        <v>41.04</v>
      </c>
      <c r="M813">
        <v>68.02</v>
      </c>
    </row>
    <row r="814" spans="1:13">
      <c r="A814" t="s">
        <v>1188</v>
      </c>
      <c r="B814" t="s">
        <v>448</v>
      </c>
      <c r="C814" t="s">
        <v>1164</v>
      </c>
      <c r="D814" t="s">
        <v>564</v>
      </c>
      <c r="E814" t="s">
        <v>104</v>
      </c>
      <c r="F814">
        <v>1</v>
      </c>
      <c r="G814" t="s">
        <v>1165</v>
      </c>
      <c r="H814">
        <v>7</v>
      </c>
      <c r="I814" t="s">
        <v>1172</v>
      </c>
      <c r="J814">
        <v>35.18</v>
      </c>
      <c r="K814">
        <v>33.659999999999997</v>
      </c>
      <c r="L814">
        <v>36.69</v>
      </c>
      <c r="M814">
        <v>66.14</v>
      </c>
    </row>
    <row r="815" spans="1:13">
      <c r="A815" t="s">
        <v>1188</v>
      </c>
      <c r="B815" t="s">
        <v>448</v>
      </c>
      <c r="C815" t="s">
        <v>1164</v>
      </c>
      <c r="D815" t="s">
        <v>564</v>
      </c>
      <c r="E815" t="s">
        <v>104</v>
      </c>
      <c r="F815">
        <v>1</v>
      </c>
      <c r="G815" t="s">
        <v>1165</v>
      </c>
      <c r="H815">
        <v>8</v>
      </c>
      <c r="I815" t="s">
        <v>1173</v>
      </c>
      <c r="J815">
        <v>31.01</v>
      </c>
      <c r="K815">
        <v>29.53</v>
      </c>
      <c r="L815">
        <v>32.479999999999997</v>
      </c>
      <c r="M815">
        <v>64.040000000000006</v>
      </c>
    </row>
    <row r="816" spans="1:13">
      <c r="A816" t="s">
        <v>1188</v>
      </c>
      <c r="B816" t="s">
        <v>448</v>
      </c>
      <c r="C816" t="s">
        <v>1164</v>
      </c>
      <c r="D816" t="s">
        <v>564</v>
      </c>
      <c r="E816" t="s">
        <v>104</v>
      </c>
      <c r="F816">
        <v>1</v>
      </c>
      <c r="G816" t="s">
        <v>1165</v>
      </c>
      <c r="H816">
        <v>9</v>
      </c>
      <c r="I816" t="s">
        <v>1174</v>
      </c>
      <c r="J816">
        <v>26.93</v>
      </c>
      <c r="K816">
        <v>25.5</v>
      </c>
      <c r="L816">
        <v>28.37</v>
      </c>
      <c r="M816">
        <v>61.72</v>
      </c>
    </row>
    <row r="817" spans="1:13">
      <c r="A817" t="s">
        <v>1188</v>
      </c>
      <c r="B817" t="s">
        <v>448</v>
      </c>
      <c r="C817" t="s">
        <v>1164</v>
      </c>
      <c r="D817" t="s">
        <v>564</v>
      </c>
      <c r="E817" t="s">
        <v>104</v>
      </c>
      <c r="F817">
        <v>1</v>
      </c>
      <c r="G817" t="s">
        <v>1165</v>
      </c>
      <c r="H817">
        <v>10</v>
      </c>
      <c r="I817" t="s">
        <v>1175</v>
      </c>
      <c r="J817">
        <v>23.09</v>
      </c>
      <c r="K817">
        <v>21.7</v>
      </c>
      <c r="L817">
        <v>24.47</v>
      </c>
      <c r="M817">
        <v>59.15</v>
      </c>
    </row>
    <row r="818" spans="1:13">
      <c r="A818" t="s">
        <v>1188</v>
      </c>
      <c r="B818" t="s">
        <v>448</v>
      </c>
      <c r="C818" t="s">
        <v>1164</v>
      </c>
      <c r="D818" t="s">
        <v>564</v>
      </c>
      <c r="E818" t="s">
        <v>104</v>
      </c>
      <c r="F818">
        <v>1</v>
      </c>
      <c r="G818" t="s">
        <v>1165</v>
      </c>
      <c r="H818">
        <v>11</v>
      </c>
      <c r="I818" t="s">
        <v>1176</v>
      </c>
      <c r="J818">
        <v>19.39</v>
      </c>
      <c r="K818">
        <v>18.059999999999999</v>
      </c>
      <c r="L818">
        <v>20.71</v>
      </c>
      <c r="M818">
        <v>56.37</v>
      </c>
    </row>
    <row r="819" spans="1:13">
      <c r="A819" t="s">
        <v>1188</v>
      </c>
      <c r="B819" t="s">
        <v>448</v>
      </c>
      <c r="C819" t="s">
        <v>1164</v>
      </c>
      <c r="D819" t="s">
        <v>564</v>
      </c>
      <c r="E819" t="s">
        <v>104</v>
      </c>
      <c r="F819">
        <v>1</v>
      </c>
      <c r="G819" t="s">
        <v>1165</v>
      </c>
      <c r="H819">
        <v>12</v>
      </c>
      <c r="I819" t="s">
        <v>1177</v>
      </c>
      <c r="J819">
        <v>16.02</v>
      </c>
      <c r="K819">
        <v>14.74</v>
      </c>
      <c r="L819">
        <v>17.309999999999999</v>
      </c>
      <c r="M819">
        <v>53.43</v>
      </c>
    </row>
    <row r="820" spans="1:13">
      <c r="A820" t="s">
        <v>1188</v>
      </c>
      <c r="B820" t="s">
        <v>448</v>
      </c>
      <c r="C820" t="s">
        <v>1164</v>
      </c>
      <c r="D820" t="s">
        <v>564</v>
      </c>
      <c r="E820" t="s">
        <v>104</v>
      </c>
      <c r="F820">
        <v>1</v>
      </c>
      <c r="G820" t="s">
        <v>1165</v>
      </c>
      <c r="H820">
        <v>13</v>
      </c>
      <c r="I820" t="s">
        <v>1178</v>
      </c>
      <c r="J820">
        <v>12.89</v>
      </c>
      <c r="K820">
        <v>11.66</v>
      </c>
      <c r="L820">
        <v>14.12</v>
      </c>
      <c r="M820">
        <v>50.29</v>
      </c>
    </row>
    <row r="821" spans="1:13">
      <c r="A821" t="s">
        <v>1188</v>
      </c>
      <c r="B821" t="s">
        <v>448</v>
      </c>
      <c r="C821" t="s">
        <v>1164</v>
      </c>
      <c r="D821" t="s">
        <v>564</v>
      </c>
      <c r="E821" t="s">
        <v>104</v>
      </c>
      <c r="F821">
        <v>1</v>
      </c>
      <c r="G821" t="s">
        <v>1165</v>
      </c>
      <c r="H821">
        <v>14</v>
      </c>
      <c r="I821" t="s">
        <v>1179</v>
      </c>
      <c r="J821">
        <v>10.14</v>
      </c>
      <c r="K821">
        <v>8.9600000000000009</v>
      </c>
      <c r="L821">
        <v>11.32</v>
      </c>
      <c r="M821">
        <v>47.29</v>
      </c>
    </row>
    <row r="822" spans="1:13">
      <c r="A822" t="s">
        <v>1188</v>
      </c>
      <c r="B822" t="s">
        <v>448</v>
      </c>
      <c r="C822" t="s">
        <v>1164</v>
      </c>
      <c r="D822" t="s">
        <v>564</v>
      </c>
      <c r="E822" t="s">
        <v>104</v>
      </c>
      <c r="F822">
        <v>1</v>
      </c>
      <c r="G822" t="s">
        <v>1165</v>
      </c>
      <c r="H822">
        <v>15</v>
      </c>
      <c r="I822" t="s">
        <v>1180</v>
      </c>
      <c r="J822">
        <v>7.76</v>
      </c>
      <c r="K822">
        <v>6.63</v>
      </c>
      <c r="L822">
        <v>8.9</v>
      </c>
      <c r="M822">
        <v>44.18</v>
      </c>
    </row>
    <row r="823" spans="1:13">
      <c r="A823" t="s">
        <v>1188</v>
      </c>
      <c r="B823" t="s">
        <v>448</v>
      </c>
      <c r="C823" t="s">
        <v>1164</v>
      </c>
      <c r="D823" t="s">
        <v>564</v>
      </c>
      <c r="E823" t="s">
        <v>104</v>
      </c>
      <c r="F823">
        <v>1</v>
      </c>
      <c r="G823" t="s">
        <v>1165</v>
      </c>
      <c r="H823">
        <v>16</v>
      </c>
      <c r="I823" t="s">
        <v>1181</v>
      </c>
      <c r="J823">
        <v>5.72</v>
      </c>
      <c r="K823">
        <v>4.59</v>
      </c>
      <c r="L823">
        <v>6.84</v>
      </c>
      <c r="M823">
        <v>40.75</v>
      </c>
    </row>
    <row r="824" spans="1:13">
      <c r="A824" t="s">
        <v>1188</v>
      </c>
      <c r="B824" t="s">
        <v>448</v>
      </c>
      <c r="C824" t="s">
        <v>1164</v>
      </c>
      <c r="D824" t="s">
        <v>564</v>
      </c>
      <c r="E824" t="s">
        <v>104</v>
      </c>
      <c r="F824">
        <v>1</v>
      </c>
      <c r="G824" t="s">
        <v>1165</v>
      </c>
      <c r="H824">
        <v>17</v>
      </c>
      <c r="I824" t="s">
        <v>1182</v>
      </c>
      <c r="J824">
        <v>3.97</v>
      </c>
      <c r="K824">
        <v>2.8</v>
      </c>
      <c r="L824">
        <v>5.15</v>
      </c>
      <c r="M824">
        <v>36.69</v>
      </c>
    </row>
    <row r="825" spans="1:13">
      <c r="A825" t="s">
        <v>1188</v>
      </c>
      <c r="B825" t="s">
        <v>448</v>
      </c>
      <c r="C825" t="s">
        <v>1164</v>
      </c>
      <c r="D825" t="s">
        <v>564</v>
      </c>
      <c r="E825" t="s">
        <v>104</v>
      </c>
      <c r="F825">
        <v>1</v>
      </c>
      <c r="G825" t="s">
        <v>1165</v>
      </c>
      <c r="H825">
        <v>18</v>
      </c>
      <c r="I825" t="s">
        <v>1183</v>
      </c>
      <c r="J825">
        <v>2.61</v>
      </c>
      <c r="K825">
        <v>1.31</v>
      </c>
      <c r="L825">
        <v>3.91</v>
      </c>
      <c r="M825">
        <v>32.57</v>
      </c>
    </row>
    <row r="826" spans="1:13">
      <c r="A826" t="s">
        <v>1188</v>
      </c>
      <c r="B826" t="s">
        <v>448</v>
      </c>
      <c r="C826" t="s">
        <v>1164</v>
      </c>
      <c r="D826" t="s">
        <v>564</v>
      </c>
      <c r="E826" t="s">
        <v>104</v>
      </c>
      <c r="F826">
        <v>1</v>
      </c>
      <c r="G826" t="s">
        <v>1165</v>
      </c>
      <c r="H826">
        <v>19</v>
      </c>
      <c r="I826" t="s">
        <v>1184</v>
      </c>
      <c r="J826">
        <v>1.64</v>
      </c>
      <c r="K826">
        <v>0.82</v>
      </c>
      <c r="L826">
        <v>2.4500000000000002</v>
      </c>
      <c r="M826">
        <v>29.1</v>
      </c>
    </row>
    <row r="827" spans="1:13">
      <c r="A827" t="s">
        <v>1188</v>
      </c>
      <c r="B827" t="s">
        <v>448</v>
      </c>
      <c r="C827" t="s">
        <v>1164</v>
      </c>
      <c r="D827" t="s">
        <v>564</v>
      </c>
      <c r="E827" t="s">
        <v>104</v>
      </c>
      <c r="F827">
        <v>1</v>
      </c>
      <c r="G827" t="s">
        <v>1165</v>
      </c>
      <c r="H827">
        <v>20</v>
      </c>
      <c r="I827" t="s">
        <v>1185</v>
      </c>
      <c r="J827">
        <v>1.0900000000000001</v>
      </c>
      <c r="K827">
        <v>0.55000000000000004</v>
      </c>
      <c r="L827">
        <v>1.64</v>
      </c>
      <c r="M827">
        <v>26.48</v>
      </c>
    </row>
    <row r="828" spans="1:13">
      <c r="A828" t="s">
        <v>1188</v>
      </c>
      <c r="B828" t="s">
        <v>448</v>
      </c>
      <c r="C828" t="s">
        <v>1164</v>
      </c>
      <c r="D828" t="s">
        <v>564</v>
      </c>
      <c r="E828" t="s">
        <v>104</v>
      </c>
      <c r="F828">
        <v>2</v>
      </c>
      <c r="G828" t="s">
        <v>1186</v>
      </c>
      <c r="H828">
        <v>1</v>
      </c>
      <c r="I828" t="s">
        <v>1166</v>
      </c>
      <c r="J828">
        <v>57.66</v>
      </c>
      <c r="K828">
        <v>55.19</v>
      </c>
      <c r="L828">
        <v>60.12</v>
      </c>
      <c r="M828">
        <v>70.83</v>
      </c>
    </row>
    <row r="829" spans="1:13">
      <c r="A829" t="s">
        <v>1188</v>
      </c>
      <c r="B829" t="s">
        <v>448</v>
      </c>
      <c r="C829" t="s">
        <v>1164</v>
      </c>
      <c r="D829" t="s">
        <v>564</v>
      </c>
      <c r="E829" t="s">
        <v>104</v>
      </c>
      <c r="F829">
        <v>2</v>
      </c>
      <c r="G829" t="s">
        <v>1186</v>
      </c>
      <c r="H829">
        <v>2</v>
      </c>
      <c r="I829" t="s">
        <v>1167</v>
      </c>
      <c r="J829">
        <v>57.06</v>
      </c>
      <c r="K829">
        <v>54.65</v>
      </c>
      <c r="L829">
        <v>59.46</v>
      </c>
      <c r="M829">
        <v>70.55</v>
      </c>
    </row>
    <row r="830" spans="1:13">
      <c r="A830" t="s">
        <v>1188</v>
      </c>
      <c r="B830" t="s">
        <v>448</v>
      </c>
      <c r="C830" t="s">
        <v>1164</v>
      </c>
      <c r="D830" t="s">
        <v>564</v>
      </c>
      <c r="E830" t="s">
        <v>104</v>
      </c>
      <c r="F830">
        <v>2</v>
      </c>
      <c r="G830" t="s">
        <v>1186</v>
      </c>
      <c r="H830">
        <v>3</v>
      </c>
      <c r="I830" t="s">
        <v>1168</v>
      </c>
      <c r="J830">
        <v>53.35</v>
      </c>
      <c r="K830">
        <v>51.2</v>
      </c>
      <c r="L830">
        <v>55.49</v>
      </c>
      <c r="M830">
        <v>69.38</v>
      </c>
    </row>
    <row r="831" spans="1:13">
      <c r="A831" t="s">
        <v>1188</v>
      </c>
      <c r="B831" t="s">
        <v>448</v>
      </c>
      <c r="C831" t="s">
        <v>1164</v>
      </c>
      <c r="D831" t="s">
        <v>564</v>
      </c>
      <c r="E831" t="s">
        <v>104</v>
      </c>
      <c r="F831">
        <v>2</v>
      </c>
      <c r="G831" t="s">
        <v>1186</v>
      </c>
      <c r="H831">
        <v>4</v>
      </c>
      <c r="I831" t="s">
        <v>1169</v>
      </c>
      <c r="J831">
        <v>48.76</v>
      </c>
      <c r="K831">
        <v>46.88</v>
      </c>
      <c r="L831">
        <v>50.63</v>
      </c>
      <c r="M831">
        <v>67.8</v>
      </c>
    </row>
    <row r="832" spans="1:13">
      <c r="A832" t="s">
        <v>1188</v>
      </c>
      <c r="B832" t="s">
        <v>448</v>
      </c>
      <c r="C832" t="s">
        <v>1164</v>
      </c>
      <c r="D832" t="s">
        <v>564</v>
      </c>
      <c r="E832" t="s">
        <v>104</v>
      </c>
      <c r="F832">
        <v>2</v>
      </c>
      <c r="G832" t="s">
        <v>1186</v>
      </c>
      <c r="H832">
        <v>5</v>
      </c>
      <c r="I832" t="s">
        <v>1170</v>
      </c>
      <c r="J832">
        <v>44.27</v>
      </c>
      <c r="K832">
        <v>42.57</v>
      </c>
      <c r="L832">
        <v>45.97</v>
      </c>
      <c r="M832">
        <v>66.099999999999994</v>
      </c>
    </row>
    <row r="833" spans="1:13">
      <c r="A833" t="s">
        <v>1188</v>
      </c>
      <c r="B833" t="s">
        <v>448</v>
      </c>
      <c r="C833" t="s">
        <v>1164</v>
      </c>
      <c r="D833" t="s">
        <v>564</v>
      </c>
      <c r="E833" t="s">
        <v>104</v>
      </c>
      <c r="F833">
        <v>2</v>
      </c>
      <c r="G833" t="s">
        <v>1186</v>
      </c>
      <c r="H833">
        <v>6</v>
      </c>
      <c r="I833" t="s">
        <v>1171</v>
      </c>
      <c r="J833">
        <v>39.89</v>
      </c>
      <c r="K833">
        <v>38.25</v>
      </c>
      <c r="L833">
        <v>41.54</v>
      </c>
      <c r="M833">
        <v>64.3</v>
      </c>
    </row>
    <row r="834" spans="1:13">
      <c r="A834" t="s">
        <v>1188</v>
      </c>
      <c r="B834" t="s">
        <v>448</v>
      </c>
      <c r="C834" t="s">
        <v>1164</v>
      </c>
      <c r="D834" t="s">
        <v>564</v>
      </c>
      <c r="E834" t="s">
        <v>104</v>
      </c>
      <c r="F834">
        <v>2</v>
      </c>
      <c r="G834" t="s">
        <v>1186</v>
      </c>
      <c r="H834">
        <v>7</v>
      </c>
      <c r="I834" t="s">
        <v>1172</v>
      </c>
      <c r="J834">
        <v>35.61</v>
      </c>
      <c r="K834">
        <v>34</v>
      </c>
      <c r="L834">
        <v>37.22</v>
      </c>
      <c r="M834">
        <v>62.39</v>
      </c>
    </row>
    <row r="835" spans="1:13">
      <c r="A835" t="s">
        <v>1188</v>
      </c>
      <c r="B835" t="s">
        <v>448</v>
      </c>
      <c r="C835" t="s">
        <v>1164</v>
      </c>
      <c r="D835" t="s">
        <v>564</v>
      </c>
      <c r="E835" t="s">
        <v>104</v>
      </c>
      <c r="F835">
        <v>2</v>
      </c>
      <c r="G835" t="s">
        <v>1186</v>
      </c>
      <c r="H835">
        <v>8</v>
      </c>
      <c r="I835" t="s">
        <v>1173</v>
      </c>
      <c r="J835">
        <v>31.49</v>
      </c>
      <c r="K835">
        <v>29.93</v>
      </c>
      <c r="L835">
        <v>33.06</v>
      </c>
      <c r="M835">
        <v>60.31</v>
      </c>
    </row>
    <row r="836" spans="1:13">
      <c r="A836" t="s">
        <v>1188</v>
      </c>
      <c r="B836" t="s">
        <v>448</v>
      </c>
      <c r="C836" t="s">
        <v>1164</v>
      </c>
      <c r="D836" t="s">
        <v>564</v>
      </c>
      <c r="E836" t="s">
        <v>104</v>
      </c>
      <c r="F836">
        <v>2</v>
      </c>
      <c r="G836" t="s">
        <v>1186</v>
      </c>
      <c r="H836">
        <v>9</v>
      </c>
      <c r="I836" t="s">
        <v>1174</v>
      </c>
      <c r="J836">
        <v>27.54</v>
      </c>
      <c r="K836">
        <v>26.01</v>
      </c>
      <c r="L836">
        <v>29.07</v>
      </c>
      <c r="M836">
        <v>58.06</v>
      </c>
    </row>
    <row r="837" spans="1:13">
      <c r="A837" t="s">
        <v>1188</v>
      </c>
      <c r="B837" t="s">
        <v>448</v>
      </c>
      <c r="C837" t="s">
        <v>1164</v>
      </c>
      <c r="D837" t="s">
        <v>564</v>
      </c>
      <c r="E837" t="s">
        <v>104</v>
      </c>
      <c r="F837">
        <v>2</v>
      </c>
      <c r="G837" t="s">
        <v>1186</v>
      </c>
      <c r="H837">
        <v>10</v>
      </c>
      <c r="I837" t="s">
        <v>1175</v>
      </c>
      <c r="J837">
        <v>23.69</v>
      </c>
      <c r="K837">
        <v>22.22</v>
      </c>
      <c r="L837">
        <v>25.17</v>
      </c>
      <c r="M837">
        <v>55.67</v>
      </c>
    </row>
    <row r="838" spans="1:13">
      <c r="A838" t="s">
        <v>1188</v>
      </c>
      <c r="B838" t="s">
        <v>448</v>
      </c>
      <c r="C838" t="s">
        <v>1164</v>
      </c>
      <c r="D838" t="s">
        <v>564</v>
      </c>
      <c r="E838" t="s">
        <v>104</v>
      </c>
      <c r="F838">
        <v>2</v>
      </c>
      <c r="G838" t="s">
        <v>1186</v>
      </c>
      <c r="H838">
        <v>11</v>
      </c>
      <c r="I838" t="s">
        <v>1176</v>
      </c>
      <c r="J838">
        <v>20.09</v>
      </c>
      <c r="K838">
        <v>18.68</v>
      </c>
      <c r="L838">
        <v>21.51</v>
      </c>
      <c r="M838">
        <v>53.13</v>
      </c>
    </row>
    <row r="839" spans="1:13">
      <c r="A839" t="s">
        <v>1188</v>
      </c>
      <c r="B839" t="s">
        <v>448</v>
      </c>
      <c r="C839" t="s">
        <v>1164</v>
      </c>
      <c r="D839" t="s">
        <v>564</v>
      </c>
      <c r="E839" t="s">
        <v>104</v>
      </c>
      <c r="F839">
        <v>2</v>
      </c>
      <c r="G839" t="s">
        <v>1186</v>
      </c>
      <c r="H839">
        <v>12</v>
      </c>
      <c r="I839" t="s">
        <v>1177</v>
      </c>
      <c r="J839">
        <v>16.739999999999998</v>
      </c>
      <c r="K839">
        <v>15.38</v>
      </c>
      <c r="L839">
        <v>18.09</v>
      </c>
      <c r="M839">
        <v>50.45</v>
      </c>
    </row>
    <row r="840" spans="1:13">
      <c r="A840" t="s">
        <v>1188</v>
      </c>
      <c r="B840" t="s">
        <v>448</v>
      </c>
      <c r="C840" t="s">
        <v>1164</v>
      </c>
      <c r="D840" t="s">
        <v>564</v>
      </c>
      <c r="E840" t="s">
        <v>104</v>
      </c>
      <c r="F840">
        <v>2</v>
      </c>
      <c r="G840" t="s">
        <v>1186</v>
      </c>
      <c r="H840">
        <v>13</v>
      </c>
      <c r="I840" t="s">
        <v>1178</v>
      </c>
      <c r="J840">
        <v>13.65</v>
      </c>
      <c r="K840">
        <v>12.35</v>
      </c>
      <c r="L840">
        <v>14.95</v>
      </c>
      <c r="M840">
        <v>47.61</v>
      </c>
    </row>
    <row r="841" spans="1:13">
      <c r="A841" t="s">
        <v>1188</v>
      </c>
      <c r="B841" t="s">
        <v>448</v>
      </c>
      <c r="C841" t="s">
        <v>1164</v>
      </c>
      <c r="D841" t="s">
        <v>564</v>
      </c>
      <c r="E841" t="s">
        <v>104</v>
      </c>
      <c r="F841">
        <v>2</v>
      </c>
      <c r="G841" t="s">
        <v>1186</v>
      </c>
      <c r="H841">
        <v>14</v>
      </c>
      <c r="I841" t="s">
        <v>1179</v>
      </c>
      <c r="J841">
        <v>10.88</v>
      </c>
      <c r="K841">
        <v>9.6300000000000008</v>
      </c>
      <c r="L841">
        <v>12.13</v>
      </c>
      <c r="M841">
        <v>44.73</v>
      </c>
    </row>
    <row r="842" spans="1:13">
      <c r="A842" t="s">
        <v>1188</v>
      </c>
      <c r="B842" t="s">
        <v>448</v>
      </c>
      <c r="C842" t="s">
        <v>1164</v>
      </c>
      <c r="D842" t="s">
        <v>564</v>
      </c>
      <c r="E842" t="s">
        <v>104</v>
      </c>
      <c r="F842">
        <v>2</v>
      </c>
      <c r="G842" t="s">
        <v>1186</v>
      </c>
      <c r="H842">
        <v>15</v>
      </c>
      <c r="I842" t="s">
        <v>1180</v>
      </c>
      <c r="J842">
        <v>8.4</v>
      </c>
      <c r="K842">
        <v>7.2</v>
      </c>
      <c r="L842">
        <v>9.6</v>
      </c>
      <c r="M842">
        <v>41.58</v>
      </c>
    </row>
    <row r="843" spans="1:13">
      <c r="A843" t="s">
        <v>1188</v>
      </c>
      <c r="B843" t="s">
        <v>448</v>
      </c>
      <c r="C843" t="s">
        <v>1164</v>
      </c>
      <c r="D843" t="s">
        <v>564</v>
      </c>
      <c r="E843" t="s">
        <v>104</v>
      </c>
      <c r="F843">
        <v>2</v>
      </c>
      <c r="G843" t="s">
        <v>1186</v>
      </c>
      <c r="H843">
        <v>16</v>
      </c>
      <c r="I843" t="s">
        <v>1181</v>
      </c>
      <c r="J843">
        <v>6.23</v>
      </c>
      <c r="K843">
        <v>5.05</v>
      </c>
      <c r="L843">
        <v>7.41</v>
      </c>
      <c r="M843">
        <v>38.14</v>
      </c>
    </row>
    <row r="844" spans="1:13">
      <c r="A844" t="s">
        <v>1188</v>
      </c>
      <c r="B844" t="s">
        <v>448</v>
      </c>
      <c r="C844" t="s">
        <v>1164</v>
      </c>
      <c r="D844" t="s">
        <v>564</v>
      </c>
      <c r="E844" t="s">
        <v>104</v>
      </c>
      <c r="F844">
        <v>2</v>
      </c>
      <c r="G844" t="s">
        <v>1186</v>
      </c>
      <c r="H844">
        <v>17</v>
      </c>
      <c r="I844" t="s">
        <v>1182</v>
      </c>
      <c r="J844">
        <v>4.3499999999999996</v>
      </c>
      <c r="K844">
        <v>3.18</v>
      </c>
      <c r="L844">
        <v>5.53</v>
      </c>
      <c r="M844">
        <v>34.43</v>
      </c>
    </row>
    <row r="845" spans="1:13">
      <c r="A845" t="s">
        <v>1188</v>
      </c>
      <c r="B845" t="s">
        <v>448</v>
      </c>
      <c r="C845" t="s">
        <v>1164</v>
      </c>
      <c r="D845" t="s">
        <v>564</v>
      </c>
      <c r="E845" t="s">
        <v>104</v>
      </c>
      <c r="F845">
        <v>2</v>
      </c>
      <c r="G845" t="s">
        <v>1186</v>
      </c>
      <c r="H845">
        <v>18</v>
      </c>
      <c r="I845" t="s">
        <v>1183</v>
      </c>
      <c r="J845">
        <v>2.84</v>
      </c>
      <c r="K845">
        <v>1.64</v>
      </c>
      <c r="L845">
        <v>4.04</v>
      </c>
      <c r="M845">
        <v>30.4</v>
      </c>
    </row>
    <row r="846" spans="1:13">
      <c r="A846" t="s">
        <v>1188</v>
      </c>
      <c r="B846" t="s">
        <v>448</v>
      </c>
      <c r="C846" t="s">
        <v>1164</v>
      </c>
      <c r="D846" t="s">
        <v>564</v>
      </c>
      <c r="E846" t="s">
        <v>104</v>
      </c>
      <c r="F846">
        <v>2</v>
      </c>
      <c r="G846" t="s">
        <v>1186</v>
      </c>
      <c r="H846">
        <v>19</v>
      </c>
      <c r="I846" t="s">
        <v>1184</v>
      </c>
      <c r="J846">
        <v>1.74</v>
      </c>
      <c r="K846">
        <v>1</v>
      </c>
      <c r="L846">
        <v>2.4700000000000002</v>
      </c>
      <c r="M846">
        <v>26.28</v>
      </c>
    </row>
    <row r="847" spans="1:13">
      <c r="A847" t="s">
        <v>1188</v>
      </c>
      <c r="B847" t="s">
        <v>448</v>
      </c>
      <c r="C847" t="s">
        <v>1164</v>
      </c>
      <c r="D847" t="s">
        <v>564</v>
      </c>
      <c r="E847" t="s">
        <v>104</v>
      </c>
      <c r="F847">
        <v>2</v>
      </c>
      <c r="G847" t="s">
        <v>1186</v>
      </c>
      <c r="H847">
        <v>20</v>
      </c>
      <c r="I847" t="s">
        <v>1185</v>
      </c>
      <c r="J847">
        <v>1</v>
      </c>
      <c r="K847">
        <v>0.57999999999999996</v>
      </c>
      <c r="L847">
        <v>1.42</v>
      </c>
      <c r="M847">
        <v>21.76</v>
      </c>
    </row>
    <row r="848" spans="1:13">
      <c r="A848" t="s">
        <v>1189</v>
      </c>
      <c r="B848" t="s">
        <v>448</v>
      </c>
      <c r="C848" t="s">
        <v>1164</v>
      </c>
      <c r="D848" t="s">
        <v>558</v>
      </c>
      <c r="E848" t="s">
        <v>98</v>
      </c>
      <c r="F848">
        <v>1</v>
      </c>
      <c r="G848" t="s">
        <v>1165</v>
      </c>
      <c r="H848">
        <v>1</v>
      </c>
      <c r="I848" t="s">
        <v>1166</v>
      </c>
      <c r="J848">
        <v>59.47</v>
      </c>
      <c r="K848">
        <v>57.84</v>
      </c>
      <c r="L848">
        <v>61.09</v>
      </c>
      <c r="M848">
        <v>76.95</v>
      </c>
    </row>
    <row r="849" spans="1:13">
      <c r="A849" t="s">
        <v>1189</v>
      </c>
      <c r="B849" t="s">
        <v>448</v>
      </c>
      <c r="C849" t="s">
        <v>1164</v>
      </c>
      <c r="D849" t="s">
        <v>558</v>
      </c>
      <c r="E849" t="s">
        <v>98</v>
      </c>
      <c r="F849">
        <v>1</v>
      </c>
      <c r="G849" t="s">
        <v>1165</v>
      </c>
      <c r="H849">
        <v>2</v>
      </c>
      <c r="I849" t="s">
        <v>1167</v>
      </c>
      <c r="J849">
        <v>59.06</v>
      </c>
      <c r="K849">
        <v>57.45</v>
      </c>
      <c r="L849">
        <v>60.67</v>
      </c>
      <c r="M849">
        <v>76.72</v>
      </c>
    </row>
    <row r="850" spans="1:13">
      <c r="A850" t="s">
        <v>1189</v>
      </c>
      <c r="B850" t="s">
        <v>448</v>
      </c>
      <c r="C850" t="s">
        <v>1164</v>
      </c>
      <c r="D850" t="s">
        <v>558</v>
      </c>
      <c r="E850" t="s">
        <v>98</v>
      </c>
      <c r="F850">
        <v>1</v>
      </c>
      <c r="G850" t="s">
        <v>1165</v>
      </c>
      <c r="H850">
        <v>3</v>
      </c>
      <c r="I850" t="s">
        <v>1168</v>
      </c>
      <c r="J850">
        <v>55.37</v>
      </c>
      <c r="K850">
        <v>53.86</v>
      </c>
      <c r="L850">
        <v>56.88</v>
      </c>
      <c r="M850">
        <v>75.78</v>
      </c>
    </row>
    <row r="851" spans="1:13">
      <c r="A851" t="s">
        <v>1189</v>
      </c>
      <c r="B851" t="s">
        <v>448</v>
      </c>
      <c r="C851" t="s">
        <v>1164</v>
      </c>
      <c r="D851" t="s">
        <v>558</v>
      </c>
      <c r="E851" t="s">
        <v>98</v>
      </c>
      <c r="F851">
        <v>1</v>
      </c>
      <c r="G851" t="s">
        <v>1165</v>
      </c>
      <c r="H851">
        <v>4</v>
      </c>
      <c r="I851" t="s">
        <v>1169</v>
      </c>
      <c r="J851">
        <v>50.73</v>
      </c>
      <c r="K851">
        <v>49.32</v>
      </c>
      <c r="L851">
        <v>52.14</v>
      </c>
      <c r="M851">
        <v>74.48</v>
      </c>
    </row>
    <row r="852" spans="1:13">
      <c r="A852" t="s">
        <v>1189</v>
      </c>
      <c r="B852" t="s">
        <v>448</v>
      </c>
      <c r="C852" t="s">
        <v>1164</v>
      </c>
      <c r="D852" t="s">
        <v>558</v>
      </c>
      <c r="E852" t="s">
        <v>98</v>
      </c>
      <c r="F852">
        <v>1</v>
      </c>
      <c r="G852" t="s">
        <v>1165</v>
      </c>
      <c r="H852">
        <v>5</v>
      </c>
      <c r="I852" t="s">
        <v>1170</v>
      </c>
      <c r="J852">
        <v>46.13</v>
      </c>
      <c r="K852">
        <v>44.78</v>
      </c>
      <c r="L852">
        <v>47.48</v>
      </c>
      <c r="M852">
        <v>73.02</v>
      </c>
    </row>
    <row r="853" spans="1:13">
      <c r="A853" t="s">
        <v>1189</v>
      </c>
      <c r="B853" t="s">
        <v>448</v>
      </c>
      <c r="C853" t="s">
        <v>1164</v>
      </c>
      <c r="D853" t="s">
        <v>558</v>
      </c>
      <c r="E853" t="s">
        <v>98</v>
      </c>
      <c r="F853">
        <v>1</v>
      </c>
      <c r="G853" t="s">
        <v>1165</v>
      </c>
      <c r="H853">
        <v>6</v>
      </c>
      <c r="I853" t="s">
        <v>1171</v>
      </c>
      <c r="J853">
        <v>41.58</v>
      </c>
      <c r="K853">
        <v>40.25</v>
      </c>
      <c r="L853">
        <v>42.92</v>
      </c>
      <c r="M853">
        <v>71.39</v>
      </c>
    </row>
    <row r="854" spans="1:13">
      <c r="A854" t="s">
        <v>1189</v>
      </c>
      <c r="B854" t="s">
        <v>448</v>
      </c>
      <c r="C854" t="s">
        <v>1164</v>
      </c>
      <c r="D854" t="s">
        <v>558</v>
      </c>
      <c r="E854" t="s">
        <v>98</v>
      </c>
      <c r="F854">
        <v>1</v>
      </c>
      <c r="G854" t="s">
        <v>1165</v>
      </c>
      <c r="H854">
        <v>7</v>
      </c>
      <c r="I854" t="s">
        <v>1172</v>
      </c>
      <c r="J854">
        <v>37.159999999999997</v>
      </c>
      <c r="K854">
        <v>35.85</v>
      </c>
      <c r="L854">
        <v>38.47</v>
      </c>
      <c r="M854">
        <v>69.59</v>
      </c>
    </row>
    <row r="855" spans="1:13">
      <c r="A855" t="s">
        <v>1189</v>
      </c>
      <c r="B855" t="s">
        <v>448</v>
      </c>
      <c r="C855" t="s">
        <v>1164</v>
      </c>
      <c r="D855" t="s">
        <v>558</v>
      </c>
      <c r="E855" t="s">
        <v>98</v>
      </c>
      <c r="F855">
        <v>1</v>
      </c>
      <c r="G855" t="s">
        <v>1165</v>
      </c>
      <c r="H855">
        <v>8</v>
      </c>
      <c r="I855" t="s">
        <v>1173</v>
      </c>
      <c r="J855">
        <v>32.82</v>
      </c>
      <c r="K855">
        <v>31.54</v>
      </c>
      <c r="L855">
        <v>34.11</v>
      </c>
      <c r="M855">
        <v>67.599999999999994</v>
      </c>
    </row>
    <row r="856" spans="1:13">
      <c r="A856" t="s">
        <v>1189</v>
      </c>
      <c r="B856" t="s">
        <v>448</v>
      </c>
      <c r="C856" t="s">
        <v>1164</v>
      </c>
      <c r="D856" t="s">
        <v>558</v>
      </c>
      <c r="E856" t="s">
        <v>98</v>
      </c>
      <c r="F856">
        <v>1</v>
      </c>
      <c r="G856" t="s">
        <v>1165</v>
      </c>
      <c r="H856">
        <v>9</v>
      </c>
      <c r="I856" t="s">
        <v>1174</v>
      </c>
      <c r="J856">
        <v>28.63</v>
      </c>
      <c r="K856">
        <v>27.37</v>
      </c>
      <c r="L856">
        <v>29.89</v>
      </c>
      <c r="M856">
        <v>65.42</v>
      </c>
    </row>
    <row r="857" spans="1:13">
      <c r="A857" t="s">
        <v>1189</v>
      </c>
      <c r="B857" t="s">
        <v>448</v>
      </c>
      <c r="C857" t="s">
        <v>1164</v>
      </c>
      <c r="D857" t="s">
        <v>558</v>
      </c>
      <c r="E857" t="s">
        <v>98</v>
      </c>
      <c r="F857">
        <v>1</v>
      </c>
      <c r="G857" t="s">
        <v>1165</v>
      </c>
      <c r="H857">
        <v>10</v>
      </c>
      <c r="I857" t="s">
        <v>1175</v>
      </c>
      <c r="J857">
        <v>24.61</v>
      </c>
      <c r="K857">
        <v>23.39</v>
      </c>
      <c r="L857">
        <v>25.84</v>
      </c>
      <c r="M857">
        <v>63.03</v>
      </c>
    </row>
    <row r="858" spans="1:13">
      <c r="A858" t="s">
        <v>1189</v>
      </c>
      <c r="B858" t="s">
        <v>448</v>
      </c>
      <c r="C858" t="s">
        <v>1164</v>
      </c>
      <c r="D858" t="s">
        <v>558</v>
      </c>
      <c r="E858" t="s">
        <v>98</v>
      </c>
      <c r="F858">
        <v>1</v>
      </c>
      <c r="G858" t="s">
        <v>1165</v>
      </c>
      <c r="H858">
        <v>11</v>
      </c>
      <c r="I858" t="s">
        <v>1176</v>
      </c>
      <c r="J858">
        <v>20.84</v>
      </c>
      <c r="K858">
        <v>19.64</v>
      </c>
      <c r="L858">
        <v>22.04</v>
      </c>
      <c r="M858">
        <v>60.48</v>
      </c>
    </row>
    <row r="859" spans="1:13">
      <c r="A859" t="s">
        <v>1189</v>
      </c>
      <c r="B859" t="s">
        <v>448</v>
      </c>
      <c r="C859" t="s">
        <v>1164</v>
      </c>
      <c r="D859" t="s">
        <v>558</v>
      </c>
      <c r="E859" t="s">
        <v>98</v>
      </c>
      <c r="F859">
        <v>1</v>
      </c>
      <c r="G859" t="s">
        <v>1165</v>
      </c>
      <c r="H859">
        <v>12</v>
      </c>
      <c r="I859" t="s">
        <v>1177</v>
      </c>
      <c r="J859">
        <v>17.34</v>
      </c>
      <c r="K859">
        <v>16.18</v>
      </c>
      <c r="L859">
        <v>18.5</v>
      </c>
      <c r="M859">
        <v>57.73</v>
      </c>
    </row>
    <row r="860" spans="1:13">
      <c r="A860" t="s">
        <v>1189</v>
      </c>
      <c r="B860" t="s">
        <v>448</v>
      </c>
      <c r="C860" t="s">
        <v>1164</v>
      </c>
      <c r="D860" t="s">
        <v>558</v>
      </c>
      <c r="E860" t="s">
        <v>98</v>
      </c>
      <c r="F860">
        <v>1</v>
      </c>
      <c r="G860" t="s">
        <v>1165</v>
      </c>
      <c r="H860">
        <v>13</v>
      </c>
      <c r="I860" t="s">
        <v>1178</v>
      </c>
      <c r="J860">
        <v>14.13</v>
      </c>
      <c r="K860">
        <v>13</v>
      </c>
      <c r="L860">
        <v>15.26</v>
      </c>
      <c r="M860">
        <v>54.85</v>
      </c>
    </row>
    <row r="861" spans="1:13">
      <c r="A861" t="s">
        <v>1189</v>
      </c>
      <c r="B861" t="s">
        <v>448</v>
      </c>
      <c r="C861" t="s">
        <v>1164</v>
      </c>
      <c r="D861" t="s">
        <v>558</v>
      </c>
      <c r="E861" t="s">
        <v>98</v>
      </c>
      <c r="F861">
        <v>1</v>
      </c>
      <c r="G861" t="s">
        <v>1165</v>
      </c>
      <c r="H861">
        <v>14</v>
      </c>
      <c r="I861" t="s">
        <v>1179</v>
      </c>
      <c r="J861">
        <v>11.2</v>
      </c>
      <c r="K861">
        <v>10.130000000000001</v>
      </c>
      <c r="L861">
        <v>12.28</v>
      </c>
      <c r="M861">
        <v>51.86</v>
      </c>
    </row>
    <row r="862" spans="1:13">
      <c r="A862" t="s">
        <v>1189</v>
      </c>
      <c r="B862" t="s">
        <v>448</v>
      </c>
      <c r="C862" t="s">
        <v>1164</v>
      </c>
      <c r="D862" t="s">
        <v>558</v>
      </c>
      <c r="E862" t="s">
        <v>98</v>
      </c>
      <c r="F862">
        <v>1</v>
      </c>
      <c r="G862" t="s">
        <v>1165</v>
      </c>
      <c r="H862">
        <v>15</v>
      </c>
      <c r="I862" t="s">
        <v>1180</v>
      </c>
      <c r="J862">
        <v>8.67</v>
      </c>
      <c r="K862">
        <v>7.63</v>
      </c>
      <c r="L862">
        <v>9.7100000000000009</v>
      </c>
      <c r="M862">
        <v>48.73</v>
      </c>
    </row>
    <row r="863" spans="1:13">
      <c r="A863" t="s">
        <v>1189</v>
      </c>
      <c r="B863" t="s">
        <v>448</v>
      </c>
      <c r="C863" t="s">
        <v>1164</v>
      </c>
      <c r="D863" t="s">
        <v>558</v>
      </c>
      <c r="E863" t="s">
        <v>98</v>
      </c>
      <c r="F863">
        <v>1</v>
      </c>
      <c r="G863" t="s">
        <v>1165</v>
      </c>
      <c r="H863">
        <v>16</v>
      </c>
      <c r="I863" t="s">
        <v>1181</v>
      </c>
      <c r="J863">
        <v>6.45</v>
      </c>
      <c r="K863">
        <v>5.41</v>
      </c>
      <c r="L863">
        <v>7.48</v>
      </c>
      <c r="M863">
        <v>45.19</v>
      </c>
    </row>
    <row r="864" spans="1:13">
      <c r="A864" t="s">
        <v>1189</v>
      </c>
      <c r="B864" t="s">
        <v>448</v>
      </c>
      <c r="C864" t="s">
        <v>1164</v>
      </c>
      <c r="D864" t="s">
        <v>558</v>
      </c>
      <c r="E864" t="s">
        <v>98</v>
      </c>
      <c r="F864">
        <v>1</v>
      </c>
      <c r="G864" t="s">
        <v>1165</v>
      </c>
      <c r="H864">
        <v>17</v>
      </c>
      <c r="I864" t="s">
        <v>1182</v>
      </c>
      <c r="J864">
        <v>4.54</v>
      </c>
      <c r="K864">
        <v>3.51</v>
      </c>
      <c r="L864">
        <v>5.57</v>
      </c>
      <c r="M864">
        <v>41.16</v>
      </c>
    </row>
    <row r="865" spans="1:13">
      <c r="A865" t="s">
        <v>1189</v>
      </c>
      <c r="B865" t="s">
        <v>448</v>
      </c>
      <c r="C865" t="s">
        <v>1164</v>
      </c>
      <c r="D865" t="s">
        <v>558</v>
      </c>
      <c r="E865" t="s">
        <v>98</v>
      </c>
      <c r="F865">
        <v>1</v>
      </c>
      <c r="G865" t="s">
        <v>1165</v>
      </c>
      <c r="H865">
        <v>18</v>
      </c>
      <c r="I865" t="s">
        <v>1183</v>
      </c>
      <c r="J865">
        <v>3.04</v>
      </c>
      <c r="K865">
        <v>1.95</v>
      </c>
      <c r="L865">
        <v>4.1399999999999997</v>
      </c>
      <c r="M865">
        <v>36.78</v>
      </c>
    </row>
    <row r="866" spans="1:13">
      <c r="A866" t="s">
        <v>1189</v>
      </c>
      <c r="B866" t="s">
        <v>448</v>
      </c>
      <c r="C866" t="s">
        <v>1164</v>
      </c>
      <c r="D866" t="s">
        <v>558</v>
      </c>
      <c r="E866" t="s">
        <v>98</v>
      </c>
      <c r="F866">
        <v>1</v>
      </c>
      <c r="G866" t="s">
        <v>1165</v>
      </c>
      <c r="H866">
        <v>19</v>
      </c>
      <c r="I866" t="s">
        <v>1184</v>
      </c>
      <c r="J866">
        <v>1.9</v>
      </c>
      <c r="K866">
        <v>1.22</v>
      </c>
      <c r="L866">
        <v>2.58</v>
      </c>
      <c r="M866">
        <v>31.87</v>
      </c>
    </row>
    <row r="867" spans="1:13">
      <c r="A867" t="s">
        <v>1189</v>
      </c>
      <c r="B867" t="s">
        <v>448</v>
      </c>
      <c r="C867" t="s">
        <v>1164</v>
      </c>
      <c r="D867" t="s">
        <v>558</v>
      </c>
      <c r="E867" t="s">
        <v>98</v>
      </c>
      <c r="F867">
        <v>1</v>
      </c>
      <c r="G867" t="s">
        <v>1165</v>
      </c>
      <c r="H867">
        <v>20</v>
      </c>
      <c r="I867" t="s">
        <v>1185</v>
      </c>
      <c r="J867">
        <v>1.17</v>
      </c>
      <c r="K867">
        <v>0.75</v>
      </c>
      <c r="L867">
        <v>1.59</v>
      </c>
      <c r="M867">
        <v>26.74</v>
      </c>
    </row>
    <row r="868" spans="1:13">
      <c r="A868" t="s">
        <v>1189</v>
      </c>
      <c r="B868" t="s">
        <v>448</v>
      </c>
      <c r="C868" t="s">
        <v>1164</v>
      </c>
      <c r="D868" t="s">
        <v>558</v>
      </c>
      <c r="E868" t="s">
        <v>98</v>
      </c>
      <c r="F868">
        <v>2</v>
      </c>
      <c r="G868" t="s">
        <v>1186</v>
      </c>
      <c r="H868">
        <v>1</v>
      </c>
      <c r="I868" t="s">
        <v>1166</v>
      </c>
      <c r="J868">
        <v>60.45</v>
      </c>
      <c r="K868">
        <v>58.58</v>
      </c>
      <c r="L868">
        <v>62.32</v>
      </c>
      <c r="M868">
        <v>73.77</v>
      </c>
    </row>
    <row r="869" spans="1:13">
      <c r="A869" t="s">
        <v>1189</v>
      </c>
      <c r="B869" t="s">
        <v>448</v>
      </c>
      <c r="C869" t="s">
        <v>1164</v>
      </c>
      <c r="D869" t="s">
        <v>558</v>
      </c>
      <c r="E869" t="s">
        <v>98</v>
      </c>
      <c r="F869">
        <v>2</v>
      </c>
      <c r="G869" t="s">
        <v>1186</v>
      </c>
      <c r="H869">
        <v>2</v>
      </c>
      <c r="I869" t="s">
        <v>1167</v>
      </c>
      <c r="J869">
        <v>59.92</v>
      </c>
      <c r="K869">
        <v>58.07</v>
      </c>
      <c r="L869">
        <v>61.77</v>
      </c>
      <c r="M869">
        <v>73.52</v>
      </c>
    </row>
    <row r="870" spans="1:13">
      <c r="A870" t="s">
        <v>1189</v>
      </c>
      <c r="B870" t="s">
        <v>448</v>
      </c>
      <c r="C870" t="s">
        <v>1164</v>
      </c>
      <c r="D870" t="s">
        <v>558</v>
      </c>
      <c r="E870" t="s">
        <v>98</v>
      </c>
      <c r="F870">
        <v>2</v>
      </c>
      <c r="G870" t="s">
        <v>1186</v>
      </c>
      <c r="H870">
        <v>3</v>
      </c>
      <c r="I870" t="s">
        <v>1168</v>
      </c>
      <c r="J870">
        <v>56.24</v>
      </c>
      <c r="K870">
        <v>54.5</v>
      </c>
      <c r="L870">
        <v>57.98</v>
      </c>
      <c r="M870">
        <v>72.489999999999995</v>
      </c>
    </row>
    <row r="871" spans="1:13">
      <c r="A871" t="s">
        <v>1189</v>
      </c>
      <c r="B871" t="s">
        <v>448</v>
      </c>
      <c r="C871" t="s">
        <v>1164</v>
      </c>
      <c r="D871" t="s">
        <v>558</v>
      </c>
      <c r="E871" t="s">
        <v>98</v>
      </c>
      <c r="F871">
        <v>2</v>
      </c>
      <c r="G871" t="s">
        <v>1186</v>
      </c>
      <c r="H871">
        <v>4</v>
      </c>
      <c r="I871" t="s">
        <v>1169</v>
      </c>
      <c r="J871">
        <v>51.62</v>
      </c>
      <c r="K871">
        <v>50</v>
      </c>
      <c r="L871">
        <v>53.25</v>
      </c>
      <c r="M871">
        <v>71.09</v>
      </c>
    </row>
    <row r="872" spans="1:13">
      <c r="A872" t="s">
        <v>1189</v>
      </c>
      <c r="B872" t="s">
        <v>448</v>
      </c>
      <c r="C872" t="s">
        <v>1164</v>
      </c>
      <c r="D872" t="s">
        <v>558</v>
      </c>
      <c r="E872" t="s">
        <v>98</v>
      </c>
      <c r="F872">
        <v>2</v>
      </c>
      <c r="G872" t="s">
        <v>1186</v>
      </c>
      <c r="H872">
        <v>5</v>
      </c>
      <c r="I872" t="s">
        <v>1170</v>
      </c>
      <c r="J872">
        <v>47.05</v>
      </c>
      <c r="K872">
        <v>45.5</v>
      </c>
      <c r="L872">
        <v>48.61</v>
      </c>
      <c r="M872">
        <v>69.56</v>
      </c>
    </row>
    <row r="873" spans="1:13">
      <c r="A873" t="s">
        <v>1189</v>
      </c>
      <c r="B873" t="s">
        <v>448</v>
      </c>
      <c r="C873" t="s">
        <v>1164</v>
      </c>
      <c r="D873" t="s">
        <v>558</v>
      </c>
      <c r="E873" t="s">
        <v>98</v>
      </c>
      <c r="F873">
        <v>2</v>
      </c>
      <c r="G873" t="s">
        <v>1186</v>
      </c>
      <c r="H873">
        <v>6</v>
      </c>
      <c r="I873" t="s">
        <v>1171</v>
      </c>
      <c r="J873">
        <v>42.59</v>
      </c>
      <c r="K873">
        <v>41.06</v>
      </c>
      <c r="L873">
        <v>44.13</v>
      </c>
      <c r="M873">
        <v>67.91</v>
      </c>
    </row>
    <row r="874" spans="1:13">
      <c r="A874" t="s">
        <v>1189</v>
      </c>
      <c r="B874" t="s">
        <v>448</v>
      </c>
      <c r="C874" t="s">
        <v>1164</v>
      </c>
      <c r="D874" t="s">
        <v>558</v>
      </c>
      <c r="E874" t="s">
        <v>98</v>
      </c>
      <c r="F874">
        <v>2</v>
      </c>
      <c r="G874" t="s">
        <v>1186</v>
      </c>
      <c r="H874">
        <v>7</v>
      </c>
      <c r="I874" t="s">
        <v>1172</v>
      </c>
      <c r="J874">
        <v>38.22</v>
      </c>
      <c r="K874">
        <v>36.71</v>
      </c>
      <c r="L874">
        <v>39.729999999999997</v>
      </c>
      <c r="M874">
        <v>66.12</v>
      </c>
    </row>
    <row r="875" spans="1:13">
      <c r="A875" t="s">
        <v>1189</v>
      </c>
      <c r="B875" t="s">
        <v>448</v>
      </c>
      <c r="C875" t="s">
        <v>1164</v>
      </c>
      <c r="D875" t="s">
        <v>558</v>
      </c>
      <c r="E875" t="s">
        <v>98</v>
      </c>
      <c r="F875">
        <v>2</v>
      </c>
      <c r="G875" t="s">
        <v>1186</v>
      </c>
      <c r="H875">
        <v>8</v>
      </c>
      <c r="I875" t="s">
        <v>1173</v>
      </c>
      <c r="J875">
        <v>33.950000000000003</v>
      </c>
      <c r="K875">
        <v>32.46</v>
      </c>
      <c r="L875">
        <v>35.44</v>
      </c>
      <c r="M875">
        <v>64.180000000000007</v>
      </c>
    </row>
    <row r="876" spans="1:13">
      <c r="A876" t="s">
        <v>1189</v>
      </c>
      <c r="B876" t="s">
        <v>448</v>
      </c>
      <c r="C876" t="s">
        <v>1164</v>
      </c>
      <c r="D876" t="s">
        <v>558</v>
      </c>
      <c r="E876" t="s">
        <v>98</v>
      </c>
      <c r="F876">
        <v>2</v>
      </c>
      <c r="G876" t="s">
        <v>1186</v>
      </c>
      <c r="H876">
        <v>9</v>
      </c>
      <c r="I876" t="s">
        <v>1174</v>
      </c>
      <c r="J876">
        <v>29.82</v>
      </c>
      <c r="K876">
        <v>28.36</v>
      </c>
      <c r="L876">
        <v>31.29</v>
      </c>
      <c r="M876">
        <v>62.09</v>
      </c>
    </row>
    <row r="877" spans="1:13">
      <c r="A877" t="s">
        <v>1189</v>
      </c>
      <c r="B877" t="s">
        <v>448</v>
      </c>
      <c r="C877" t="s">
        <v>1164</v>
      </c>
      <c r="D877" t="s">
        <v>558</v>
      </c>
      <c r="E877" t="s">
        <v>98</v>
      </c>
      <c r="F877">
        <v>2</v>
      </c>
      <c r="G877" t="s">
        <v>1186</v>
      </c>
      <c r="H877">
        <v>10</v>
      </c>
      <c r="I877" t="s">
        <v>1175</v>
      </c>
      <c r="J877">
        <v>25.88</v>
      </c>
      <c r="K877">
        <v>24.43</v>
      </c>
      <c r="L877">
        <v>27.32</v>
      </c>
      <c r="M877">
        <v>59.87</v>
      </c>
    </row>
    <row r="878" spans="1:13">
      <c r="A878" t="s">
        <v>1189</v>
      </c>
      <c r="B878" t="s">
        <v>448</v>
      </c>
      <c r="C878" t="s">
        <v>1164</v>
      </c>
      <c r="D878" t="s">
        <v>558</v>
      </c>
      <c r="E878" t="s">
        <v>98</v>
      </c>
      <c r="F878">
        <v>2</v>
      </c>
      <c r="G878" t="s">
        <v>1186</v>
      </c>
      <c r="H878">
        <v>11</v>
      </c>
      <c r="I878" t="s">
        <v>1176</v>
      </c>
      <c r="J878">
        <v>22.12</v>
      </c>
      <c r="K878">
        <v>20.7</v>
      </c>
      <c r="L878">
        <v>23.54</v>
      </c>
      <c r="M878">
        <v>57.52</v>
      </c>
    </row>
    <row r="879" spans="1:13">
      <c r="A879" t="s">
        <v>1189</v>
      </c>
      <c r="B879" t="s">
        <v>448</v>
      </c>
      <c r="C879" t="s">
        <v>1164</v>
      </c>
      <c r="D879" t="s">
        <v>558</v>
      </c>
      <c r="E879" t="s">
        <v>98</v>
      </c>
      <c r="F879">
        <v>2</v>
      </c>
      <c r="G879" t="s">
        <v>1186</v>
      </c>
      <c r="H879">
        <v>12</v>
      </c>
      <c r="I879" t="s">
        <v>1177</v>
      </c>
      <c r="J879">
        <v>18.61</v>
      </c>
      <c r="K879">
        <v>17.22</v>
      </c>
      <c r="L879">
        <v>19.989999999999998</v>
      </c>
      <c r="M879">
        <v>55.04</v>
      </c>
    </row>
    <row r="880" spans="1:13">
      <c r="A880" t="s">
        <v>1189</v>
      </c>
      <c r="B880" t="s">
        <v>448</v>
      </c>
      <c r="C880" t="s">
        <v>1164</v>
      </c>
      <c r="D880" t="s">
        <v>558</v>
      </c>
      <c r="E880" t="s">
        <v>98</v>
      </c>
      <c r="F880">
        <v>2</v>
      </c>
      <c r="G880" t="s">
        <v>1186</v>
      </c>
      <c r="H880">
        <v>13</v>
      </c>
      <c r="I880" t="s">
        <v>1178</v>
      </c>
      <c r="J880">
        <v>15.35</v>
      </c>
      <c r="K880">
        <v>13.99</v>
      </c>
      <c r="L880">
        <v>16.71</v>
      </c>
      <c r="M880">
        <v>52.45</v>
      </c>
    </row>
    <row r="881" spans="1:13">
      <c r="A881" t="s">
        <v>1189</v>
      </c>
      <c r="B881" t="s">
        <v>448</v>
      </c>
      <c r="C881" t="s">
        <v>1164</v>
      </c>
      <c r="D881" t="s">
        <v>558</v>
      </c>
      <c r="E881" t="s">
        <v>98</v>
      </c>
      <c r="F881">
        <v>2</v>
      </c>
      <c r="G881" t="s">
        <v>1186</v>
      </c>
      <c r="H881">
        <v>14</v>
      </c>
      <c r="I881" t="s">
        <v>1179</v>
      </c>
      <c r="J881">
        <v>12.39</v>
      </c>
      <c r="K881">
        <v>11.06</v>
      </c>
      <c r="L881">
        <v>13.72</v>
      </c>
      <c r="M881">
        <v>49.74</v>
      </c>
    </row>
    <row r="882" spans="1:13">
      <c r="A882" t="s">
        <v>1189</v>
      </c>
      <c r="B882" t="s">
        <v>448</v>
      </c>
      <c r="C882" t="s">
        <v>1164</v>
      </c>
      <c r="D882" t="s">
        <v>558</v>
      </c>
      <c r="E882" t="s">
        <v>98</v>
      </c>
      <c r="F882">
        <v>2</v>
      </c>
      <c r="G882" t="s">
        <v>1186</v>
      </c>
      <c r="H882">
        <v>15</v>
      </c>
      <c r="I882" t="s">
        <v>1180</v>
      </c>
      <c r="J882">
        <v>9.7200000000000006</v>
      </c>
      <c r="K882">
        <v>8.42</v>
      </c>
      <c r="L882">
        <v>11.01</v>
      </c>
      <c r="M882">
        <v>46.74</v>
      </c>
    </row>
    <row r="883" spans="1:13">
      <c r="A883" t="s">
        <v>1189</v>
      </c>
      <c r="B883" t="s">
        <v>448</v>
      </c>
      <c r="C883" t="s">
        <v>1164</v>
      </c>
      <c r="D883" t="s">
        <v>558</v>
      </c>
      <c r="E883" t="s">
        <v>98</v>
      </c>
      <c r="F883">
        <v>2</v>
      </c>
      <c r="G883" t="s">
        <v>1186</v>
      </c>
      <c r="H883">
        <v>16</v>
      </c>
      <c r="I883" t="s">
        <v>1181</v>
      </c>
      <c r="J883">
        <v>7.31</v>
      </c>
      <c r="K883">
        <v>6.01</v>
      </c>
      <c r="L883">
        <v>8.6</v>
      </c>
      <c r="M883">
        <v>43.44</v>
      </c>
    </row>
    <row r="884" spans="1:13">
      <c r="A884" t="s">
        <v>1189</v>
      </c>
      <c r="B884" t="s">
        <v>448</v>
      </c>
      <c r="C884" t="s">
        <v>1164</v>
      </c>
      <c r="D884" t="s">
        <v>558</v>
      </c>
      <c r="E884" t="s">
        <v>98</v>
      </c>
      <c r="F884">
        <v>2</v>
      </c>
      <c r="G884" t="s">
        <v>1186</v>
      </c>
      <c r="H884">
        <v>17</v>
      </c>
      <c r="I884" t="s">
        <v>1182</v>
      </c>
      <c r="J884">
        <v>5.22</v>
      </c>
      <c r="K884">
        <v>3.93</v>
      </c>
      <c r="L884">
        <v>6.51</v>
      </c>
      <c r="M884">
        <v>39.85</v>
      </c>
    </row>
    <row r="885" spans="1:13">
      <c r="A885" t="s">
        <v>1189</v>
      </c>
      <c r="B885" t="s">
        <v>448</v>
      </c>
      <c r="C885" t="s">
        <v>1164</v>
      </c>
      <c r="D885" t="s">
        <v>558</v>
      </c>
      <c r="E885" t="s">
        <v>98</v>
      </c>
      <c r="F885">
        <v>2</v>
      </c>
      <c r="G885" t="s">
        <v>1186</v>
      </c>
      <c r="H885">
        <v>18</v>
      </c>
      <c r="I885" t="s">
        <v>1183</v>
      </c>
      <c r="J885">
        <v>3.52</v>
      </c>
      <c r="K885">
        <v>2.2200000000000002</v>
      </c>
      <c r="L885">
        <v>4.8099999999999996</v>
      </c>
      <c r="M885">
        <v>35.97</v>
      </c>
    </row>
    <row r="886" spans="1:13">
      <c r="A886" t="s">
        <v>1189</v>
      </c>
      <c r="B886" t="s">
        <v>448</v>
      </c>
      <c r="C886" t="s">
        <v>1164</v>
      </c>
      <c r="D886" t="s">
        <v>558</v>
      </c>
      <c r="E886" t="s">
        <v>98</v>
      </c>
      <c r="F886">
        <v>2</v>
      </c>
      <c r="G886" t="s">
        <v>1186</v>
      </c>
      <c r="H886">
        <v>19</v>
      </c>
      <c r="I886" t="s">
        <v>1184</v>
      </c>
      <c r="J886">
        <v>2.2599999999999998</v>
      </c>
      <c r="K886">
        <v>1.42</v>
      </c>
      <c r="L886">
        <v>3.09</v>
      </c>
      <c r="M886">
        <v>31.98</v>
      </c>
    </row>
    <row r="887" spans="1:13">
      <c r="A887" t="s">
        <v>1189</v>
      </c>
      <c r="B887" t="s">
        <v>448</v>
      </c>
      <c r="C887" t="s">
        <v>1164</v>
      </c>
      <c r="D887" t="s">
        <v>558</v>
      </c>
      <c r="E887" t="s">
        <v>98</v>
      </c>
      <c r="F887">
        <v>2</v>
      </c>
      <c r="G887" t="s">
        <v>1186</v>
      </c>
      <c r="H887">
        <v>20</v>
      </c>
      <c r="I887" t="s">
        <v>1185</v>
      </c>
      <c r="J887">
        <v>1.36</v>
      </c>
      <c r="K887">
        <v>0.86</v>
      </c>
      <c r="L887">
        <v>1.86</v>
      </c>
      <c r="M887">
        <v>27.83</v>
      </c>
    </row>
    <row r="888" spans="1:13">
      <c r="A888" t="s">
        <v>1189</v>
      </c>
      <c r="B888" t="s">
        <v>448</v>
      </c>
      <c r="C888" t="s">
        <v>1164</v>
      </c>
      <c r="D888" t="s">
        <v>559</v>
      </c>
      <c r="E888" t="s">
        <v>99</v>
      </c>
      <c r="F888">
        <v>1</v>
      </c>
      <c r="G888" t="s">
        <v>1165</v>
      </c>
      <c r="H888">
        <v>1</v>
      </c>
      <c r="I888" t="s">
        <v>1166</v>
      </c>
      <c r="J888">
        <v>61.6</v>
      </c>
      <c r="K888">
        <v>59.51</v>
      </c>
      <c r="L888">
        <v>63.68</v>
      </c>
      <c r="M888">
        <v>78.48</v>
      </c>
    </row>
    <row r="889" spans="1:13">
      <c r="A889" t="s">
        <v>1189</v>
      </c>
      <c r="B889" t="s">
        <v>448</v>
      </c>
      <c r="C889" t="s">
        <v>1164</v>
      </c>
      <c r="D889" t="s">
        <v>559</v>
      </c>
      <c r="E889" t="s">
        <v>99</v>
      </c>
      <c r="F889">
        <v>1</v>
      </c>
      <c r="G889" t="s">
        <v>1165</v>
      </c>
      <c r="H889">
        <v>2</v>
      </c>
      <c r="I889" t="s">
        <v>1167</v>
      </c>
      <c r="J889">
        <v>60.95</v>
      </c>
      <c r="K889">
        <v>58.89</v>
      </c>
      <c r="L889">
        <v>63.02</v>
      </c>
      <c r="M889">
        <v>78.27</v>
      </c>
    </row>
    <row r="890" spans="1:13">
      <c r="A890" t="s">
        <v>1189</v>
      </c>
      <c r="B890" t="s">
        <v>448</v>
      </c>
      <c r="C890" t="s">
        <v>1164</v>
      </c>
      <c r="D890" t="s">
        <v>559</v>
      </c>
      <c r="E890" t="s">
        <v>99</v>
      </c>
      <c r="F890">
        <v>1</v>
      </c>
      <c r="G890" t="s">
        <v>1165</v>
      </c>
      <c r="H890">
        <v>3</v>
      </c>
      <c r="I890" t="s">
        <v>1168</v>
      </c>
      <c r="J890">
        <v>57.24</v>
      </c>
      <c r="K890">
        <v>55.28</v>
      </c>
      <c r="L890">
        <v>59.19</v>
      </c>
      <c r="M890">
        <v>77.37</v>
      </c>
    </row>
    <row r="891" spans="1:13">
      <c r="A891" t="s">
        <v>1189</v>
      </c>
      <c r="B891" t="s">
        <v>448</v>
      </c>
      <c r="C891" t="s">
        <v>1164</v>
      </c>
      <c r="D891" t="s">
        <v>559</v>
      </c>
      <c r="E891" t="s">
        <v>99</v>
      </c>
      <c r="F891">
        <v>1</v>
      </c>
      <c r="G891" t="s">
        <v>1165</v>
      </c>
      <c r="H891">
        <v>4</v>
      </c>
      <c r="I891" t="s">
        <v>1169</v>
      </c>
      <c r="J891">
        <v>52.51</v>
      </c>
      <c r="K891">
        <v>50.66</v>
      </c>
      <c r="L891">
        <v>54.35</v>
      </c>
      <c r="M891">
        <v>76.12</v>
      </c>
    </row>
    <row r="892" spans="1:13">
      <c r="A892" t="s">
        <v>1189</v>
      </c>
      <c r="B892" t="s">
        <v>448</v>
      </c>
      <c r="C892" t="s">
        <v>1164</v>
      </c>
      <c r="D892" t="s">
        <v>559</v>
      </c>
      <c r="E892" t="s">
        <v>99</v>
      </c>
      <c r="F892">
        <v>1</v>
      </c>
      <c r="G892" t="s">
        <v>1165</v>
      </c>
      <c r="H892">
        <v>5</v>
      </c>
      <c r="I892" t="s">
        <v>1170</v>
      </c>
      <c r="J892">
        <v>47.89</v>
      </c>
      <c r="K892">
        <v>46.1</v>
      </c>
      <c r="L892">
        <v>49.67</v>
      </c>
      <c r="M892">
        <v>74.73</v>
      </c>
    </row>
    <row r="893" spans="1:13">
      <c r="A893" t="s">
        <v>1189</v>
      </c>
      <c r="B893" t="s">
        <v>448</v>
      </c>
      <c r="C893" t="s">
        <v>1164</v>
      </c>
      <c r="D893" t="s">
        <v>559</v>
      </c>
      <c r="E893" t="s">
        <v>99</v>
      </c>
      <c r="F893">
        <v>1</v>
      </c>
      <c r="G893" t="s">
        <v>1165</v>
      </c>
      <c r="H893">
        <v>6</v>
      </c>
      <c r="I893" t="s">
        <v>1171</v>
      </c>
      <c r="J893">
        <v>43.29</v>
      </c>
      <c r="K893">
        <v>41.53</v>
      </c>
      <c r="L893">
        <v>45.05</v>
      </c>
      <c r="M893">
        <v>73.17</v>
      </c>
    </row>
    <row r="894" spans="1:13">
      <c r="A894" t="s">
        <v>1189</v>
      </c>
      <c r="B894" t="s">
        <v>448</v>
      </c>
      <c r="C894" t="s">
        <v>1164</v>
      </c>
      <c r="D894" t="s">
        <v>559</v>
      </c>
      <c r="E894" t="s">
        <v>99</v>
      </c>
      <c r="F894">
        <v>1</v>
      </c>
      <c r="G894" t="s">
        <v>1165</v>
      </c>
      <c r="H894">
        <v>7</v>
      </c>
      <c r="I894" t="s">
        <v>1172</v>
      </c>
      <c r="J894">
        <v>38.729999999999997</v>
      </c>
      <c r="K894">
        <v>36.99</v>
      </c>
      <c r="L894">
        <v>40.47</v>
      </c>
      <c r="M894">
        <v>71.459999999999994</v>
      </c>
    </row>
    <row r="895" spans="1:13">
      <c r="A895" t="s">
        <v>1189</v>
      </c>
      <c r="B895" t="s">
        <v>448</v>
      </c>
      <c r="C895" t="s">
        <v>1164</v>
      </c>
      <c r="D895" t="s">
        <v>559</v>
      </c>
      <c r="E895" t="s">
        <v>99</v>
      </c>
      <c r="F895">
        <v>1</v>
      </c>
      <c r="G895" t="s">
        <v>1165</v>
      </c>
      <c r="H895">
        <v>8</v>
      </c>
      <c r="I895" t="s">
        <v>1173</v>
      </c>
      <c r="J895">
        <v>34.32</v>
      </c>
      <c r="K895">
        <v>32.6</v>
      </c>
      <c r="L895">
        <v>36.04</v>
      </c>
      <c r="M895">
        <v>69.59</v>
      </c>
    </row>
    <row r="896" spans="1:13">
      <c r="A896" t="s">
        <v>1189</v>
      </c>
      <c r="B896" t="s">
        <v>448</v>
      </c>
      <c r="C896" t="s">
        <v>1164</v>
      </c>
      <c r="D896" t="s">
        <v>559</v>
      </c>
      <c r="E896" t="s">
        <v>99</v>
      </c>
      <c r="F896">
        <v>1</v>
      </c>
      <c r="G896" t="s">
        <v>1165</v>
      </c>
      <c r="H896">
        <v>9</v>
      </c>
      <c r="I896" t="s">
        <v>1174</v>
      </c>
      <c r="J896">
        <v>30.05</v>
      </c>
      <c r="K896">
        <v>28.35</v>
      </c>
      <c r="L896">
        <v>31.75</v>
      </c>
      <c r="M896">
        <v>67.53</v>
      </c>
    </row>
    <row r="897" spans="1:13">
      <c r="A897" t="s">
        <v>1189</v>
      </c>
      <c r="B897" t="s">
        <v>448</v>
      </c>
      <c r="C897" t="s">
        <v>1164</v>
      </c>
      <c r="D897" t="s">
        <v>559</v>
      </c>
      <c r="E897" t="s">
        <v>99</v>
      </c>
      <c r="F897">
        <v>1</v>
      </c>
      <c r="G897" t="s">
        <v>1165</v>
      </c>
      <c r="H897">
        <v>10</v>
      </c>
      <c r="I897" t="s">
        <v>1175</v>
      </c>
      <c r="J897">
        <v>25.94</v>
      </c>
      <c r="K897">
        <v>24.28</v>
      </c>
      <c r="L897">
        <v>27.61</v>
      </c>
      <c r="M897">
        <v>65.3</v>
      </c>
    </row>
    <row r="898" spans="1:13">
      <c r="A898" t="s">
        <v>1189</v>
      </c>
      <c r="B898" t="s">
        <v>448</v>
      </c>
      <c r="C898" t="s">
        <v>1164</v>
      </c>
      <c r="D898" t="s">
        <v>559</v>
      </c>
      <c r="E898" t="s">
        <v>99</v>
      </c>
      <c r="F898">
        <v>1</v>
      </c>
      <c r="G898" t="s">
        <v>1165</v>
      </c>
      <c r="H898">
        <v>11</v>
      </c>
      <c r="I898" t="s">
        <v>1176</v>
      </c>
      <c r="J898">
        <v>22.03</v>
      </c>
      <c r="K898">
        <v>20.399999999999999</v>
      </c>
      <c r="L898">
        <v>23.66</v>
      </c>
      <c r="M898">
        <v>62.87</v>
      </c>
    </row>
    <row r="899" spans="1:13">
      <c r="A899" t="s">
        <v>1189</v>
      </c>
      <c r="B899" t="s">
        <v>448</v>
      </c>
      <c r="C899" t="s">
        <v>1164</v>
      </c>
      <c r="D899" t="s">
        <v>559</v>
      </c>
      <c r="E899" t="s">
        <v>99</v>
      </c>
      <c r="F899">
        <v>1</v>
      </c>
      <c r="G899" t="s">
        <v>1165</v>
      </c>
      <c r="H899">
        <v>12</v>
      </c>
      <c r="I899" t="s">
        <v>1177</v>
      </c>
      <c r="J899">
        <v>18.38</v>
      </c>
      <c r="K899">
        <v>16.78</v>
      </c>
      <c r="L899">
        <v>19.97</v>
      </c>
      <c r="M899">
        <v>60.24</v>
      </c>
    </row>
    <row r="900" spans="1:13">
      <c r="A900" t="s">
        <v>1189</v>
      </c>
      <c r="B900" t="s">
        <v>448</v>
      </c>
      <c r="C900" t="s">
        <v>1164</v>
      </c>
      <c r="D900" t="s">
        <v>559</v>
      </c>
      <c r="E900" t="s">
        <v>99</v>
      </c>
      <c r="F900">
        <v>1</v>
      </c>
      <c r="G900" t="s">
        <v>1165</v>
      </c>
      <c r="H900">
        <v>13</v>
      </c>
      <c r="I900" t="s">
        <v>1178</v>
      </c>
      <c r="J900">
        <v>15.04</v>
      </c>
      <c r="K900">
        <v>13.48</v>
      </c>
      <c r="L900">
        <v>16.600000000000001</v>
      </c>
      <c r="M900">
        <v>57.39</v>
      </c>
    </row>
    <row r="901" spans="1:13">
      <c r="A901" t="s">
        <v>1189</v>
      </c>
      <c r="B901" t="s">
        <v>448</v>
      </c>
      <c r="C901" t="s">
        <v>1164</v>
      </c>
      <c r="D901" t="s">
        <v>559</v>
      </c>
      <c r="E901" t="s">
        <v>99</v>
      </c>
      <c r="F901">
        <v>1</v>
      </c>
      <c r="G901" t="s">
        <v>1165</v>
      </c>
      <c r="H901">
        <v>14</v>
      </c>
      <c r="I901" t="s">
        <v>1179</v>
      </c>
      <c r="J901">
        <v>12.01</v>
      </c>
      <c r="K901">
        <v>10.47</v>
      </c>
      <c r="L901">
        <v>13.55</v>
      </c>
      <c r="M901">
        <v>54.31</v>
      </c>
    </row>
    <row r="902" spans="1:13">
      <c r="A902" t="s">
        <v>1189</v>
      </c>
      <c r="B902" t="s">
        <v>448</v>
      </c>
      <c r="C902" t="s">
        <v>1164</v>
      </c>
      <c r="D902" t="s">
        <v>559</v>
      </c>
      <c r="E902" t="s">
        <v>99</v>
      </c>
      <c r="F902">
        <v>1</v>
      </c>
      <c r="G902" t="s">
        <v>1165</v>
      </c>
      <c r="H902">
        <v>15</v>
      </c>
      <c r="I902" t="s">
        <v>1180</v>
      </c>
      <c r="J902">
        <v>9.32</v>
      </c>
      <c r="K902">
        <v>7.79</v>
      </c>
      <c r="L902">
        <v>10.85</v>
      </c>
      <c r="M902">
        <v>50.99</v>
      </c>
    </row>
    <row r="903" spans="1:13">
      <c r="A903" t="s">
        <v>1189</v>
      </c>
      <c r="B903" t="s">
        <v>448</v>
      </c>
      <c r="C903" t="s">
        <v>1164</v>
      </c>
      <c r="D903" t="s">
        <v>559</v>
      </c>
      <c r="E903" t="s">
        <v>99</v>
      </c>
      <c r="F903">
        <v>1</v>
      </c>
      <c r="G903" t="s">
        <v>1165</v>
      </c>
      <c r="H903">
        <v>16</v>
      </c>
      <c r="I903" t="s">
        <v>1181</v>
      </c>
      <c r="J903">
        <v>6.89</v>
      </c>
      <c r="K903">
        <v>5.36</v>
      </c>
      <c r="L903">
        <v>8.43</v>
      </c>
      <c r="M903">
        <v>47.33</v>
      </c>
    </row>
    <row r="904" spans="1:13">
      <c r="A904" t="s">
        <v>1189</v>
      </c>
      <c r="B904" t="s">
        <v>448</v>
      </c>
      <c r="C904" t="s">
        <v>1164</v>
      </c>
      <c r="D904" t="s">
        <v>559</v>
      </c>
      <c r="E904" t="s">
        <v>99</v>
      </c>
      <c r="F904">
        <v>1</v>
      </c>
      <c r="G904" t="s">
        <v>1165</v>
      </c>
      <c r="H904">
        <v>17</v>
      </c>
      <c r="I904" t="s">
        <v>1182</v>
      </c>
      <c r="J904">
        <v>4.9400000000000004</v>
      </c>
      <c r="K904">
        <v>3.31</v>
      </c>
      <c r="L904">
        <v>6.58</v>
      </c>
      <c r="M904">
        <v>43.28</v>
      </c>
    </row>
    <row r="905" spans="1:13">
      <c r="A905" t="s">
        <v>1189</v>
      </c>
      <c r="B905" t="s">
        <v>448</v>
      </c>
      <c r="C905" t="s">
        <v>1164</v>
      </c>
      <c r="D905" t="s">
        <v>559</v>
      </c>
      <c r="E905" t="s">
        <v>99</v>
      </c>
      <c r="F905">
        <v>1</v>
      </c>
      <c r="G905" t="s">
        <v>1165</v>
      </c>
      <c r="H905">
        <v>18</v>
      </c>
      <c r="I905" t="s">
        <v>1183</v>
      </c>
      <c r="J905">
        <v>3.29</v>
      </c>
      <c r="K905">
        <v>1.52</v>
      </c>
      <c r="L905">
        <v>5.07</v>
      </c>
      <c r="M905">
        <v>38.78</v>
      </c>
    </row>
    <row r="906" spans="1:13">
      <c r="A906" t="s">
        <v>1189</v>
      </c>
      <c r="B906" t="s">
        <v>448</v>
      </c>
      <c r="C906" t="s">
        <v>1164</v>
      </c>
      <c r="D906" t="s">
        <v>559</v>
      </c>
      <c r="E906" t="s">
        <v>99</v>
      </c>
      <c r="F906">
        <v>1</v>
      </c>
      <c r="G906" t="s">
        <v>1165</v>
      </c>
      <c r="H906">
        <v>19</v>
      </c>
      <c r="I906" t="s">
        <v>1184</v>
      </c>
      <c r="J906">
        <v>2.0299999999999998</v>
      </c>
      <c r="K906">
        <v>0.94</v>
      </c>
      <c r="L906">
        <v>3.13</v>
      </c>
      <c r="M906">
        <v>33.659999999999997</v>
      </c>
    </row>
    <row r="907" spans="1:13">
      <c r="A907" t="s">
        <v>1189</v>
      </c>
      <c r="B907" t="s">
        <v>448</v>
      </c>
      <c r="C907" t="s">
        <v>1164</v>
      </c>
      <c r="D907" t="s">
        <v>559</v>
      </c>
      <c r="E907" t="s">
        <v>99</v>
      </c>
      <c r="F907">
        <v>1</v>
      </c>
      <c r="G907" t="s">
        <v>1165</v>
      </c>
      <c r="H907">
        <v>20</v>
      </c>
      <c r="I907" t="s">
        <v>1185</v>
      </c>
      <c r="J907">
        <v>1.18</v>
      </c>
      <c r="K907">
        <v>0.54</v>
      </c>
      <c r="L907">
        <v>1.81</v>
      </c>
      <c r="M907">
        <v>27.49</v>
      </c>
    </row>
    <row r="908" spans="1:13">
      <c r="A908" t="s">
        <v>1189</v>
      </c>
      <c r="B908" t="s">
        <v>448</v>
      </c>
      <c r="C908" t="s">
        <v>1164</v>
      </c>
      <c r="D908" t="s">
        <v>559</v>
      </c>
      <c r="E908" t="s">
        <v>99</v>
      </c>
      <c r="F908">
        <v>2</v>
      </c>
      <c r="G908" t="s">
        <v>1186</v>
      </c>
      <c r="H908">
        <v>1</v>
      </c>
      <c r="I908" t="s">
        <v>1166</v>
      </c>
      <c r="J908">
        <v>62.32</v>
      </c>
      <c r="K908">
        <v>59.94</v>
      </c>
      <c r="L908">
        <v>64.69</v>
      </c>
      <c r="M908">
        <v>75.64</v>
      </c>
    </row>
    <row r="909" spans="1:13">
      <c r="A909" t="s">
        <v>1189</v>
      </c>
      <c r="B909" t="s">
        <v>448</v>
      </c>
      <c r="C909" t="s">
        <v>1164</v>
      </c>
      <c r="D909" t="s">
        <v>559</v>
      </c>
      <c r="E909" t="s">
        <v>99</v>
      </c>
      <c r="F909">
        <v>2</v>
      </c>
      <c r="G909" t="s">
        <v>1186</v>
      </c>
      <c r="H909">
        <v>2</v>
      </c>
      <c r="I909" t="s">
        <v>1167</v>
      </c>
      <c r="J909">
        <v>61.64</v>
      </c>
      <c r="K909">
        <v>59.29</v>
      </c>
      <c r="L909">
        <v>63.99</v>
      </c>
      <c r="M909">
        <v>75.41</v>
      </c>
    </row>
    <row r="910" spans="1:13">
      <c r="A910" t="s">
        <v>1189</v>
      </c>
      <c r="B910" t="s">
        <v>448</v>
      </c>
      <c r="C910" t="s">
        <v>1164</v>
      </c>
      <c r="D910" t="s">
        <v>559</v>
      </c>
      <c r="E910" t="s">
        <v>99</v>
      </c>
      <c r="F910">
        <v>2</v>
      </c>
      <c r="G910" t="s">
        <v>1186</v>
      </c>
      <c r="H910">
        <v>3</v>
      </c>
      <c r="I910" t="s">
        <v>1168</v>
      </c>
      <c r="J910">
        <v>57.91</v>
      </c>
      <c r="K910">
        <v>55.68</v>
      </c>
      <c r="L910">
        <v>60.14</v>
      </c>
      <c r="M910">
        <v>74.45</v>
      </c>
    </row>
    <row r="911" spans="1:13">
      <c r="A911" t="s">
        <v>1189</v>
      </c>
      <c r="B911" t="s">
        <v>448</v>
      </c>
      <c r="C911" t="s">
        <v>1164</v>
      </c>
      <c r="D911" t="s">
        <v>559</v>
      </c>
      <c r="E911" t="s">
        <v>99</v>
      </c>
      <c r="F911">
        <v>2</v>
      </c>
      <c r="G911" t="s">
        <v>1186</v>
      </c>
      <c r="H911">
        <v>4</v>
      </c>
      <c r="I911" t="s">
        <v>1169</v>
      </c>
      <c r="J911">
        <v>53.27</v>
      </c>
      <c r="K911">
        <v>51.16</v>
      </c>
      <c r="L911">
        <v>55.38</v>
      </c>
      <c r="M911">
        <v>73.13</v>
      </c>
    </row>
    <row r="912" spans="1:13">
      <c r="A912" t="s">
        <v>1189</v>
      </c>
      <c r="B912" t="s">
        <v>448</v>
      </c>
      <c r="C912" t="s">
        <v>1164</v>
      </c>
      <c r="D912" t="s">
        <v>559</v>
      </c>
      <c r="E912" t="s">
        <v>99</v>
      </c>
      <c r="F912">
        <v>2</v>
      </c>
      <c r="G912" t="s">
        <v>1186</v>
      </c>
      <c r="H912">
        <v>5</v>
      </c>
      <c r="I912" t="s">
        <v>1170</v>
      </c>
      <c r="J912">
        <v>48.63</v>
      </c>
      <c r="K912">
        <v>46.6</v>
      </c>
      <c r="L912">
        <v>50.67</v>
      </c>
      <c r="M912">
        <v>71.67</v>
      </c>
    </row>
    <row r="913" spans="1:13">
      <c r="A913" t="s">
        <v>1189</v>
      </c>
      <c r="B913" t="s">
        <v>448</v>
      </c>
      <c r="C913" t="s">
        <v>1164</v>
      </c>
      <c r="D913" t="s">
        <v>559</v>
      </c>
      <c r="E913" t="s">
        <v>99</v>
      </c>
      <c r="F913">
        <v>2</v>
      </c>
      <c r="G913" t="s">
        <v>1186</v>
      </c>
      <c r="H913">
        <v>6</v>
      </c>
      <c r="I913" t="s">
        <v>1171</v>
      </c>
      <c r="J913">
        <v>44.1</v>
      </c>
      <c r="K913">
        <v>42.08</v>
      </c>
      <c r="L913">
        <v>46.11</v>
      </c>
      <c r="M913">
        <v>70.08</v>
      </c>
    </row>
    <row r="914" spans="1:13">
      <c r="A914" t="s">
        <v>1189</v>
      </c>
      <c r="B914" t="s">
        <v>448</v>
      </c>
      <c r="C914" t="s">
        <v>1164</v>
      </c>
      <c r="D914" t="s">
        <v>559</v>
      </c>
      <c r="E914" t="s">
        <v>99</v>
      </c>
      <c r="F914">
        <v>2</v>
      </c>
      <c r="G914" t="s">
        <v>1186</v>
      </c>
      <c r="H914">
        <v>7</v>
      </c>
      <c r="I914" t="s">
        <v>1172</v>
      </c>
      <c r="J914">
        <v>39.659999999999997</v>
      </c>
      <c r="K914">
        <v>37.659999999999997</v>
      </c>
      <c r="L914">
        <v>41.65</v>
      </c>
      <c r="M914">
        <v>68.37</v>
      </c>
    </row>
    <row r="915" spans="1:13">
      <c r="A915" t="s">
        <v>1189</v>
      </c>
      <c r="B915" t="s">
        <v>448</v>
      </c>
      <c r="C915" t="s">
        <v>1164</v>
      </c>
      <c r="D915" t="s">
        <v>559</v>
      </c>
      <c r="E915" t="s">
        <v>99</v>
      </c>
      <c r="F915">
        <v>2</v>
      </c>
      <c r="G915" t="s">
        <v>1186</v>
      </c>
      <c r="H915">
        <v>8</v>
      </c>
      <c r="I915" t="s">
        <v>1173</v>
      </c>
      <c r="J915">
        <v>35.299999999999997</v>
      </c>
      <c r="K915">
        <v>33.32</v>
      </c>
      <c r="L915">
        <v>37.28</v>
      </c>
      <c r="M915">
        <v>66.5</v>
      </c>
    </row>
    <row r="916" spans="1:13">
      <c r="A916" t="s">
        <v>1189</v>
      </c>
      <c r="B916" t="s">
        <v>448</v>
      </c>
      <c r="C916" t="s">
        <v>1164</v>
      </c>
      <c r="D916" t="s">
        <v>559</v>
      </c>
      <c r="E916" t="s">
        <v>99</v>
      </c>
      <c r="F916">
        <v>2</v>
      </c>
      <c r="G916" t="s">
        <v>1186</v>
      </c>
      <c r="H916">
        <v>9</v>
      </c>
      <c r="I916" t="s">
        <v>1174</v>
      </c>
      <c r="J916">
        <v>31.07</v>
      </c>
      <c r="K916">
        <v>29.11</v>
      </c>
      <c r="L916">
        <v>33.020000000000003</v>
      </c>
      <c r="M916">
        <v>64.459999999999994</v>
      </c>
    </row>
    <row r="917" spans="1:13">
      <c r="A917" t="s">
        <v>1189</v>
      </c>
      <c r="B917" t="s">
        <v>448</v>
      </c>
      <c r="C917" t="s">
        <v>1164</v>
      </c>
      <c r="D917" t="s">
        <v>559</v>
      </c>
      <c r="E917" t="s">
        <v>99</v>
      </c>
      <c r="F917">
        <v>2</v>
      </c>
      <c r="G917" t="s">
        <v>1186</v>
      </c>
      <c r="H917">
        <v>10</v>
      </c>
      <c r="I917" t="s">
        <v>1175</v>
      </c>
      <c r="J917">
        <v>26.96</v>
      </c>
      <c r="K917">
        <v>25.03</v>
      </c>
      <c r="L917">
        <v>28.88</v>
      </c>
      <c r="M917">
        <v>62.26</v>
      </c>
    </row>
    <row r="918" spans="1:13">
      <c r="A918" t="s">
        <v>1189</v>
      </c>
      <c r="B918" t="s">
        <v>448</v>
      </c>
      <c r="C918" t="s">
        <v>1164</v>
      </c>
      <c r="D918" t="s">
        <v>559</v>
      </c>
      <c r="E918" t="s">
        <v>99</v>
      </c>
      <c r="F918">
        <v>2</v>
      </c>
      <c r="G918" t="s">
        <v>1186</v>
      </c>
      <c r="H918">
        <v>11</v>
      </c>
      <c r="I918" t="s">
        <v>1176</v>
      </c>
      <c r="J918">
        <v>23.08</v>
      </c>
      <c r="K918">
        <v>21.19</v>
      </c>
      <c r="L918">
        <v>24.97</v>
      </c>
      <c r="M918">
        <v>59.9</v>
      </c>
    </row>
    <row r="919" spans="1:13">
      <c r="A919" t="s">
        <v>1189</v>
      </c>
      <c r="B919" t="s">
        <v>448</v>
      </c>
      <c r="C919" t="s">
        <v>1164</v>
      </c>
      <c r="D919" t="s">
        <v>559</v>
      </c>
      <c r="E919" t="s">
        <v>99</v>
      </c>
      <c r="F919">
        <v>2</v>
      </c>
      <c r="G919" t="s">
        <v>1186</v>
      </c>
      <c r="H919">
        <v>12</v>
      </c>
      <c r="I919" t="s">
        <v>1177</v>
      </c>
      <c r="J919">
        <v>19.399999999999999</v>
      </c>
      <c r="K919">
        <v>17.55</v>
      </c>
      <c r="L919">
        <v>21.26</v>
      </c>
      <c r="M919">
        <v>57.4</v>
      </c>
    </row>
    <row r="920" spans="1:13">
      <c r="A920" t="s">
        <v>1189</v>
      </c>
      <c r="B920" t="s">
        <v>448</v>
      </c>
      <c r="C920" t="s">
        <v>1164</v>
      </c>
      <c r="D920" t="s">
        <v>559</v>
      </c>
      <c r="E920" t="s">
        <v>99</v>
      </c>
      <c r="F920">
        <v>2</v>
      </c>
      <c r="G920" t="s">
        <v>1186</v>
      </c>
      <c r="H920">
        <v>13</v>
      </c>
      <c r="I920" t="s">
        <v>1178</v>
      </c>
      <c r="J920">
        <v>16</v>
      </c>
      <c r="K920">
        <v>14.18</v>
      </c>
      <c r="L920">
        <v>17.809999999999999</v>
      </c>
      <c r="M920">
        <v>54.77</v>
      </c>
    </row>
    <row r="921" spans="1:13">
      <c r="A921" t="s">
        <v>1189</v>
      </c>
      <c r="B921" t="s">
        <v>448</v>
      </c>
      <c r="C921" t="s">
        <v>1164</v>
      </c>
      <c r="D921" t="s">
        <v>559</v>
      </c>
      <c r="E921" t="s">
        <v>99</v>
      </c>
      <c r="F921">
        <v>2</v>
      </c>
      <c r="G921" t="s">
        <v>1186</v>
      </c>
      <c r="H921">
        <v>14</v>
      </c>
      <c r="I921" t="s">
        <v>1179</v>
      </c>
      <c r="J921">
        <v>12.89</v>
      </c>
      <c r="K921">
        <v>11.11</v>
      </c>
      <c r="L921">
        <v>14.67</v>
      </c>
      <c r="M921">
        <v>51.98</v>
      </c>
    </row>
    <row r="922" spans="1:13">
      <c r="A922" t="s">
        <v>1189</v>
      </c>
      <c r="B922" t="s">
        <v>448</v>
      </c>
      <c r="C922" t="s">
        <v>1164</v>
      </c>
      <c r="D922" t="s">
        <v>559</v>
      </c>
      <c r="E922" t="s">
        <v>99</v>
      </c>
      <c r="F922">
        <v>2</v>
      </c>
      <c r="G922" t="s">
        <v>1186</v>
      </c>
      <c r="H922">
        <v>15</v>
      </c>
      <c r="I922" t="s">
        <v>1180</v>
      </c>
      <c r="J922">
        <v>10.08</v>
      </c>
      <c r="K922">
        <v>8.33</v>
      </c>
      <c r="L922">
        <v>11.82</v>
      </c>
      <c r="M922">
        <v>48.88</v>
      </c>
    </row>
    <row r="923" spans="1:13">
      <c r="A923" t="s">
        <v>1189</v>
      </c>
      <c r="B923" t="s">
        <v>448</v>
      </c>
      <c r="C923" t="s">
        <v>1164</v>
      </c>
      <c r="D923" t="s">
        <v>559</v>
      </c>
      <c r="E923" t="s">
        <v>99</v>
      </c>
      <c r="F923">
        <v>2</v>
      </c>
      <c r="G923" t="s">
        <v>1186</v>
      </c>
      <c r="H923">
        <v>16</v>
      </c>
      <c r="I923" t="s">
        <v>1181</v>
      </c>
      <c r="J923">
        <v>7.56</v>
      </c>
      <c r="K923">
        <v>5.8</v>
      </c>
      <c r="L923">
        <v>9.32</v>
      </c>
      <c r="M923">
        <v>45.39</v>
      </c>
    </row>
    <row r="924" spans="1:13">
      <c r="A924" t="s">
        <v>1189</v>
      </c>
      <c r="B924" t="s">
        <v>448</v>
      </c>
      <c r="C924" t="s">
        <v>1164</v>
      </c>
      <c r="D924" t="s">
        <v>559</v>
      </c>
      <c r="E924" t="s">
        <v>99</v>
      </c>
      <c r="F924">
        <v>2</v>
      </c>
      <c r="G924" t="s">
        <v>1186</v>
      </c>
      <c r="H924">
        <v>17</v>
      </c>
      <c r="I924" t="s">
        <v>1182</v>
      </c>
      <c r="J924">
        <v>5.38</v>
      </c>
      <c r="K924">
        <v>3.58</v>
      </c>
      <c r="L924">
        <v>7.18</v>
      </c>
      <c r="M924">
        <v>41.43</v>
      </c>
    </row>
    <row r="925" spans="1:13">
      <c r="A925" t="s">
        <v>1189</v>
      </c>
      <c r="B925" t="s">
        <v>448</v>
      </c>
      <c r="C925" t="s">
        <v>1164</v>
      </c>
      <c r="D925" t="s">
        <v>559</v>
      </c>
      <c r="E925" t="s">
        <v>99</v>
      </c>
      <c r="F925">
        <v>2</v>
      </c>
      <c r="G925" t="s">
        <v>1186</v>
      </c>
      <c r="H925">
        <v>18</v>
      </c>
      <c r="I925" t="s">
        <v>1183</v>
      </c>
      <c r="J925">
        <v>3.62</v>
      </c>
      <c r="K925">
        <v>1.73</v>
      </c>
      <c r="L925">
        <v>5.51</v>
      </c>
      <c r="M925">
        <v>37.22</v>
      </c>
    </row>
    <row r="926" spans="1:13">
      <c r="A926" t="s">
        <v>1189</v>
      </c>
      <c r="B926" t="s">
        <v>448</v>
      </c>
      <c r="C926" t="s">
        <v>1164</v>
      </c>
      <c r="D926" t="s">
        <v>559</v>
      </c>
      <c r="E926" t="s">
        <v>99</v>
      </c>
      <c r="F926">
        <v>2</v>
      </c>
      <c r="G926" t="s">
        <v>1186</v>
      </c>
      <c r="H926">
        <v>19</v>
      </c>
      <c r="I926" t="s">
        <v>1184</v>
      </c>
      <c r="J926">
        <v>2.25</v>
      </c>
      <c r="K926">
        <v>1.08</v>
      </c>
      <c r="L926">
        <v>3.42</v>
      </c>
      <c r="M926">
        <v>32.659999999999997</v>
      </c>
    </row>
    <row r="927" spans="1:13">
      <c r="A927" t="s">
        <v>1189</v>
      </c>
      <c r="B927" t="s">
        <v>448</v>
      </c>
      <c r="C927" t="s">
        <v>1164</v>
      </c>
      <c r="D927" t="s">
        <v>559</v>
      </c>
      <c r="E927" t="s">
        <v>99</v>
      </c>
      <c r="F927">
        <v>2</v>
      </c>
      <c r="G927" t="s">
        <v>1186</v>
      </c>
      <c r="H927">
        <v>20</v>
      </c>
      <c r="I927" t="s">
        <v>1185</v>
      </c>
      <c r="J927">
        <v>1.41</v>
      </c>
      <c r="K927">
        <v>0.68</v>
      </c>
      <c r="L927">
        <v>2.15</v>
      </c>
      <c r="M927">
        <v>28.47</v>
      </c>
    </row>
    <row r="928" spans="1:13">
      <c r="A928" t="s">
        <v>1189</v>
      </c>
      <c r="B928" t="s">
        <v>448</v>
      </c>
      <c r="C928" t="s">
        <v>1164</v>
      </c>
      <c r="D928" t="s">
        <v>560</v>
      </c>
      <c r="E928" t="s">
        <v>100</v>
      </c>
      <c r="F928">
        <v>1</v>
      </c>
      <c r="G928" t="s">
        <v>1165</v>
      </c>
      <c r="H928">
        <v>1</v>
      </c>
      <c r="I928" t="s">
        <v>1166</v>
      </c>
      <c r="J928">
        <v>60.76</v>
      </c>
      <c r="K928">
        <v>58.55</v>
      </c>
      <c r="L928">
        <v>62.97</v>
      </c>
      <c r="M928">
        <v>77.23</v>
      </c>
    </row>
    <row r="929" spans="1:13">
      <c r="A929" t="s">
        <v>1189</v>
      </c>
      <c r="B929" t="s">
        <v>448</v>
      </c>
      <c r="C929" t="s">
        <v>1164</v>
      </c>
      <c r="D929" t="s">
        <v>560</v>
      </c>
      <c r="E929" t="s">
        <v>100</v>
      </c>
      <c r="F929">
        <v>1</v>
      </c>
      <c r="G929" t="s">
        <v>1165</v>
      </c>
      <c r="H929">
        <v>2</v>
      </c>
      <c r="I929" t="s">
        <v>1167</v>
      </c>
      <c r="J929">
        <v>60.18</v>
      </c>
      <c r="K929">
        <v>58</v>
      </c>
      <c r="L929">
        <v>62.37</v>
      </c>
      <c r="M929">
        <v>77</v>
      </c>
    </row>
    <row r="930" spans="1:13">
      <c r="A930" t="s">
        <v>1189</v>
      </c>
      <c r="B930" t="s">
        <v>448</v>
      </c>
      <c r="C930" t="s">
        <v>1164</v>
      </c>
      <c r="D930" t="s">
        <v>560</v>
      </c>
      <c r="E930" t="s">
        <v>100</v>
      </c>
      <c r="F930">
        <v>1</v>
      </c>
      <c r="G930" t="s">
        <v>1165</v>
      </c>
      <c r="H930">
        <v>3</v>
      </c>
      <c r="I930" t="s">
        <v>1168</v>
      </c>
      <c r="J930">
        <v>56.43</v>
      </c>
      <c r="K930">
        <v>54.4</v>
      </c>
      <c r="L930">
        <v>58.46</v>
      </c>
      <c r="M930">
        <v>76.05</v>
      </c>
    </row>
    <row r="931" spans="1:13">
      <c r="A931" t="s">
        <v>1189</v>
      </c>
      <c r="B931" t="s">
        <v>448</v>
      </c>
      <c r="C931" t="s">
        <v>1164</v>
      </c>
      <c r="D931" t="s">
        <v>560</v>
      </c>
      <c r="E931" t="s">
        <v>100</v>
      </c>
      <c r="F931">
        <v>1</v>
      </c>
      <c r="G931" t="s">
        <v>1165</v>
      </c>
      <c r="H931">
        <v>4</v>
      </c>
      <c r="I931" t="s">
        <v>1169</v>
      </c>
      <c r="J931">
        <v>51.75</v>
      </c>
      <c r="K931">
        <v>49.87</v>
      </c>
      <c r="L931">
        <v>53.63</v>
      </c>
      <c r="M931">
        <v>74.75</v>
      </c>
    </row>
    <row r="932" spans="1:13">
      <c r="A932" t="s">
        <v>1189</v>
      </c>
      <c r="B932" t="s">
        <v>448</v>
      </c>
      <c r="C932" t="s">
        <v>1164</v>
      </c>
      <c r="D932" t="s">
        <v>560</v>
      </c>
      <c r="E932" t="s">
        <v>100</v>
      </c>
      <c r="F932">
        <v>1</v>
      </c>
      <c r="G932" t="s">
        <v>1165</v>
      </c>
      <c r="H932">
        <v>5</v>
      </c>
      <c r="I932" t="s">
        <v>1170</v>
      </c>
      <c r="J932">
        <v>47.13</v>
      </c>
      <c r="K932">
        <v>45.35</v>
      </c>
      <c r="L932">
        <v>48.91</v>
      </c>
      <c r="M932">
        <v>73.31</v>
      </c>
    </row>
    <row r="933" spans="1:13">
      <c r="A933" t="s">
        <v>1189</v>
      </c>
      <c r="B933" t="s">
        <v>448</v>
      </c>
      <c r="C933" t="s">
        <v>1164</v>
      </c>
      <c r="D933" t="s">
        <v>560</v>
      </c>
      <c r="E933" t="s">
        <v>100</v>
      </c>
      <c r="F933">
        <v>1</v>
      </c>
      <c r="G933" t="s">
        <v>1165</v>
      </c>
      <c r="H933">
        <v>6</v>
      </c>
      <c r="I933" t="s">
        <v>1171</v>
      </c>
      <c r="J933">
        <v>42.61</v>
      </c>
      <c r="K933">
        <v>40.86</v>
      </c>
      <c r="L933">
        <v>44.36</v>
      </c>
      <c r="M933">
        <v>71.72</v>
      </c>
    </row>
    <row r="934" spans="1:13">
      <c r="A934" t="s">
        <v>1189</v>
      </c>
      <c r="B934" t="s">
        <v>448</v>
      </c>
      <c r="C934" t="s">
        <v>1164</v>
      </c>
      <c r="D934" t="s">
        <v>560</v>
      </c>
      <c r="E934" t="s">
        <v>100</v>
      </c>
      <c r="F934">
        <v>1</v>
      </c>
      <c r="G934" t="s">
        <v>1165</v>
      </c>
      <c r="H934">
        <v>7</v>
      </c>
      <c r="I934" t="s">
        <v>1172</v>
      </c>
      <c r="J934">
        <v>38.18</v>
      </c>
      <c r="K934">
        <v>36.47</v>
      </c>
      <c r="L934">
        <v>39.89</v>
      </c>
      <c r="M934">
        <v>70.010000000000005</v>
      </c>
    </row>
    <row r="935" spans="1:13">
      <c r="A935" t="s">
        <v>1189</v>
      </c>
      <c r="B935" t="s">
        <v>448</v>
      </c>
      <c r="C935" t="s">
        <v>1164</v>
      </c>
      <c r="D935" t="s">
        <v>560</v>
      </c>
      <c r="E935" t="s">
        <v>100</v>
      </c>
      <c r="F935">
        <v>1</v>
      </c>
      <c r="G935" t="s">
        <v>1165</v>
      </c>
      <c r="H935">
        <v>8</v>
      </c>
      <c r="I935" t="s">
        <v>1173</v>
      </c>
      <c r="J935">
        <v>33.880000000000003</v>
      </c>
      <c r="K935">
        <v>32.22</v>
      </c>
      <c r="L935">
        <v>35.53</v>
      </c>
      <c r="M935">
        <v>68.150000000000006</v>
      </c>
    </row>
    <row r="936" spans="1:13">
      <c r="A936" t="s">
        <v>1189</v>
      </c>
      <c r="B936" t="s">
        <v>448</v>
      </c>
      <c r="C936" t="s">
        <v>1164</v>
      </c>
      <c r="D936" t="s">
        <v>560</v>
      </c>
      <c r="E936" t="s">
        <v>100</v>
      </c>
      <c r="F936">
        <v>1</v>
      </c>
      <c r="G936" t="s">
        <v>1165</v>
      </c>
      <c r="H936">
        <v>9</v>
      </c>
      <c r="I936" t="s">
        <v>1174</v>
      </c>
      <c r="J936">
        <v>29.76</v>
      </c>
      <c r="K936">
        <v>28.14</v>
      </c>
      <c r="L936">
        <v>31.37</v>
      </c>
      <c r="M936">
        <v>66.12</v>
      </c>
    </row>
    <row r="937" spans="1:13">
      <c r="A937" t="s">
        <v>1189</v>
      </c>
      <c r="B937" t="s">
        <v>448</v>
      </c>
      <c r="C937" t="s">
        <v>1164</v>
      </c>
      <c r="D937" t="s">
        <v>560</v>
      </c>
      <c r="E937" t="s">
        <v>100</v>
      </c>
      <c r="F937">
        <v>1</v>
      </c>
      <c r="G937" t="s">
        <v>1165</v>
      </c>
      <c r="H937">
        <v>10</v>
      </c>
      <c r="I937" t="s">
        <v>1175</v>
      </c>
      <c r="J937">
        <v>25.74</v>
      </c>
      <c r="K937">
        <v>24.18</v>
      </c>
      <c r="L937">
        <v>27.3</v>
      </c>
      <c r="M937">
        <v>63.91</v>
      </c>
    </row>
    <row r="938" spans="1:13">
      <c r="A938" t="s">
        <v>1189</v>
      </c>
      <c r="B938" t="s">
        <v>448</v>
      </c>
      <c r="C938" t="s">
        <v>1164</v>
      </c>
      <c r="D938" t="s">
        <v>560</v>
      </c>
      <c r="E938" t="s">
        <v>100</v>
      </c>
      <c r="F938">
        <v>1</v>
      </c>
      <c r="G938" t="s">
        <v>1165</v>
      </c>
      <c r="H938">
        <v>11</v>
      </c>
      <c r="I938" t="s">
        <v>1176</v>
      </c>
      <c r="J938">
        <v>21.94</v>
      </c>
      <c r="K938">
        <v>20.420000000000002</v>
      </c>
      <c r="L938">
        <v>23.46</v>
      </c>
      <c r="M938">
        <v>61.5</v>
      </c>
    </row>
    <row r="939" spans="1:13">
      <c r="A939" t="s">
        <v>1189</v>
      </c>
      <c r="B939" t="s">
        <v>448</v>
      </c>
      <c r="C939" t="s">
        <v>1164</v>
      </c>
      <c r="D939" t="s">
        <v>560</v>
      </c>
      <c r="E939" t="s">
        <v>100</v>
      </c>
      <c r="F939">
        <v>1</v>
      </c>
      <c r="G939" t="s">
        <v>1165</v>
      </c>
      <c r="H939">
        <v>12</v>
      </c>
      <c r="I939" t="s">
        <v>1177</v>
      </c>
      <c r="J939">
        <v>18.32</v>
      </c>
      <c r="K939">
        <v>16.84</v>
      </c>
      <c r="L939">
        <v>19.8</v>
      </c>
      <c r="M939">
        <v>58.91</v>
      </c>
    </row>
    <row r="940" spans="1:13">
      <c r="A940" t="s">
        <v>1189</v>
      </c>
      <c r="B940" t="s">
        <v>448</v>
      </c>
      <c r="C940" t="s">
        <v>1164</v>
      </c>
      <c r="D940" t="s">
        <v>560</v>
      </c>
      <c r="E940" t="s">
        <v>100</v>
      </c>
      <c r="F940">
        <v>1</v>
      </c>
      <c r="G940" t="s">
        <v>1165</v>
      </c>
      <c r="H940">
        <v>13</v>
      </c>
      <c r="I940" t="s">
        <v>1178</v>
      </c>
      <c r="J940">
        <v>14.93</v>
      </c>
      <c r="K940">
        <v>13.49</v>
      </c>
      <c r="L940">
        <v>16.38</v>
      </c>
      <c r="M940">
        <v>56.14</v>
      </c>
    </row>
    <row r="941" spans="1:13">
      <c r="A941" t="s">
        <v>1189</v>
      </c>
      <c r="B941" t="s">
        <v>448</v>
      </c>
      <c r="C941" t="s">
        <v>1164</v>
      </c>
      <c r="D941" t="s">
        <v>560</v>
      </c>
      <c r="E941" t="s">
        <v>100</v>
      </c>
      <c r="F941">
        <v>1</v>
      </c>
      <c r="G941" t="s">
        <v>1165</v>
      </c>
      <c r="H941">
        <v>14</v>
      </c>
      <c r="I941" t="s">
        <v>1179</v>
      </c>
      <c r="J941">
        <v>11.86</v>
      </c>
      <c r="K941">
        <v>10.48</v>
      </c>
      <c r="L941">
        <v>13.24</v>
      </c>
      <c r="M941">
        <v>53.17</v>
      </c>
    </row>
    <row r="942" spans="1:13">
      <c r="A942" t="s">
        <v>1189</v>
      </c>
      <c r="B942" t="s">
        <v>448</v>
      </c>
      <c r="C942" t="s">
        <v>1164</v>
      </c>
      <c r="D942" t="s">
        <v>560</v>
      </c>
      <c r="E942" t="s">
        <v>100</v>
      </c>
      <c r="F942">
        <v>1</v>
      </c>
      <c r="G942" t="s">
        <v>1165</v>
      </c>
      <c r="H942">
        <v>15</v>
      </c>
      <c r="I942" t="s">
        <v>1180</v>
      </c>
      <c r="J942">
        <v>9.1999999999999993</v>
      </c>
      <c r="K942">
        <v>7.87</v>
      </c>
      <c r="L942">
        <v>10.52</v>
      </c>
      <c r="M942">
        <v>50.06</v>
      </c>
    </row>
    <row r="943" spans="1:13">
      <c r="A943" t="s">
        <v>1189</v>
      </c>
      <c r="B943" t="s">
        <v>448</v>
      </c>
      <c r="C943" t="s">
        <v>1164</v>
      </c>
      <c r="D943" t="s">
        <v>560</v>
      </c>
      <c r="E943" t="s">
        <v>100</v>
      </c>
      <c r="F943">
        <v>1</v>
      </c>
      <c r="G943" t="s">
        <v>1165</v>
      </c>
      <c r="H943">
        <v>16</v>
      </c>
      <c r="I943" t="s">
        <v>1181</v>
      </c>
      <c r="J943">
        <v>6.83</v>
      </c>
      <c r="K943">
        <v>5.47</v>
      </c>
      <c r="L943">
        <v>8.18</v>
      </c>
      <c r="M943">
        <v>46.59</v>
      </c>
    </row>
    <row r="944" spans="1:13">
      <c r="A944" t="s">
        <v>1189</v>
      </c>
      <c r="B944" t="s">
        <v>448</v>
      </c>
      <c r="C944" t="s">
        <v>1164</v>
      </c>
      <c r="D944" t="s">
        <v>560</v>
      </c>
      <c r="E944" t="s">
        <v>100</v>
      </c>
      <c r="F944">
        <v>1</v>
      </c>
      <c r="G944" t="s">
        <v>1165</v>
      </c>
      <c r="H944">
        <v>17</v>
      </c>
      <c r="I944" t="s">
        <v>1182</v>
      </c>
      <c r="J944">
        <v>4.75</v>
      </c>
      <c r="K944">
        <v>3.36</v>
      </c>
      <c r="L944">
        <v>6.15</v>
      </c>
      <c r="M944">
        <v>42.65</v>
      </c>
    </row>
    <row r="945" spans="1:13">
      <c r="A945" t="s">
        <v>1189</v>
      </c>
      <c r="B945" t="s">
        <v>448</v>
      </c>
      <c r="C945" t="s">
        <v>1164</v>
      </c>
      <c r="D945" t="s">
        <v>560</v>
      </c>
      <c r="E945" t="s">
        <v>100</v>
      </c>
      <c r="F945">
        <v>1</v>
      </c>
      <c r="G945" t="s">
        <v>1165</v>
      </c>
      <c r="H945">
        <v>18</v>
      </c>
      <c r="I945" t="s">
        <v>1183</v>
      </c>
      <c r="J945">
        <v>3.13</v>
      </c>
      <c r="K945">
        <v>1.73</v>
      </c>
      <c r="L945">
        <v>4.53</v>
      </c>
      <c r="M945">
        <v>38.22</v>
      </c>
    </row>
    <row r="946" spans="1:13">
      <c r="A946" t="s">
        <v>1189</v>
      </c>
      <c r="B946" t="s">
        <v>448</v>
      </c>
      <c r="C946" t="s">
        <v>1164</v>
      </c>
      <c r="D946" t="s">
        <v>560</v>
      </c>
      <c r="E946" t="s">
        <v>100</v>
      </c>
      <c r="F946">
        <v>1</v>
      </c>
      <c r="G946" t="s">
        <v>1165</v>
      </c>
      <c r="H946">
        <v>19</v>
      </c>
      <c r="I946" t="s">
        <v>1184</v>
      </c>
      <c r="J946">
        <v>1.92</v>
      </c>
      <c r="K946">
        <v>1.06</v>
      </c>
      <c r="L946">
        <v>2.78</v>
      </c>
      <c r="M946">
        <v>33.61</v>
      </c>
    </row>
    <row r="947" spans="1:13">
      <c r="A947" t="s">
        <v>1189</v>
      </c>
      <c r="B947" t="s">
        <v>448</v>
      </c>
      <c r="C947" t="s">
        <v>1164</v>
      </c>
      <c r="D947" t="s">
        <v>560</v>
      </c>
      <c r="E947" t="s">
        <v>100</v>
      </c>
      <c r="F947">
        <v>1</v>
      </c>
      <c r="G947" t="s">
        <v>1165</v>
      </c>
      <c r="H947">
        <v>20</v>
      </c>
      <c r="I947" t="s">
        <v>1185</v>
      </c>
      <c r="J947">
        <v>1.1399999999999999</v>
      </c>
      <c r="K947">
        <v>0.63</v>
      </c>
      <c r="L947">
        <v>1.65</v>
      </c>
      <c r="M947">
        <v>28.13</v>
      </c>
    </row>
    <row r="948" spans="1:13">
      <c r="A948" t="s">
        <v>1189</v>
      </c>
      <c r="B948" t="s">
        <v>448</v>
      </c>
      <c r="C948" t="s">
        <v>1164</v>
      </c>
      <c r="D948" t="s">
        <v>560</v>
      </c>
      <c r="E948" t="s">
        <v>100</v>
      </c>
      <c r="F948">
        <v>2</v>
      </c>
      <c r="G948" t="s">
        <v>1186</v>
      </c>
      <c r="H948">
        <v>1</v>
      </c>
      <c r="I948" t="s">
        <v>1166</v>
      </c>
      <c r="J948">
        <v>61.48</v>
      </c>
      <c r="K948">
        <v>58.91</v>
      </c>
      <c r="L948">
        <v>64.05</v>
      </c>
      <c r="M948">
        <v>74.16</v>
      </c>
    </row>
    <row r="949" spans="1:13">
      <c r="A949" t="s">
        <v>1189</v>
      </c>
      <c r="B949" t="s">
        <v>448</v>
      </c>
      <c r="C949" t="s">
        <v>1164</v>
      </c>
      <c r="D949" t="s">
        <v>560</v>
      </c>
      <c r="E949" t="s">
        <v>100</v>
      </c>
      <c r="F949">
        <v>2</v>
      </c>
      <c r="G949" t="s">
        <v>1186</v>
      </c>
      <c r="H949">
        <v>2</v>
      </c>
      <c r="I949" t="s">
        <v>1167</v>
      </c>
      <c r="J949">
        <v>60.84</v>
      </c>
      <c r="K949">
        <v>58.31</v>
      </c>
      <c r="L949">
        <v>63.37</v>
      </c>
      <c r="M949">
        <v>73.92</v>
      </c>
    </row>
    <row r="950" spans="1:13">
      <c r="A950" t="s">
        <v>1189</v>
      </c>
      <c r="B950" t="s">
        <v>448</v>
      </c>
      <c r="C950" t="s">
        <v>1164</v>
      </c>
      <c r="D950" t="s">
        <v>560</v>
      </c>
      <c r="E950" t="s">
        <v>100</v>
      </c>
      <c r="F950">
        <v>2</v>
      </c>
      <c r="G950" t="s">
        <v>1186</v>
      </c>
      <c r="H950">
        <v>3</v>
      </c>
      <c r="I950" t="s">
        <v>1168</v>
      </c>
      <c r="J950">
        <v>57.14</v>
      </c>
      <c r="K950">
        <v>54.78</v>
      </c>
      <c r="L950">
        <v>59.5</v>
      </c>
      <c r="M950">
        <v>72.92</v>
      </c>
    </row>
    <row r="951" spans="1:13">
      <c r="A951" t="s">
        <v>1189</v>
      </c>
      <c r="B951" t="s">
        <v>448</v>
      </c>
      <c r="C951" t="s">
        <v>1164</v>
      </c>
      <c r="D951" t="s">
        <v>560</v>
      </c>
      <c r="E951" t="s">
        <v>100</v>
      </c>
      <c r="F951">
        <v>2</v>
      </c>
      <c r="G951" t="s">
        <v>1186</v>
      </c>
      <c r="H951">
        <v>4</v>
      </c>
      <c r="I951" t="s">
        <v>1169</v>
      </c>
      <c r="J951">
        <v>52.49</v>
      </c>
      <c r="K951">
        <v>50.3</v>
      </c>
      <c r="L951">
        <v>54.69</v>
      </c>
      <c r="M951">
        <v>71.540000000000006</v>
      </c>
    </row>
    <row r="952" spans="1:13">
      <c r="A952" t="s">
        <v>1189</v>
      </c>
      <c r="B952" t="s">
        <v>448</v>
      </c>
      <c r="C952" t="s">
        <v>1164</v>
      </c>
      <c r="D952" t="s">
        <v>560</v>
      </c>
      <c r="E952" t="s">
        <v>100</v>
      </c>
      <c r="F952">
        <v>2</v>
      </c>
      <c r="G952" t="s">
        <v>1186</v>
      </c>
      <c r="H952">
        <v>5</v>
      </c>
      <c r="I952" t="s">
        <v>1170</v>
      </c>
      <c r="J952">
        <v>47.9</v>
      </c>
      <c r="K952">
        <v>45.81</v>
      </c>
      <c r="L952">
        <v>50</v>
      </c>
      <c r="M952">
        <v>70.040000000000006</v>
      </c>
    </row>
    <row r="953" spans="1:13">
      <c r="A953" t="s">
        <v>1189</v>
      </c>
      <c r="B953" t="s">
        <v>448</v>
      </c>
      <c r="C953" t="s">
        <v>1164</v>
      </c>
      <c r="D953" t="s">
        <v>560</v>
      </c>
      <c r="E953" t="s">
        <v>100</v>
      </c>
      <c r="F953">
        <v>2</v>
      </c>
      <c r="G953" t="s">
        <v>1186</v>
      </c>
      <c r="H953">
        <v>6</v>
      </c>
      <c r="I953" t="s">
        <v>1171</v>
      </c>
      <c r="J953">
        <v>43.4</v>
      </c>
      <c r="K953">
        <v>41.35</v>
      </c>
      <c r="L953">
        <v>45.46</v>
      </c>
      <c r="M953">
        <v>68.39</v>
      </c>
    </row>
    <row r="954" spans="1:13">
      <c r="A954" t="s">
        <v>1189</v>
      </c>
      <c r="B954" t="s">
        <v>448</v>
      </c>
      <c r="C954" t="s">
        <v>1164</v>
      </c>
      <c r="D954" t="s">
        <v>560</v>
      </c>
      <c r="E954" t="s">
        <v>100</v>
      </c>
      <c r="F954">
        <v>2</v>
      </c>
      <c r="G954" t="s">
        <v>1186</v>
      </c>
      <c r="H954">
        <v>7</v>
      </c>
      <c r="I954" t="s">
        <v>1172</v>
      </c>
      <c r="J954">
        <v>38.97</v>
      </c>
      <c r="K954">
        <v>36.950000000000003</v>
      </c>
      <c r="L954">
        <v>40.99</v>
      </c>
      <c r="M954">
        <v>66.62</v>
      </c>
    </row>
    <row r="955" spans="1:13">
      <c r="A955" t="s">
        <v>1189</v>
      </c>
      <c r="B955" t="s">
        <v>448</v>
      </c>
      <c r="C955" t="s">
        <v>1164</v>
      </c>
      <c r="D955" t="s">
        <v>560</v>
      </c>
      <c r="E955" t="s">
        <v>100</v>
      </c>
      <c r="F955">
        <v>2</v>
      </c>
      <c r="G955" t="s">
        <v>1186</v>
      </c>
      <c r="H955">
        <v>8</v>
      </c>
      <c r="I955" t="s">
        <v>1173</v>
      </c>
      <c r="J955">
        <v>34.65</v>
      </c>
      <c r="K955">
        <v>32.67</v>
      </c>
      <c r="L955">
        <v>36.630000000000003</v>
      </c>
      <c r="M955">
        <v>64.7</v>
      </c>
    </row>
    <row r="956" spans="1:13">
      <c r="A956" t="s">
        <v>1189</v>
      </c>
      <c r="B956" t="s">
        <v>448</v>
      </c>
      <c r="C956" t="s">
        <v>1164</v>
      </c>
      <c r="D956" t="s">
        <v>560</v>
      </c>
      <c r="E956" t="s">
        <v>100</v>
      </c>
      <c r="F956">
        <v>2</v>
      </c>
      <c r="G956" t="s">
        <v>1186</v>
      </c>
      <c r="H956">
        <v>9</v>
      </c>
      <c r="I956" t="s">
        <v>1174</v>
      </c>
      <c r="J956">
        <v>30.46</v>
      </c>
      <c r="K956">
        <v>28.51</v>
      </c>
      <c r="L956">
        <v>32.4</v>
      </c>
      <c r="M956">
        <v>62.63</v>
      </c>
    </row>
    <row r="957" spans="1:13">
      <c r="A957" t="s">
        <v>1189</v>
      </c>
      <c r="B957" t="s">
        <v>448</v>
      </c>
      <c r="C957" t="s">
        <v>1164</v>
      </c>
      <c r="D957" t="s">
        <v>560</v>
      </c>
      <c r="E957" t="s">
        <v>100</v>
      </c>
      <c r="F957">
        <v>2</v>
      </c>
      <c r="G957" t="s">
        <v>1186</v>
      </c>
      <c r="H957">
        <v>10</v>
      </c>
      <c r="I957" t="s">
        <v>1175</v>
      </c>
      <c r="J957">
        <v>26.41</v>
      </c>
      <c r="K957">
        <v>24.52</v>
      </c>
      <c r="L957">
        <v>28.3</v>
      </c>
      <c r="M957">
        <v>60.4</v>
      </c>
    </row>
    <row r="958" spans="1:13">
      <c r="A958" t="s">
        <v>1189</v>
      </c>
      <c r="B958" t="s">
        <v>448</v>
      </c>
      <c r="C958" t="s">
        <v>1164</v>
      </c>
      <c r="D958" t="s">
        <v>560</v>
      </c>
      <c r="E958" t="s">
        <v>100</v>
      </c>
      <c r="F958">
        <v>2</v>
      </c>
      <c r="G958" t="s">
        <v>1186</v>
      </c>
      <c r="H958">
        <v>11</v>
      </c>
      <c r="I958" t="s">
        <v>1176</v>
      </c>
      <c r="J958">
        <v>22.63</v>
      </c>
      <c r="K958">
        <v>20.78</v>
      </c>
      <c r="L958">
        <v>24.49</v>
      </c>
      <c r="M958">
        <v>58.02</v>
      </c>
    </row>
    <row r="959" spans="1:13">
      <c r="A959" t="s">
        <v>1189</v>
      </c>
      <c r="B959" t="s">
        <v>448</v>
      </c>
      <c r="C959" t="s">
        <v>1164</v>
      </c>
      <c r="D959" t="s">
        <v>560</v>
      </c>
      <c r="E959" t="s">
        <v>100</v>
      </c>
      <c r="F959">
        <v>2</v>
      </c>
      <c r="G959" t="s">
        <v>1186</v>
      </c>
      <c r="H959">
        <v>12</v>
      </c>
      <c r="I959" t="s">
        <v>1177</v>
      </c>
      <c r="J959">
        <v>19.02</v>
      </c>
      <c r="K959">
        <v>17.21</v>
      </c>
      <c r="L959">
        <v>20.84</v>
      </c>
      <c r="M959">
        <v>55.46</v>
      </c>
    </row>
    <row r="960" spans="1:13">
      <c r="A960" t="s">
        <v>1189</v>
      </c>
      <c r="B960" t="s">
        <v>448</v>
      </c>
      <c r="C960" t="s">
        <v>1164</v>
      </c>
      <c r="D960" t="s">
        <v>560</v>
      </c>
      <c r="E960" t="s">
        <v>100</v>
      </c>
      <c r="F960">
        <v>2</v>
      </c>
      <c r="G960" t="s">
        <v>1186</v>
      </c>
      <c r="H960">
        <v>13</v>
      </c>
      <c r="I960" t="s">
        <v>1178</v>
      </c>
      <c r="J960">
        <v>15.66</v>
      </c>
      <c r="K960">
        <v>13.88</v>
      </c>
      <c r="L960">
        <v>17.45</v>
      </c>
      <c r="M960">
        <v>52.72</v>
      </c>
    </row>
    <row r="961" spans="1:13">
      <c r="A961" t="s">
        <v>1189</v>
      </c>
      <c r="B961" t="s">
        <v>448</v>
      </c>
      <c r="C961" t="s">
        <v>1164</v>
      </c>
      <c r="D961" t="s">
        <v>560</v>
      </c>
      <c r="E961" t="s">
        <v>100</v>
      </c>
      <c r="F961">
        <v>2</v>
      </c>
      <c r="G961" t="s">
        <v>1186</v>
      </c>
      <c r="H961">
        <v>14</v>
      </c>
      <c r="I961" t="s">
        <v>1179</v>
      </c>
      <c r="J961">
        <v>12.6</v>
      </c>
      <c r="K961">
        <v>10.88</v>
      </c>
      <c r="L961">
        <v>14.32</v>
      </c>
      <c r="M961">
        <v>49.78</v>
      </c>
    </row>
    <row r="962" spans="1:13">
      <c r="A962" t="s">
        <v>1189</v>
      </c>
      <c r="B962" t="s">
        <v>448</v>
      </c>
      <c r="C962" t="s">
        <v>1164</v>
      </c>
      <c r="D962" t="s">
        <v>560</v>
      </c>
      <c r="E962" t="s">
        <v>100</v>
      </c>
      <c r="F962">
        <v>2</v>
      </c>
      <c r="G962" t="s">
        <v>1186</v>
      </c>
      <c r="H962">
        <v>15</v>
      </c>
      <c r="I962" t="s">
        <v>1180</v>
      </c>
      <c r="J962">
        <v>9.8699999999999992</v>
      </c>
      <c r="K962">
        <v>8.16</v>
      </c>
      <c r="L962">
        <v>11.57</v>
      </c>
      <c r="M962">
        <v>46.62</v>
      </c>
    </row>
    <row r="963" spans="1:13">
      <c r="A963" t="s">
        <v>1189</v>
      </c>
      <c r="B963" t="s">
        <v>448</v>
      </c>
      <c r="C963" t="s">
        <v>1164</v>
      </c>
      <c r="D963" t="s">
        <v>560</v>
      </c>
      <c r="E963" t="s">
        <v>100</v>
      </c>
      <c r="F963">
        <v>2</v>
      </c>
      <c r="G963" t="s">
        <v>1186</v>
      </c>
      <c r="H963">
        <v>16</v>
      </c>
      <c r="I963" t="s">
        <v>1181</v>
      </c>
      <c r="J963">
        <v>7.39</v>
      </c>
      <c r="K963">
        <v>5.67</v>
      </c>
      <c r="L963">
        <v>9.1</v>
      </c>
      <c r="M963">
        <v>43.21</v>
      </c>
    </row>
    <row r="964" spans="1:13">
      <c r="A964" t="s">
        <v>1189</v>
      </c>
      <c r="B964" t="s">
        <v>448</v>
      </c>
      <c r="C964" t="s">
        <v>1164</v>
      </c>
      <c r="D964" t="s">
        <v>560</v>
      </c>
      <c r="E964" t="s">
        <v>100</v>
      </c>
      <c r="F964">
        <v>2</v>
      </c>
      <c r="G964" t="s">
        <v>1186</v>
      </c>
      <c r="H964">
        <v>17</v>
      </c>
      <c r="I964" t="s">
        <v>1182</v>
      </c>
      <c r="J964">
        <v>5.25</v>
      </c>
      <c r="K964">
        <v>3.48</v>
      </c>
      <c r="L964">
        <v>7.01</v>
      </c>
      <c r="M964">
        <v>39.49</v>
      </c>
    </row>
    <row r="965" spans="1:13">
      <c r="A965" t="s">
        <v>1189</v>
      </c>
      <c r="B965" t="s">
        <v>448</v>
      </c>
      <c r="C965" t="s">
        <v>1164</v>
      </c>
      <c r="D965" t="s">
        <v>560</v>
      </c>
      <c r="E965" t="s">
        <v>100</v>
      </c>
      <c r="F965">
        <v>2</v>
      </c>
      <c r="G965" t="s">
        <v>1186</v>
      </c>
      <c r="H965">
        <v>18</v>
      </c>
      <c r="I965" t="s">
        <v>1183</v>
      </c>
      <c r="J965">
        <v>3.46</v>
      </c>
      <c r="K965">
        <v>1.64</v>
      </c>
      <c r="L965">
        <v>5.28</v>
      </c>
      <c r="M965">
        <v>35.380000000000003</v>
      </c>
    </row>
    <row r="966" spans="1:13">
      <c r="A966" t="s">
        <v>1189</v>
      </c>
      <c r="B966" t="s">
        <v>448</v>
      </c>
      <c r="C966" t="s">
        <v>1164</v>
      </c>
      <c r="D966" t="s">
        <v>560</v>
      </c>
      <c r="E966" t="s">
        <v>100</v>
      </c>
      <c r="F966">
        <v>2</v>
      </c>
      <c r="G966" t="s">
        <v>1186</v>
      </c>
      <c r="H966">
        <v>19</v>
      </c>
      <c r="I966" t="s">
        <v>1184</v>
      </c>
      <c r="J966">
        <v>2.06</v>
      </c>
      <c r="K966">
        <v>0.98</v>
      </c>
      <c r="L966">
        <v>3.15</v>
      </c>
      <c r="M966">
        <v>30.68</v>
      </c>
    </row>
    <row r="967" spans="1:13">
      <c r="A967" t="s">
        <v>1189</v>
      </c>
      <c r="B967" t="s">
        <v>448</v>
      </c>
      <c r="C967" t="s">
        <v>1164</v>
      </c>
      <c r="D967" t="s">
        <v>560</v>
      </c>
      <c r="E967" t="s">
        <v>100</v>
      </c>
      <c r="F967">
        <v>2</v>
      </c>
      <c r="G967" t="s">
        <v>1186</v>
      </c>
      <c r="H967">
        <v>20</v>
      </c>
      <c r="I967" t="s">
        <v>1185</v>
      </c>
      <c r="J967">
        <v>1.19</v>
      </c>
      <c r="K967">
        <v>0.56000000000000005</v>
      </c>
      <c r="L967">
        <v>1.81</v>
      </c>
      <c r="M967">
        <v>25.09</v>
      </c>
    </row>
    <row r="968" spans="1:13">
      <c r="A968" t="s">
        <v>1189</v>
      </c>
      <c r="B968" t="s">
        <v>448</v>
      </c>
      <c r="C968" t="s">
        <v>1164</v>
      </c>
      <c r="D968" t="s">
        <v>561</v>
      </c>
      <c r="E968" t="s">
        <v>101</v>
      </c>
      <c r="F968">
        <v>1</v>
      </c>
      <c r="G968" t="s">
        <v>1165</v>
      </c>
      <c r="H968">
        <v>1</v>
      </c>
      <c r="I968" t="s">
        <v>1166</v>
      </c>
      <c r="J968">
        <v>57.63</v>
      </c>
      <c r="K968">
        <v>55.55</v>
      </c>
      <c r="L968">
        <v>59.72</v>
      </c>
      <c r="M968">
        <v>74.73</v>
      </c>
    </row>
    <row r="969" spans="1:13">
      <c r="A969" t="s">
        <v>1189</v>
      </c>
      <c r="B969" t="s">
        <v>448</v>
      </c>
      <c r="C969" t="s">
        <v>1164</v>
      </c>
      <c r="D969" t="s">
        <v>561</v>
      </c>
      <c r="E969" t="s">
        <v>101</v>
      </c>
      <c r="F969">
        <v>1</v>
      </c>
      <c r="G969" t="s">
        <v>1165</v>
      </c>
      <c r="H969">
        <v>2</v>
      </c>
      <c r="I969" t="s">
        <v>1167</v>
      </c>
      <c r="J969">
        <v>57.08</v>
      </c>
      <c r="K969">
        <v>55.02</v>
      </c>
      <c r="L969">
        <v>59.15</v>
      </c>
      <c r="M969">
        <v>74.489999999999995</v>
      </c>
    </row>
    <row r="970" spans="1:13">
      <c r="A970" t="s">
        <v>1189</v>
      </c>
      <c r="B970" t="s">
        <v>448</v>
      </c>
      <c r="C970" t="s">
        <v>1164</v>
      </c>
      <c r="D970" t="s">
        <v>561</v>
      </c>
      <c r="E970" t="s">
        <v>101</v>
      </c>
      <c r="F970">
        <v>1</v>
      </c>
      <c r="G970" t="s">
        <v>1165</v>
      </c>
      <c r="H970">
        <v>3</v>
      </c>
      <c r="I970" t="s">
        <v>1168</v>
      </c>
      <c r="J970">
        <v>53.41</v>
      </c>
      <c r="K970">
        <v>51.48</v>
      </c>
      <c r="L970">
        <v>55.35</v>
      </c>
      <c r="M970">
        <v>73.489999999999995</v>
      </c>
    </row>
    <row r="971" spans="1:13">
      <c r="A971" t="s">
        <v>1189</v>
      </c>
      <c r="B971" t="s">
        <v>448</v>
      </c>
      <c r="C971" t="s">
        <v>1164</v>
      </c>
      <c r="D971" t="s">
        <v>561</v>
      </c>
      <c r="E971" t="s">
        <v>101</v>
      </c>
      <c r="F971">
        <v>1</v>
      </c>
      <c r="G971" t="s">
        <v>1165</v>
      </c>
      <c r="H971">
        <v>4</v>
      </c>
      <c r="I971" t="s">
        <v>1169</v>
      </c>
      <c r="J971">
        <v>48.85</v>
      </c>
      <c r="K971">
        <v>47.04</v>
      </c>
      <c r="L971">
        <v>50.66</v>
      </c>
      <c r="M971">
        <v>72.11</v>
      </c>
    </row>
    <row r="972" spans="1:13">
      <c r="A972" t="s">
        <v>1189</v>
      </c>
      <c r="B972" t="s">
        <v>448</v>
      </c>
      <c r="C972" t="s">
        <v>1164</v>
      </c>
      <c r="D972" t="s">
        <v>561</v>
      </c>
      <c r="E972" t="s">
        <v>101</v>
      </c>
      <c r="F972">
        <v>1</v>
      </c>
      <c r="G972" t="s">
        <v>1165</v>
      </c>
      <c r="H972">
        <v>5</v>
      </c>
      <c r="I972" t="s">
        <v>1170</v>
      </c>
      <c r="J972">
        <v>44.33</v>
      </c>
      <c r="K972">
        <v>42.59</v>
      </c>
      <c r="L972">
        <v>46.06</v>
      </c>
      <c r="M972">
        <v>70.569999999999993</v>
      </c>
    </row>
    <row r="973" spans="1:13">
      <c r="A973" t="s">
        <v>1189</v>
      </c>
      <c r="B973" t="s">
        <v>448</v>
      </c>
      <c r="C973" t="s">
        <v>1164</v>
      </c>
      <c r="D973" t="s">
        <v>561</v>
      </c>
      <c r="E973" t="s">
        <v>101</v>
      </c>
      <c r="F973">
        <v>1</v>
      </c>
      <c r="G973" t="s">
        <v>1165</v>
      </c>
      <c r="H973">
        <v>6</v>
      </c>
      <c r="I973" t="s">
        <v>1171</v>
      </c>
      <c r="J973">
        <v>39.85</v>
      </c>
      <c r="K973">
        <v>38.15</v>
      </c>
      <c r="L973">
        <v>41.56</v>
      </c>
      <c r="M973">
        <v>68.849999999999994</v>
      </c>
    </row>
    <row r="974" spans="1:13">
      <c r="A974" t="s">
        <v>1189</v>
      </c>
      <c r="B974" t="s">
        <v>448</v>
      </c>
      <c r="C974" t="s">
        <v>1164</v>
      </c>
      <c r="D974" t="s">
        <v>561</v>
      </c>
      <c r="E974" t="s">
        <v>101</v>
      </c>
      <c r="F974">
        <v>1</v>
      </c>
      <c r="G974" t="s">
        <v>1165</v>
      </c>
      <c r="H974">
        <v>7</v>
      </c>
      <c r="I974" t="s">
        <v>1172</v>
      </c>
      <c r="J974">
        <v>35.590000000000003</v>
      </c>
      <c r="K974">
        <v>33.909999999999997</v>
      </c>
      <c r="L974">
        <v>37.26</v>
      </c>
      <c r="M974">
        <v>67.02</v>
      </c>
    </row>
    <row r="975" spans="1:13">
      <c r="A975" t="s">
        <v>1189</v>
      </c>
      <c r="B975" t="s">
        <v>448</v>
      </c>
      <c r="C975" t="s">
        <v>1164</v>
      </c>
      <c r="D975" t="s">
        <v>561</v>
      </c>
      <c r="E975" t="s">
        <v>101</v>
      </c>
      <c r="F975">
        <v>1</v>
      </c>
      <c r="G975" t="s">
        <v>1165</v>
      </c>
      <c r="H975">
        <v>8</v>
      </c>
      <c r="I975" t="s">
        <v>1173</v>
      </c>
      <c r="J975">
        <v>31.38</v>
      </c>
      <c r="K975">
        <v>29.73</v>
      </c>
      <c r="L975">
        <v>33.020000000000003</v>
      </c>
      <c r="M975">
        <v>64.97</v>
      </c>
    </row>
    <row r="976" spans="1:13">
      <c r="A976" t="s">
        <v>1189</v>
      </c>
      <c r="B976" t="s">
        <v>448</v>
      </c>
      <c r="C976" t="s">
        <v>1164</v>
      </c>
      <c r="D976" t="s">
        <v>561</v>
      </c>
      <c r="E976" t="s">
        <v>101</v>
      </c>
      <c r="F976">
        <v>1</v>
      </c>
      <c r="G976" t="s">
        <v>1165</v>
      </c>
      <c r="H976">
        <v>9</v>
      </c>
      <c r="I976" t="s">
        <v>1174</v>
      </c>
      <c r="J976">
        <v>27.29</v>
      </c>
      <c r="K976">
        <v>25.68</v>
      </c>
      <c r="L976">
        <v>28.89</v>
      </c>
      <c r="M976">
        <v>62.7</v>
      </c>
    </row>
    <row r="977" spans="1:13">
      <c r="A977" t="s">
        <v>1189</v>
      </c>
      <c r="B977" t="s">
        <v>448</v>
      </c>
      <c r="C977" t="s">
        <v>1164</v>
      </c>
      <c r="D977" t="s">
        <v>561</v>
      </c>
      <c r="E977" t="s">
        <v>101</v>
      </c>
      <c r="F977">
        <v>1</v>
      </c>
      <c r="G977" t="s">
        <v>1165</v>
      </c>
      <c r="H977">
        <v>10</v>
      </c>
      <c r="I977" t="s">
        <v>1175</v>
      </c>
      <c r="J977">
        <v>23.38</v>
      </c>
      <c r="K977">
        <v>21.82</v>
      </c>
      <c r="L977">
        <v>24.94</v>
      </c>
      <c r="M977">
        <v>60.21</v>
      </c>
    </row>
    <row r="978" spans="1:13">
      <c r="A978" t="s">
        <v>1189</v>
      </c>
      <c r="B978" t="s">
        <v>448</v>
      </c>
      <c r="C978" t="s">
        <v>1164</v>
      </c>
      <c r="D978" t="s">
        <v>561</v>
      </c>
      <c r="E978" t="s">
        <v>101</v>
      </c>
      <c r="F978">
        <v>1</v>
      </c>
      <c r="G978" t="s">
        <v>1165</v>
      </c>
      <c r="H978">
        <v>11</v>
      </c>
      <c r="I978" t="s">
        <v>1176</v>
      </c>
      <c r="J978">
        <v>19.73</v>
      </c>
      <c r="K978">
        <v>18.21</v>
      </c>
      <c r="L978">
        <v>21.25</v>
      </c>
      <c r="M978">
        <v>57.54</v>
      </c>
    </row>
    <row r="979" spans="1:13">
      <c r="A979" t="s">
        <v>1189</v>
      </c>
      <c r="B979" t="s">
        <v>448</v>
      </c>
      <c r="C979" t="s">
        <v>1164</v>
      </c>
      <c r="D979" t="s">
        <v>561</v>
      </c>
      <c r="E979" t="s">
        <v>101</v>
      </c>
      <c r="F979">
        <v>1</v>
      </c>
      <c r="G979" t="s">
        <v>1165</v>
      </c>
      <c r="H979">
        <v>12</v>
      </c>
      <c r="I979" t="s">
        <v>1177</v>
      </c>
      <c r="J979">
        <v>16.29</v>
      </c>
      <c r="K979">
        <v>14.81</v>
      </c>
      <c r="L979">
        <v>17.77</v>
      </c>
      <c r="M979">
        <v>54.65</v>
      </c>
    </row>
    <row r="980" spans="1:13">
      <c r="A980" t="s">
        <v>1189</v>
      </c>
      <c r="B980" t="s">
        <v>448</v>
      </c>
      <c r="C980" t="s">
        <v>1164</v>
      </c>
      <c r="D980" t="s">
        <v>561</v>
      </c>
      <c r="E980" t="s">
        <v>101</v>
      </c>
      <c r="F980">
        <v>1</v>
      </c>
      <c r="G980" t="s">
        <v>1165</v>
      </c>
      <c r="H980">
        <v>13</v>
      </c>
      <c r="I980" t="s">
        <v>1178</v>
      </c>
      <c r="J980">
        <v>13.09</v>
      </c>
      <c r="K980">
        <v>11.66</v>
      </c>
      <c r="L980">
        <v>14.53</v>
      </c>
      <c r="M980">
        <v>51.59</v>
      </c>
    </row>
    <row r="981" spans="1:13">
      <c r="A981" t="s">
        <v>1189</v>
      </c>
      <c r="B981" t="s">
        <v>448</v>
      </c>
      <c r="C981" t="s">
        <v>1164</v>
      </c>
      <c r="D981" t="s">
        <v>561</v>
      </c>
      <c r="E981" t="s">
        <v>101</v>
      </c>
      <c r="F981">
        <v>1</v>
      </c>
      <c r="G981" t="s">
        <v>1165</v>
      </c>
      <c r="H981">
        <v>14</v>
      </c>
      <c r="I981" t="s">
        <v>1179</v>
      </c>
      <c r="J981">
        <v>10.31</v>
      </c>
      <c r="K981">
        <v>8.93</v>
      </c>
      <c r="L981">
        <v>11.7</v>
      </c>
      <c r="M981">
        <v>48.51</v>
      </c>
    </row>
    <row r="982" spans="1:13">
      <c r="A982" t="s">
        <v>1189</v>
      </c>
      <c r="B982" t="s">
        <v>448</v>
      </c>
      <c r="C982" t="s">
        <v>1164</v>
      </c>
      <c r="D982" t="s">
        <v>561</v>
      </c>
      <c r="E982" t="s">
        <v>101</v>
      </c>
      <c r="F982">
        <v>1</v>
      </c>
      <c r="G982" t="s">
        <v>1165</v>
      </c>
      <c r="H982">
        <v>15</v>
      </c>
      <c r="I982" t="s">
        <v>1180</v>
      </c>
      <c r="J982">
        <v>7.95</v>
      </c>
      <c r="K982">
        <v>6.57</v>
      </c>
      <c r="L982">
        <v>9.32</v>
      </c>
      <c r="M982">
        <v>45.47</v>
      </c>
    </row>
    <row r="983" spans="1:13">
      <c r="A983" t="s">
        <v>1189</v>
      </c>
      <c r="B983" t="s">
        <v>448</v>
      </c>
      <c r="C983" t="s">
        <v>1164</v>
      </c>
      <c r="D983" t="s">
        <v>561</v>
      </c>
      <c r="E983" t="s">
        <v>101</v>
      </c>
      <c r="F983">
        <v>1</v>
      </c>
      <c r="G983" t="s">
        <v>1165</v>
      </c>
      <c r="H983">
        <v>16</v>
      </c>
      <c r="I983" t="s">
        <v>1181</v>
      </c>
      <c r="J983">
        <v>5.83</v>
      </c>
      <c r="K983">
        <v>4.4400000000000004</v>
      </c>
      <c r="L983">
        <v>7.22</v>
      </c>
      <c r="M983">
        <v>42.03</v>
      </c>
    </row>
    <row r="984" spans="1:13">
      <c r="A984" t="s">
        <v>1189</v>
      </c>
      <c r="B984" t="s">
        <v>448</v>
      </c>
      <c r="C984" t="s">
        <v>1164</v>
      </c>
      <c r="D984" t="s">
        <v>561</v>
      </c>
      <c r="E984" t="s">
        <v>101</v>
      </c>
      <c r="F984">
        <v>1</v>
      </c>
      <c r="G984" t="s">
        <v>1165</v>
      </c>
      <c r="H984">
        <v>17</v>
      </c>
      <c r="I984" t="s">
        <v>1182</v>
      </c>
      <c r="J984">
        <v>4.0599999999999996</v>
      </c>
      <c r="K984">
        <v>2.62</v>
      </c>
      <c r="L984">
        <v>5.5</v>
      </c>
      <c r="M984">
        <v>38.159999999999997</v>
      </c>
    </row>
    <row r="985" spans="1:13">
      <c r="A985" t="s">
        <v>1189</v>
      </c>
      <c r="B985" t="s">
        <v>448</v>
      </c>
      <c r="C985" t="s">
        <v>1164</v>
      </c>
      <c r="D985" t="s">
        <v>561</v>
      </c>
      <c r="E985" t="s">
        <v>101</v>
      </c>
      <c r="F985">
        <v>1</v>
      </c>
      <c r="G985" t="s">
        <v>1165</v>
      </c>
      <c r="H985">
        <v>18</v>
      </c>
      <c r="I985" t="s">
        <v>1183</v>
      </c>
      <c r="J985">
        <v>2.71</v>
      </c>
      <c r="K985">
        <v>1.23</v>
      </c>
      <c r="L985">
        <v>4.1900000000000004</v>
      </c>
      <c r="M985">
        <v>34.04</v>
      </c>
    </row>
    <row r="986" spans="1:13">
      <c r="A986" t="s">
        <v>1189</v>
      </c>
      <c r="B986" t="s">
        <v>448</v>
      </c>
      <c r="C986" t="s">
        <v>1164</v>
      </c>
      <c r="D986" t="s">
        <v>561</v>
      </c>
      <c r="E986" t="s">
        <v>101</v>
      </c>
      <c r="F986">
        <v>1</v>
      </c>
      <c r="G986" t="s">
        <v>1165</v>
      </c>
      <c r="H986">
        <v>19</v>
      </c>
      <c r="I986" t="s">
        <v>1184</v>
      </c>
      <c r="J986">
        <v>1.72</v>
      </c>
      <c r="K986">
        <v>0.78</v>
      </c>
      <c r="L986">
        <v>2.66</v>
      </c>
      <c r="M986">
        <v>29.73</v>
      </c>
    </row>
    <row r="987" spans="1:13">
      <c r="A987" t="s">
        <v>1189</v>
      </c>
      <c r="B987" t="s">
        <v>448</v>
      </c>
      <c r="C987" t="s">
        <v>1164</v>
      </c>
      <c r="D987" t="s">
        <v>561</v>
      </c>
      <c r="E987" t="s">
        <v>101</v>
      </c>
      <c r="F987">
        <v>1</v>
      </c>
      <c r="G987" t="s">
        <v>1165</v>
      </c>
      <c r="H987">
        <v>20</v>
      </c>
      <c r="I987" t="s">
        <v>1185</v>
      </c>
      <c r="J987">
        <v>1.05</v>
      </c>
      <c r="K987">
        <v>0.48</v>
      </c>
      <c r="L987">
        <v>1.62</v>
      </c>
      <c r="M987">
        <v>25.57</v>
      </c>
    </row>
    <row r="988" spans="1:13">
      <c r="A988" t="s">
        <v>1189</v>
      </c>
      <c r="B988" t="s">
        <v>448</v>
      </c>
      <c r="C988" t="s">
        <v>1164</v>
      </c>
      <c r="D988" t="s">
        <v>561</v>
      </c>
      <c r="E988" t="s">
        <v>101</v>
      </c>
      <c r="F988">
        <v>2</v>
      </c>
      <c r="G988" t="s">
        <v>1186</v>
      </c>
      <c r="H988">
        <v>1</v>
      </c>
      <c r="I988" t="s">
        <v>1166</v>
      </c>
      <c r="J988">
        <v>58.2</v>
      </c>
      <c r="K988">
        <v>55.72</v>
      </c>
      <c r="L988">
        <v>60.67</v>
      </c>
      <c r="M988">
        <v>71.45</v>
      </c>
    </row>
    <row r="989" spans="1:13">
      <c r="A989" t="s">
        <v>1189</v>
      </c>
      <c r="B989" t="s">
        <v>448</v>
      </c>
      <c r="C989" t="s">
        <v>1164</v>
      </c>
      <c r="D989" t="s">
        <v>561</v>
      </c>
      <c r="E989" t="s">
        <v>101</v>
      </c>
      <c r="F989">
        <v>2</v>
      </c>
      <c r="G989" t="s">
        <v>1186</v>
      </c>
      <c r="H989">
        <v>2</v>
      </c>
      <c r="I989" t="s">
        <v>1167</v>
      </c>
      <c r="J989">
        <v>57.56</v>
      </c>
      <c r="K989">
        <v>55.13</v>
      </c>
      <c r="L989">
        <v>59.99</v>
      </c>
      <c r="M989">
        <v>71.19</v>
      </c>
    </row>
    <row r="990" spans="1:13">
      <c r="A990" t="s">
        <v>1189</v>
      </c>
      <c r="B990" t="s">
        <v>448</v>
      </c>
      <c r="C990" t="s">
        <v>1164</v>
      </c>
      <c r="D990" t="s">
        <v>561</v>
      </c>
      <c r="E990" t="s">
        <v>101</v>
      </c>
      <c r="F990">
        <v>2</v>
      </c>
      <c r="G990" t="s">
        <v>1186</v>
      </c>
      <c r="H990">
        <v>3</v>
      </c>
      <c r="I990" t="s">
        <v>1168</v>
      </c>
      <c r="J990">
        <v>53.92</v>
      </c>
      <c r="K990">
        <v>51.68</v>
      </c>
      <c r="L990">
        <v>56.15</v>
      </c>
      <c r="M990">
        <v>70.099999999999994</v>
      </c>
    </row>
    <row r="991" spans="1:13">
      <c r="A991" t="s">
        <v>1189</v>
      </c>
      <c r="B991" t="s">
        <v>448</v>
      </c>
      <c r="C991" t="s">
        <v>1164</v>
      </c>
      <c r="D991" t="s">
        <v>561</v>
      </c>
      <c r="E991" t="s">
        <v>101</v>
      </c>
      <c r="F991">
        <v>2</v>
      </c>
      <c r="G991" t="s">
        <v>1186</v>
      </c>
      <c r="H991">
        <v>4</v>
      </c>
      <c r="I991" t="s">
        <v>1169</v>
      </c>
      <c r="J991">
        <v>49.38</v>
      </c>
      <c r="K991">
        <v>47.35</v>
      </c>
      <c r="L991">
        <v>51.41</v>
      </c>
      <c r="M991">
        <v>68.63</v>
      </c>
    </row>
    <row r="992" spans="1:13">
      <c r="A992" t="s">
        <v>1189</v>
      </c>
      <c r="B992" t="s">
        <v>448</v>
      </c>
      <c r="C992" t="s">
        <v>1164</v>
      </c>
      <c r="D992" t="s">
        <v>561</v>
      </c>
      <c r="E992" t="s">
        <v>101</v>
      </c>
      <c r="F992">
        <v>2</v>
      </c>
      <c r="G992" t="s">
        <v>1186</v>
      </c>
      <c r="H992">
        <v>5</v>
      </c>
      <c r="I992" t="s">
        <v>1170</v>
      </c>
      <c r="J992">
        <v>44.87</v>
      </c>
      <c r="K992">
        <v>42.96</v>
      </c>
      <c r="L992">
        <v>46.77</v>
      </c>
      <c r="M992">
        <v>67</v>
      </c>
    </row>
    <row r="993" spans="1:13">
      <c r="A993" t="s">
        <v>1189</v>
      </c>
      <c r="B993" t="s">
        <v>448</v>
      </c>
      <c r="C993" t="s">
        <v>1164</v>
      </c>
      <c r="D993" t="s">
        <v>561</v>
      </c>
      <c r="E993" t="s">
        <v>101</v>
      </c>
      <c r="F993">
        <v>2</v>
      </c>
      <c r="G993" t="s">
        <v>1186</v>
      </c>
      <c r="H993">
        <v>6</v>
      </c>
      <c r="I993" t="s">
        <v>1171</v>
      </c>
      <c r="J993">
        <v>40.479999999999997</v>
      </c>
      <c r="K993">
        <v>38.619999999999997</v>
      </c>
      <c r="L993">
        <v>42.34</v>
      </c>
      <c r="M993">
        <v>65.260000000000005</v>
      </c>
    </row>
    <row r="994" spans="1:13">
      <c r="A994" t="s">
        <v>1189</v>
      </c>
      <c r="B994" t="s">
        <v>448</v>
      </c>
      <c r="C994" t="s">
        <v>1164</v>
      </c>
      <c r="D994" t="s">
        <v>561</v>
      </c>
      <c r="E994" t="s">
        <v>101</v>
      </c>
      <c r="F994">
        <v>2</v>
      </c>
      <c r="G994" t="s">
        <v>1186</v>
      </c>
      <c r="H994">
        <v>7</v>
      </c>
      <c r="I994" t="s">
        <v>1172</v>
      </c>
      <c r="J994">
        <v>36.229999999999997</v>
      </c>
      <c r="K994">
        <v>34.409999999999997</v>
      </c>
      <c r="L994">
        <v>38.06</v>
      </c>
      <c r="M994">
        <v>63.38</v>
      </c>
    </row>
    <row r="995" spans="1:13">
      <c r="A995" t="s">
        <v>1189</v>
      </c>
      <c r="B995" t="s">
        <v>448</v>
      </c>
      <c r="C995" t="s">
        <v>1164</v>
      </c>
      <c r="D995" t="s">
        <v>561</v>
      </c>
      <c r="E995" t="s">
        <v>101</v>
      </c>
      <c r="F995">
        <v>2</v>
      </c>
      <c r="G995" t="s">
        <v>1186</v>
      </c>
      <c r="H995">
        <v>8</v>
      </c>
      <c r="I995" t="s">
        <v>1173</v>
      </c>
      <c r="J995">
        <v>32.07</v>
      </c>
      <c r="K995">
        <v>30.27</v>
      </c>
      <c r="L995">
        <v>33.869999999999997</v>
      </c>
      <c r="M995">
        <v>61.35</v>
      </c>
    </row>
    <row r="996" spans="1:13">
      <c r="A996" t="s">
        <v>1189</v>
      </c>
      <c r="B996" t="s">
        <v>448</v>
      </c>
      <c r="C996" t="s">
        <v>1164</v>
      </c>
      <c r="D996" t="s">
        <v>561</v>
      </c>
      <c r="E996" t="s">
        <v>101</v>
      </c>
      <c r="F996">
        <v>2</v>
      </c>
      <c r="G996" t="s">
        <v>1186</v>
      </c>
      <c r="H996">
        <v>9</v>
      </c>
      <c r="I996" t="s">
        <v>1174</v>
      </c>
      <c r="J996">
        <v>28.05</v>
      </c>
      <c r="K996">
        <v>26.29</v>
      </c>
      <c r="L996">
        <v>29.82</v>
      </c>
      <c r="M996">
        <v>59.16</v>
      </c>
    </row>
    <row r="997" spans="1:13">
      <c r="A997" t="s">
        <v>1189</v>
      </c>
      <c r="B997" t="s">
        <v>448</v>
      </c>
      <c r="C997" t="s">
        <v>1164</v>
      </c>
      <c r="D997" t="s">
        <v>561</v>
      </c>
      <c r="E997" t="s">
        <v>101</v>
      </c>
      <c r="F997">
        <v>2</v>
      </c>
      <c r="G997" t="s">
        <v>1186</v>
      </c>
      <c r="H997">
        <v>10</v>
      </c>
      <c r="I997" t="s">
        <v>1175</v>
      </c>
      <c r="J997">
        <v>24.19</v>
      </c>
      <c r="K997">
        <v>22.46</v>
      </c>
      <c r="L997">
        <v>25.91</v>
      </c>
      <c r="M997">
        <v>56.79</v>
      </c>
    </row>
    <row r="998" spans="1:13">
      <c r="A998" t="s">
        <v>1189</v>
      </c>
      <c r="B998" t="s">
        <v>448</v>
      </c>
      <c r="C998" t="s">
        <v>1164</v>
      </c>
      <c r="D998" t="s">
        <v>561</v>
      </c>
      <c r="E998" t="s">
        <v>101</v>
      </c>
      <c r="F998">
        <v>2</v>
      </c>
      <c r="G998" t="s">
        <v>1186</v>
      </c>
      <c r="H998">
        <v>11</v>
      </c>
      <c r="I998" t="s">
        <v>1176</v>
      </c>
      <c r="J998">
        <v>20.5</v>
      </c>
      <c r="K998">
        <v>18.82</v>
      </c>
      <c r="L998">
        <v>22.17</v>
      </c>
      <c r="M998">
        <v>54.28</v>
      </c>
    </row>
    <row r="999" spans="1:13">
      <c r="A999" t="s">
        <v>1189</v>
      </c>
      <c r="B999" t="s">
        <v>448</v>
      </c>
      <c r="C999" t="s">
        <v>1164</v>
      </c>
      <c r="D999" t="s">
        <v>561</v>
      </c>
      <c r="E999" t="s">
        <v>101</v>
      </c>
      <c r="F999">
        <v>2</v>
      </c>
      <c r="G999" t="s">
        <v>1186</v>
      </c>
      <c r="H999">
        <v>12</v>
      </c>
      <c r="I999" t="s">
        <v>1177</v>
      </c>
      <c r="J999">
        <v>17.079999999999998</v>
      </c>
      <c r="K999">
        <v>15.44</v>
      </c>
      <c r="L999">
        <v>18.71</v>
      </c>
      <c r="M999">
        <v>51.63</v>
      </c>
    </row>
    <row r="1000" spans="1:13">
      <c r="A1000" t="s">
        <v>1189</v>
      </c>
      <c r="B1000" t="s">
        <v>448</v>
      </c>
      <c r="C1000" t="s">
        <v>1164</v>
      </c>
      <c r="D1000" t="s">
        <v>561</v>
      </c>
      <c r="E1000" t="s">
        <v>101</v>
      </c>
      <c r="F1000">
        <v>2</v>
      </c>
      <c r="G1000" t="s">
        <v>1186</v>
      </c>
      <c r="H1000">
        <v>13</v>
      </c>
      <c r="I1000" t="s">
        <v>1178</v>
      </c>
      <c r="J1000">
        <v>13.96</v>
      </c>
      <c r="K1000">
        <v>12.35</v>
      </c>
      <c r="L1000">
        <v>15.56</v>
      </c>
      <c r="M1000">
        <v>48.85</v>
      </c>
    </row>
    <row r="1001" spans="1:13">
      <c r="A1001" t="s">
        <v>1189</v>
      </c>
      <c r="B1001" t="s">
        <v>448</v>
      </c>
      <c r="C1001" t="s">
        <v>1164</v>
      </c>
      <c r="D1001" t="s">
        <v>561</v>
      </c>
      <c r="E1001" t="s">
        <v>101</v>
      </c>
      <c r="F1001">
        <v>2</v>
      </c>
      <c r="G1001" t="s">
        <v>1186</v>
      </c>
      <c r="H1001">
        <v>14</v>
      </c>
      <c r="I1001" t="s">
        <v>1179</v>
      </c>
      <c r="J1001">
        <v>11.09</v>
      </c>
      <c r="K1001">
        <v>9.5299999999999994</v>
      </c>
      <c r="L1001">
        <v>12.65</v>
      </c>
      <c r="M1001">
        <v>45.97</v>
      </c>
    </row>
    <row r="1002" spans="1:13">
      <c r="A1002" t="s">
        <v>1189</v>
      </c>
      <c r="B1002" t="s">
        <v>448</v>
      </c>
      <c r="C1002" t="s">
        <v>1164</v>
      </c>
      <c r="D1002" t="s">
        <v>561</v>
      </c>
      <c r="E1002" t="s">
        <v>101</v>
      </c>
      <c r="F1002">
        <v>2</v>
      </c>
      <c r="G1002" t="s">
        <v>1186</v>
      </c>
      <c r="H1002">
        <v>15</v>
      </c>
      <c r="I1002" t="s">
        <v>1180</v>
      </c>
      <c r="J1002">
        <v>8.6</v>
      </c>
      <c r="K1002">
        <v>7.11</v>
      </c>
      <c r="L1002">
        <v>10.09</v>
      </c>
      <c r="M1002">
        <v>42.85</v>
      </c>
    </row>
    <row r="1003" spans="1:13">
      <c r="A1003" t="s">
        <v>1189</v>
      </c>
      <c r="B1003" t="s">
        <v>448</v>
      </c>
      <c r="C1003" t="s">
        <v>1164</v>
      </c>
      <c r="D1003" t="s">
        <v>561</v>
      </c>
      <c r="E1003" t="s">
        <v>101</v>
      </c>
      <c r="F1003">
        <v>2</v>
      </c>
      <c r="G1003" t="s">
        <v>1186</v>
      </c>
      <c r="H1003">
        <v>16</v>
      </c>
      <c r="I1003" t="s">
        <v>1181</v>
      </c>
      <c r="J1003">
        <v>6.38</v>
      </c>
      <c r="K1003">
        <v>4.91</v>
      </c>
      <c r="L1003">
        <v>7.85</v>
      </c>
      <c r="M1003">
        <v>39.44</v>
      </c>
    </row>
    <row r="1004" spans="1:13">
      <c r="A1004" t="s">
        <v>1189</v>
      </c>
      <c r="B1004" t="s">
        <v>448</v>
      </c>
      <c r="C1004" t="s">
        <v>1164</v>
      </c>
      <c r="D1004" t="s">
        <v>561</v>
      </c>
      <c r="E1004" t="s">
        <v>101</v>
      </c>
      <c r="F1004">
        <v>2</v>
      </c>
      <c r="G1004" t="s">
        <v>1186</v>
      </c>
      <c r="H1004">
        <v>17</v>
      </c>
      <c r="I1004" t="s">
        <v>1182</v>
      </c>
      <c r="J1004">
        <v>4.5</v>
      </c>
      <c r="K1004">
        <v>3</v>
      </c>
      <c r="L1004">
        <v>5.99</v>
      </c>
      <c r="M1004">
        <v>35.79</v>
      </c>
    </row>
    <row r="1005" spans="1:13">
      <c r="A1005" t="s">
        <v>1189</v>
      </c>
      <c r="B1005" t="s">
        <v>448</v>
      </c>
      <c r="C1005" t="s">
        <v>1164</v>
      </c>
      <c r="D1005" t="s">
        <v>561</v>
      </c>
      <c r="E1005" t="s">
        <v>101</v>
      </c>
      <c r="F1005">
        <v>2</v>
      </c>
      <c r="G1005" t="s">
        <v>1186</v>
      </c>
      <c r="H1005">
        <v>18</v>
      </c>
      <c r="I1005" t="s">
        <v>1183</v>
      </c>
      <c r="J1005">
        <v>2.98</v>
      </c>
      <c r="K1005">
        <v>1.53</v>
      </c>
      <c r="L1005">
        <v>4.4400000000000004</v>
      </c>
      <c r="M1005">
        <v>31.81</v>
      </c>
    </row>
    <row r="1006" spans="1:13">
      <c r="A1006" t="s">
        <v>1189</v>
      </c>
      <c r="B1006" t="s">
        <v>448</v>
      </c>
      <c r="C1006" t="s">
        <v>1164</v>
      </c>
      <c r="D1006" t="s">
        <v>561</v>
      </c>
      <c r="E1006" t="s">
        <v>101</v>
      </c>
      <c r="F1006">
        <v>2</v>
      </c>
      <c r="G1006" t="s">
        <v>1186</v>
      </c>
      <c r="H1006">
        <v>19</v>
      </c>
      <c r="I1006" t="s">
        <v>1184</v>
      </c>
      <c r="J1006">
        <v>1.87</v>
      </c>
      <c r="K1006">
        <v>0.96</v>
      </c>
      <c r="L1006">
        <v>2.78</v>
      </c>
      <c r="M1006">
        <v>27.6</v>
      </c>
    </row>
    <row r="1007" spans="1:13">
      <c r="A1007" t="s">
        <v>1189</v>
      </c>
      <c r="B1007" t="s">
        <v>448</v>
      </c>
      <c r="C1007" t="s">
        <v>1164</v>
      </c>
      <c r="D1007" t="s">
        <v>561</v>
      </c>
      <c r="E1007" t="s">
        <v>101</v>
      </c>
      <c r="F1007">
        <v>2</v>
      </c>
      <c r="G1007" t="s">
        <v>1186</v>
      </c>
      <c r="H1007">
        <v>20</v>
      </c>
      <c r="I1007" t="s">
        <v>1185</v>
      </c>
      <c r="J1007">
        <v>1.18</v>
      </c>
      <c r="K1007">
        <v>0.6</v>
      </c>
      <c r="L1007">
        <v>1.75</v>
      </c>
      <c r="M1007">
        <v>23.55</v>
      </c>
    </row>
    <row r="1008" spans="1:13">
      <c r="A1008" t="s">
        <v>1189</v>
      </c>
      <c r="B1008" t="s">
        <v>448</v>
      </c>
      <c r="C1008" t="s">
        <v>1164</v>
      </c>
      <c r="D1008" t="s">
        <v>562</v>
      </c>
      <c r="E1008" t="s">
        <v>102</v>
      </c>
      <c r="F1008">
        <v>1</v>
      </c>
      <c r="G1008" t="s">
        <v>1165</v>
      </c>
      <c r="H1008">
        <v>1</v>
      </c>
      <c r="I1008" t="s">
        <v>1166</v>
      </c>
      <c r="J1008">
        <v>65.3</v>
      </c>
      <c r="K1008">
        <v>63.33</v>
      </c>
      <c r="L1008">
        <v>67.27</v>
      </c>
      <c r="M1008">
        <v>81.12</v>
      </c>
    </row>
    <row r="1009" spans="1:13">
      <c r="A1009" t="s">
        <v>1189</v>
      </c>
      <c r="B1009" t="s">
        <v>448</v>
      </c>
      <c r="C1009" t="s">
        <v>1164</v>
      </c>
      <c r="D1009" t="s">
        <v>562</v>
      </c>
      <c r="E1009" t="s">
        <v>102</v>
      </c>
      <c r="F1009">
        <v>1</v>
      </c>
      <c r="G1009" t="s">
        <v>1165</v>
      </c>
      <c r="H1009">
        <v>2</v>
      </c>
      <c r="I1009" t="s">
        <v>1167</v>
      </c>
      <c r="J1009">
        <v>64.59</v>
      </c>
      <c r="K1009">
        <v>62.64</v>
      </c>
      <c r="L1009">
        <v>66.55</v>
      </c>
      <c r="M1009">
        <v>80.92</v>
      </c>
    </row>
    <row r="1010" spans="1:13">
      <c r="A1010" t="s">
        <v>1189</v>
      </c>
      <c r="B1010" t="s">
        <v>448</v>
      </c>
      <c r="C1010" t="s">
        <v>1164</v>
      </c>
      <c r="D1010" t="s">
        <v>562</v>
      </c>
      <c r="E1010" t="s">
        <v>102</v>
      </c>
      <c r="F1010">
        <v>1</v>
      </c>
      <c r="G1010" t="s">
        <v>1165</v>
      </c>
      <c r="H1010">
        <v>3</v>
      </c>
      <c r="I1010" t="s">
        <v>1168</v>
      </c>
      <c r="J1010">
        <v>60.8</v>
      </c>
      <c r="K1010">
        <v>58.94</v>
      </c>
      <c r="L1010">
        <v>62.66</v>
      </c>
      <c r="M1010">
        <v>80.11</v>
      </c>
    </row>
    <row r="1011" spans="1:13">
      <c r="A1011" t="s">
        <v>1189</v>
      </c>
      <c r="B1011" t="s">
        <v>448</v>
      </c>
      <c r="C1011" t="s">
        <v>1164</v>
      </c>
      <c r="D1011" t="s">
        <v>562</v>
      </c>
      <c r="E1011" t="s">
        <v>102</v>
      </c>
      <c r="F1011">
        <v>1</v>
      </c>
      <c r="G1011" t="s">
        <v>1165</v>
      </c>
      <c r="H1011">
        <v>4</v>
      </c>
      <c r="I1011" t="s">
        <v>1169</v>
      </c>
      <c r="J1011">
        <v>56.08</v>
      </c>
      <c r="K1011">
        <v>54.31</v>
      </c>
      <c r="L1011">
        <v>57.84</v>
      </c>
      <c r="M1011">
        <v>78.989999999999995</v>
      </c>
    </row>
    <row r="1012" spans="1:13">
      <c r="A1012" t="s">
        <v>1189</v>
      </c>
      <c r="B1012" t="s">
        <v>448</v>
      </c>
      <c r="C1012" t="s">
        <v>1164</v>
      </c>
      <c r="D1012" t="s">
        <v>562</v>
      </c>
      <c r="E1012" t="s">
        <v>102</v>
      </c>
      <c r="F1012">
        <v>1</v>
      </c>
      <c r="G1012" t="s">
        <v>1165</v>
      </c>
      <c r="H1012">
        <v>5</v>
      </c>
      <c r="I1012" t="s">
        <v>1170</v>
      </c>
      <c r="J1012">
        <v>51.33</v>
      </c>
      <c r="K1012">
        <v>49.63</v>
      </c>
      <c r="L1012">
        <v>53.04</v>
      </c>
      <c r="M1012">
        <v>77.75</v>
      </c>
    </row>
    <row r="1013" spans="1:13">
      <c r="A1013" t="s">
        <v>1189</v>
      </c>
      <c r="B1013" t="s">
        <v>448</v>
      </c>
      <c r="C1013" t="s">
        <v>1164</v>
      </c>
      <c r="D1013" t="s">
        <v>562</v>
      </c>
      <c r="E1013" t="s">
        <v>102</v>
      </c>
      <c r="F1013">
        <v>1</v>
      </c>
      <c r="G1013" t="s">
        <v>1165</v>
      </c>
      <c r="H1013">
        <v>6</v>
      </c>
      <c r="I1013" t="s">
        <v>1171</v>
      </c>
      <c r="J1013">
        <v>46.7</v>
      </c>
      <c r="K1013">
        <v>45.01</v>
      </c>
      <c r="L1013">
        <v>48.39</v>
      </c>
      <c r="M1013">
        <v>76.38</v>
      </c>
    </row>
    <row r="1014" spans="1:13">
      <c r="A1014" t="s">
        <v>1189</v>
      </c>
      <c r="B1014" t="s">
        <v>448</v>
      </c>
      <c r="C1014" t="s">
        <v>1164</v>
      </c>
      <c r="D1014" t="s">
        <v>562</v>
      </c>
      <c r="E1014" t="s">
        <v>102</v>
      </c>
      <c r="F1014">
        <v>1</v>
      </c>
      <c r="G1014" t="s">
        <v>1165</v>
      </c>
      <c r="H1014">
        <v>7</v>
      </c>
      <c r="I1014" t="s">
        <v>1172</v>
      </c>
      <c r="J1014">
        <v>42.18</v>
      </c>
      <c r="K1014">
        <v>40.51</v>
      </c>
      <c r="L1014">
        <v>43.84</v>
      </c>
      <c r="M1014">
        <v>74.91</v>
      </c>
    </row>
    <row r="1015" spans="1:13">
      <c r="A1015" t="s">
        <v>1189</v>
      </c>
      <c r="B1015" t="s">
        <v>448</v>
      </c>
      <c r="C1015" t="s">
        <v>1164</v>
      </c>
      <c r="D1015" t="s">
        <v>562</v>
      </c>
      <c r="E1015" t="s">
        <v>102</v>
      </c>
      <c r="F1015">
        <v>1</v>
      </c>
      <c r="G1015" t="s">
        <v>1165</v>
      </c>
      <c r="H1015">
        <v>8</v>
      </c>
      <c r="I1015" t="s">
        <v>1173</v>
      </c>
      <c r="J1015">
        <v>37.72</v>
      </c>
      <c r="K1015">
        <v>36.08</v>
      </c>
      <c r="L1015">
        <v>39.35</v>
      </c>
      <c r="M1015">
        <v>73.31</v>
      </c>
    </row>
    <row r="1016" spans="1:13">
      <c r="A1016" t="s">
        <v>1189</v>
      </c>
      <c r="B1016" t="s">
        <v>448</v>
      </c>
      <c r="C1016" t="s">
        <v>1164</v>
      </c>
      <c r="D1016" t="s">
        <v>562</v>
      </c>
      <c r="E1016" t="s">
        <v>102</v>
      </c>
      <c r="F1016">
        <v>1</v>
      </c>
      <c r="G1016" t="s">
        <v>1165</v>
      </c>
      <c r="H1016">
        <v>9</v>
      </c>
      <c r="I1016" t="s">
        <v>1174</v>
      </c>
      <c r="J1016">
        <v>33.35</v>
      </c>
      <c r="K1016">
        <v>31.76</v>
      </c>
      <c r="L1016">
        <v>34.950000000000003</v>
      </c>
      <c r="M1016">
        <v>71.510000000000005</v>
      </c>
    </row>
    <row r="1017" spans="1:13">
      <c r="A1017" t="s">
        <v>1189</v>
      </c>
      <c r="B1017" t="s">
        <v>448</v>
      </c>
      <c r="C1017" t="s">
        <v>1164</v>
      </c>
      <c r="D1017" t="s">
        <v>562</v>
      </c>
      <c r="E1017" t="s">
        <v>102</v>
      </c>
      <c r="F1017">
        <v>1</v>
      </c>
      <c r="G1017" t="s">
        <v>1165</v>
      </c>
      <c r="H1017">
        <v>10</v>
      </c>
      <c r="I1017" t="s">
        <v>1175</v>
      </c>
      <c r="J1017">
        <v>29.11</v>
      </c>
      <c r="K1017">
        <v>27.55</v>
      </c>
      <c r="L1017">
        <v>30.67</v>
      </c>
      <c r="M1017">
        <v>69.5</v>
      </c>
    </row>
    <row r="1018" spans="1:13">
      <c r="A1018" t="s">
        <v>1189</v>
      </c>
      <c r="B1018" t="s">
        <v>448</v>
      </c>
      <c r="C1018" t="s">
        <v>1164</v>
      </c>
      <c r="D1018" t="s">
        <v>562</v>
      </c>
      <c r="E1018" t="s">
        <v>102</v>
      </c>
      <c r="F1018">
        <v>1</v>
      </c>
      <c r="G1018" t="s">
        <v>1165</v>
      </c>
      <c r="H1018">
        <v>11</v>
      </c>
      <c r="I1018" t="s">
        <v>1176</v>
      </c>
      <c r="J1018">
        <v>25.04</v>
      </c>
      <c r="K1018">
        <v>23.51</v>
      </c>
      <c r="L1018">
        <v>26.58</v>
      </c>
      <c r="M1018">
        <v>67.260000000000005</v>
      </c>
    </row>
    <row r="1019" spans="1:13">
      <c r="A1019" t="s">
        <v>1189</v>
      </c>
      <c r="B1019" t="s">
        <v>448</v>
      </c>
      <c r="C1019" t="s">
        <v>1164</v>
      </c>
      <c r="D1019" t="s">
        <v>562</v>
      </c>
      <c r="E1019" t="s">
        <v>102</v>
      </c>
      <c r="F1019">
        <v>1</v>
      </c>
      <c r="G1019" t="s">
        <v>1165</v>
      </c>
      <c r="H1019">
        <v>12</v>
      </c>
      <c r="I1019" t="s">
        <v>1177</v>
      </c>
      <c r="J1019">
        <v>21.16</v>
      </c>
      <c r="K1019">
        <v>19.64</v>
      </c>
      <c r="L1019">
        <v>22.67</v>
      </c>
      <c r="M1019">
        <v>64.83</v>
      </c>
    </row>
    <row r="1020" spans="1:13">
      <c r="A1020" t="s">
        <v>1189</v>
      </c>
      <c r="B1020" t="s">
        <v>448</v>
      </c>
      <c r="C1020" t="s">
        <v>1164</v>
      </c>
      <c r="D1020" t="s">
        <v>562</v>
      </c>
      <c r="E1020" t="s">
        <v>102</v>
      </c>
      <c r="F1020">
        <v>1</v>
      </c>
      <c r="G1020" t="s">
        <v>1165</v>
      </c>
      <c r="H1020">
        <v>13</v>
      </c>
      <c r="I1020" t="s">
        <v>1178</v>
      </c>
      <c r="J1020">
        <v>17.48</v>
      </c>
      <c r="K1020">
        <v>15.99</v>
      </c>
      <c r="L1020">
        <v>18.96</v>
      </c>
      <c r="M1020">
        <v>62.13</v>
      </c>
    </row>
    <row r="1021" spans="1:13">
      <c r="A1021" t="s">
        <v>1189</v>
      </c>
      <c r="B1021" t="s">
        <v>448</v>
      </c>
      <c r="C1021" t="s">
        <v>1164</v>
      </c>
      <c r="D1021" t="s">
        <v>562</v>
      </c>
      <c r="E1021" t="s">
        <v>102</v>
      </c>
      <c r="F1021">
        <v>1</v>
      </c>
      <c r="G1021" t="s">
        <v>1165</v>
      </c>
      <c r="H1021">
        <v>14</v>
      </c>
      <c r="I1021" t="s">
        <v>1179</v>
      </c>
      <c r="J1021">
        <v>14.03</v>
      </c>
      <c r="K1021">
        <v>12.58</v>
      </c>
      <c r="L1021">
        <v>15.48</v>
      </c>
      <c r="M1021">
        <v>59.22</v>
      </c>
    </row>
    <row r="1022" spans="1:13">
      <c r="A1022" t="s">
        <v>1189</v>
      </c>
      <c r="B1022" t="s">
        <v>448</v>
      </c>
      <c r="C1022" t="s">
        <v>1164</v>
      </c>
      <c r="D1022" t="s">
        <v>562</v>
      </c>
      <c r="E1022" t="s">
        <v>102</v>
      </c>
      <c r="F1022">
        <v>1</v>
      </c>
      <c r="G1022" t="s">
        <v>1165</v>
      </c>
      <c r="H1022">
        <v>15</v>
      </c>
      <c r="I1022" t="s">
        <v>1180</v>
      </c>
      <c r="J1022">
        <v>10.91</v>
      </c>
      <c r="K1022">
        <v>9.4600000000000009</v>
      </c>
      <c r="L1022">
        <v>12.36</v>
      </c>
      <c r="M1022">
        <v>56.11</v>
      </c>
    </row>
    <row r="1023" spans="1:13">
      <c r="A1023" t="s">
        <v>1189</v>
      </c>
      <c r="B1023" t="s">
        <v>448</v>
      </c>
      <c r="C1023" t="s">
        <v>1164</v>
      </c>
      <c r="D1023" t="s">
        <v>562</v>
      </c>
      <c r="E1023" t="s">
        <v>102</v>
      </c>
      <c r="F1023">
        <v>1</v>
      </c>
      <c r="G1023" t="s">
        <v>1165</v>
      </c>
      <c r="H1023">
        <v>16</v>
      </c>
      <c r="I1023" t="s">
        <v>1181</v>
      </c>
      <c r="J1023">
        <v>8.1199999999999992</v>
      </c>
      <c r="K1023">
        <v>6.66</v>
      </c>
      <c r="L1023">
        <v>9.59</v>
      </c>
      <c r="M1023">
        <v>52.53</v>
      </c>
    </row>
    <row r="1024" spans="1:13">
      <c r="A1024" t="s">
        <v>1189</v>
      </c>
      <c r="B1024" t="s">
        <v>448</v>
      </c>
      <c r="C1024" t="s">
        <v>1164</v>
      </c>
      <c r="D1024" t="s">
        <v>562</v>
      </c>
      <c r="E1024" t="s">
        <v>102</v>
      </c>
      <c r="F1024">
        <v>1</v>
      </c>
      <c r="G1024" t="s">
        <v>1165</v>
      </c>
      <c r="H1024">
        <v>17</v>
      </c>
      <c r="I1024" t="s">
        <v>1182</v>
      </c>
      <c r="J1024">
        <v>5.77</v>
      </c>
      <c r="K1024">
        <v>4.22</v>
      </c>
      <c r="L1024">
        <v>7.33</v>
      </c>
      <c r="M1024">
        <v>48.44</v>
      </c>
    </row>
    <row r="1025" spans="1:13">
      <c r="A1025" t="s">
        <v>1189</v>
      </c>
      <c r="B1025" t="s">
        <v>448</v>
      </c>
      <c r="C1025" t="s">
        <v>1164</v>
      </c>
      <c r="D1025" t="s">
        <v>562</v>
      </c>
      <c r="E1025" t="s">
        <v>102</v>
      </c>
      <c r="F1025">
        <v>1</v>
      </c>
      <c r="G1025" t="s">
        <v>1165</v>
      </c>
      <c r="H1025">
        <v>18</v>
      </c>
      <c r="I1025" t="s">
        <v>1183</v>
      </c>
      <c r="J1025">
        <v>3.89</v>
      </c>
      <c r="K1025">
        <v>2.23</v>
      </c>
      <c r="L1025">
        <v>5.54</v>
      </c>
      <c r="M1025">
        <v>43.69</v>
      </c>
    </row>
    <row r="1026" spans="1:13">
      <c r="A1026" t="s">
        <v>1189</v>
      </c>
      <c r="B1026" t="s">
        <v>448</v>
      </c>
      <c r="C1026" t="s">
        <v>1164</v>
      </c>
      <c r="D1026" t="s">
        <v>562</v>
      </c>
      <c r="E1026" t="s">
        <v>102</v>
      </c>
      <c r="F1026">
        <v>1</v>
      </c>
      <c r="G1026" t="s">
        <v>1165</v>
      </c>
      <c r="H1026">
        <v>19</v>
      </c>
      <c r="I1026" t="s">
        <v>1184</v>
      </c>
      <c r="J1026">
        <v>2.46</v>
      </c>
      <c r="K1026">
        <v>1.41</v>
      </c>
      <c r="L1026">
        <v>3.51</v>
      </c>
      <c r="M1026">
        <v>38.700000000000003</v>
      </c>
    </row>
    <row r="1027" spans="1:13">
      <c r="A1027" t="s">
        <v>1189</v>
      </c>
      <c r="B1027" t="s">
        <v>448</v>
      </c>
      <c r="C1027" t="s">
        <v>1164</v>
      </c>
      <c r="D1027" t="s">
        <v>562</v>
      </c>
      <c r="E1027" t="s">
        <v>102</v>
      </c>
      <c r="F1027">
        <v>1</v>
      </c>
      <c r="G1027" t="s">
        <v>1165</v>
      </c>
      <c r="H1027">
        <v>20</v>
      </c>
      <c r="I1027" t="s">
        <v>1185</v>
      </c>
      <c r="J1027">
        <v>1.58</v>
      </c>
      <c r="K1027">
        <v>0.91</v>
      </c>
      <c r="L1027">
        <v>2.2599999999999998</v>
      </c>
      <c r="M1027">
        <v>35.409999999999997</v>
      </c>
    </row>
    <row r="1028" spans="1:13">
      <c r="A1028" t="s">
        <v>1189</v>
      </c>
      <c r="B1028" t="s">
        <v>448</v>
      </c>
      <c r="C1028" t="s">
        <v>1164</v>
      </c>
      <c r="D1028" t="s">
        <v>562</v>
      </c>
      <c r="E1028" t="s">
        <v>102</v>
      </c>
      <c r="F1028">
        <v>2</v>
      </c>
      <c r="G1028" t="s">
        <v>1186</v>
      </c>
      <c r="H1028">
        <v>1</v>
      </c>
      <c r="I1028" t="s">
        <v>1166</v>
      </c>
      <c r="J1028">
        <v>66.209999999999994</v>
      </c>
      <c r="K1028">
        <v>64.040000000000006</v>
      </c>
      <c r="L1028">
        <v>68.39</v>
      </c>
      <c r="M1028">
        <v>78.67</v>
      </c>
    </row>
    <row r="1029" spans="1:13">
      <c r="A1029" t="s">
        <v>1189</v>
      </c>
      <c r="B1029" t="s">
        <v>448</v>
      </c>
      <c r="C1029" t="s">
        <v>1164</v>
      </c>
      <c r="D1029" t="s">
        <v>562</v>
      </c>
      <c r="E1029" t="s">
        <v>102</v>
      </c>
      <c r="F1029">
        <v>2</v>
      </c>
      <c r="G1029" t="s">
        <v>1186</v>
      </c>
      <c r="H1029">
        <v>2</v>
      </c>
      <c r="I1029" t="s">
        <v>1167</v>
      </c>
      <c r="J1029">
        <v>65.59</v>
      </c>
      <c r="K1029">
        <v>63.43</v>
      </c>
      <c r="L1029">
        <v>67.75</v>
      </c>
      <c r="M1029">
        <v>78.459999999999994</v>
      </c>
    </row>
    <row r="1030" spans="1:13">
      <c r="A1030" t="s">
        <v>1189</v>
      </c>
      <c r="B1030" t="s">
        <v>448</v>
      </c>
      <c r="C1030" t="s">
        <v>1164</v>
      </c>
      <c r="D1030" t="s">
        <v>562</v>
      </c>
      <c r="E1030" t="s">
        <v>102</v>
      </c>
      <c r="F1030">
        <v>2</v>
      </c>
      <c r="G1030" t="s">
        <v>1186</v>
      </c>
      <c r="H1030">
        <v>3</v>
      </c>
      <c r="I1030" t="s">
        <v>1168</v>
      </c>
      <c r="J1030">
        <v>61.79</v>
      </c>
      <c r="K1030">
        <v>59.74</v>
      </c>
      <c r="L1030">
        <v>63.84</v>
      </c>
      <c r="M1030">
        <v>77.58</v>
      </c>
    </row>
    <row r="1031" spans="1:13">
      <c r="A1031" t="s">
        <v>1189</v>
      </c>
      <c r="B1031" t="s">
        <v>448</v>
      </c>
      <c r="C1031" t="s">
        <v>1164</v>
      </c>
      <c r="D1031" t="s">
        <v>562</v>
      </c>
      <c r="E1031" t="s">
        <v>102</v>
      </c>
      <c r="F1031">
        <v>2</v>
      </c>
      <c r="G1031" t="s">
        <v>1186</v>
      </c>
      <c r="H1031">
        <v>4</v>
      </c>
      <c r="I1031" t="s">
        <v>1169</v>
      </c>
      <c r="J1031">
        <v>57.01</v>
      </c>
      <c r="K1031">
        <v>55.07</v>
      </c>
      <c r="L1031">
        <v>58.95</v>
      </c>
      <c r="M1031">
        <v>76.38</v>
      </c>
    </row>
    <row r="1032" spans="1:13">
      <c r="A1032" t="s">
        <v>1189</v>
      </c>
      <c r="B1032" t="s">
        <v>448</v>
      </c>
      <c r="C1032" t="s">
        <v>1164</v>
      </c>
      <c r="D1032" t="s">
        <v>562</v>
      </c>
      <c r="E1032" t="s">
        <v>102</v>
      </c>
      <c r="F1032">
        <v>2</v>
      </c>
      <c r="G1032" t="s">
        <v>1186</v>
      </c>
      <c r="H1032">
        <v>5</v>
      </c>
      <c r="I1032" t="s">
        <v>1170</v>
      </c>
      <c r="J1032">
        <v>52.3</v>
      </c>
      <c r="K1032">
        <v>50.42</v>
      </c>
      <c r="L1032">
        <v>54.18</v>
      </c>
      <c r="M1032">
        <v>75.05</v>
      </c>
    </row>
    <row r="1033" spans="1:13">
      <c r="A1033" t="s">
        <v>1189</v>
      </c>
      <c r="B1033" t="s">
        <v>448</v>
      </c>
      <c r="C1033" t="s">
        <v>1164</v>
      </c>
      <c r="D1033" t="s">
        <v>562</v>
      </c>
      <c r="E1033" t="s">
        <v>102</v>
      </c>
      <c r="F1033">
        <v>2</v>
      </c>
      <c r="G1033" t="s">
        <v>1186</v>
      </c>
      <c r="H1033">
        <v>6</v>
      </c>
      <c r="I1033" t="s">
        <v>1171</v>
      </c>
      <c r="J1033">
        <v>47.64</v>
      </c>
      <c r="K1033">
        <v>45.78</v>
      </c>
      <c r="L1033">
        <v>49.5</v>
      </c>
      <c r="M1033">
        <v>73.63</v>
      </c>
    </row>
    <row r="1034" spans="1:13">
      <c r="A1034" t="s">
        <v>1189</v>
      </c>
      <c r="B1034" t="s">
        <v>448</v>
      </c>
      <c r="C1034" t="s">
        <v>1164</v>
      </c>
      <c r="D1034" t="s">
        <v>562</v>
      </c>
      <c r="E1034" t="s">
        <v>102</v>
      </c>
      <c r="F1034">
        <v>2</v>
      </c>
      <c r="G1034" t="s">
        <v>1186</v>
      </c>
      <c r="H1034">
        <v>7</v>
      </c>
      <c r="I1034" t="s">
        <v>1172</v>
      </c>
      <c r="J1034">
        <v>43.08</v>
      </c>
      <c r="K1034">
        <v>41.24</v>
      </c>
      <c r="L1034">
        <v>44.91</v>
      </c>
      <c r="M1034">
        <v>72.11</v>
      </c>
    </row>
    <row r="1035" spans="1:13">
      <c r="A1035" t="s">
        <v>1189</v>
      </c>
      <c r="B1035" t="s">
        <v>448</v>
      </c>
      <c r="C1035" t="s">
        <v>1164</v>
      </c>
      <c r="D1035" t="s">
        <v>562</v>
      </c>
      <c r="E1035" t="s">
        <v>102</v>
      </c>
      <c r="F1035">
        <v>2</v>
      </c>
      <c r="G1035" t="s">
        <v>1186</v>
      </c>
      <c r="H1035">
        <v>8</v>
      </c>
      <c r="I1035" t="s">
        <v>1173</v>
      </c>
      <c r="J1035">
        <v>38.65</v>
      </c>
      <c r="K1035">
        <v>36.85</v>
      </c>
      <c r="L1035">
        <v>40.44</v>
      </c>
      <c r="M1035">
        <v>70.44</v>
      </c>
    </row>
    <row r="1036" spans="1:13">
      <c r="A1036" t="s">
        <v>1189</v>
      </c>
      <c r="B1036" t="s">
        <v>448</v>
      </c>
      <c r="C1036" t="s">
        <v>1164</v>
      </c>
      <c r="D1036" t="s">
        <v>562</v>
      </c>
      <c r="E1036" t="s">
        <v>102</v>
      </c>
      <c r="F1036">
        <v>2</v>
      </c>
      <c r="G1036" t="s">
        <v>1186</v>
      </c>
      <c r="H1036">
        <v>9</v>
      </c>
      <c r="I1036" t="s">
        <v>1174</v>
      </c>
      <c r="J1036">
        <v>34.29</v>
      </c>
      <c r="K1036">
        <v>32.53</v>
      </c>
      <c r="L1036">
        <v>36.06</v>
      </c>
      <c r="M1036">
        <v>68.61</v>
      </c>
    </row>
    <row r="1037" spans="1:13">
      <c r="A1037" t="s">
        <v>1189</v>
      </c>
      <c r="B1037" t="s">
        <v>448</v>
      </c>
      <c r="C1037" t="s">
        <v>1164</v>
      </c>
      <c r="D1037" t="s">
        <v>562</v>
      </c>
      <c r="E1037" t="s">
        <v>102</v>
      </c>
      <c r="F1037">
        <v>2</v>
      </c>
      <c r="G1037" t="s">
        <v>1186</v>
      </c>
      <c r="H1037">
        <v>10</v>
      </c>
      <c r="I1037" t="s">
        <v>1175</v>
      </c>
      <c r="J1037">
        <v>30.11</v>
      </c>
      <c r="K1037">
        <v>28.37</v>
      </c>
      <c r="L1037">
        <v>31.84</v>
      </c>
      <c r="M1037">
        <v>66.62</v>
      </c>
    </row>
    <row r="1038" spans="1:13">
      <c r="A1038" t="s">
        <v>1189</v>
      </c>
      <c r="B1038" t="s">
        <v>448</v>
      </c>
      <c r="C1038" t="s">
        <v>1164</v>
      </c>
      <c r="D1038" t="s">
        <v>562</v>
      </c>
      <c r="E1038" t="s">
        <v>102</v>
      </c>
      <c r="F1038">
        <v>2</v>
      </c>
      <c r="G1038" t="s">
        <v>1186</v>
      </c>
      <c r="H1038">
        <v>11</v>
      </c>
      <c r="I1038" t="s">
        <v>1176</v>
      </c>
      <c r="J1038">
        <v>26.09</v>
      </c>
      <c r="K1038">
        <v>24.38</v>
      </c>
      <c r="L1038">
        <v>27.8</v>
      </c>
      <c r="M1038">
        <v>64.44</v>
      </c>
    </row>
    <row r="1039" spans="1:13">
      <c r="A1039" t="s">
        <v>1189</v>
      </c>
      <c r="B1039" t="s">
        <v>448</v>
      </c>
      <c r="C1039" t="s">
        <v>1164</v>
      </c>
      <c r="D1039" t="s">
        <v>562</v>
      </c>
      <c r="E1039" t="s">
        <v>102</v>
      </c>
      <c r="F1039">
        <v>2</v>
      </c>
      <c r="G1039" t="s">
        <v>1186</v>
      </c>
      <c r="H1039">
        <v>12</v>
      </c>
      <c r="I1039" t="s">
        <v>1177</v>
      </c>
      <c r="J1039">
        <v>22.15</v>
      </c>
      <c r="K1039">
        <v>20.48</v>
      </c>
      <c r="L1039">
        <v>23.83</v>
      </c>
      <c r="M1039">
        <v>62.08</v>
      </c>
    </row>
    <row r="1040" spans="1:13">
      <c r="A1040" t="s">
        <v>1189</v>
      </c>
      <c r="B1040" t="s">
        <v>448</v>
      </c>
      <c r="C1040" t="s">
        <v>1164</v>
      </c>
      <c r="D1040" t="s">
        <v>562</v>
      </c>
      <c r="E1040" t="s">
        <v>102</v>
      </c>
      <c r="F1040">
        <v>2</v>
      </c>
      <c r="G1040" t="s">
        <v>1186</v>
      </c>
      <c r="H1040">
        <v>13</v>
      </c>
      <c r="I1040" t="s">
        <v>1178</v>
      </c>
      <c r="J1040">
        <v>18.47</v>
      </c>
      <c r="K1040">
        <v>16.82</v>
      </c>
      <c r="L1040">
        <v>20.12</v>
      </c>
      <c r="M1040">
        <v>59.51</v>
      </c>
    </row>
    <row r="1041" spans="1:13">
      <c r="A1041" t="s">
        <v>1189</v>
      </c>
      <c r="B1041" t="s">
        <v>448</v>
      </c>
      <c r="C1041" t="s">
        <v>1164</v>
      </c>
      <c r="D1041" t="s">
        <v>562</v>
      </c>
      <c r="E1041" t="s">
        <v>102</v>
      </c>
      <c r="F1041">
        <v>2</v>
      </c>
      <c r="G1041" t="s">
        <v>1186</v>
      </c>
      <c r="H1041">
        <v>14</v>
      </c>
      <c r="I1041" t="s">
        <v>1179</v>
      </c>
      <c r="J1041">
        <v>15.05</v>
      </c>
      <c r="K1041">
        <v>13.43</v>
      </c>
      <c r="L1041">
        <v>16.670000000000002</v>
      </c>
      <c r="M1041">
        <v>56.7</v>
      </c>
    </row>
    <row r="1042" spans="1:13">
      <c r="A1042" t="s">
        <v>1189</v>
      </c>
      <c r="B1042" t="s">
        <v>448</v>
      </c>
      <c r="C1042" t="s">
        <v>1164</v>
      </c>
      <c r="D1042" t="s">
        <v>562</v>
      </c>
      <c r="E1042" t="s">
        <v>102</v>
      </c>
      <c r="F1042">
        <v>2</v>
      </c>
      <c r="G1042" t="s">
        <v>1186</v>
      </c>
      <c r="H1042">
        <v>15</v>
      </c>
      <c r="I1042" t="s">
        <v>1180</v>
      </c>
      <c r="J1042">
        <v>11.86</v>
      </c>
      <c r="K1042">
        <v>10.25</v>
      </c>
      <c r="L1042">
        <v>13.46</v>
      </c>
      <c r="M1042">
        <v>53.59</v>
      </c>
    </row>
    <row r="1043" spans="1:13">
      <c r="A1043" t="s">
        <v>1189</v>
      </c>
      <c r="B1043" t="s">
        <v>448</v>
      </c>
      <c r="C1043" t="s">
        <v>1164</v>
      </c>
      <c r="D1043" t="s">
        <v>562</v>
      </c>
      <c r="E1043" t="s">
        <v>102</v>
      </c>
      <c r="F1043">
        <v>2</v>
      </c>
      <c r="G1043" t="s">
        <v>1186</v>
      </c>
      <c r="H1043">
        <v>16</v>
      </c>
      <c r="I1043" t="s">
        <v>1181</v>
      </c>
      <c r="J1043">
        <v>9</v>
      </c>
      <c r="K1043">
        <v>7.38</v>
      </c>
      <c r="L1043">
        <v>10.62</v>
      </c>
      <c r="M1043">
        <v>50.1</v>
      </c>
    </row>
    <row r="1044" spans="1:13">
      <c r="A1044" t="s">
        <v>1189</v>
      </c>
      <c r="B1044" t="s">
        <v>448</v>
      </c>
      <c r="C1044" t="s">
        <v>1164</v>
      </c>
      <c r="D1044" t="s">
        <v>562</v>
      </c>
      <c r="E1044" t="s">
        <v>102</v>
      </c>
      <c r="F1044">
        <v>2</v>
      </c>
      <c r="G1044" t="s">
        <v>1186</v>
      </c>
      <c r="H1044">
        <v>17</v>
      </c>
      <c r="I1044" t="s">
        <v>1182</v>
      </c>
      <c r="J1044">
        <v>6.52</v>
      </c>
      <c r="K1044">
        <v>4.84</v>
      </c>
      <c r="L1044">
        <v>8.19</v>
      </c>
      <c r="M1044">
        <v>46.2</v>
      </c>
    </row>
    <row r="1045" spans="1:13">
      <c r="A1045" t="s">
        <v>1189</v>
      </c>
      <c r="B1045" t="s">
        <v>448</v>
      </c>
      <c r="C1045" t="s">
        <v>1164</v>
      </c>
      <c r="D1045" t="s">
        <v>562</v>
      </c>
      <c r="E1045" t="s">
        <v>102</v>
      </c>
      <c r="F1045">
        <v>2</v>
      </c>
      <c r="G1045" t="s">
        <v>1186</v>
      </c>
      <c r="H1045">
        <v>18</v>
      </c>
      <c r="I1045" t="s">
        <v>1183</v>
      </c>
      <c r="J1045">
        <v>4.45</v>
      </c>
      <c r="K1045">
        <v>2.76</v>
      </c>
      <c r="L1045">
        <v>6.14</v>
      </c>
      <c r="M1045">
        <v>41.93</v>
      </c>
    </row>
    <row r="1046" spans="1:13">
      <c r="A1046" t="s">
        <v>1189</v>
      </c>
      <c r="B1046" t="s">
        <v>448</v>
      </c>
      <c r="C1046" t="s">
        <v>1164</v>
      </c>
      <c r="D1046" t="s">
        <v>562</v>
      </c>
      <c r="E1046" t="s">
        <v>102</v>
      </c>
      <c r="F1046">
        <v>2</v>
      </c>
      <c r="G1046" t="s">
        <v>1186</v>
      </c>
      <c r="H1046">
        <v>19</v>
      </c>
      <c r="I1046" t="s">
        <v>1184</v>
      </c>
      <c r="J1046">
        <v>2.84</v>
      </c>
      <c r="K1046">
        <v>1.76</v>
      </c>
      <c r="L1046">
        <v>3.92</v>
      </c>
      <c r="M1046">
        <v>37.5</v>
      </c>
    </row>
    <row r="1047" spans="1:13">
      <c r="A1047" t="s">
        <v>1189</v>
      </c>
      <c r="B1047" t="s">
        <v>448</v>
      </c>
      <c r="C1047" t="s">
        <v>1164</v>
      </c>
      <c r="D1047" t="s">
        <v>562</v>
      </c>
      <c r="E1047" t="s">
        <v>102</v>
      </c>
      <c r="F1047">
        <v>2</v>
      </c>
      <c r="G1047" t="s">
        <v>1186</v>
      </c>
      <c r="H1047">
        <v>20</v>
      </c>
      <c r="I1047" t="s">
        <v>1185</v>
      </c>
      <c r="J1047">
        <v>1.74</v>
      </c>
      <c r="K1047">
        <v>1.08</v>
      </c>
      <c r="L1047">
        <v>2.4</v>
      </c>
      <c r="M1047">
        <v>33.32</v>
      </c>
    </row>
    <row r="1048" spans="1:13">
      <c r="A1048" t="s">
        <v>1189</v>
      </c>
      <c r="B1048" t="s">
        <v>448</v>
      </c>
      <c r="C1048" t="s">
        <v>1164</v>
      </c>
      <c r="D1048" t="s">
        <v>563</v>
      </c>
      <c r="E1048" t="s">
        <v>103</v>
      </c>
      <c r="F1048">
        <v>1</v>
      </c>
      <c r="G1048" t="s">
        <v>1165</v>
      </c>
      <c r="H1048">
        <v>1</v>
      </c>
      <c r="I1048" t="s">
        <v>1166</v>
      </c>
      <c r="J1048">
        <v>58.32</v>
      </c>
      <c r="K1048">
        <v>56.09</v>
      </c>
      <c r="L1048">
        <v>60.55</v>
      </c>
      <c r="M1048">
        <v>75.53</v>
      </c>
    </row>
    <row r="1049" spans="1:13">
      <c r="A1049" t="s">
        <v>1189</v>
      </c>
      <c r="B1049" t="s">
        <v>448</v>
      </c>
      <c r="C1049" t="s">
        <v>1164</v>
      </c>
      <c r="D1049" t="s">
        <v>563</v>
      </c>
      <c r="E1049" t="s">
        <v>103</v>
      </c>
      <c r="F1049">
        <v>1</v>
      </c>
      <c r="G1049" t="s">
        <v>1165</v>
      </c>
      <c r="H1049">
        <v>2</v>
      </c>
      <c r="I1049" t="s">
        <v>1167</v>
      </c>
      <c r="J1049">
        <v>57.9</v>
      </c>
      <c r="K1049">
        <v>55.69</v>
      </c>
      <c r="L1049">
        <v>60.1</v>
      </c>
      <c r="M1049">
        <v>75.290000000000006</v>
      </c>
    </row>
    <row r="1050" spans="1:13">
      <c r="A1050" t="s">
        <v>1189</v>
      </c>
      <c r="B1050" t="s">
        <v>448</v>
      </c>
      <c r="C1050" t="s">
        <v>1164</v>
      </c>
      <c r="D1050" t="s">
        <v>563</v>
      </c>
      <c r="E1050" t="s">
        <v>103</v>
      </c>
      <c r="F1050">
        <v>1</v>
      </c>
      <c r="G1050" t="s">
        <v>1165</v>
      </c>
      <c r="H1050">
        <v>3</v>
      </c>
      <c r="I1050" t="s">
        <v>1168</v>
      </c>
      <c r="J1050">
        <v>54.17</v>
      </c>
      <c r="K1050">
        <v>52.13</v>
      </c>
      <c r="L1050">
        <v>56.21</v>
      </c>
      <c r="M1050">
        <v>74.260000000000005</v>
      </c>
    </row>
    <row r="1051" spans="1:13">
      <c r="A1051" t="s">
        <v>1189</v>
      </c>
      <c r="B1051" t="s">
        <v>448</v>
      </c>
      <c r="C1051" t="s">
        <v>1164</v>
      </c>
      <c r="D1051" t="s">
        <v>563</v>
      </c>
      <c r="E1051" t="s">
        <v>103</v>
      </c>
      <c r="F1051">
        <v>1</v>
      </c>
      <c r="G1051" t="s">
        <v>1165</v>
      </c>
      <c r="H1051">
        <v>4</v>
      </c>
      <c r="I1051" t="s">
        <v>1169</v>
      </c>
      <c r="J1051">
        <v>49.54</v>
      </c>
      <c r="K1051">
        <v>47.67</v>
      </c>
      <c r="L1051">
        <v>51.42</v>
      </c>
      <c r="M1051">
        <v>72.87</v>
      </c>
    </row>
    <row r="1052" spans="1:13">
      <c r="A1052" t="s">
        <v>1189</v>
      </c>
      <c r="B1052" t="s">
        <v>448</v>
      </c>
      <c r="C1052" t="s">
        <v>1164</v>
      </c>
      <c r="D1052" t="s">
        <v>563</v>
      </c>
      <c r="E1052" t="s">
        <v>103</v>
      </c>
      <c r="F1052">
        <v>1</v>
      </c>
      <c r="G1052" t="s">
        <v>1165</v>
      </c>
      <c r="H1052">
        <v>5</v>
      </c>
      <c r="I1052" t="s">
        <v>1170</v>
      </c>
      <c r="J1052">
        <v>44.95</v>
      </c>
      <c r="K1052">
        <v>43.18</v>
      </c>
      <c r="L1052">
        <v>46.72</v>
      </c>
      <c r="M1052">
        <v>71.319999999999993</v>
      </c>
    </row>
    <row r="1053" spans="1:13">
      <c r="A1053" t="s">
        <v>1189</v>
      </c>
      <c r="B1053" t="s">
        <v>448</v>
      </c>
      <c r="C1053" t="s">
        <v>1164</v>
      </c>
      <c r="D1053" t="s">
        <v>563</v>
      </c>
      <c r="E1053" t="s">
        <v>103</v>
      </c>
      <c r="F1053">
        <v>1</v>
      </c>
      <c r="G1053" t="s">
        <v>1165</v>
      </c>
      <c r="H1053">
        <v>6</v>
      </c>
      <c r="I1053" t="s">
        <v>1171</v>
      </c>
      <c r="J1053">
        <v>40.450000000000003</v>
      </c>
      <c r="K1053">
        <v>38.72</v>
      </c>
      <c r="L1053">
        <v>42.19</v>
      </c>
      <c r="M1053">
        <v>69.61</v>
      </c>
    </row>
    <row r="1054" spans="1:13">
      <c r="A1054" t="s">
        <v>1189</v>
      </c>
      <c r="B1054" t="s">
        <v>448</v>
      </c>
      <c r="C1054" t="s">
        <v>1164</v>
      </c>
      <c r="D1054" t="s">
        <v>563</v>
      </c>
      <c r="E1054" t="s">
        <v>103</v>
      </c>
      <c r="F1054">
        <v>1</v>
      </c>
      <c r="G1054" t="s">
        <v>1165</v>
      </c>
      <c r="H1054">
        <v>7</v>
      </c>
      <c r="I1054" t="s">
        <v>1172</v>
      </c>
      <c r="J1054">
        <v>36.200000000000003</v>
      </c>
      <c r="K1054">
        <v>34.49</v>
      </c>
      <c r="L1054">
        <v>37.909999999999997</v>
      </c>
      <c r="M1054">
        <v>67.790000000000006</v>
      </c>
    </row>
    <row r="1055" spans="1:13">
      <c r="A1055" t="s">
        <v>1189</v>
      </c>
      <c r="B1055" t="s">
        <v>448</v>
      </c>
      <c r="C1055" t="s">
        <v>1164</v>
      </c>
      <c r="D1055" t="s">
        <v>563</v>
      </c>
      <c r="E1055" t="s">
        <v>103</v>
      </c>
      <c r="F1055">
        <v>1</v>
      </c>
      <c r="G1055" t="s">
        <v>1165</v>
      </c>
      <c r="H1055">
        <v>8</v>
      </c>
      <c r="I1055" t="s">
        <v>1173</v>
      </c>
      <c r="J1055">
        <v>32.020000000000003</v>
      </c>
      <c r="K1055">
        <v>30.35</v>
      </c>
      <c r="L1055">
        <v>33.69</v>
      </c>
      <c r="M1055">
        <v>65.78</v>
      </c>
    </row>
    <row r="1056" spans="1:13">
      <c r="A1056" t="s">
        <v>1189</v>
      </c>
      <c r="B1056" t="s">
        <v>448</v>
      </c>
      <c r="C1056" t="s">
        <v>1164</v>
      </c>
      <c r="D1056" t="s">
        <v>563</v>
      </c>
      <c r="E1056" t="s">
        <v>103</v>
      </c>
      <c r="F1056">
        <v>1</v>
      </c>
      <c r="G1056" t="s">
        <v>1165</v>
      </c>
      <c r="H1056">
        <v>9</v>
      </c>
      <c r="I1056" t="s">
        <v>1174</v>
      </c>
      <c r="J1056">
        <v>27.9</v>
      </c>
      <c r="K1056">
        <v>26.27</v>
      </c>
      <c r="L1056">
        <v>29.53</v>
      </c>
      <c r="M1056">
        <v>63.56</v>
      </c>
    </row>
    <row r="1057" spans="1:13">
      <c r="A1057" t="s">
        <v>1189</v>
      </c>
      <c r="B1057" t="s">
        <v>448</v>
      </c>
      <c r="C1057" t="s">
        <v>1164</v>
      </c>
      <c r="D1057" t="s">
        <v>563</v>
      </c>
      <c r="E1057" t="s">
        <v>103</v>
      </c>
      <c r="F1057">
        <v>1</v>
      </c>
      <c r="G1057" t="s">
        <v>1165</v>
      </c>
      <c r="H1057">
        <v>10</v>
      </c>
      <c r="I1057" t="s">
        <v>1175</v>
      </c>
      <c r="J1057">
        <v>23.99</v>
      </c>
      <c r="K1057">
        <v>22.42</v>
      </c>
      <c r="L1057">
        <v>25.56</v>
      </c>
      <c r="M1057">
        <v>61.14</v>
      </c>
    </row>
    <row r="1058" spans="1:13">
      <c r="A1058" t="s">
        <v>1189</v>
      </c>
      <c r="B1058" t="s">
        <v>448</v>
      </c>
      <c r="C1058" t="s">
        <v>1164</v>
      </c>
      <c r="D1058" t="s">
        <v>563</v>
      </c>
      <c r="E1058" t="s">
        <v>103</v>
      </c>
      <c r="F1058">
        <v>1</v>
      </c>
      <c r="G1058" t="s">
        <v>1165</v>
      </c>
      <c r="H1058">
        <v>11</v>
      </c>
      <c r="I1058" t="s">
        <v>1176</v>
      </c>
      <c r="J1058">
        <v>20.3</v>
      </c>
      <c r="K1058">
        <v>18.760000000000002</v>
      </c>
      <c r="L1058">
        <v>21.83</v>
      </c>
      <c r="M1058">
        <v>58.47</v>
      </c>
    </row>
    <row r="1059" spans="1:13">
      <c r="A1059" t="s">
        <v>1189</v>
      </c>
      <c r="B1059" t="s">
        <v>448</v>
      </c>
      <c r="C1059" t="s">
        <v>1164</v>
      </c>
      <c r="D1059" t="s">
        <v>563</v>
      </c>
      <c r="E1059" t="s">
        <v>103</v>
      </c>
      <c r="F1059">
        <v>1</v>
      </c>
      <c r="G1059" t="s">
        <v>1165</v>
      </c>
      <c r="H1059">
        <v>12</v>
      </c>
      <c r="I1059" t="s">
        <v>1177</v>
      </c>
      <c r="J1059">
        <v>16.79</v>
      </c>
      <c r="K1059">
        <v>15.3</v>
      </c>
      <c r="L1059">
        <v>18.28</v>
      </c>
      <c r="M1059">
        <v>55.61</v>
      </c>
    </row>
    <row r="1060" spans="1:13">
      <c r="A1060" t="s">
        <v>1189</v>
      </c>
      <c r="B1060" t="s">
        <v>448</v>
      </c>
      <c r="C1060" t="s">
        <v>1164</v>
      </c>
      <c r="D1060" t="s">
        <v>563</v>
      </c>
      <c r="E1060" t="s">
        <v>103</v>
      </c>
      <c r="F1060">
        <v>1</v>
      </c>
      <c r="G1060" t="s">
        <v>1165</v>
      </c>
      <c r="H1060">
        <v>13</v>
      </c>
      <c r="I1060" t="s">
        <v>1178</v>
      </c>
      <c r="J1060">
        <v>13.56</v>
      </c>
      <c r="K1060">
        <v>12.12</v>
      </c>
      <c r="L1060">
        <v>15</v>
      </c>
      <c r="M1060">
        <v>52.61</v>
      </c>
    </row>
    <row r="1061" spans="1:13">
      <c r="A1061" t="s">
        <v>1189</v>
      </c>
      <c r="B1061" t="s">
        <v>448</v>
      </c>
      <c r="C1061" t="s">
        <v>1164</v>
      </c>
      <c r="D1061" t="s">
        <v>563</v>
      </c>
      <c r="E1061" t="s">
        <v>103</v>
      </c>
      <c r="F1061">
        <v>1</v>
      </c>
      <c r="G1061" t="s">
        <v>1165</v>
      </c>
      <c r="H1061">
        <v>14</v>
      </c>
      <c r="I1061" t="s">
        <v>1179</v>
      </c>
      <c r="J1061">
        <v>10.68</v>
      </c>
      <c r="K1061">
        <v>9.2899999999999991</v>
      </c>
      <c r="L1061">
        <v>12.08</v>
      </c>
      <c r="M1061">
        <v>49.56</v>
      </c>
    </row>
    <row r="1062" spans="1:13">
      <c r="A1062" t="s">
        <v>1189</v>
      </c>
      <c r="B1062" t="s">
        <v>448</v>
      </c>
      <c r="C1062" t="s">
        <v>1164</v>
      </c>
      <c r="D1062" t="s">
        <v>563</v>
      </c>
      <c r="E1062" t="s">
        <v>103</v>
      </c>
      <c r="F1062">
        <v>1</v>
      </c>
      <c r="G1062" t="s">
        <v>1165</v>
      </c>
      <c r="H1062">
        <v>15</v>
      </c>
      <c r="I1062" t="s">
        <v>1180</v>
      </c>
      <c r="J1062">
        <v>8.27</v>
      </c>
      <c r="K1062">
        <v>6.92</v>
      </c>
      <c r="L1062">
        <v>9.6199999999999992</v>
      </c>
      <c r="M1062">
        <v>46.55</v>
      </c>
    </row>
    <row r="1063" spans="1:13">
      <c r="A1063" t="s">
        <v>1189</v>
      </c>
      <c r="B1063" t="s">
        <v>448</v>
      </c>
      <c r="C1063" t="s">
        <v>1164</v>
      </c>
      <c r="D1063" t="s">
        <v>563</v>
      </c>
      <c r="E1063" t="s">
        <v>103</v>
      </c>
      <c r="F1063">
        <v>1</v>
      </c>
      <c r="G1063" t="s">
        <v>1165</v>
      </c>
      <c r="H1063">
        <v>16</v>
      </c>
      <c r="I1063" t="s">
        <v>1181</v>
      </c>
      <c r="J1063">
        <v>6.13</v>
      </c>
      <c r="K1063">
        <v>4.76</v>
      </c>
      <c r="L1063">
        <v>7.5</v>
      </c>
      <c r="M1063">
        <v>43.15</v>
      </c>
    </row>
    <row r="1064" spans="1:13">
      <c r="A1064" t="s">
        <v>1189</v>
      </c>
      <c r="B1064" t="s">
        <v>448</v>
      </c>
      <c r="C1064" t="s">
        <v>1164</v>
      </c>
      <c r="D1064" t="s">
        <v>563</v>
      </c>
      <c r="E1064" t="s">
        <v>103</v>
      </c>
      <c r="F1064">
        <v>1</v>
      </c>
      <c r="G1064" t="s">
        <v>1165</v>
      </c>
      <c r="H1064">
        <v>17</v>
      </c>
      <c r="I1064" t="s">
        <v>1182</v>
      </c>
      <c r="J1064">
        <v>4.28</v>
      </c>
      <c r="K1064">
        <v>2.87</v>
      </c>
      <c r="L1064">
        <v>5.69</v>
      </c>
      <c r="M1064">
        <v>39.049999999999997</v>
      </c>
    </row>
    <row r="1065" spans="1:13">
      <c r="A1065" t="s">
        <v>1189</v>
      </c>
      <c r="B1065" t="s">
        <v>448</v>
      </c>
      <c r="C1065" t="s">
        <v>1164</v>
      </c>
      <c r="D1065" t="s">
        <v>563</v>
      </c>
      <c r="E1065" t="s">
        <v>103</v>
      </c>
      <c r="F1065">
        <v>1</v>
      </c>
      <c r="G1065" t="s">
        <v>1165</v>
      </c>
      <c r="H1065">
        <v>18</v>
      </c>
      <c r="I1065" t="s">
        <v>1183</v>
      </c>
      <c r="J1065">
        <v>2.78</v>
      </c>
      <c r="K1065">
        <v>1.21</v>
      </c>
      <c r="L1065">
        <v>4.3499999999999996</v>
      </c>
      <c r="M1065">
        <v>34.549999999999997</v>
      </c>
    </row>
    <row r="1066" spans="1:13">
      <c r="A1066" t="s">
        <v>1189</v>
      </c>
      <c r="B1066" t="s">
        <v>448</v>
      </c>
      <c r="C1066" t="s">
        <v>1164</v>
      </c>
      <c r="D1066" t="s">
        <v>563</v>
      </c>
      <c r="E1066" t="s">
        <v>103</v>
      </c>
      <c r="F1066">
        <v>1</v>
      </c>
      <c r="G1066" t="s">
        <v>1165</v>
      </c>
      <c r="H1066">
        <v>19</v>
      </c>
      <c r="I1066" t="s">
        <v>1184</v>
      </c>
      <c r="J1066">
        <v>1.74</v>
      </c>
      <c r="K1066">
        <v>0.76</v>
      </c>
      <c r="L1066">
        <v>2.72</v>
      </c>
      <c r="M1066">
        <v>29.98</v>
      </c>
    </row>
    <row r="1067" spans="1:13">
      <c r="A1067" t="s">
        <v>1189</v>
      </c>
      <c r="B1067" t="s">
        <v>448</v>
      </c>
      <c r="C1067" t="s">
        <v>1164</v>
      </c>
      <c r="D1067" t="s">
        <v>563</v>
      </c>
      <c r="E1067" t="s">
        <v>103</v>
      </c>
      <c r="F1067">
        <v>1</v>
      </c>
      <c r="G1067" t="s">
        <v>1165</v>
      </c>
      <c r="H1067">
        <v>20</v>
      </c>
      <c r="I1067" t="s">
        <v>1185</v>
      </c>
      <c r="J1067">
        <v>1.1299999999999999</v>
      </c>
      <c r="K1067">
        <v>0.49</v>
      </c>
      <c r="L1067">
        <v>1.78</v>
      </c>
      <c r="M1067">
        <v>26.43</v>
      </c>
    </row>
    <row r="1068" spans="1:13">
      <c r="A1068" t="s">
        <v>1189</v>
      </c>
      <c r="B1068" t="s">
        <v>448</v>
      </c>
      <c r="C1068" t="s">
        <v>1164</v>
      </c>
      <c r="D1068" t="s">
        <v>563</v>
      </c>
      <c r="E1068" t="s">
        <v>103</v>
      </c>
      <c r="F1068">
        <v>2</v>
      </c>
      <c r="G1068" t="s">
        <v>1186</v>
      </c>
      <c r="H1068">
        <v>1</v>
      </c>
      <c r="I1068" t="s">
        <v>1166</v>
      </c>
      <c r="J1068">
        <v>59.17</v>
      </c>
      <c r="K1068">
        <v>56.74</v>
      </c>
      <c r="L1068">
        <v>61.6</v>
      </c>
      <c r="M1068">
        <v>72.209999999999994</v>
      </c>
    </row>
    <row r="1069" spans="1:13">
      <c r="A1069" t="s">
        <v>1189</v>
      </c>
      <c r="B1069" t="s">
        <v>448</v>
      </c>
      <c r="C1069" t="s">
        <v>1164</v>
      </c>
      <c r="D1069" t="s">
        <v>563</v>
      </c>
      <c r="E1069" t="s">
        <v>103</v>
      </c>
      <c r="F1069">
        <v>2</v>
      </c>
      <c r="G1069" t="s">
        <v>1186</v>
      </c>
      <c r="H1069">
        <v>2</v>
      </c>
      <c r="I1069" t="s">
        <v>1167</v>
      </c>
      <c r="J1069">
        <v>58.54</v>
      </c>
      <c r="K1069">
        <v>56.15</v>
      </c>
      <c r="L1069">
        <v>60.94</v>
      </c>
      <c r="M1069">
        <v>71.95</v>
      </c>
    </row>
    <row r="1070" spans="1:13">
      <c r="A1070" t="s">
        <v>1189</v>
      </c>
      <c r="B1070" t="s">
        <v>448</v>
      </c>
      <c r="C1070" t="s">
        <v>1164</v>
      </c>
      <c r="D1070" t="s">
        <v>563</v>
      </c>
      <c r="E1070" t="s">
        <v>103</v>
      </c>
      <c r="F1070">
        <v>2</v>
      </c>
      <c r="G1070" t="s">
        <v>1186</v>
      </c>
      <c r="H1070">
        <v>3</v>
      </c>
      <c r="I1070" t="s">
        <v>1168</v>
      </c>
      <c r="J1070">
        <v>54.85</v>
      </c>
      <c r="K1070">
        <v>52.61</v>
      </c>
      <c r="L1070">
        <v>57.08</v>
      </c>
      <c r="M1070">
        <v>70.87</v>
      </c>
    </row>
    <row r="1071" spans="1:13">
      <c r="A1071" t="s">
        <v>1189</v>
      </c>
      <c r="B1071" t="s">
        <v>448</v>
      </c>
      <c r="C1071" t="s">
        <v>1164</v>
      </c>
      <c r="D1071" t="s">
        <v>563</v>
      </c>
      <c r="E1071" t="s">
        <v>103</v>
      </c>
      <c r="F1071">
        <v>2</v>
      </c>
      <c r="G1071" t="s">
        <v>1186</v>
      </c>
      <c r="H1071">
        <v>4</v>
      </c>
      <c r="I1071" t="s">
        <v>1169</v>
      </c>
      <c r="J1071">
        <v>50.23</v>
      </c>
      <c r="K1071">
        <v>48.16</v>
      </c>
      <c r="L1071">
        <v>52.31</v>
      </c>
      <c r="M1071">
        <v>69.39</v>
      </c>
    </row>
    <row r="1072" spans="1:13">
      <c r="A1072" t="s">
        <v>1189</v>
      </c>
      <c r="B1072" t="s">
        <v>448</v>
      </c>
      <c r="C1072" t="s">
        <v>1164</v>
      </c>
      <c r="D1072" t="s">
        <v>563</v>
      </c>
      <c r="E1072" t="s">
        <v>103</v>
      </c>
      <c r="F1072">
        <v>2</v>
      </c>
      <c r="G1072" t="s">
        <v>1186</v>
      </c>
      <c r="H1072">
        <v>5</v>
      </c>
      <c r="I1072" t="s">
        <v>1170</v>
      </c>
      <c r="J1072">
        <v>45.7</v>
      </c>
      <c r="K1072">
        <v>43.73</v>
      </c>
      <c r="L1072">
        <v>47.67</v>
      </c>
      <c r="M1072">
        <v>67.78</v>
      </c>
    </row>
    <row r="1073" spans="1:13">
      <c r="A1073" t="s">
        <v>1189</v>
      </c>
      <c r="B1073" t="s">
        <v>448</v>
      </c>
      <c r="C1073" t="s">
        <v>1164</v>
      </c>
      <c r="D1073" t="s">
        <v>563</v>
      </c>
      <c r="E1073" t="s">
        <v>103</v>
      </c>
      <c r="F1073">
        <v>2</v>
      </c>
      <c r="G1073" t="s">
        <v>1186</v>
      </c>
      <c r="H1073">
        <v>6</v>
      </c>
      <c r="I1073" t="s">
        <v>1171</v>
      </c>
      <c r="J1073">
        <v>41.25</v>
      </c>
      <c r="K1073">
        <v>39.32</v>
      </c>
      <c r="L1073">
        <v>43.19</v>
      </c>
      <c r="M1073">
        <v>66.05</v>
      </c>
    </row>
    <row r="1074" spans="1:13">
      <c r="A1074" t="s">
        <v>1189</v>
      </c>
      <c r="B1074" t="s">
        <v>448</v>
      </c>
      <c r="C1074" t="s">
        <v>1164</v>
      </c>
      <c r="D1074" t="s">
        <v>563</v>
      </c>
      <c r="E1074" t="s">
        <v>103</v>
      </c>
      <c r="F1074">
        <v>2</v>
      </c>
      <c r="G1074" t="s">
        <v>1186</v>
      </c>
      <c r="H1074">
        <v>7</v>
      </c>
      <c r="I1074" t="s">
        <v>1172</v>
      </c>
      <c r="J1074">
        <v>36.92</v>
      </c>
      <c r="K1074">
        <v>35.020000000000003</v>
      </c>
      <c r="L1074">
        <v>38.83</v>
      </c>
      <c r="M1074">
        <v>64.180000000000007</v>
      </c>
    </row>
    <row r="1075" spans="1:13">
      <c r="A1075" t="s">
        <v>1189</v>
      </c>
      <c r="B1075" t="s">
        <v>448</v>
      </c>
      <c r="C1075" t="s">
        <v>1164</v>
      </c>
      <c r="D1075" t="s">
        <v>563</v>
      </c>
      <c r="E1075" t="s">
        <v>103</v>
      </c>
      <c r="F1075">
        <v>2</v>
      </c>
      <c r="G1075" t="s">
        <v>1186</v>
      </c>
      <c r="H1075">
        <v>8</v>
      </c>
      <c r="I1075" t="s">
        <v>1173</v>
      </c>
      <c r="J1075">
        <v>32.76</v>
      </c>
      <c r="K1075">
        <v>30.9</v>
      </c>
      <c r="L1075">
        <v>34.619999999999997</v>
      </c>
      <c r="M1075">
        <v>62.17</v>
      </c>
    </row>
    <row r="1076" spans="1:13">
      <c r="A1076" t="s">
        <v>1189</v>
      </c>
      <c r="B1076" t="s">
        <v>448</v>
      </c>
      <c r="C1076" t="s">
        <v>1164</v>
      </c>
      <c r="D1076" t="s">
        <v>563</v>
      </c>
      <c r="E1076" t="s">
        <v>103</v>
      </c>
      <c r="F1076">
        <v>2</v>
      </c>
      <c r="G1076" t="s">
        <v>1186</v>
      </c>
      <c r="H1076">
        <v>9</v>
      </c>
      <c r="I1076" t="s">
        <v>1174</v>
      </c>
      <c r="J1076">
        <v>28.73</v>
      </c>
      <c r="K1076">
        <v>26.9</v>
      </c>
      <c r="L1076">
        <v>30.56</v>
      </c>
      <c r="M1076">
        <v>60.02</v>
      </c>
    </row>
    <row r="1077" spans="1:13">
      <c r="A1077" t="s">
        <v>1189</v>
      </c>
      <c r="B1077" t="s">
        <v>448</v>
      </c>
      <c r="C1077" t="s">
        <v>1164</v>
      </c>
      <c r="D1077" t="s">
        <v>563</v>
      </c>
      <c r="E1077" t="s">
        <v>103</v>
      </c>
      <c r="F1077">
        <v>2</v>
      </c>
      <c r="G1077" t="s">
        <v>1186</v>
      </c>
      <c r="H1077">
        <v>10</v>
      </c>
      <c r="I1077" t="s">
        <v>1175</v>
      </c>
      <c r="J1077">
        <v>24.87</v>
      </c>
      <c r="K1077">
        <v>23.08</v>
      </c>
      <c r="L1077">
        <v>26.65</v>
      </c>
      <c r="M1077">
        <v>57.71</v>
      </c>
    </row>
    <row r="1078" spans="1:13">
      <c r="A1078" t="s">
        <v>1189</v>
      </c>
      <c r="B1078" t="s">
        <v>448</v>
      </c>
      <c r="C1078" t="s">
        <v>1164</v>
      </c>
      <c r="D1078" t="s">
        <v>563</v>
      </c>
      <c r="E1078" t="s">
        <v>103</v>
      </c>
      <c r="F1078">
        <v>2</v>
      </c>
      <c r="G1078" t="s">
        <v>1186</v>
      </c>
      <c r="H1078">
        <v>11</v>
      </c>
      <c r="I1078" t="s">
        <v>1176</v>
      </c>
      <c r="J1078">
        <v>21.16</v>
      </c>
      <c r="K1078">
        <v>19.43</v>
      </c>
      <c r="L1078">
        <v>22.89</v>
      </c>
      <c r="M1078">
        <v>55.24</v>
      </c>
    </row>
    <row r="1079" spans="1:13">
      <c r="A1079" t="s">
        <v>1189</v>
      </c>
      <c r="B1079" t="s">
        <v>448</v>
      </c>
      <c r="C1079" t="s">
        <v>1164</v>
      </c>
      <c r="D1079" t="s">
        <v>563</v>
      </c>
      <c r="E1079" t="s">
        <v>103</v>
      </c>
      <c r="F1079">
        <v>2</v>
      </c>
      <c r="G1079" t="s">
        <v>1186</v>
      </c>
      <c r="H1079">
        <v>12</v>
      </c>
      <c r="I1079" t="s">
        <v>1177</v>
      </c>
      <c r="J1079">
        <v>17.71</v>
      </c>
      <c r="K1079">
        <v>16.02</v>
      </c>
      <c r="L1079">
        <v>19.399999999999999</v>
      </c>
      <c r="M1079">
        <v>52.62</v>
      </c>
    </row>
    <row r="1080" spans="1:13">
      <c r="A1080" t="s">
        <v>1189</v>
      </c>
      <c r="B1080" t="s">
        <v>448</v>
      </c>
      <c r="C1080" t="s">
        <v>1164</v>
      </c>
      <c r="D1080" t="s">
        <v>563</v>
      </c>
      <c r="E1080" t="s">
        <v>103</v>
      </c>
      <c r="F1080">
        <v>2</v>
      </c>
      <c r="G1080" t="s">
        <v>1186</v>
      </c>
      <c r="H1080">
        <v>13</v>
      </c>
      <c r="I1080" t="s">
        <v>1178</v>
      </c>
      <c r="J1080">
        <v>14.51</v>
      </c>
      <c r="K1080">
        <v>12.85</v>
      </c>
      <c r="L1080">
        <v>16.170000000000002</v>
      </c>
      <c r="M1080">
        <v>49.82</v>
      </c>
    </row>
    <row r="1081" spans="1:13">
      <c r="A1081" t="s">
        <v>1189</v>
      </c>
      <c r="B1081" t="s">
        <v>448</v>
      </c>
      <c r="C1081" t="s">
        <v>1164</v>
      </c>
      <c r="D1081" t="s">
        <v>563</v>
      </c>
      <c r="E1081" t="s">
        <v>103</v>
      </c>
      <c r="F1081">
        <v>2</v>
      </c>
      <c r="G1081" t="s">
        <v>1186</v>
      </c>
      <c r="H1081">
        <v>14</v>
      </c>
      <c r="I1081" t="s">
        <v>1179</v>
      </c>
      <c r="J1081">
        <v>11.55</v>
      </c>
      <c r="K1081">
        <v>9.94</v>
      </c>
      <c r="L1081">
        <v>13.17</v>
      </c>
      <c r="M1081">
        <v>46.85</v>
      </c>
    </row>
    <row r="1082" spans="1:13">
      <c r="A1082" t="s">
        <v>1189</v>
      </c>
      <c r="B1082" t="s">
        <v>448</v>
      </c>
      <c r="C1082" t="s">
        <v>1164</v>
      </c>
      <c r="D1082" t="s">
        <v>563</v>
      </c>
      <c r="E1082" t="s">
        <v>103</v>
      </c>
      <c r="F1082">
        <v>2</v>
      </c>
      <c r="G1082" t="s">
        <v>1186</v>
      </c>
      <c r="H1082">
        <v>15</v>
      </c>
      <c r="I1082" t="s">
        <v>1180</v>
      </c>
      <c r="J1082">
        <v>8.9499999999999993</v>
      </c>
      <c r="K1082">
        <v>7.37</v>
      </c>
      <c r="L1082">
        <v>10.52</v>
      </c>
      <c r="M1082">
        <v>43.62</v>
      </c>
    </row>
    <row r="1083" spans="1:13">
      <c r="A1083" t="s">
        <v>1189</v>
      </c>
      <c r="B1083" t="s">
        <v>448</v>
      </c>
      <c r="C1083" t="s">
        <v>1164</v>
      </c>
      <c r="D1083" t="s">
        <v>563</v>
      </c>
      <c r="E1083" t="s">
        <v>103</v>
      </c>
      <c r="F1083">
        <v>2</v>
      </c>
      <c r="G1083" t="s">
        <v>1186</v>
      </c>
      <c r="H1083">
        <v>16</v>
      </c>
      <c r="I1083" t="s">
        <v>1181</v>
      </c>
      <c r="J1083">
        <v>6.65</v>
      </c>
      <c r="K1083">
        <v>5.0599999999999996</v>
      </c>
      <c r="L1083">
        <v>8.23</v>
      </c>
      <c r="M1083">
        <v>40.11</v>
      </c>
    </row>
    <row r="1084" spans="1:13">
      <c r="A1084" t="s">
        <v>1189</v>
      </c>
      <c r="B1084" t="s">
        <v>448</v>
      </c>
      <c r="C1084" t="s">
        <v>1164</v>
      </c>
      <c r="D1084" t="s">
        <v>563</v>
      </c>
      <c r="E1084" t="s">
        <v>103</v>
      </c>
      <c r="F1084">
        <v>2</v>
      </c>
      <c r="G1084" t="s">
        <v>1186</v>
      </c>
      <c r="H1084">
        <v>17</v>
      </c>
      <c r="I1084" t="s">
        <v>1182</v>
      </c>
      <c r="J1084">
        <v>4.6500000000000004</v>
      </c>
      <c r="K1084">
        <v>3.04</v>
      </c>
      <c r="L1084">
        <v>6.26</v>
      </c>
      <c r="M1084">
        <v>36.24</v>
      </c>
    </row>
    <row r="1085" spans="1:13">
      <c r="A1085" t="s">
        <v>1189</v>
      </c>
      <c r="B1085" t="s">
        <v>448</v>
      </c>
      <c r="C1085" t="s">
        <v>1164</v>
      </c>
      <c r="D1085" t="s">
        <v>563</v>
      </c>
      <c r="E1085" t="s">
        <v>103</v>
      </c>
      <c r="F1085">
        <v>2</v>
      </c>
      <c r="G1085" t="s">
        <v>1186</v>
      </c>
      <c r="H1085">
        <v>18</v>
      </c>
      <c r="I1085" t="s">
        <v>1183</v>
      </c>
      <c r="J1085">
        <v>3.04</v>
      </c>
      <c r="K1085">
        <v>1.36</v>
      </c>
      <c r="L1085">
        <v>4.72</v>
      </c>
      <c r="M1085">
        <v>32</v>
      </c>
    </row>
    <row r="1086" spans="1:13">
      <c r="A1086" t="s">
        <v>1189</v>
      </c>
      <c r="B1086" t="s">
        <v>448</v>
      </c>
      <c r="C1086" t="s">
        <v>1164</v>
      </c>
      <c r="D1086" t="s">
        <v>563</v>
      </c>
      <c r="E1086" t="s">
        <v>103</v>
      </c>
      <c r="F1086">
        <v>2</v>
      </c>
      <c r="G1086" t="s">
        <v>1186</v>
      </c>
      <c r="H1086">
        <v>19</v>
      </c>
      <c r="I1086" t="s">
        <v>1184</v>
      </c>
      <c r="J1086">
        <v>1.82</v>
      </c>
      <c r="K1086">
        <v>0.81</v>
      </c>
      <c r="L1086">
        <v>2.82</v>
      </c>
      <c r="M1086">
        <v>27.27</v>
      </c>
    </row>
    <row r="1087" spans="1:13">
      <c r="A1087" t="s">
        <v>1189</v>
      </c>
      <c r="B1087" t="s">
        <v>448</v>
      </c>
      <c r="C1087" t="s">
        <v>1164</v>
      </c>
      <c r="D1087" t="s">
        <v>563</v>
      </c>
      <c r="E1087" t="s">
        <v>103</v>
      </c>
      <c r="F1087">
        <v>2</v>
      </c>
      <c r="G1087" t="s">
        <v>1186</v>
      </c>
      <c r="H1087">
        <v>20</v>
      </c>
      <c r="I1087" t="s">
        <v>1185</v>
      </c>
      <c r="J1087">
        <v>1.02</v>
      </c>
      <c r="K1087">
        <v>0.46</v>
      </c>
      <c r="L1087">
        <v>1.59</v>
      </c>
      <c r="M1087">
        <v>21.9</v>
      </c>
    </row>
    <row r="1088" spans="1:13">
      <c r="A1088" t="s">
        <v>1189</v>
      </c>
      <c r="B1088" t="s">
        <v>448</v>
      </c>
      <c r="C1088" t="s">
        <v>1164</v>
      </c>
      <c r="D1088" t="s">
        <v>564</v>
      </c>
      <c r="E1088" t="s">
        <v>104</v>
      </c>
      <c r="F1088">
        <v>1</v>
      </c>
      <c r="G1088" t="s">
        <v>1165</v>
      </c>
      <c r="H1088">
        <v>1</v>
      </c>
      <c r="I1088" t="s">
        <v>1166</v>
      </c>
      <c r="J1088">
        <v>57.18</v>
      </c>
      <c r="K1088">
        <v>55.11</v>
      </c>
      <c r="L1088">
        <v>59.24</v>
      </c>
      <c r="M1088">
        <v>74.040000000000006</v>
      </c>
    </row>
    <row r="1089" spans="1:13">
      <c r="A1089" t="s">
        <v>1189</v>
      </c>
      <c r="B1089" t="s">
        <v>448</v>
      </c>
      <c r="C1089" t="s">
        <v>1164</v>
      </c>
      <c r="D1089" t="s">
        <v>564</v>
      </c>
      <c r="E1089" t="s">
        <v>104</v>
      </c>
      <c r="F1089">
        <v>1</v>
      </c>
      <c r="G1089" t="s">
        <v>1165</v>
      </c>
      <c r="H1089">
        <v>2</v>
      </c>
      <c r="I1089" t="s">
        <v>1167</v>
      </c>
      <c r="J1089">
        <v>56.54</v>
      </c>
      <c r="K1089">
        <v>54.5</v>
      </c>
      <c r="L1089">
        <v>58.57</v>
      </c>
      <c r="M1089">
        <v>73.77</v>
      </c>
    </row>
    <row r="1090" spans="1:13">
      <c r="A1090" t="s">
        <v>1189</v>
      </c>
      <c r="B1090" t="s">
        <v>448</v>
      </c>
      <c r="C1090" t="s">
        <v>1164</v>
      </c>
      <c r="D1090" t="s">
        <v>564</v>
      </c>
      <c r="E1090" t="s">
        <v>104</v>
      </c>
      <c r="F1090">
        <v>1</v>
      </c>
      <c r="G1090" t="s">
        <v>1165</v>
      </c>
      <c r="H1090">
        <v>3</v>
      </c>
      <c r="I1090" t="s">
        <v>1168</v>
      </c>
      <c r="J1090">
        <v>52.86</v>
      </c>
      <c r="K1090">
        <v>50.99</v>
      </c>
      <c r="L1090">
        <v>54.74</v>
      </c>
      <c r="M1090">
        <v>72.680000000000007</v>
      </c>
    </row>
    <row r="1091" spans="1:13">
      <c r="A1091" t="s">
        <v>1189</v>
      </c>
      <c r="B1091" t="s">
        <v>448</v>
      </c>
      <c r="C1091" t="s">
        <v>1164</v>
      </c>
      <c r="D1091" t="s">
        <v>564</v>
      </c>
      <c r="E1091" t="s">
        <v>104</v>
      </c>
      <c r="F1091">
        <v>1</v>
      </c>
      <c r="G1091" t="s">
        <v>1165</v>
      </c>
      <c r="H1091">
        <v>4</v>
      </c>
      <c r="I1091" t="s">
        <v>1169</v>
      </c>
      <c r="J1091">
        <v>48.27</v>
      </c>
      <c r="K1091">
        <v>46.56</v>
      </c>
      <c r="L1091">
        <v>49.99</v>
      </c>
      <c r="M1091">
        <v>71.22</v>
      </c>
    </row>
    <row r="1092" spans="1:13">
      <c r="A1092" t="s">
        <v>1189</v>
      </c>
      <c r="B1092" t="s">
        <v>448</v>
      </c>
      <c r="C1092" t="s">
        <v>1164</v>
      </c>
      <c r="D1092" t="s">
        <v>564</v>
      </c>
      <c r="E1092" t="s">
        <v>104</v>
      </c>
      <c r="F1092">
        <v>1</v>
      </c>
      <c r="G1092" t="s">
        <v>1165</v>
      </c>
      <c r="H1092">
        <v>5</v>
      </c>
      <c r="I1092" t="s">
        <v>1170</v>
      </c>
      <c r="J1092">
        <v>43.71</v>
      </c>
      <c r="K1092">
        <v>42.09</v>
      </c>
      <c r="L1092">
        <v>45.32</v>
      </c>
      <c r="M1092">
        <v>69.61</v>
      </c>
    </row>
    <row r="1093" spans="1:13">
      <c r="A1093" t="s">
        <v>1189</v>
      </c>
      <c r="B1093" t="s">
        <v>448</v>
      </c>
      <c r="C1093" t="s">
        <v>1164</v>
      </c>
      <c r="D1093" t="s">
        <v>564</v>
      </c>
      <c r="E1093" t="s">
        <v>104</v>
      </c>
      <c r="F1093">
        <v>1</v>
      </c>
      <c r="G1093" t="s">
        <v>1165</v>
      </c>
      <c r="H1093">
        <v>6</v>
      </c>
      <c r="I1093" t="s">
        <v>1171</v>
      </c>
      <c r="J1093">
        <v>39.229999999999997</v>
      </c>
      <c r="K1093">
        <v>37.65</v>
      </c>
      <c r="L1093">
        <v>40.799999999999997</v>
      </c>
      <c r="M1093">
        <v>67.849999999999994</v>
      </c>
    </row>
    <row r="1094" spans="1:13">
      <c r="A1094" t="s">
        <v>1189</v>
      </c>
      <c r="B1094" t="s">
        <v>448</v>
      </c>
      <c r="C1094" t="s">
        <v>1164</v>
      </c>
      <c r="D1094" t="s">
        <v>564</v>
      </c>
      <c r="E1094" t="s">
        <v>104</v>
      </c>
      <c r="F1094">
        <v>1</v>
      </c>
      <c r="G1094" t="s">
        <v>1165</v>
      </c>
      <c r="H1094">
        <v>7</v>
      </c>
      <c r="I1094" t="s">
        <v>1172</v>
      </c>
      <c r="J1094">
        <v>34.950000000000003</v>
      </c>
      <c r="K1094">
        <v>33.409999999999997</v>
      </c>
      <c r="L1094">
        <v>36.49</v>
      </c>
      <c r="M1094">
        <v>65.989999999999995</v>
      </c>
    </row>
    <row r="1095" spans="1:13">
      <c r="A1095" t="s">
        <v>1189</v>
      </c>
      <c r="B1095" t="s">
        <v>448</v>
      </c>
      <c r="C1095" t="s">
        <v>1164</v>
      </c>
      <c r="D1095" t="s">
        <v>564</v>
      </c>
      <c r="E1095" t="s">
        <v>104</v>
      </c>
      <c r="F1095">
        <v>1</v>
      </c>
      <c r="G1095" t="s">
        <v>1165</v>
      </c>
      <c r="H1095">
        <v>8</v>
      </c>
      <c r="I1095" t="s">
        <v>1173</v>
      </c>
      <c r="J1095">
        <v>30.83</v>
      </c>
      <c r="K1095">
        <v>29.34</v>
      </c>
      <c r="L1095">
        <v>32.33</v>
      </c>
      <c r="M1095">
        <v>63.94</v>
      </c>
    </row>
    <row r="1096" spans="1:13">
      <c r="A1096" t="s">
        <v>1189</v>
      </c>
      <c r="B1096" t="s">
        <v>448</v>
      </c>
      <c r="C1096" t="s">
        <v>1164</v>
      </c>
      <c r="D1096" t="s">
        <v>564</v>
      </c>
      <c r="E1096" t="s">
        <v>104</v>
      </c>
      <c r="F1096">
        <v>1</v>
      </c>
      <c r="G1096" t="s">
        <v>1165</v>
      </c>
      <c r="H1096">
        <v>9</v>
      </c>
      <c r="I1096" t="s">
        <v>1174</v>
      </c>
      <c r="J1096">
        <v>26.77</v>
      </c>
      <c r="K1096">
        <v>25.32</v>
      </c>
      <c r="L1096">
        <v>28.22</v>
      </c>
      <c r="M1096">
        <v>61.67</v>
      </c>
    </row>
    <row r="1097" spans="1:13">
      <c r="A1097" t="s">
        <v>1189</v>
      </c>
      <c r="B1097" t="s">
        <v>448</v>
      </c>
      <c r="C1097" t="s">
        <v>1164</v>
      </c>
      <c r="D1097" t="s">
        <v>564</v>
      </c>
      <c r="E1097" t="s">
        <v>104</v>
      </c>
      <c r="F1097">
        <v>1</v>
      </c>
      <c r="G1097" t="s">
        <v>1165</v>
      </c>
      <c r="H1097">
        <v>10</v>
      </c>
      <c r="I1097" t="s">
        <v>1175</v>
      </c>
      <c r="J1097">
        <v>22.93</v>
      </c>
      <c r="K1097">
        <v>21.54</v>
      </c>
      <c r="L1097">
        <v>24.33</v>
      </c>
      <c r="M1097">
        <v>59.15</v>
      </c>
    </row>
    <row r="1098" spans="1:13">
      <c r="A1098" t="s">
        <v>1189</v>
      </c>
      <c r="B1098" t="s">
        <v>448</v>
      </c>
      <c r="C1098" t="s">
        <v>1164</v>
      </c>
      <c r="D1098" t="s">
        <v>564</v>
      </c>
      <c r="E1098" t="s">
        <v>104</v>
      </c>
      <c r="F1098">
        <v>1</v>
      </c>
      <c r="G1098" t="s">
        <v>1165</v>
      </c>
      <c r="H1098">
        <v>11</v>
      </c>
      <c r="I1098" t="s">
        <v>1176</v>
      </c>
      <c r="J1098">
        <v>19.3</v>
      </c>
      <c r="K1098">
        <v>17.96</v>
      </c>
      <c r="L1098">
        <v>20.65</v>
      </c>
      <c r="M1098">
        <v>56.43</v>
      </c>
    </row>
    <row r="1099" spans="1:13">
      <c r="A1099" t="s">
        <v>1189</v>
      </c>
      <c r="B1099" t="s">
        <v>448</v>
      </c>
      <c r="C1099" t="s">
        <v>1164</v>
      </c>
      <c r="D1099" t="s">
        <v>564</v>
      </c>
      <c r="E1099" t="s">
        <v>104</v>
      </c>
      <c r="F1099">
        <v>1</v>
      </c>
      <c r="G1099" t="s">
        <v>1165</v>
      </c>
      <c r="H1099">
        <v>12</v>
      </c>
      <c r="I1099" t="s">
        <v>1177</v>
      </c>
      <c r="J1099">
        <v>16.010000000000002</v>
      </c>
      <c r="K1099">
        <v>14.71</v>
      </c>
      <c r="L1099">
        <v>17.309999999999999</v>
      </c>
      <c r="M1099">
        <v>53.55</v>
      </c>
    </row>
    <row r="1100" spans="1:13">
      <c r="A1100" t="s">
        <v>1189</v>
      </c>
      <c r="B1100" t="s">
        <v>448</v>
      </c>
      <c r="C1100" t="s">
        <v>1164</v>
      </c>
      <c r="D1100" t="s">
        <v>564</v>
      </c>
      <c r="E1100" t="s">
        <v>104</v>
      </c>
      <c r="F1100">
        <v>1</v>
      </c>
      <c r="G1100" t="s">
        <v>1165</v>
      </c>
      <c r="H1100">
        <v>13</v>
      </c>
      <c r="I1100" t="s">
        <v>1178</v>
      </c>
      <c r="J1100">
        <v>12.88</v>
      </c>
      <c r="K1100">
        <v>11.63</v>
      </c>
      <c r="L1100">
        <v>14.12</v>
      </c>
      <c r="M1100">
        <v>50.46</v>
      </c>
    </row>
    <row r="1101" spans="1:13">
      <c r="A1101" t="s">
        <v>1189</v>
      </c>
      <c r="B1101" t="s">
        <v>448</v>
      </c>
      <c r="C1101" t="s">
        <v>1164</v>
      </c>
      <c r="D1101" t="s">
        <v>564</v>
      </c>
      <c r="E1101" t="s">
        <v>104</v>
      </c>
      <c r="F1101">
        <v>1</v>
      </c>
      <c r="G1101" t="s">
        <v>1165</v>
      </c>
      <c r="H1101">
        <v>14</v>
      </c>
      <c r="I1101" t="s">
        <v>1179</v>
      </c>
      <c r="J1101">
        <v>10.15</v>
      </c>
      <c r="K1101">
        <v>8.9600000000000009</v>
      </c>
      <c r="L1101">
        <v>11.33</v>
      </c>
      <c r="M1101">
        <v>47.48</v>
      </c>
    </row>
    <row r="1102" spans="1:13">
      <c r="A1102" t="s">
        <v>1189</v>
      </c>
      <c r="B1102" t="s">
        <v>448</v>
      </c>
      <c r="C1102" t="s">
        <v>1164</v>
      </c>
      <c r="D1102" t="s">
        <v>564</v>
      </c>
      <c r="E1102" t="s">
        <v>104</v>
      </c>
      <c r="F1102">
        <v>1</v>
      </c>
      <c r="G1102" t="s">
        <v>1165</v>
      </c>
      <c r="H1102">
        <v>15</v>
      </c>
      <c r="I1102" t="s">
        <v>1180</v>
      </c>
      <c r="J1102">
        <v>7.83</v>
      </c>
      <c r="K1102">
        <v>6.67</v>
      </c>
      <c r="L1102">
        <v>8.98</v>
      </c>
      <c r="M1102">
        <v>44.41</v>
      </c>
    </row>
    <row r="1103" spans="1:13">
      <c r="A1103" t="s">
        <v>1189</v>
      </c>
      <c r="B1103" t="s">
        <v>448</v>
      </c>
      <c r="C1103" t="s">
        <v>1164</v>
      </c>
      <c r="D1103" t="s">
        <v>564</v>
      </c>
      <c r="E1103" t="s">
        <v>104</v>
      </c>
      <c r="F1103">
        <v>1</v>
      </c>
      <c r="G1103" t="s">
        <v>1165</v>
      </c>
      <c r="H1103">
        <v>16</v>
      </c>
      <c r="I1103" t="s">
        <v>1181</v>
      </c>
      <c r="J1103">
        <v>5.79</v>
      </c>
      <c r="K1103">
        <v>4.6500000000000004</v>
      </c>
      <c r="L1103">
        <v>6.93</v>
      </c>
      <c r="M1103">
        <v>41.07</v>
      </c>
    </row>
    <row r="1104" spans="1:13">
      <c r="A1104" t="s">
        <v>1189</v>
      </c>
      <c r="B1104" t="s">
        <v>448</v>
      </c>
      <c r="C1104" t="s">
        <v>1164</v>
      </c>
      <c r="D1104" t="s">
        <v>564</v>
      </c>
      <c r="E1104" t="s">
        <v>104</v>
      </c>
      <c r="F1104">
        <v>1</v>
      </c>
      <c r="G1104" t="s">
        <v>1165</v>
      </c>
      <c r="H1104">
        <v>17</v>
      </c>
      <c r="I1104" t="s">
        <v>1182</v>
      </c>
      <c r="J1104">
        <v>4.0599999999999996</v>
      </c>
      <c r="K1104">
        <v>2.87</v>
      </c>
      <c r="L1104">
        <v>5.26</v>
      </c>
      <c r="M1104">
        <v>37.11</v>
      </c>
    </row>
    <row r="1105" spans="1:13">
      <c r="A1105" t="s">
        <v>1189</v>
      </c>
      <c r="B1105" t="s">
        <v>448</v>
      </c>
      <c r="C1105" t="s">
        <v>1164</v>
      </c>
      <c r="D1105" t="s">
        <v>564</v>
      </c>
      <c r="E1105" t="s">
        <v>104</v>
      </c>
      <c r="F1105">
        <v>1</v>
      </c>
      <c r="G1105" t="s">
        <v>1165</v>
      </c>
      <c r="H1105">
        <v>18</v>
      </c>
      <c r="I1105" t="s">
        <v>1183</v>
      </c>
      <c r="J1105">
        <v>2.66</v>
      </c>
      <c r="K1105">
        <v>1.35</v>
      </c>
      <c r="L1105">
        <v>3.96</v>
      </c>
      <c r="M1105">
        <v>33.01</v>
      </c>
    </row>
    <row r="1106" spans="1:13">
      <c r="A1106" t="s">
        <v>1189</v>
      </c>
      <c r="B1106" t="s">
        <v>448</v>
      </c>
      <c r="C1106" t="s">
        <v>1164</v>
      </c>
      <c r="D1106" t="s">
        <v>564</v>
      </c>
      <c r="E1106" t="s">
        <v>104</v>
      </c>
      <c r="F1106">
        <v>1</v>
      </c>
      <c r="G1106" t="s">
        <v>1165</v>
      </c>
      <c r="H1106">
        <v>19</v>
      </c>
      <c r="I1106" t="s">
        <v>1184</v>
      </c>
      <c r="J1106">
        <v>1.67</v>
      </c>
      <c r="K1106">
        <v>0.85</v>
      </c>
      <c r="L1106">
        <v>2.5</v>
      </c>
      <c r="M1106">
        <v>29.49</v>
      </c>
    </row>
    <row r="1107" spans="1:13">
      <c r="A1107" t="s">
        <v>1189</v>
      </c>
      <c r="B1107" t="s">
        <v>448</v>
      </c>
      <c r="C1107" t="s">
        <v>1164</v>
      </c>
      <c r="D1107" t="s">
        <v>564</v>
      </c>
      <c r="E1107" t="s">
        <v>104</v>
      </c>
      <c r="F1107">
        <v>1</v>
      </c>
      <c r="G1107" t="s">
        <v>1165</v>
      </c>
      <c r="H1107">
        <v>20</v>
      </c>
      <c r="I1107" t="s">
        <v>1185</v>
      </c>
      <c r="J1107">
        <v>1.0900000000000001</v>
      </c>
      <c r="K1107">
        <v>0.56000000000000005</v>
      </c>
      <c r="L1107">
        <v>1.63</v>
      </c>
      <c r="M1107">
        <v>26.47</v>
      </c>
    </row>
    <row r="1108" spans="1:13">
      <c r="A1108" t="s">
        <v>1189</v>
      </c>
      <c r="B1108" t="s">
        <v>448</v>
      </c>
      <c r="C1108" t="s">
        <v>1164</v>
      </c>
      <c r="D1108" t="s">
        <v>564</v>
      </c>
      <c r="E1108" t="s">
        <v>104</v>
      </c>
      <c r="F1108">
        <v>2</v>
      </c>
      <c r="G1108" t="s">
        <v>1186</v>
      </c>
      <c r="H1108">
        <v>1</v>
      </c>
      <c r="I1108" t="s">
        <v>1166</v>
      </c>
      <c r="J1108">
        <v>57.47</v>
      </c>
      <c r="K1108">
        <v>55.11</v>
      </c>
      <c r="L1108">
        <v>59.83</v>
      </c>
      <c r="M1108">
        <v>70.63</v>
      </c>
    </row>
    <row r="1109" spans="1:13">
      <c r="A1109" t="s">
        <v>1189</v>
      </c>
      <c r="B1109" t="s">
        <v>448</v>
      </c>
      <c r="C1109" t="s">
        <v>1164</v>
      </c>
      <c r="D1109" t="s">
        <v>564</v>
      </c>
      <c r="E1109" t="s">
        <v>104</v>
      </c>
      <c r="F1109">
        <v>2</v>
      </c>
      <c r="G1109" t="s">
        <v>1186</v>
      </c>
      <c r="H1109">
        <v>2</v>
      </c>
      <c r="I1109" t="s">
        <v>1167</v>
      </c>
      <c r="J1109">
        <v>56.87</v>
      </c>
      <c r="K1109">
        <v>54.56</v>
      </c>
      <c r="L1109">
        <v>59.18</v>
      </c>
      <c r="M1109">
        <v>70.349999999999994</v>
      </c>
    </row>
    <row r="1110" spans="1:13">
      <c r="A1110" t="s">
        <v>1189</v>
      </c>
      <c r="B1110" t="s">
        <v>448</v>
      </c>
      <c r="C1110" t="s">
        <v>1164</v>
      </c>
      <c r="D1110" t="s">
        <v>564</v>
      </c>
      <c r="E1110" t="s">
        <v>104</v>
      </c>
      <c r="F1110">
        <v>2</v>
      </c>
      <c r="G1110" t="s">
        <v>1186</v>
      </c>
      <c r="H1110">
        <v>3</v>
      </c>
      <c r="I1110" t="s">
        <v>1168</v>
      </c>
      <c r="J1110">
        <v>53.19</v>
      </c>
      <c r="K1110">
        <v>51.1</v>
      </c>
      <c r="L1110">
        <v>55.27</v>
      </c>
      <c r="M1110">
        <v>69.2</v>
      </c>
    </row>
    <row r="1111" spans="1:13">
      <c r="A1111" t="s">
        <v>1189</v>
      </c>
      <c r="B1111" t="s">
        <v>448</v>
      </c>
      <c r="C1111" t="s">
        <v>1164</v>
      </c>
      <c r="D1111" t="s">
        <v>564</v>
      </c>
      <c r="E1111" t="s">
        <v>104</v>
      </c>
      <c r="F1111">
        <v>2</v>
      </c>
      <c r="G1111" t="s">
        <v>1186</v>
      </c>
      <c r="H1111">
        <v>4</v>
      </c>
      <c r="I1111" t="s">
        <v>1169</v>
      </c>
      <c r="J1111">
        <v>48.62</v>
      </c>
      <c r="K1111">
        <v>46.77</v>
      </c>
      <c r="L1111">
        <v>50.48</v>
      </c>
      <c r="M1111">
        <v>67.650000000000006</v>
      </c>
    </row>
    <row r="1112" spans="1:13">
      <c r="A1112" t="s">
        <v>1189</v>
      </c>
      <c r="B1112" t="s">
        <v>448</v>
      </c>
      <c r="C1112" t="s">
        <v>1164</v>
      </c>
      <c r="D1112" t="s">
        <v>564</v>
      </c>
      <c r="E1112" t="s">
        <v>104</v>
      </c>
      <c r="F1112">
        <v>2</v>
      </c>
      <c r="G1112" t="s">
        <v>1186</v>
      </c>
      <c r="H1112">
        <v>5</v>
      </c>
      <c r="I1112" t="s">
        <v>1170</v>
      </c>
      <c r="J1112">
        <v>44.14</v>
      </c>
      <c r="K1112">
        <v>42.43</v>
      </c>
      <c r="L1112">
        <v>45.86</v>
      </c>
      <c r="M1112">
        <v>65.98</v>
      </c>
    </row>
    <row r="1113" spans="1:13">
      <c r="A1113" t="s">
        <v>1189</v>
      </c>
      <c r="B1113" t="s">
        <v>448</v>
      </c>
      <c r="C1113" t="s">
        <v>1164</v>
      </c>
      <c r="D1113" t="s">
        <v>564</v>
      </c>
      <c r="E1113" t="s">
        <v>104</v>
      </c>
      <c r="F1113">
        <v>2</v>
      </c>
      <c r="G1113" t="s">
        <v>1186</v>
      </c>
      <c r="H1113">
        <v>6</v>
      </c>
      <c r="I1113" t="s">
        <v>1171</v>
      </c>
      <c r="J1113">
        <v>39.770000000000003</v>
      </c>
      <c r="K1113">
        <v>38.1</v>
      </c>
      <c r="L1113">
        <v>41.43</v>
      </c>
      <c r="M1113">
        <v>64.2</v>
      </c>
    </row>
    <row r="1114" spans="1:13">
      <c r="A1114" t="s">
        <v>1189</v>
      </c>
      <c r="B1114" t="s">
        <v>448</v>
      </c>
      <c r="C1114" t="s">
        <v>1164</v>
      </c>
      <c r="D1114" t="s">
        <v>564</v>
      </c>
      <c r="E1114" t="s">
        <v>104</v>
      </c>
      <c r="F1114">
        <v>2</v>
      </c>
      <c r="G1114" t="s">
        <v>1186</v>
      </c>
      <c r="H1114">
        <v>7</v>
      </c>
      <c r="I1114" t="s">
        <v>1172</v>
      </c>
      <c r="J1114">
        <v>35.5</v>
      </c>
      <c r="K1114">
        <v>33.869999999999997</v>
      </c>
      <c r="L1114">
        <v>37.119999999999997</v>
      </c>
      <c r="M1114">
        <v>62.32</v>
      </c>
    </row>
    <row r="1115" spans="1:13">
      <c r="A1115" t="s">
        <v>1189</v>
      </c>
      <c r="B1115" t="s">
        <v>448</v>
      </c>
      <c r="C1115" t="s">
        <v>1164</v>
      </c>
      <c r="D1115" t="s">
        <v>564</v>
      </c>
      <c r="E1115" t="s">
        <v>104</v>
      </c>
      <c r="F1115">
        <v>2</v>
      </c>
      <c r="G1115" t="s">
        <v>1186</v>
      </c>
      <c r="H1115">
        <v>8</v>
      </c>
      <c r="I1115" t="s">
        <v>1173</v>
      </c>
      <c r="J1115">
        <v>31.39</v>
      </c>
      <c r="K1115">
        <v>29.81</v>
      </c>
      <c r="L1115">
        <v>32.979999999999997</v>
      </c>
      <c r="M1115">
        <v>60.28</v>
      </c>
    </row>
    <row r="1116" spans="1:13">
      <c r="A1116" t="s">
        <v>1189</v>
      </c>
      <c r="B1116" t="s">
        <v>448</v>
      </c>
      <c r="C1116" t="s">
        <v>1164</v>
      </c>
      <c r="D1116" t="s">
        <v>564</v>
      </c>
      <c r="E1116" t="s">
        <v>104</v>
      </c>
      <c r="F1116">
        <v>2</v>
      </c>
      <c r="G1116" t="s">
        <v>1186</v>
      </c>
      <c r="H1116">
        <v>9</v>
      </c>
      <c r="I1116" t="s">
        <v>1174</v>
      </c>
      <c r="J1116">
        <v>27.45</v>
      </c>
      <c r="K1116">
        <v>25.91</v>
      </c>
      <c r="L1116">
        <v>28.99</v>
      </c>
      <c r="M1116">
        <v>58.09</v>
      </c>
    </row>
    <row r="1117" spans="1:13">
      <c r="A1117" t="s">
        <v>1189</v>
      </c>
      <c r="B1117" t="s">
        <v>448</v>
      </c>
      <c r="C1117" t="s">
        <v>1164</v>
      </c>
      <c r="D1117" t="s">
        <v>564</v>
      </c>
      <c r="E1117" t="s">
        <v>104</v>
      </c>
      <c r="F1117">
        <v>2</v>
      </c>
      <c r="G1117" t="s">
        <v>1186</v>
      </c>
      <c r="H1117">
        <v>10</v>
      </c>
      <c r="I1117" t="s">
        <v>1175</v>
      </c>
      <c r="J1117">
        <v>23.65</v>
      </c>
      <c r="K1117">
        <v>22.16</v>
      </c>
      <c r="L1117">
        <v>25.13</v>
      </c>
      <c r="M1117">
        <v>55.75</v>
      </c>
    </row>
    <row r="1118" spans="1:13">
      <c r="A1118" t="s">
        <v>1189</v>
      </c>
      <c r="B1118" t="s">
        <v>448</v>
      </c>
      <c r="C1118" t="s">
        <v>1164</v>
      </c>
      <c r="D1118" t="s">
        <v>564</v>
      </c>
      <c r="E1118" t="s">
        <v>104</v>
      </c>
      <c r="F1118">
        <v>2</v>
      </c>
      <c r="G1118" t="s">
        <v>1186</v>
      </c>
      <c r="H1118">
        <v>11</v>
      </c>
      <c r="I1118" t="s">
        <v>1176</v>
      </c>
      <c r="J1118">
        <v>20.100000000000001</v>
      </c>
      <c r="K1118">
        <v>18.670000000000002</v>
      </c>
      <c r="L1118">
        <v>21.54</v>
      </c>
      <c r="M1118">
        <v>53.27</v>
      </c>
    </row>
    <row r="1119" spans="1:13">
      <c r="A1119" t="s">
        <v>1189</v>
      </c>
      <c r="B1119" t="s">
        <v>448</v>
      </c>
      <c r="C1119" t="s">
        <v>1164</v>
      </c>
      <c r="D1119" t="s">
        <v>564</v>
      </c>
      <c r="E1119" t="s">
        <v>104</v>
      </c>
      <c r="F1119">
        <v>2</v>
      </c>
      <c r="G1119" t="s">
        <v>1186</v>
      </c>
      <c r="H1119">
        <v>12</v>
      </c>
      <c r="I1119" t="s">
        <v>1177</v>
      </c>
      <c r="J1119">
        <v>16.78</v>
      </c>
      <c r="K1119">
        <v>15.41</v>
      </c>
      <c r="L1119">
        <v>18.16</v>
      </c>
      <c r="M1119">
        <v>50.65</v>
      </c>
    </row>
    <row r="1120" spans="1:13">
      <c r="A1120" t="s">
        <v>1189</v>
      </c>
      <c r="B1120" t="s">
        <v>448</v>
      </c>
      <c r="C1120" t="s">
        <v>1164</v>
      </c>
      <c r="D1120" t="s">
        <v>564</v>
      </c>
      <c r="E1120" t="s">
        <v>104</v>
      </c>
      <c r="F1120">
        <v>2</v>
      </c>
      <c r="G1120" t="s">
        <v>1186</v>
      </c>
      <c r="H1120">
        <v>13</v>
      </c>
      <c r="I1120" t="s">
        <v>1178</v>
      </c>
      <c r="J1120">
        <v>13.71</v>
      </c>
      <c r="K1120">
        <v>12.39</v>
      </c>
      <c r="L1120">
        <v>15.04</v>
      </c>
      <c r="M1120">
        <v>47.87</v>
      </c>
    </row>
    <row r="1121" spans="1:13">
      <c r="A1121" t="s">
        <v>1189</v>
      </c>
      <c r="B1121" t="s">
        <v>448</v>
      </c>
      <c r="C1121" t="s">
        <v>1164</v>
      </c>
      <c r="D1121" t="s">
        <v>564</v>
      </c>
      <c r="E1121" t="s">
        <v>104</v>
      </c>
      <c r="F1121">
        <v>2</v>
      </c>
      <c r="G1121" t="s">
        <v>1186</v>
      </c>
      <c r="H1121">
        <v>14</v>
      </c>
      <c r="I1121" t="s">
        <v>1179</v>
      </c>
      <c r="J1121">
        <v>10.95</v>
      </c>
      <c r="K1121">
        <v>9.68</v>
      </c>
      <c r="L1121">
        <v>12.22</v>
      </c>
      <c r="M1121">
        <v>45</v>
      </c>
    </row>
    <row r="1122" spans="1:13">
      <c r="A1122" t="s">
        <v>1189</v>
      </c>
      <c r="B1122" t="s">
        <v>448</v>
      </c>
      <c r="C1122" t="s">
        <v>1164</v>
      </c>
      <c r="D1122" t="s">
        <v>564</v>
      </c>
      <c r="E1122" t="s">
        <v>104</v>
      </c>
      <c r="F1122">
        <v>2</v>
      </c>
      <c r="G1122" t="s">
        <v>1186</v>
      </c>
      <c r="H1122">
        <v>15</v>
      </c>
      <c r="I1122" t="s">
        <v>1180</v>
      </c>
      <c r="J1122">
        <v>8.4700000000000006</v>
      </c>
      <c r="K1122">
        <v>7.25</v>
      </c>
      <c r="L1122">
        <v>9.69</v>
      </c>
      <c r="M1122">
        <v>41.89</v>
      </c>
    </row>
    <row r="1123" spans="1:13">
      <c r="A1123" t="s">
        <v>1189</v>
      </c>
      <c r="B1123" t="s">
        <v>448</v>
      </c>
      <c r="C1123" t="s">
        <v>1164</v>
      </c>
      <c r="D1123" t="s">
        <v>564</v>
      </c>
      <c r="E1123" t="s">
        <v>104</v>
      </c>
      <c r="F1123">
        <v>2</v>
      </c>
      <c r="G1123" t="s">
        <v>1186</v>
      </c>
      <c r="H1123">
        <v>16</v>
      </c>
      <c r="I1123" t="s">
        <v>1181</v>
      </c>
      <c r="J1123">
        <v>6.28</v>
      </c>
      <c r="K1123">
        <v>5.08</v>
      </c>
      <c r="L1123">
        <v>7.49</v>
      </c>
      <c r="M1123">
        <v>38.51</v>
      </c>
    </row>
    <row r="1124" spans="1:13">
      <c r="A1124" t="s">
        <v>1189</v>
      </c>
      <c r="B1124" t="s">
        <v>448</v>
      </c>
      <c r="C1124" t="s">
        <v>1164</v>
      </c>
      <c r="D1124" t="s">
        <v>564</v>
      </c>
      <c r="E1124" t="s">
        <v>104</v>
      </c>
      <c r="F1124">
        <v>2</v>
      </c>
      <c r="G1124" t="s">
        <v>1186</v>
      </c>
      <c r="H1124">
        <v>17</v>
      </c>
      <c r="I1124" t="s">
        <v>1182</v>
      </c>
      <c r="J1124">
        <v>4.4400000000000004</v>
      </c>
      <c r="K1124">
        <v>3.23</v>
      </c>
      <c r="L1124">
        <v>5.65</v>
      </c>
      <c r="M1124">
        <v>34.840000000000003</v>
      </c>
    </row>
    <row r="1125" spans="1:13">
      <c r="A1125" t="s">
        <v>1189</v>
      </c>
      <c r="B1125" t="s">
        <v>448</v>
      </c>
      <c r="C1125" t="s">
        <v>1164</v>
      </c>
      <c r="D1125" t="s">
        <v>564</v>
      </c>
      <c r="E1125" t="s">
        <v>104</v>
      </c>
      <c r="F1125">
        <v>2</v>
      </c>
      <c r="G1125" t="s">
        <v>1186</v>
      </c>
      <c r="H1125">
        <v>18</v>
      </c>
      <c r="I1125" t="s">
        <v>1183</v>
      </c>
      <c r="J1125">
        <v>2.91</v>
      </c>
      <c r="K1125">
        <v>1.67</v>
      </c>
      <c r="L1125">
        <v>4.1500000000000004</v>
      </c>
      <c r="M1125">
        <v>30.85</v>
      </c>
    </row>
    <row r="1126" spans="1:13">
      <c r="A1126" t="s">
        <v>1189</v>
      </c>
      <c r="B1126" t="s">
        <v>448</v>
      </c>
      <c r="C1126" t="s">
        <v>1164</v>
      </c>
      <c r="D1126" t="s">
        <v>564</v>
      </c>
      <c r="E1126" t="s">
        <v>104</v>
      </c>
      <c r="F1126">
        <v>2</v>
      </c>
      <c r="G1126" t="s">
        <v>1186</v>
      </c>
      <c r="H1126">
        <v>19</v>
      </c>
      <c r="I1126" t="s">
        <v>1184</v>
      </c>
      <c r="J1126">
        <v>1.76</v>
      </c>
      <c r="K1126">
        <v>1.01</v>
      </c>
      <c r="L1126">
        <v>2.52</v>
      </c>
      <c r="M1126">
        <v>26.58</v>
      </c>
    </row>
    <row r="1127" spans="1:13">
      <c r="A1127" t="s">
        <v>1189</v>
      </c>
      <c r="B1127" t="s">
        <v>448</v>
      </c>
      <c r="C1127" t="s">
        <v>1164</v>
      </c>
      <c r="D1127" t="s">
        <v>564</v>
      </c>
      <c r="E1127" t="s">
        <v>104</v>
      </c>
      <c r="F1127">
        <v>2</v>
      </c>
      <c r="G1127" t="s">
        <v>1186</v>
      </c>
      <c r="H1127">
        <v>20</v>
      </c>
      <c r="I1127" t="s">
        <v>1185</v>
      </c>
      <c r="J1127">
        <v>1.03</v>
      </c>
      <c r="K1127">
        <v>0.59</v>
      </c>
      <c r="L1127">
        <v>1.47</v>
      </c>
      <c r="M1127">
        <v>21.82</v>
      </c>
    </row>
    <row r="1128" spans="1:13">
      <c r="A1128" t="s">
        <v>1190</v>
      </c>
      <c r="B1128" t="s">
        <v>448</v>
      </c>
      <c r="C1128" t="s">
        <v>1164</v>
      </c>
      <c r="D1128" t="s">
        <v>558</v>
      </c>
      <c r="E1128" t="s">
        <v>98</v>
      </c>
      <c r="F1128">
        <v>1</v>
      </c>
      <c r="G1128" t="s">
        <v>1165</v>
      </c>
      <c r="H1128">
        <v>1</v>
      </c>
      <c r="I1128" t="s">
        <v>1166</v>
      </c>
      <c r="J1128">
        <v>59.09</v>
      </c>
      <c r="K1128">
        <v>57.41</v>
      </c>
      <c r="L1128">
        <v>60.76</v>
      </c>
      <c r="M1128">
        <v>76.11</v>
      </c>
    </row>
    <row r="1129" spans="1:13">
      <c r="A1129" t="s">
        <v>1190</v>
      </c>
      <c r="B1129" t="s">
        <v>448</v>
      </c>
      <c r="C1129" t="s">
        <v>1164</v>
      </c>
      <c r="D1129" t="s">
        <v>558</v>
      </c>
      <c r="E1129" t="s">
        <v>98</v>
      </c>
      <c r="F1129">
        <v>1</v>
      </c>
      <c r="G1129" t="s">
        <v>1165</v>
      </c>
      <c r="H1129">
        <v>2</v>
      </c>
      <c r="I1129" t="s">
        <v>1167</v>
      </c>
      <c r="J1129">
        <v>58.68</v>
      </c>
      <c r="K1129">
        <v>57.03</v>
      </c>
      <c r="L1129">
        <v>60.34</v>
      </c>
      <c r="M1129">
        <v>75.88</v>
      </c>
    </row>
    <row r="1130" spans="1:13">
      <c r="A1130" t="s">
        <v>1190</v>
      </c>
      <c r="B1130" t="s">
        <v>448</v>
      </c>
      <c r="C1130" t="s">
        <v>1164</v>
      </c>
      <c r="D1130" t="s">
        <v>558</v>
      </c>
      <c r="E1130" t="s">
        <v>98</v>
      </c>
      <c r="F1130">
        <v>1</v>
      </c>
      <c r="G1130" t="s">
        <v>1165</v>
      </c>
      <c r="H1130">
        <v>3</v>
      </c>
      <c r="I1130" t="s">
        <v>1168</v>
      </c>
      <c r="J1130">
        <v>55</v>
      </c>
      <c r="K1130">
        <v>53.45</v>
      </c>
      <c r="L1130">
        <v>56.55</v>
      </c>
      <c r="M1130">
        <v>74.91</v>
      </c>
    </row>
    <row r="1131" spans="1:13">
      <c r="A1131" t="s">
        <v>1190</v>
      </c>
      <c r="B1131" t="s">
        <v>448</v>
      </c>
      <c r="C1131" t="s">
        <v>1164</v>
      </c>
      <c r="D1131" t="s">
        <v>558</v>
      </c>
      <c r="E1131" t="s">
        <v>98</v>
      </c>
      <c r="F1131">
        <v>1</v>
      </c>
      <c r="G1131" t="s">
        <v>1165</v>
      </c>
      <c r="H1131">
        <v>4</v>
      </c>
      <c r="I1131" t="s">
        <v>1169</v>
      </c>
      <c r="J1131">
        <v>50.39</v>
      </c>
      <c r="K1131">
        <v>48.95</v>
      </c>
      <c r="L1131">
        <v>51.83</v>
      </c>
      <c r="M1131">
        <v>73.59</v>
      </c>
    </row>
    <row r="1132" spans="1:13">
      <c r="A1132" t="s">
        <v>1190</v>
      </c>
      <c r="B1132" t="s">
        <v>448</v>
      </c>
      <c r="C1132" t="s">
        <v>1164</v>
      </c>
      <c r="D1132" t="s">
        <v>558</v>
      </c>
      <c r="E1132" t="s">
        <v>98</v>
      </c>
      <c r="F1132">
        <v>1</v>
      </c>
      <c r="G1132" t="s">
        <v>1165</v>
      </c>
      <c r="H1132">
        <v>5</v>
      </c>
      <c r="I1132" t="s">
        <v>1170</v>
      </c>
      <c r="J1132">
        <v>45.81</v>
      </c>
      <c r="K1132">
        <v>44.44</v>
      </c>
      <c r="L1132">
        <v>47.18</v>
      </c>
      <c r="M1132">
        <v>72.11</v>
      </c>
    </row>
    <row r="1133" spans="1:13">
      <c r="A1133" t="s">
        <v>1190</v>
      </c>
      <c r="B1133" t="s">
        <v>448</v>
      </c>
      <c r="C1133" t="s">
        <v>1164</v>
      </c>
      <c r="D1133" t="s">
        <v>558</v>
      </c>
      <c r="E1133" t="s">
        <v>98</v>
      </c>
      <c r="F1133">
        <v>1</v>
      </c>
      <c r="G1133" t="s">
        <v>1165</v>
      </c>
      <c r="H1133">
        <v>6</v>
      </c>
      <c r="I1133" t="s">
        <v>1171</v>
      </c>
      <c r="J1133">
        <v>41.29</v>
      </c>
      <c r="K1133">
        <v>39.94</v>
      </c>
      <c r="L1133">
        <v>42.64</v>
      </c>
      <c r="M1133">
        <v>70.459999999999994</v>
      </c>
    </row>
    <row r="1134" spans="1:13">
      <c r="A1134" t="s">
        <v>1190</v>
      </c>
      <c r="B1134" t="s">
        <v>448</v>
      </c>
      <c r="C1134" t="s">
        <v>1164</v>
      </c>
      <c r="D1134" t="s">
        <v>558</v>
      </c>
      <c r="E1134" t="s">
        <v>98</v>
      </c>
      <c r="F1134">
        <v>1</v>
      </c>
      <c r="G1134" t="s">
        <v>1165</v>
      </c>
      <c r="H1134">
        <v>7</v>
      </c>
      <c r="I1134" t="s">
        <v>1172</v>
      </c>
      <c r="J1134">
        <v>36.89</v>
      </c>
      <c r="K1134">
        <v>35.56</v>
      </c>
      <c r="L1134">
        <v>38.21</v>
      </c>
      <c r="M1134">
        <v>68.66</v>
      </c>
    </row>
    <row r="1135" spans="1:13">
      <c r="A1135" t="s">
        <v>1190</v>
      </c>
      <c r="B1135" t="s">
        <v>448</v>
      </c>
      <c r="C1135" t="s">
        <v>1164</v>
      </c>
      <c r="D1135" t="s">
        <v>558</v>
      </c>
      <c r="E1135" t="s">
        <v>98</v>
      </c>
      <c r="F1135">
        <v>1</v>
      </c>
      <c r="G1135" t="s">
        <v>1165</v>
      </c>
      <c r="H1135">
        <v>8</v>
      </c>
      <c r="I1135" t="s">
        <v>1173</v>
      </c>
      <c r="J1135">
        <v>32.590000000000003</v>
      </c>
      <c r="K1135">
        <v>31.29</v>
      </c>
      <c r="L1135">
        <v>33.89</v>
      </c>
      <c r="M1135">
        <v>66.67</v>
      </c>
    </row>
    <row r="1136" spans="1:13">
      <c r="A1136" t="s">
        <v>1190</v>
      </c>
      <c r="B1136" t="s">
        <v>448</v>
      </c>
      <c r="C1136" t="s">
        <v>1164</v>
      </c>
      <c r="D1136" t="s">
        <v>558</v>
      </c>
      <c r="E1136" t="s">
        <v>98</v>
      </c>
      <c r="F1136">
        <v>1</v>
      </c>
      <c r="G1136" t="s">
        <v>1165</v>
      </c>
      <c r="H1136">
        <v>9</v>
      </c>
      <c r="I1136" t="s">
        <v>1174</v>
      </c>
      <c r="J1136">
        <v>28.44</v>
      </c>
      <c r="K1136">
        <v>27.17</v>
      </c>
      <c r="L1136">
        <v>29.72</v>
      </c>
      <c r="M1136">
        <v>64.489999999999995</v>
      </c>
    </row>
    <row r="1137" spans="1:13">
      <c r="A1137" t="s">
        <v>1190</v>
      </c>
      <c r="B1137" t="s">
        <v>448</v>
      </c>
      <c r="C1137" t="s">
        <v>1164</v>
      </c>
      <c r="D1137" t="s">
        <v>558</v>
      </c>
      <c r="E1137" t="s">
        <v>98</v>
      </c>
      <c r="F1137">
        <v>1</v>
      </c>
      <c r="G1137" t="s">
        <v>1165</v>
      </c>
      <c r="H1137">
        <v>10</v>
      </c>
      <c r="I1137" t="s">
        <v>1175</v>
      </c>
      <c r="J1137">
        <v>24.45</v>
      </c>
      <c r="K1137">
        <v>23.2</v>
      </c>
      <c r="L1137">
        <v>25.69</v>
      </c>
      <c r="M1137">
        <v>62.11</v>
      </c>
    </row>
    <row r="1138" spans="1:13">
      <c r="A1138" t="s">
        <v>1190</v>
      </c>
      <c r="B1138" t="s">
        <v>448</v>
      </c>
      <c r="C1138" t="s">
        <v>1164</v>
      </c>
      <c r="D1138" t="s">
        <v>558</v>
      </c>
      <c r="E1138" t="s">
        <v>98</v>
      </c>
      <c r="F1138">
        <v>1</v>
      </c>
      <c r="G1138" t="s">
        <v>1165</v>
      </c>
      <c r="H1138">
        <v>11</v>
      </c>
      <c r="I1138" t="s">
        <v>1176</v>
      </c>
      <c r="J1138">
        <v>20.69</v>
      </c>
      <c r="K1138">
        <v>19.48</v>
      </c>
      <c r="L1138">
        <v>21.91</v>
      </c>
      <c r="M1138">
        <v>59.57</v>
      </c>
    </row>
    <row r="1139" spans="1:13">
      <c r="A1139" t="s">
        <v>1190</v>
      </c>
      <c r="B1139" t="s">
        <v>448</v>
      </c>
      <c r="C1139" t="s">
        <v>1164</v>
      </c>
      <c r="D1139" t="s">
        <v>558</v>
      </c>
      <c r="E1139" t="s">
        <v>98</v>
      </c>
      <c r="F1139">
        <v>1</v>
      </c>
      <c r="G1139" t="s">
        <v>1165</v>
      </c>
      <c r="H1139">
        <v>12</v>
      </c>
      <c r="I1139" t="s">
        <v>1177</v>
      </c>
      <c r="J1139">
        <v>17.21</v>
      </c>
      <c r="K1139">
        <v>16.03</v>
      </c>
      <c r="L1139">
        <v>18.39</v>
      </c>
      <c r="M1139">
        <v>56.84</v>
      </c>
    </row>
    <row r="1140" spans="1:13">
      <c r="A1140" t="s">
        <v>1190</v>
      </c>
      <c r="B1140" t="s">
        <v>448</v>
      </c>
      <c r="C1140" t="s">
        <v>1164</v>
      </c>
      <c r="D1140" t="s">
        <v>558</v>
      </c>
      <c r="E1140" t="s">
        <v>98</v>
      </c>
      <c r="F1140">
        <v>1</v>
      </c>
      <c r="G1140" t="s">
        <v>1165</v>
      </c>
      <c r="H1140">
        <v>13</v>
      </c>
      <c r="I1140" t="s">
        <v>1178</v>
      </c>
      <c r="J1140">
        <v>14.02</v>
      </c>
      <c r="K1140">
        <v>12.87</v>
      </c>
      <c r="L1140">
        <v>15.17</v>
      </c>
      <c r="M1140">
        <v>53.99</v>
      </c>
    </row>
    <row r="1141" spans="1:13">
      <c r="A1141" t="s">
        <v>1190</v>
      </c>
      <c r="B1141" t="s">
        <v>448</v>
      </c>
      <c r="C1141" t="s">
        <v>1164</v>
      </c>
      <c r="D1141" t="s">
        <v>558</v>
      </c>
      <c r="E1141" t="s">
        <v>98</v>
      </c>
      <c r="F1141">
        <v>1</v>
      </c>
      <c r="G1141" t="s">
        <v>1165</v>
      </c>
      <c r="H1141">
        <v>14</v>
      </c>
      <c r="I1141" t="s">
        <v>1179</v>
      </c>
      <c r="J1141">
        <v>11.13</v>
      </c>
      <c r="K1141">
        <v>10.029999999999999</v>
      </c>
      <c r="L1141">
        <v>12.23</v>
      </c>
      <c r="M1141">
        <v>51.02</v>
      </c>
    </row>
    <row r="1142" spans="1:13">
      <c r="A1142" t="s">
        <v>1190</v>
      </c>
      <c r="B1142" t="s">
        <v>448</v>
      </c>
      <c r="C1142" t="s">
        <v>1164</v>
      </c>
      <c r="D1142" t="s">
        <v>558</v>
      </c>
      <c r="E1142" t="s">
        <v>98</v>
      </c>
      <c r="F1142">
        <v>1</v>
      </c>
      <c r="G1142" t="s">
        <v>1165</v>
      </c>
      <c r="H1142">
        <v>15</v>
      </c>
      <c r="I1142" t="s">
        <v>1180</v>
      </c>
      <c r="J1142">
        <v>8.6</v>
      </c>
      <c r="K1142">
        <v>7.53</v>
      </c>
      <c r="L1142">
        <v>9.67</v>
      </c>
      <c r="M1142">
        <v>47.97</v>
      </c>
    </row>
    <row r="1143" spans="1:13">
      <c r="A1143" t="s">
        <v>1190</v>
      </c>
      <c r="B1143" t="s">
        <v>448</v>
      </c>
      <c r="C1143" t="s">
        <v>1164</v>
      </c>
      <c r="D1143" t="s">
        <v>558</v>
      </c>
      <c r="E1143" t="s">
        <v>98</v>
      </c>
      <c r="F1143">
        <v>1</v>
      </c>
      <c r="G1143" t="s">
        <v>1165</v>
      </c>
      <c r="H1143">
        <v>16</v>
      </c>
      <c r="I1143" t="s">
        <v>1181</v>
      </c>
      <c r="J1143">
        <v>6.42</v>
      </c>
      <c r="K1143">
        <v>5.36</v>
      </c>
      <c r="L1143">
        <v>7.49</v>
      </c>
      <c r="M1143">
        <v>44.52</v>
      </c>
    </row>
    <row r="1144" spans="1:13">
      <c r="A1144" t="s">
        <v>1190</v>
      </c>
      <c r="B1144" t="s">
        <v>448</v>
      </c>
      <c r="C1144" t="s">
        <v>1164</v>
      </c>
      <c r="D1144" t="s">
        <v>558</v>
      </c>
      <c r="E1144" t="s">
        <v>98</v>
      </c>
      <c r="F1144">
        <v>1</v>
      </c>
      <c r="G1144" t="s">
        <v>1165</v>
      </c>
      <c r="H1144">
        <v>17</v>
      </c>
      <c r="I1144" t="s">
        <v>1182</v>
      </c>
      <c r="J1144">
        <v>4.51</v>
      </c>
      <c r="K1144">
        <v>3.43</v>
      </c>
      <c r="L1144">
        <v>5.59</v>
      </c>
      <c r="M1144">
        <v>40.549999999999997</v>
      </c>
    </row>
    <row r="1145" spans="1:13">
      <c r="A1145" t="s">
        <v>1190</v>
      </c>
      <c r="B1145" t="s">
        <v>448</v>
      </c>
      <c r="C1145" t="s">
        <v>1164</v>
      </c>
      <c r="D1145" t="s">
        <v>558</v>
      </c>
      <c r="E1145" t="s">
        <v>98</v>
      </c>
      <c r="F1145">
        <v>1</v>
      </c>
      <c r="G1145" t="s">
        <v>1165</v>
      </c>
      <c r="H1145">
        <v>18</v>
      </c>
      <c r="I1145" t="s">
        <v>1183</v>
      </c>
      <c r="J1145">
        <v>2.99</v>
      </c>
      <c r="K1145">
        <v>1.9</v>
      </c>
      <c r="L1145">
        <v>4.07</v>
      </c>
      <c r="M1145">
        <v>36.19</v>
      </c>
    </row>
    <row r="1146" spans="1:13">
      <c r="A1146" t="s">
        <v>1190</v>
      </c>
      <c r="B1146" t="s">
        <v>448</v>
      </c>
      <c r="C1146" t="s">
        <v>1164</v>
      </c>
      <c r="D1146" t="s">
        <v>558</v>
      </c>
      <c r="E1146" t="s">
        <v>98</v>
      </c>
      <c r="F1146">
        <v>1</v>
      </c>
      <c r="G1146" t="s">
        <v>1165</v>
      </c>
      <c r="H1146">
        <v>19</v>
      </c>
      <c r="I1146" t="s">
        <v>1184</v>
      </c>
      <c r="J1146">
        <v>1.85</v>
      </c>
      <c r="K1146">
        <v>1.18</v>
      </c>
      <c r="L1146">
        <v>2.52</v>
      </c>
      <c r="M1146">
        <v>31.25</v>
      </c>
    </row>
    <row r="1147" spans="1:13">
      <c r="A1147" t="s">
        <v>1190</v>
      </c>
      <c r="B1147" t="s">
        <v>448</v>
      </c>
      <c r="C1147" t="s">
        <v>1164</v>
      </c>
      <c r="D1147" t="s">
        <v>558</v>
      </c>
      <c r="E1147" t="s">
        <v>98</v>
      </c>
      <c r="F1147">
        <v>1</v>
      </c>
      <c r="G1147" t="s">
        <v>1165</v>
      </c>
      <c r="H1147">
        <v>20</v>
      </c>
      <c r="I1147" t="s">
        <v>1185</v>
      </c>
      <c r="J1147">
        <v>1.1299999999999999</v>
      </c>
      <c r="K1147">
        <v>0.72</v>
      </c>
      <c r="L1147">
        <v>1.54</v>
      </c>
      <c r="M1147">
        <v>26.2</v>
      </c>
    </row>
    <row r="1148" spans="1:13">
      <c r="A1148" t="s">
        <v>1190</v>
      </c>
      <c r="B1148" t="s">
        <v>448</v>
      </c>
      <c r="C1148" t="s">
        <v>1164</v>
      </c>
      <c r="D1148" t="s">
        <v>558</v>
      </c>
      <c r="E1148" t="s">
        <v>98</v>
      </c>
      <c r="F1148">
        <v>2</v>
      </c>
      <c r="G1148" t="s">
        <v>1186</v>
      </c>
      <c r="H1148">
        <v>1</v>
      </c>
      <c r="I1148" t="s">
        <v>1166</v>
      </c>
      <c r="J1148">
        <v>60.42</v>
      </c>
      <c r="K1148">
        <v>58.46</v>
      </c>
      <c r="L1148">
        <v>62.37</v>
      </c>
      <c r="M1148">
        <v>73.650000000000006</v>
      </c>
    </row>
    <row r="1149" spans="1:13">
      <c r="A1149" t="s">
        <v>1190</v>
      </c>
      <c r="B1149" t="s">
        <v>448</v>
      </c>
      <c r="C1149" t="s">
        <v>1164</v>
      </c>
      <c r="D1149" t="s">
        <v>558</v>
      </c>
      <c r="E1149" t="s">
        <v>98</v>
      </c>
      <c r="F1149">
        <v>2</v>
      </c>
      <c r="G1149" t="s">
        <v>1186</v>
      </c>
      <c r="H1149">
        <v>2</v>
      </c>
      <c r="I1149" t="s">
        <v>1167</v>
      </c>
      <c r="J1149">
        <v>59.88</v>
      </c>
      <c r="K1149">
        <v>57.94</v>
      </c>
      <c r="L1149">
        <v>61.82</v>
      </c>
      <c r="M1149">
        <v>73.41</v>
      </c>
    </row>
    <row r="1150" spans="1:13">
      <c r="A1150" t="s">
        <v>1190</v>
      </c>
      <c r="B1150" t="s">
        <v>448</v>
      </c>
      <c r="C1150" t="s">
        <v>1164</v>
      </c>
      <c r="D1150" t="s">
        <v>558</v>
      </c>
      <c r="E1150" t="s">
        <v>98</v>
      </c>
      <c r="F1150">
        <v>2</v>
      </c>
      <c r="G1150" t="s">
        <v>1186</v>
      </c>
      <c r="H1150">
        <v>3</v>
      </c>
      <c r="I1150" t="s">
        <v>1168</v>
      </c>
      <c r="J1150">
        <v>56.21</v>
      </c>
      <c r="K1150">
        <v>54.37</v>
      </c>
      <c r="L1150">
        <v>58.04</v>
      </c>
      <c r="M1150">
        <v>72.39</v>
      </c>
    </row>
    <row r="1151" spans="1:13">
      <c r="A1151" t="s">
        <v>1190</v>
      </c>
      <c r="B1151" t="s">
        <v>448</v>
      </c>
      <c r="C1151" t="s">
        <v>1164</v>
      </c>
      <c r="D1151" t="s">
        <v>558</v>
      </c>
      <c r="E1151" t="s">
        <v>98</v>
      </c>
      <c r="F1151">
        <v>2</v>
      </c>
      <c r="G1151" t="s">
        <v>1186</v>
      </c>
      <c r="H1151">
        <v>4</v>
      </c>
      <c r="I1151" t="s">
        <v>1169</v>
      </c>
      <c r="J1151">
        <v>51.62</v>
      </c>
      <c r="K1151">
        <v>49.88</v>
      </c>
      <c r="L1151">
        <v>53.36</v>
      </c>
      <c r="M1151">
        <v>71.010000000000005</v>
      </c>
    </row>
    <row r="1152" spans="1:13">
      <c r="A1152" t="s">
        <v>1190</v>
      </c>
      <c r="B1152" t="s">
        <v>448</v>
      </c>
      <c r="C1152" t="s">
        <v>1164</v>
      </c>
      <c r="D1152" t="s">
        <v>558</v>
      </c>
      <c r="E1152" t="s">
        <v>98</v>
      </c>
      <c r="F1152">
        <v>2</v>
      </c>
      <c r="G1152" t="s">
        <v>1186</v>
      </c>
      <c r="H1152">
        <v>5</v>
      </c>
      <c r="I1152" t="s">
        <v>1170</v>
      </c>
      <c r="J1152">
        <v>47.07</v>
      </c>
      <c r="K1152">
        <v>45.39</v>
      </c>
      <c r="L1152">
        <v>48.76</v>
      </c>
      <c r="M1152">
        <v>69.510000000000005</v>
      </c>
    </row>
    <row r="1153" spans="1:13">
      <c r="A1153" t="s">
        <v>1190</v>
      </c>
      <c r="B1153" t="s">
        <v>448</v>
      </c>
      <c r="C1153" t="s">
        <v>1164</v>
      </c>
      <c r="D1153" t="s">
        <v>558</v>
      </c>
      <c r="E1153" t="s">
        <v>98</v>
      </c>
      <c r="F1153">
        <v>2</v>
      </c>
      <c r="G1153" t="s">
        <v>1186</v>
      </c>
      <c r="H1153">
        <v>6</v>
      </c>
      <c r="I1153" t="s">
        <v>1171</v>
      </c>
      <c r="J1153">
        <v>42.63</v>
      </c>
      <c r="K1153">
        <v>40.97</v>
      </c>
      <c r="L1153">
        <v>44.3</v>
      </c>
      <c r="M1153">
        <v>67.900000000000006</v>
      </c>
    </row>
    <row r="1154" spans="1:13">
      <c r="A1154" t="s">
        <v>1190</v>
      </c>
      <c r="B1154" t="s">
        <v>448</v>
      </c>
      <c r="C1154" t="s">
        <v>1164</v>
      </c>
      <c r="D1154" t="s">
        <v>558</v>
      </c>
      <c r="E1154" t="s">
        <v>98</v>
      </c>
      <c r="F1154">
        <v>2</v>
      </c>
      <c r="G1154" t="s">
        <v>1186</v>
      </c>
      <c r="H1154">
        <v>7</v>
      </c>
      <c r="I1154" t="s">
        <v>1172</v>
      </c>
      <c r="J1154">
        <v>38.28</v>
      </c>
      <c r="K1154">
        <v>36.64</v>
      </c>
      <c r="L1154">
        <v>39.93</v>
      </c>
      <c r="M1154">
        <v>66.150000000000006</v>
      </c>
    </row>
    <row r="1155" spans="1:13">
      <c r="A1155" t="s">
        <v>1190</v>
      </c>
      <c r="B1155" t="s">
        <v>448</v>
      </c>
      <c r="C1155" t="s">
        <v>1164</v>
      </c>
      <c r="D1155" t="s">
        <v>558</v>
      </c>
      <c r="E1155" t="s">
        <v>98</v>
      </c>
      <c r="F1155">
        <v>2</v>
      </c>
      <c r="G1155" t="s">
        <v>1186</v>
      </c>
      <c r="H1155">
        <v>8</v>
      </c>
      <c r="I1155" t="s">
        <v>1173</v>
      </c>
      <c r="J1155">
        <v>34.04</v>
      </c>
      <c r="K1155">
        <v>32.409999999999997</v>
      </c>
      <c r="L1155">
        <v>35.67</v>
      </c>
      <c r="M1155">
        <v>64.28</v>
      </c>
    </row>
    <row r="1156" spans="1:13">
      <c r="A1156" t="s">
        <v>1190</v>
      </c>
      <c r="B1156" t="s">
        <v>448</v>
      </c>
      <c r="C1156" t="s">
        <v>1164</v>
      </c>
      <c r="D1156" t="s">
        <v>558</v>
      </c>
      <c r="E1156" t="s">
        <v>98</v>
      </c>
      <c r="F1156">
        <v>2</v>
      </c>
      <c r="G1156" t="s">
        <v>1186</v>
      </c>
      <c r="H1156">
        <v>9</v>
      </c>
      <c r="I1156" t="s">
        <v>1174</v>
      </c>
      <c r="J1156">
        <v>29.93</v>
      </c>
      <c r="K1156">
        <v>28.32</v>
      </c>
      <c r="L1156">
        <v>31.54</v>
      </c>
      <c r="M1156">
        <v>62.25</v>
      </c>
    </row>
    <row r="1157" spans="1:13">
      <c r="A1157" t="s">
        <v>1190</v>
      </c>
      <c r="B1157" t="s">
        <v>448</v>
      </c>
      <c r="C1157" t="s">
        <v>1164</v>
      </c>
      <c r="D1157" t="s">
        <v>558</v>
      </c>
      <c r="E1157" t="s">
        <v>98</v>
      </c>
      <c r="F1157">
        <v>2</v>
      </c>
      <c r="G1157" t="s">
        <v>1186</v>
      </c>
      <c r="H1157">
        <v>10</v>
      </c>
      <c r="I1157" t="s">
        <v>1175</v>
      </c>
      <c r="J1157">
        <v>26</v>
      </c>
      <c r="K1157">
        <v>24.41</v>
      </c>
      <c r="L1157">
        <v>27.59</v>
      </c>
      <c r="M1157">
        <v>60.11</v>
      </c>
    </row>
    <row r="1158" spans="1:13">
      <c r="A1158" t="s">
        <v>1190</v>
      </c>
      <c r="B1158" t="s">
        <v>448</v>
      </c>
      <c r="C1158" t="s">
        <v>1164</v>
      </c>
      <c r="D1158" t="s">
        <v>558</v>
      </c>
      <c r="E1158" t="s">
        <v>98</v>
      </c>
      <c r="F1158">
        <v>2</v>
      </c>
      <c r="G1158" t="s">
        <v>1186</v>
      </c>
      <c r="H1158">
        <v>11</v>
      </c>
      <c r="I1158" t="s">
        <v>1176</v>
      </c>
      <c r="J1158">
        <v>22.27</v>
      </c>
      <c r="K1158">
        <v>20.7</v>
      </c>
      <c r="L1158">
        <v>23.83</v>
      </c>
      <c r="M1158">
        <v>57.83</v>
      </c>
    </row>
    <row r="1159" spans="1:13">
      <c r="A1159" t="s">
        <v>1190</v>
      </c>
      <c r="B1159" t="s">
        <v>448</v>
      </c>
      <c r="C1159" t="s">
        <v>1164</v>
      </c>
      <c r="D1159" t="s">
        <v>558</v>
      </c>
      <c r="E1159" t="s">
        <v>98</v>
      </c>
      <c r="F1159">
        <v>2</v>
      </c>
      <c r="G1159" t="s">
        <v>1186</v>
      </c>
      <c r="H1159">
        <v>12</v>
      </c>
      <c r="I1159" t="s">
        <v>1177</v>
      </c>
      <c r="J1159">
        <v>18.739999999999998</v>
      </c>
      <c r="K1159">
        <v>17.2</v>
      </c>
      <c r="L1159">
        <v>20.28</v>
      </c>
      <c r="M1159">
        <v>55.43</v>
      </c>
    </row>
    <row r="1160" spans="1:13">
      <c r="A1160" t="s">
        <v>1190</v>
      </c>
      <c r="B1160" t="s">
        <v>448</v>
      </c>
      <c r="C1160" t="s">
        <v>1164</v>
      </c>
      <c r="D1160" t="s">
        <v>558</v>
      </c>
      <c r="E1160" t="s">
        <v>98</v>
      </c>
      <c r="F1160">
        <v>2</v>
      </c>
      <c r="G1160" t="s">
        <v>1186</v>
      </c>
      <c r="H1160">
        <v>13</v>
      </c>
      <c r="I1160" t="s">
        <v>1178</v>
      </c>
      <c r="J1160">
        <v>15.48</v>
      </c>
      <c r="K1160">
        <v>13.97</v>
      </c>
      <c r="L1160">
        <v>17</v>
      </c>
      <c r="M1160">
        <v>52.92</v>
      </c>
    </row>
    <row r="1161" spans="1:13">
      <c r="A1161" t="s">
        <v>1190</v>
      </c>
      <c r="B1161" t="s">
        <v>448</v>
      </c>
      <c r="C1161" t="s">
        <v>1164</v>
      </c>
      <c r="D1161" t="s">
        <v>558</v>
      </c>
      <c r="E1161" t="s">
        <v>98</v>
      </c>
      <c r="F1161">
        <v>2</v>
      </c>
      <c r="G1161" t="s">
        <v>1186</v>
      </c>
      <c r="H1161">
        <v>14</v>
      </c>
      <c r="I1161" t="s">
        <v>1179</v>
      </c>
      <c r="J1161">
        <v>12.48</v>
      </c>
      <c r="K1161">
        <v>10.98</v>
      </c>
      <c r="L1161">
        <v>13.97</v>
      </c>
      <c r="M1161">
        <v>50.27</v>
      </c>
    </row>
    <row r="1162" spans="1:13">
      <c r="A1162" t="s">
        <v>1190</v>
      </c>
      <c r="B1162" t="s">
        <v>448</v>
      </c>
      <c r="C1162" t="s">
        <v>1164</v>
      </c>
      <c r="D1162" t="s">
        <v>558</v>
      </c>
      <c r="E1162" t="s">
        <v>98</v>
      </c>
      <c r="F1162">
        <v>2</v>
      </c>
      <c r="G1162" t="s">
        <v>1186</v>
      </c>
      <c r="H1162">
        <v>15</v>
      </c>
      <c r="I1162" t="s">
        <v>1180</v>
      </c>
      <c r="J1162">
        <v>9.7899999999999991</v>
      </c>
      <c r="K1162">
        <v>8.31</v>
      </c>
      <c r="L1162">
        <v>11.27</v>
      </c>
      <c r="M1162">
        <v>47.38</v>
      </c>
    </row>
    <row r="1163" spans="1:13">
      <c r="A1163" t="s">
        <v>1190</v>
      </c>
      <c r="B1163" t="s">
        <v>448</v>
      </c>
      <c r="C1163" t="s">
        <v>1164</v>
      </c>
      <c r="D1163" t="s">
        <v>558</v>
      </c>
      <c r="E1163" t="s">
        <v>98</v>
      </c>
      <c r="F1163">
        <v>2</v>
      </c>
      <c r="G1163" t="s">
        <v>1186</v>
      </c>
      <c r="H1163">
        <v>16</v>
      </c>
      <c r="I1163" t="s">
        <v>1181</v>
      </c>
      <c r="J1163">
        <v>7.38</v>
      </c>
      <c r="K1163">
        <v>5.89</v>
      </c>
      <c r="L1163">
        <v>8.86</v>
      </c>
      <c r="M1163">
        <v>44.19</v>
      </c>
    </row>
    <row r="1164" spans="1:13">
      <c r="A1164" t="s">
        <v>1190</v>
      </c>
      <c r="B1164" t="s">
        <v>448</v>
      </c>
      <c r="C1164" t="s">
        <v>1164</v>
      </c>
      <c r="D1164" t="s">
        <v>558</v>
      </c>
      <c r="E1164" t="s">
        <v>98</v>
      </c>
      <c r="F1164">
        <v>2</v>
      </c>
      <c r="G1164" t="s">
        <v>1186</v>
      </c>
      <c r="H1164">
        <v>17</v>
      </c>
      <c r="I1164" t="s">
        <v>1182</v>
      </c>
      <c r="J1164">
        <v>5.27</v>
      </c>
      <c r="K1164">
        <v>3.76</v>
      </c>
      <c r="L1164">
        <v>6.79</v>
      </c>
      <c r="M1164">
        <v>40.71</v>
      </c>
    </row>
    <row r="1165" spans="1:13">
      <c r="A1165" t="s">
        <v>1190</v>
      </c>
      <c r="B1165" t="s">
        <v>448</v>
      </c>
      <c r="C1165" t="s">
        <v>1164</v>
      </c>
      <c r="D1165" t="s">
        <v>558</v>
      </c>
      <c r="E1165" t="s">
        <v>98</v>
      </c>
      <c r="F1165">
        <v>2</v>
      </c>
      <c r="G1165" t="s">
        <v>1186</v>
      </c>
      <c r="H1165">
        <v>18</v>
      </c>
      <c r="I1165" t="s">
        <v>1183</v>
      </c>
      <c r="J1165">
        <v>3.56</v>
      </c>
      <c r="K1165">
        <v>1.94</v>
      </c>
      <c r="L1165">
        <v>5.18</v>
      </c>
      <c r="M1165">
        <v>36.89</v>
      </c>
    </row>
    <row r="1166" spans="1:13">
      <c r="A1166" t="s">
        <v>1190</v>
      </c>
      <c r="B1166" t="s">
        <v>448</v>
      </c>
      <c r="C1166" t="s">
        <v>1164</v>
      </c>
      <c r="D1166" t="s">
        <v>558</v>
      </c>
      <c r="E1166" t="s">
        <v>98</v>
      </c>
      <c r="F1166">
        <v>2</v>
      </c>
      <c r="G1166" t="s">
        <v>1186</v>
      </c>
      <c r="H1166">
        <v>19</v>
      </c>
      <c r="I1166" t="s">
        <v>1184</v>
      </c>
      <c r="J1166">
        <v>2.2799999999999998</v>
      </c>
      <c r="K1166">
        <v>1.24</v>
      </c>
      <c r="L1166">
        <v>3.31</v>
      </c>
      <c r="M1166">
        <v>32.89</v>
      </c>
    </row>
    <row r="1167" spans="1:13">
      <c r="A1167" t="s">
        <v>1190</v>
      </c>
      <c r="B1167" t="s">
        <v>448</v>
      </c>
      <c r="C1167" t="s">
        <v>1164</v>
      </c>
      <c r="D1167" t="s">
        <v>558</v>
      </c>
      <c r="E1167" t="s">
        <v>98</v>
      </c>
      <c r="F1167">
        <v>2</v>
      </c>
      <c r="G1167" t="s">
        <v>1186</v>
      </c>
      <c r="H1167">
        <v>20</v>
      </c>
      <c r="I1167" t="s">
        <v>1185</v>
      </c>
      <c r="J1167">
        <v>1.36</v>
      </c>
      <c r="K1167">
        <v>0.74</v>
      </c>
      <c r="L1167">
        <v>1.98</v>
      </c>
      <c r="M1167">
        <v>28.64</v>
      </c>
    </row>
    <row r="1168" spans="1:13">
      <c r="A1168" t="s">
        <v>1190</v>
      </c>
      <c r="B1168" t="s">
        <v>448</v>
      </c>
      <c r="C1168" t="s">
        <v>1164</v>
      </c>
      <c r="D1168" t="s">
        <v>559</v>
      </c>
      <c r="E1168" t="s">
        <v>99</v>
      </c>
      <c r="F1168">
        <v>1</v>
      </c>
      <c r="G1168" t="s">
        <v>1165</v>
      </c>
      <c r="H1168">
        <v>1</v>
      </c>
      <c r="I1168" t="s">
        <v>1166</v>
      </c>
      <c r="J1168">
        <v>62.2</v>
      </c>
      <c r="K1168">
        <v>60.21</v>
      </c>
      <c r="L1168">
        <v>64.180000000000007</v>
      </c>
      <c r="M1168">
        <v>79.48</v>
      </c>
    </row>
    <row r="1169" spans="1:13">
      <c r="A1169" t="s">
        <v>1190</v>
      </c>
      <c r="B1169" t="s">
        <v>448</v>
      </c>
      <c r="C1169" t="s">
        <v>1164</v>
      </c>
      <c r="D1169" t="s">
        <v>559</v>
      </c>
      <c r="E1169" t="s">
        <v>99</v>
      </c>
      <c r="F1169">
        <v>1</v>
      </c>
      <c r="G1169" t="s">
        <v>1165</v>
      </c>
      <c r="H1169">
        <v>2</v>
      </c>
      <c r="I1169" t="s">
        <v>1167</v>
      </c>
      <c r="J1169">
        <v>61.57</v>
      </c>
      <c r="K1169">
        <v>59.61</v>
      </c>
      <c r="L1169">
        <v>63.53</v>
      </c>
      <c r="M1169">
        <v>79.290000000000006</v>
      </c>
    </row>
    <row r="1170" spans="1:13">
      <c r="A1170" t="s">
        <v>1190</v>
      </c>
      <c r="B1170" t="s">
        <v>448</v>
      </c>
      <c r="C1170" t="s">
        <v>1164</v>
      </c>
      <c r="D1170" t="s">
        <v>559</v>
      </c>
      <c r="E1170" t="s">
        <v>99</v>
      </c>
      <c r="F1170">
        <v>1</v>
      </c>
      <c r="G1170" t="s">
        <v>1165</v>
      </c>
      <c r="H1170">
        <v>3</v>
      </c>
      <c r="I1170" t="s">
        <v>1168</v>
      </c>
      <c r="J1170">
        <v>57.84</v>
      </c>
      <c r="K1170">
        <v>55.99</v>
      </c>
      <c r="L1170">
        <v>59.69</v>
      </c>
      <c r="M1170">
        <v>78.44</v>
      </c>
    </row>
    <row r="1171" spans="1:13">
      <c r="A1171" t="s">
        <v>1190</v>
      </c>
      <c r="B1171" t="s">
        <v>448</v>
      </c>
      <c r="C1171" t="s">
        <v>1164</v>
      </c>
      <c r="D1171" t="s">
        <v>559</v>
      </c>
      <c r="E1171" t="s">
        <v>99</v>
      </c>
      <c r="F1171">
        <v>1</v>
      </c>
      <c r="G1171" t="s">
        <v>1165</v>
      </c>
      <c r="H1171">
        <v>4</v>
      </c>
      <c r="I1171" t="s">
        <v>1169</v>
      </c>
      <c r="J1171">
        <v>53.12</v>
      </c>
      <c r="K1171">
        <v>51.37</v>
      </c>
      <c r="L1171">
        <v>54.86</v>
      </c>
      <c r="M1171">
        <v>77.25</v>
      </c>
    </row>
    <row r="1172" spans="1:13">
      <c r="A1172" t="s">
        <v>1190</v>
      </c>
      <c r="B1172" t="s">
        <v>448</v>
      </c>
      <c r="C1172" t="s">
        <v>1164</v>
      </c>
      <c r="D1172" t="s">
        <v>559</v>
      </c>
      <c r="E1172" t="s">
        <v>99</v>
      </c>
      <c r="F1172">
        <v>1</v>
      </c>
      <c r="G1172" t="s">
        <v>1165</v>
      </c>
      <c r="H1172">
        <v>5</v>
      </c>
      <c r="I1172" t="s">
        <v>1170</v>
      </c>
      <c r="J1172">
        <v>48.42</v>
      </c>
      <c r="K1172">
        <v>46.75</v>
      </c>
      <c r="L1172">
        <v>50.1</v>
      </c>
      <c r="M1172">
        <v>75.900000000000006</v>
      </c>
    </row>
    <row r="1173" spans="1:13">
      <c r="A1173" t="s">
        <v>1190</v>
      </c>
      <c r="B1173" t="s">
        <v>448</v>
      </c>
      <c r="C1173" t="s">
        <v>1164</v>
      </c>
      <c r="D1173" t="s">
        <v>559</v>
      </c>
      <c r="E1173" t="s">
        <v>99</v>
      </c>
      <c r="F1173">
        <v>1</v>
      </c>
      <c r="G1173" t="s">
        <v>1165</v>
      </c>
      <c r="H1173">
        <v>6</v>
      </c>
      <c r="I1173" t="s">
        <v>1171</v>
      </c>
      <c r="J1173">
        <v>43.81</v>
      </c>
      <c r="K1173">
        <v>42.15</v>
      </c>
      <c r="L1173">
        <v>45.46</v>
      </c>
      <c r="M1173">
        <v>74.41</v>
      </c>
    </row>
    <row r="1174" spans="1:13">
      <c r="A1174" t="s">
        <v>1190</v>
      </c>
      <c r="B1174" t="s">
        <v>448</v>
      </c>
      <c r="C1174" t="s">
        <v>1164</v>
      </c>
      <c r="D1174" t="s">
        <v>559</v>
      </c>
      <c r="E1174" t="s">
        <v>99</v>
      </c>
      <c r="F1174">
        <v>1</v>
      </c>
      <c r="G1174" t="s">
        <v>1165</v>
      </c>
      <c r="H1174">
        <v>7</v>
      </c>
      <c r="I1174" t="s">
        <v>1172</v>
      </c>
      <c r="J1174">
        <v>39.229999999999997</v>
      </c>
      <c r="K1174">
        <v>37.6</v>
      </c>
      <c r="L1174">
        <v>40.869999999999997</v>
      </c>
      <c r="M1174">
        <v>72.760000000000005</v>
      </c>
    </row>
    <row r="1175" spans="1:13">
      <c r="A1175" t="s">
        <v>1190</v>
      </c>
      <c r="B1175" t="s">
        <v>448</v>
      </c>
      <c r="C1175" t="s">
        <v>1164</v>
      </c>
      <c r="D1175" t="s">
        <v>559</v>
      </c>
      <c r="E1175" t="s">
        <v>99</v>
      </c>
      <c r="F1175">
        <v>1</v>
      </c>
      <c r="G1175" t="s">
        <v>1165</v>
      </c>
      <c r="H1175">
        <v>8</v>
      </c>
      <c r="I1175" t="s">
        <v>1173</v>
      </c>
      <c r="J1175">
        <v>34.840000000000003</v>
      </c>
      <c r="K1175">
        <v>33.22</v>
      </c>
      <c r="L1175">
        <v>36.450000000000003</v>
      </c>
      <c r="M1175">
        <v>70.94</v>
      </c>
    </row>
    <row r="1176" spans="1:13">
      <c r="A1176" t="s">
        <v>1190</v>
      </c>
      <c r="B1176" t="s">
        <v>448</v>
      </c>
      <c r="C1176" t="s">
        <v>1164</v>
      </c>
      <c r="D1176" t="s">
        <v>559</v>
      </c>
      <c r="E1176" t="s">
        <v>99</v>
      </c>
      <c r="F1176">
        <v>1</v>
      </c>
      <c r="G1176" t="s">
        <v>1165</v>
      </c>
      <c r="H1176">
        <v>9</v>
      </c>
      <c r="I1176" t="s">
        <v>1174</v>
      </c>
      <c r="J1176">
        <v>30.55</v>
      </c>
      <c r="K1176">
        <v>28.96</v>
      </c>
      <c r="L1176">
        <v>32.130000000000003</v>
      </c>
      <c r="M1176">
        <v>68.94</v>
      </c>
    </row>
    <row r="1177" spans="1:13">
      <c r="A1177" t="s">
        <v>1190</v>
      </c>
      <c r="B1177" t="s">
        <v>448</v>
      </c>
      <c r="C1177" t="s">
        <v>1164</v>
      </c>
      <c r="D1177" t="s">
        <v>559</v>
      </c>
      <c r="E1177" t="s">
        <v>99</v>
      </c>
      <c r="F1177">
        <v>1</v>
      </c>
      <c r="G1177" t="s">
        <v>1165</v>
      </c>
      <c r="H1177">
        <v>10</v>
      </c>
      <c r="I1177" t="s">
        <v>1175</v>
      </c>
      <c r="J1177">
        <v>26.4</v>
      </c>
      <c r="K1177">
        <v>24.84</v>
      </c>
      <c r="L1177">
        <v>27.96</v>
      </c>
      <c r="M1177">
        <v>66.77</v>
      </c>
    </row>
    <row r="1178" spans="1:13">
      <c r="A1178" t="s">
        <v>1190</v>
      </c>
      <c r="B1178" t="s">
        <v>448</v>
      </c>
      <c r="C1178" t="s">
        <v>1164</v>
      </c>
      <c r="D1178" t="s">
        <v>559</v>
      </c>
      <c r="E1178" t="s">
        <v>99</v>
      </c>
      <c r="F1178">
        <v>1</v>
      </c>
      <c r="G1178" t="s">
        <v>1165</v>
      </c>
      <c r="H1178">
        <v>11</v>
      </c>
      <c r="I1178" t="s">
        <v>1176</v>
      </c>
      <c r="J1178">
        <v>22.44</v>
      </c>
      <c r="K1178">
        <v>20.92</v>
      </c>
      <c r="L1178">
        <v>23.96</v>
      </c>
      <c r="M1178">
        <v>64.400000000000006</v>
      </c>
    </row>
    <row r="1179" spans="1:13">
      <c r="A1179" t="s">
        <v>1190</v>
      </c>
      <c r="B1179" t="s">
        <v>448</v>
      </c>
      <c r="C1179" t="s">
        <v>1164</v>
      </c>
      <c r="D1179" t="s">
        <v>559</v>
      </c>
      <c r="E1179" t="s">
        <v>99</v>
      </c>
      <c r="F1179">
        <v>1</v>
      </c>
      <c r="G1179" t="s">
        <v>1165</v>
      </c>
      <c r="H1179">
        <v>12</v>
      </c>
      <c r="I1179" t="s">
        <v>1177</v>
      </c>
      <c r="J1179">
        <v>18.7</v>
      </c>
      <c r="K1179">
        <v>17.22</v>
      </c>
      <c r="L1179">
        <v>20.190000000000001</v>
      </c>
      <c r="M1179">
        <v>61.83</v>
      </c>
    </row>
    <row r="1180" spans="1:13">
      <c r="A1180" t="s">
        <v>1190</v>
      </c>
      <c r="B1180" t="s">
        <v>448</v>
      </c>
      <c r="C1180" t="s">
        <v>1164</v>
      </c>
      <c r="D1180" t="s">
        <v>559</v>
      </c>
      <c r="E1180" t="s">
        <v>99</v>
      </c>
      <c r="F1180">
        <v>1</v>
      </c>
      <c r="G1180" t="s">
        <v>1165</v>
      </c>
      <c r="H1180">
        <v>13</v>
      </c>
      <c r="I1180" t="s">
        <v>1178</v>
      </c>
      <c r="J1180">
        <v>15.34</v>
      </c>
      <c r="K1180">
        <v>13.89</v>
      </c>
      <c r="L1180">
        <v>16.79</v>
      </c>
      <c r="M1180">
        <v>59.05</v>
      </c>
    </row>
    <row r="1181" spans="1:13">
      <c r="A1181" t="s">
        <v>1190</v>
      </c>
      <c r="B1181" t="s">
        <v>448</v>
      </c>
      <c r="C1181" t="s">
        <v>1164</v>
      </c>
      <c r="D1181" t="s">
        <v>559</v>
      </c>
      <c r="E1181" t="s">
        <v>99</v>
      </c>
      <c r="F1181">
        <v>1</v>
      </c>
      <c r="G1181" t="s">
        <v>1165</v>
      </c>
      <c r="H1181">
        <v>14</v>
      </c>
      <c r="I1181" t="s">
        <v>1179</v>
      </c>
      <c r="J1181">
        <v>12.24</v>
      </c>
      <c r="K1181">
        <v>10.82</v>
      </c>
      <c r="L1181">
        <v>13.66</v>
      </c>
      <c r="M1181">
        <v>56.04</v>
      </c>
    </row>
    <row r="1182" spans="1:13">
      <c r="A1182" t="s">
        <v>1190</v>
      </c>
      <c r="B1182" t="s">
        <v>448</v>
      </c>
      <c r="C1182" t="s">
        <v>1164</v>
      </c>
      <c r="D1182" t="s">
        <v>559</v>
      </c>
      <c r="E1182" t="s">
        <v>99</v>
      </c>
      <c r="F1182">
        <v>1</v>
      </c>
      <c r="G1182" t="s">
        <v>1165</v>
      </c>
      <c r="H1182">
        <v>15</v>
      </c>
      <c r="I1182" t="s">
        <v>1180</v>
      </c>
      <c r="J1182">
        <v>9.4700000000000006</v>
      </c>
      <c r="K1182">
        <v>8.07</v>
      </c>
      <c r="L1182">
        <v>10.87</v>
      </c>
      <c r="M1182">
        <v>52.78</v>
      </c>
    </row>
    <row r="1183" spans="1:13">
      <c r="A1183" t="s">
        <v>1190</v>
      </c>
      <c r="B1183" t="s">
        <v>448</v>
      </c>
      <c r="C1183" t="s">
        <v>1164</v>
      </c>
      <c r="D1183" t="s">
        <v>559</v>
      </c>
      <c r="E1183" t="s">
        <v>99</v>
      </c>
      <c r="F1183">
        <v>1</v>
      </c>
      <c r="G1183" t="s">
        <v>1165</v>
      </c>
      <c r="H1183">
        <v>16</v>
      </c>
      <c r="I1183" t="s">
        <v>1181</v>
      </c>
      <c r="J1183">
        <v>7.06</v>
      </c>
      <c r="K1183">
        <v>5.66</v>
      </c>
      <c r="L1183">
        <v>8.4499999999999993</v>
      </c>
      <c r="M1183">
        <v>49.18</v>
      </c>
    </row>
    <row r="1184" spans="1:13">
      <c r="A1184" t="s">
        <v>1190</v>
      </c>
      <c r="B1184" t="s">
        <v>448</v>
      </c>
      <c r="C1184" t="s">
        <v>1164</v>
      </c>
      <c r="D1184" t="s">
        <v>559</v>
      </c>
      <c r="E1184" t="s">
        <v>99</v>
      </c>
      <c r="F1184">
        <v>1</v>
      </c>
      <c r="G1184" t="s">
        <v>1165</v>
      </c>
      <c r="H1184">
        <v>17</v>
      </c>
      <c r="I1184" t="s">
        <v>1182</v>
      </c>
      <c r="J1184">
        <v>5</v>
      </c>
      <c r="K1184">
        <v>3.56</v>
      </c>
      <c r="L1184">
        <v>6.45</v>
      </c>
      <c r="M1184">
        <v>45.18</v>
      </c>
    </row>
    <row r="1185" spans="1:13">
      <c r="A1185" t="s">
        <v>1190</v>
      </c>
      <c r="B1185" t="s">
        <v>448</v>
      </c>
      <c r="C1185" t="s">
        <v>1164</v>
      </c>
      <c r="D1185" t="s">
        <v>559</v>
      </c>
      <c r="E1185" t="s">
        <v>99</v>
      </c>
      <c r="F1185">
        <v>1</v>
      </c>
      <c r="G1185" t="s">
        <v>1165</v>
      </c>
      <c r="H1185">
        <v>18</v>
      </c>
      <c r="I1185" t="s">
        <v>1183</v>
      </c>
      <c r="J1185">
        <v>3.38</v>
      </c>
      <c r="K1185">
        <v>1.9</v>
      </c>
      <c r="L1185">
        <v>4.8499999999999996</v>
      </c>
      <c r="M1185">
        <v>40.71</v>
      </c>
    </row>
    <row r="1186" spans="1:13">
      <c r="A1186" t="s">
        <v>1190</v>
      </c>
      <c r="B1186" t="s">
        <v>448</v>
      </c>
      <c r="C1186" t="s">
        <v>1164</v>
      </c>
      <c r="D1186" t="s">
        <v>559</v>
      </c>
      <c r="E1186" t="s">
        <v>99</v>
      </c>
      <c r="F1186">
        <v>1</v>
      </c>
      <c r="G1186" t="s">
        <v>1165</v>
      </c>
      <c r="H1186">
        <v>19</v>
      </c>
      <c r="I1186" t="s">
        <v>1184</v>
      </c>
      <c r="J1186">
        <v>2.09</v>
      </c>
      <c r="K1186">
        <v>1.18</v>
      </c>
      <c r="L1186">
        <v>3.01</v>
      </c>
      <c r="M1186">
        <v>35.630000000000003</v>
      </c>
    </row>
    <row r="1187" spans="1:13">
      <c r="A1187" t="s">
        <v>1190</v>
      </c>
      <c r="B1187" t="s">
        <v>448</v>
      </c>
      <c r="C1187" t="s">
        <v>1164</v>
      </c>
      <c r="D1187" t="s">
        <v>559</v>
      </c>
      <c r="E1187" t="s">
        <v>99</v>
      </c>
      <c r="F1187">
        <v>1</v>
      </c>
      <c r="G1187" t="s">
        <v>1165</v>
      </c>
      <c r="H1187">
        <v>20</v>
      </c>
      <c r="I1187" t="s">
        <v>1185</v>
      </c>
      <c r="J1187">
        <v>1.17</v>
      </c>
      <c r="K1187">
        <v>0.66</v>
      </c>
      <c r="L1187">
        <v>1.68</v>
      </c>
      <c r="M1187">
        <v>29.36</v>
      </c>
    </row>
    <row r="1188" spans="1:13">
      <c r="A1188" t="s">
        <v>1190</v>
      </c>
      <c r="B1188" t="s">
        <v>448</v>
      </c>
      <c r="C1188" t="s">
        <v>1164</v>
      </c>
      <c r="D1188" t="s">
        <v>559</v>
      </c>
      <c r="E1188" t="s">
        <v>99</v>
      </c>
      <c r="F1188">
        <v>2</v>
      </c>
      <c r="G1188" t="s">
        <v>1186</v>
      </c>
      <c r="H1188">
        <v>1</v>
      </c>
      <c r="I1188" t="s">
        <v>1166</v>
      </c>
      <c r="J1188">
        <v>63.55</v>
      </c>
      <c r="K1188">
        <v>61.11</v>
      </c>
      <c r="L1188">
        <v>66</v>
      </c>
      <c r="M1188">
        <v>77.11</v>
      </c>
    </row>
    <row r="1189" spans="1:13">
      <c r="A1189" t="s">
        <v>1190</v>
      </c>
      <c r="B1189" t="s">
        <v>448</v>
      </c>
      <c r="C1189" t="s">
        <v>1164</v>
      </c>
      <c r="D1189" t="s">
        <v>559</v>
      </c>
      <c r="E1189" t="s">
        <v>99</v>
      </c>
      <c r="F1189">
        <v>2</v>
      </c>
      <c r="G1189" t="s">
        <v>1186</v>
      </c>
      <c r="H1189">
        <v>2</v>
      </c>
      <c r="I1189" t="s">
        <v>1167</v>
      </c>
      <c r="J1189">
        <v>62.93</v>
      </c>
      <c r="K1189">
        <v>60.51</v>
      </c>
      <c r="L1189">
        <v>65.349999999999994</v>
      </c>
      <c r="M1189">
        <v>76.900000000000006</v>
      </c>
    </row>
    <row r="1190" spans="1:13">
      <c r="A1190" t="s">
        <v>1190</v>
      </c>
      <c r="B1190" t="s">
        <v>448</v>
      </c>
      <c r="C1190" t="s">
        <v>1164</v>
      </c>
      <c r="D1190" t="s">
        <v>559</v>
      </c>
      <c r="E1190" t="s">
        <v>99</v>
      </c>
      <c r="F1190">
        <v>2</v>
      </c>
      <c r="G1190" t="s">
        <v>1186</v>
      </c>
      <c r="H1190">
        <v>3</v>
      </c>
      <c r="I1190" t="s">
        <v>1168</v>
      </c>
      <c r="J1190">
        <v>59.17</v>
      </c>
      <c r="K1190">
        <v>56.89</v>
      </c>
      <c r="L1190">
        <v>61.46</v>
      </c>
      <c r="M1190">
        <v>76</v>
      </c>
    </row>
    <row r="1191" spans="1:13">
      <c r="A1191" t="s">
        <v>1190</v>
      </c>
      <c r="B1191" t="s">
        <v>448</v>
      </c>
      <c r="C1191" t="s">
        <v>1164</v>
      </c>
      <c r="D1191" t="s">
        <v>559</v>
      </c>
      <c r="E1191" t="s">
        <v>99</v>
      </c>
      <c r="F1191">
        <v>2</v>
      </c>
      <c r="G1191" t="s">
        <v>1186</v>
      </c>
      <c r="H1191">
        <v>4</v>
      </c>
      <c r="I1191" t="s">
        <v>1169</v>
      </c>
      <c r="J1191">
        <v>54.5</v>
      </c>
      <c r="K1191">
        <v>52.36</v>
      </c>
      <c r="L1191">
        <v>56.65</v>
      </c>
      <c r="M1191">
        <v>74.760000000000005</v>
      </c>
    </row>
    <row r="1192" spans="1:13">
      <c r="A1192" t="s">
        <v>1190</v>
      </c>
      <c r="B1192" t="s">
        <v>448</v>
      </c>
      <c r="C1192" t="s">
        <v>1164</v>
      </c>
      <c r="D1192" t="s">
        <v>559</v>
      </c>
      <c r="E1192" t="s">
        <v>99</v>
      </c>
      <c r="F1192">
        <v>2</v>
      </c>
      <c r="G1192" t="s">
        <v>1186</v>
      </c>
      <c r="H1192">
        <v>5</v>
      </c>
      <c r="I1192" t="s">
        <v>1170</v>
      </c>
      <c r="J1192">
        <v>49.85</v>
      </c>
      <c r="K1192">
        <v>47.78</v>
      </c>
      <c r="L1192">
        <v>51.91</v>
      </c>
      <c r="M1192">
        <v>73.38</v>
      </c>
    </row>
    <row r="1193" spans="1:13">
      <c r="A1193" t="s">
        <v>1190</v>
      </c>
      <c r="B1193" t="s">
        <v>448</v>
      </c>
      <c r="C1193" t="s">
        <v>1164</v>
      </c>
      <c r="D1193" t="s">
        <v>559</v>
      </c>
      <c r="E1193" t="s">
        <v>99</v>
      </c>
      <c r="F1193">
        <v>2</v>
      </c>
      <c r="G1193" t="s">
        <v>1186</v>
      </c>
      <c r="H1193">
        <v>6</v>
      </c>
      <c r="I1193" t="s">
        <v>1171</v>
      </c>
      <c r="J1193">
        <v>45.28</v>
      </c>
      <c r="K1193">
        <v>43.24</v>
      </c>
      <c r="L1193">
        <v>47.32</v>
      </c>
      <c r="M1193">
        <v>71.89</v>
      </c>
    </row>
    <row r="1194" spans="1:13">
      <c r="A1194" t="s">
        <v>1190</v>
      </c>
      <c r="B1194" t="s">
        <v>448</v>
      </c>
      <c r="C1194" t="s">
        <v>1164</v>
      </c>
      <c r="D1194" t="s">
        <v>559</v>
      </c>
      <c r="E1194" t="s">
        <v>99</v>
      </c>
      <c r="F1194">
        <v>2</v>
      </c>
      <c r="G1194" t="s">
        <v>1186</v>
      </c>
      <c r="H1194">
        <v>7</v>
      </c>
      <c r="I1194" t="s">
        <v>1172</v>
      </c>
      <c r="J1194">
        <v>40.78</v>
      </c>
      <c r="K1194">
        <v>38.76</v>
      </c>
      <c r="L1194">
        <v>42.8</v>
      </c>
      <c r="M1194">
        <v>70.27</v>
      </c>
    </row>
    <row r="1195" spans="1:13">
      <c r="A1195" t="s">
        <v>1190</v>
      </c>
      <c r="B1195" t="s">
        <v>448</v>
      </c>
      <c r="C1195" t="s">
        <v>1164</v>
      </c>
      <c r="D1195" t="s">
        <v>559</v>
      </c>
      <c r="E1195" t="s">
        <v>99</v>
      </c>
      <c r="F1195">
        <v>2</v>
      </c>
      <c r="G1195" t="s">
        <v>1186</v>
      </c>
      <c r="H1195">
        <v>8</v>
      </c>
      <c r="I1195" t="s">
        <v>1173</v>
      </c>
      <c r="J1195">
        <v>36.380000000000003</v>
      </c>
      <c r="K1195">
        <v>34.380000000000003</v>
      </c>
      <c r="L1195">
        <v>38.380000000000003</v>
      </c>
      <c r="M1195">
        <v>68.48</v>
      </c>
    </row>
    <row r="1196" spans="1:13">
      <c r="A1196" t="s">
        <v>1190</v>
      </c>
      <c r="B1196" t="s">
        <v>448</v>
      </c>
      <c r="C1196" t="s">
        <v>1164</v>
      </c>
      <c r="D1196" t="s">
        <v>559</v>
      </c>
      <c r="E1196" t="s">
        <v>99</v>
      </c>
      <c r="F1196">
        <v>2</v>
      </c>
      <c r="G1196" t="s">
        <v>1186</v>
      </c>
      <c r="H1196">
        <v>9</v>
      </c>
      <c r="I1196" t="s">
        <v>1174</v>
      </c>
      <c r="J1196">
        <v>32.1</v>
      </c>
      <c r="K1196">
        <v>30.12</v>
      </c>
      <c r="L1196">
        <v>34.07</v>
      </c>
      <c r="M1196">
        <v>66.540000000000006</v>
      </c>
    </row>
    <row r="1197" spans="1:13">
      <c r="A1197" t="s">
        <v>1190</v>
      </c>
      <c r="B1197" t="s">
        <v>448</v>
      </c>
      <c r="C1197" t="s">
        <v>1164</v>
      </c>
      <c r="D1197" t="s">
        <v>559</v>
      </c>
      <c r="E1197" t="s">
        <v>99</v>
      </c>
      <c r="F1197">
        <v>2</v>
      </c>
      <c r="G1197" t="s">
        <v>1186</v>
      </c>
      <c r="H1197">
        <v>10</v>
      </c>
      <c r="I1197" t="s">
        <v>1175</v>
      </c>
      <c r="J1197">
        <v>27.96</v>
      </c>
      <c r="K1197">
        <v>26.01</v>
      </c>
      <c r="L1197">
        <v>29.92</v>
      </c>
      <c r="M1197">
        <v>64.430000000000007</v>
      </c>
    </row>
    <row r="1198" spans="1:13">
      <c r="A1198" t="s">
        <v>1190</v>
      </c>
      <c r="B1198" t="s">
        <v>448</v>
      </c>
      <c r="C1198" t="s">
        <v>1164</v>
      </c>
      <c r="D1198" t="s">
        <v>559</v>
      </c>
      <c r="E1198" t="s">
        <v>99</v>
      </c>
      <c r="F1198">
        <v>2</v>
      </c>
      <c r="G1198" t="s">
        <v>1186</v>
      </c>
      <c r="H1198">
        <v>11</v>
      </c>
      <c r="I1198" t="s">
        <v>1176</v>
      </c>
      <c r="J1198">
        <v>24.01</v>
      </c>
      <c r="K1198">
        <v>22.08</v>
      </c>
      <c r="L1198">
        <v>25.93</v>
      </c>
      <c r="M1198">
        <v>62.16</v>
      </c>
    </row>
    <row r="1199" spans="1:13">
      <c r="A1199" t="s">
        <v>1190</v>
      </c>
      <c r="B1199" t="s">
        <v>448</v>
      </c>
      <c r="C1199" t="s">
        <v>1164</v>
      </c>
      <c r="D1199" t="s">
        <v>559</v>
      </c>
      <c r="E1199" t="s">
        <v>99</v>
      </c>
      <c r="F1199">
        <v>2</v>
      </c>
      <c r="G1199" t="s">
        <v>1186</v>
      </c>
      <c r="H1199">
        <v>12</v>
      </c>
      <c r="I1199" t="s">
        <v>1177</v>
      </c>
      <c r="J1199">
        <v>20.3</v>
      </c>
      <c r="K1199">
        <v>18.41</v>
      </c>
      <c r="L1199">
        <v>22.19</v>
      </c>
      <c r="M1199">
        <v>59.77</v>
      </c>
    </row>
    <row r="1200" spans="1:13">
      <c r="A1200" t="s">
        <v>1190</v>
      </c>
      <c r="B1200" t="s">
        <v>448</v>
      </c>
      <c r="C1200" t="s">
        <v>1164</v>
      </c>
      <c r="D1200" t="s">
        <v>559</v>
      </c>
      <c r="E1200" t="s">
        <v>99</v>
      </c>
      <c r="F1200">
        <v>2</v>
      </c>
      <c r="G1200" t="s">
        <v>1186</v>
      </c>
      <c r="H1200">
        <v>13</v>
      </c>
      <c r="I1200" t="s">
        <v>1178</v>
      </c>
      <c r="J1200">
        <v>16.809999999999999</v>
      </c>
      <c r="K1200">
        <v>14.95</v>
      </c>
      <c r="L1200">
        <v>18.66</v>
      </c>
      <c r="M1200">
        <v>57.25</v>
      </c>
    </row>
    <row r="1201" spans="1:13">
      <c r="A1201" t="s">
        <v>1190</v>
      </c>
      <c r="B1201" t="s">
        <v>448</v>
      </c>
      <c r="C1201" t="s">
        <v>1164</v>
      </c>
      <c r="D1201" t="s">
        <v>559</v>
      </c>
      <c r="E1201" t="s">
        <v>99</v>
      </c>
      <c r="F1201">
        <v>2</v>
      </c>
      <c r="G1201" t="s">
        <v>1186</v>
      </c>
      <c r="H1201">
        <v>14</v>
      </c>
      <c r="I1201" t="s">
        <v>1179</v>
      </c>
      <c r="J1201">
        <v>13.57</v>
      </c>
      <c r="K1201">
        <v>11.75</v>
      </c>
      <c r="L1201">
        <v>15.39</v>
      </c>
      <c r="M1201">
        <v>54.58</v>
      </c>
    </row>
    <row r="1202" spans="1:13">
      <c r="A1202" t="s">
        <v>1190</v>
      </c>
      <c r="B1202" t="s">
        <v>448</v>
      </c>
      <c r="C1202" t="s">
        <v>1164</v>
      </c>
      <c r="D1202" t="s">
        <v>559</v>
      </c>
      <c r="E1202" t="s">
        <v>99</v>
      </c>
      <c r="F1202">
        <v>2</v>
      </c>
      <c r="G1202" t="s">
        <v>1186</v>
      </c>
      <c r="H1202">
        <v>15</v>
      </c>
      <c r="I1202" t="s">
        <v>1180</v>
      </c>
      <c r="J1202">
        <v>10.64</v>
      </c>
      <c r="K1202">
        <v>8.85</v>
      </c>
      <c r="L1202">
        <v>12.42</v>
      </c>
      <c r="M1202">
        <v>51.61</v>
      </c>
    </row>
    <row r="1203" spans="1:13">
      <c r="A1203" t="s">
        <v>1190</v>
      </c>
      <c r="B1203" t="s">
        <v>448</v>
      </c>
      <c r="C1203" t="s">
        <v>1164</v>
      </c>
      <c r="D1203" t="s">
        <v>559</v>
      </c>
      <c r="E1203" t="s">
        <v>99</v>
      </c>
      <c r="F1203">
        <v>2</v>
      </c>
      <c r="G1203" t="s">
        <v>1186</v>
      </c>
      <c r="H1203">
        <v>16</v>
      </c>
      <c r="I1203" t="s">
        <v>1181</v>
      </c>
      <c r="J1203">
        <v>8.0299999999999994</v>
      </c>
      <c r="K1203">
        <v>6.23</v>
      </c>
      <c r="L1203">
        <v>9.83</v>
      </c>
      <c r="M1203">
        <v>48.24</v>
      </c>
    </row>
    <row r="1204" spans="1:13">
      <c r="A1204" t="s">
        <v>1190</v>
      </c>
      <c r="B1204" t="s">
        <v>448</v>
      </c>
      <c r="C1204" t="s">
        <v>1164</v>
      </c>
      <c r="D1204" t="s">
        <v>559</v>
      </c>
      <c r="E1204" t="s">
        <v>99</v>
      </c>
      <c r="F1204">
        <v>2</v>
      </c>
      <c r="G1204" t="s">
        <v>1186</v>
      </c>
      <c r="H1204">
        <v>17</v>
      </c>
      <c r="I1204" t="s">
        <v>1182</v>
      </c>
      <c r="J1204">
        <v>5.76</v>
      </c>
      <c r="K1204">
        <v>3.9</v>
      </c>
      <c r="L1204">
        <v>7.62</v>
      </c>
      <c r="M1204">
        <v>44.4</v>
      </c>
    </row>
    <row r="1205" spans="1:13">
      <c r="A1205" t="s">
        <v>1190</v>
      </c>
      <c r="B1205" t="s">
        <v>448</v>
      </c>
      <c r="C1205" t="s">
        <v>1164</v>
      </c>
      <c r="D1205" t="s">
        <v>559</v>
      </c>
      <c r="E1205" t="s">
        <v>99</v>
      </c>
      <c r="F1205">
        <v>2</v>
      </c>
      <c r="G1205" t="s">
        <v>1186</v>
      </c>
      <c r="H1205">
        <v>18</v>
      </c>
      <c r="I1205" t="s">
        <v>1183</v>
      </c>
      <c r="J1205">
        <v>3.86</v>
      </c>
      <c r="K1205">
        <v>1.91</v>
      </c>
      <c r="L1205">
        <v>5.81</v>
      </c>
      <c r="M1205">
        <v>40.26</v>
      </c>
    </row>
    <row r="1206" spans="1:13">
      <c r="A1206" t="s">
        <v>1190</v>
      </c>
      <c r="B1206" t="s">
        <v>448</v>
      </c>
      <c r="C1206" t="s">
        <v>1164</v>
      </c>
      <c r="D1206" t="s">
        <v>559</v>
      </c>
      <c r="E1206" t="s">
        <v>99</v>
      </c>
      <c r="F1206">
        <v>2</v>
      </c>
      <c r="G1206" t="s">
        <v>1186</v>
      </c>
      <c r="H1206">
        <v>19</v>
      </c>
      <c r="I1206" t="s">
        <v>1184</v>
      </c>
      <c r="J1206">
        <v>2.39</v>
      </c>
      <c r="K1206">
        <v>1.18</v>
      </c>
      <c r="L1206">
        <v>3.6</v>
      </c>
      <c r="M1206">
        <v>35.75</v>
      </c>
    </row>
    <row r="1207" spans="1:13">
      <c r="A1207" t="s">
        <v>1190</v>
      </c>
      <c r="B1207" t="s">
        <v>448</v>
      </c>
      <c r="C1207" t="s">
        <v>1164</v>
      </c>
      <c r="D1207" t="s">
        <v>559</v>
      </c>
      <c r="E1207" t="s">
        <v>99</v>
      </c>
      <c r="F1207">
        <v>2</v>
      </c>
      <c r="G1207" t="s">
        <v>1186</v>
      </c>
      <c r="H1207">
        <v>20</v>
      </c>
      <c r="I1207" t="s">
        <v>1185</v>
      </c>
      <c r="J1207">
        <v>1.45</v>
      </c>
      <c r="K1207">
        <v>0.72</v>
      </c>
      <c r="L1207">
        <v>2.1800000000000002</v>
      </c>
      <c r="M1207">
        <v>31.51</v>
      </c>
    </row>
    <row r="1208" spans="1:13">
      <c r="A1208" t="s">
        <v>1190</v>
      </c>
      <c r="B1208" t="s">
        <v>448</v>
      </c>
      <c r="C1208" t="s">
        <v>1164</v>
      </c>
      <c r="D1208" t="s">
        <v>560</v>
      </c>
      <c r="E1208" t="s">
        <v>100</v>
      </c>
      <c r="F1208">
        <v>1</v>
      </c>
      <c r="G1208" t="s">
        <v>1165</v>
      </c>
      <c r="H1208">
        <v>1</v>
      </c>
      <c r="I1208" t="s">
        <v>1166</v>
      </c>
      <c r="J1208">
        <v>60.38</v>
      </c>
      <c r="K1208">
        <v>58.04</v>
      </c>
      <c r="L1208">
        <v>62.72</v>
      </c>
      <c r="M1208">
        <v>76.5</v>
      </c>
    </row>
    <row r="1209" spans="1:13">
      <c r="A1209" t="s">
        <v>1190</v>
      </c>
      <c r="B1209" t="s">
        <v>448</v>
      </c>
      <c r="C1209" t="s">
        <v>1164</v>
      </c>
      <c r="D1209" t="s">
        <v>560</v>
      </c>
      <c r="E1209" t="s">
        <v>100</v>
      </c>
      <c r="F1209">
        <v>1</v>
      </c>
      <c r="G1209" t="s">
        <v>1165</v>
      </c>
      <c r="H1209">
        <v>2</v>
      </c>
      <c r="I1209" t="s">
        <v>1167</v>
      </c>
      <c r="J1209">
        <v>59.81</v>
      </c>
      <c r="K1209">
        <v>57.5</v>
      </c>
      <c r="L1209">
        <v>62.11</v>
      </c>
      <c r="M1209">
        <v>76.27</v>
      </c>
    </row>
    <row r="1210" spans="1:13">
      <c r="A1210" t="s">
        <v>1190</v>
      </c>
      <c r="B1210" t="s">
        <v>448</v>
      </c>
      <c r="C1210" t="s">
        <v>1164</v>
      </c>
      <c r="D1210" t="s">
        <v>560</v>
      </c>
      <c r="E1210" t="s">
        <v>100</v>
      </c>
      <c r="F1210">
        <v>1</v>
      </c>
      <c r="G1210" t="s">
        <v>1165</v>
      </c>
      <c r="H1210">
        <v>3</v>
      </c>
      <c r="I1210" t="s">
        <v>1168</v>
      </c>
      <c r="J1210">
        <v>56.07</v>
      </c>
      <c r="K1210">
        <v>53.95</v>
      </c>
      <c r="L1210">
        <v>58.19</v>
      </c>
      <c r="M1210">
        <v>75.3</v>
      </c>
    </row>
    <row r="1211" spans="1:13">
      <c r="A1211" t="s">
        <v>1190</v>
      </c>
      <c r="B1211" t="s">
        <v>448</v>
      </c>
      <c r="C1211" t="s">
        <v>1164</v>
      </c>
      <c r="D1211" t="s">
        <v>560</v>
      </c>
      <c r="E1211" t="s">
        <v>100</v>
      </c>
      <c r="F1211">
        <v>1</v>
      </c>
      <c r="G1211" t="s">
        <v>1165</v>
      </c>
      <c r="H1211">
        <v>4</v>
      </c>
      <c r="I1211" t="s">
        <v>1169</v>
      </c>
      <c r="J1211">
        <v>51.4</v>
      </c>
      <c r="K1211">
        <v>49.46</v>
      </c>
      <c r="L1211">
        <v>53.34</v>
      </c>
      <c r="M1211">
        <v>73.97</v>
      </c>
    </row>
    <row r="1212" spans="1:13">
      <c r="A1212" t="s">
        <v>1190</v>
      </c>
      <c r="B1212" t="s">
        <v>448</v>
      </c>
      <c r="C1212" t="s">
        <v>1164</v>
      </c>
      <c r="D1212" t="s">
        <v>560</v>
      </c>
      <c r="E1212" t="s">
        <v>100</v>
      </c>
      <c r="F1212">
        <v>1</v>
      </c>
      <c r="G1212" t="s">
        <v>1165</v>
      </c>
      <c r="H1212">
        <v>5</v>
      </c>
      <c r="I1212" t="s">
        <v>1170</v>
      </c>
      <c r="J1212">
        <v>46.82</v>
      </c>
      <c r="K1212">
        <v>44.99</v>
      </c>
      <c r="L1212">
        <v>48.65</v>
      </c>
      <c r="M1212">
        <v>72.510000000000005</v>
      </c>
    </row>
    <row r="1213" spans="1:13">
      <c r="A1213" t="s">
        <v>1190</v>
      </c>
      <c r="B1213" t="s">
        <v>448</v>
      </c>
      <c r="C1213" t="s">
        <v>1164</v>
      </c>
      <c r="D1213" t="s">
        <v>560</v>
      </c>
      <c r="E1213" t="s">
        <v>100</v>
      </c>
      <c r="F1213">
        <v>1</v>
      </c>
      <c r="G1213" t="s">
        <v>1165</v>
      </c>
      <c r="H1213">
        <v>6</v>
      </c>
      <c r="I1213" t="s">
        <v>1171</v>
      </c>
      <c r="J1213">
        <v>42.31</v>
      </c>
      <c r="K1213">
        <v>40.51</v>
      </c>
      <c r="L1213">
        <v>44.1</v>
      </c>
      <c r="M1213">
        <v>70.900000000000006</v>
      </c>
    </row>
    <row r="1214" spans="1:13">
      <c r="A1214" t="s">
        <v>1190</v>
      </c>
      <c r="B1214" t="s">
        <v>448</v>
      </c>
      <c r="C1214" t="s">
        <v>1164</v>
      </c>
      <c r="D1214" t="s">
        <v>560</v>
      </c>
      <c r="E1214" t="s">
        <v>100</v>
      </c>
      <c r="F1214">
        <v>1</v>
      </c>
      <c r="G1214" t="s">
        <v>1165</v>
      </c>
      <c r="H1214">
        <v>7</v>
      </c>
      <c r="I1214" t="s">
        <v>1172</v>
      </c>
      <c r="J1214">
        <v>37.89</v>
      </c>
      <c r="K1214">
        <v>36.15</v>
      </c>
      <c r="L1214">
        <v>39.630000000000003</v>
      </c>
      <c r="M1214">
        <v>69.17</v>
      </c>
    </row>
    <row r="1215" spans="1:13">
      <c r="A1215" t="s">
        <v>1190</v>
      </c>
      <c r="B1215" t="s">
        <v>448</v>
      </c>
      <c r="C1215" t="s">
        <v>1164</v>
      </c>
      <c r="D1215" t="s">
        <v>560</v>
      </c>
      <c r="E1215" t="s">
        <v>100</v>
      </c>
      <c r="F1215">
        <v>1</v>
      </c>
      <c r="G1215" t="s">
        <v>1165</v>
      </c>
      <c r="H1215">
        <v>8</v>
      </c>
      <c r="I1215" t="s">
        <v>1173</v>
      </c>
      <c r="J1215">
        <v>33.58</v>
      </c>
      <c r="K1215">
        <v>31.88</v>
      </c>
      <c r="L1215">
        <v>35.28</v>
      </c>
      <c r="M1215">
        <v>67.290000000000006</v>
      </c>
    </row>
    <row r="1216" spans="1:13">
      <c r="A1216" t="s">
        <v>1190</v>
      </c>
      <c r="B1216" t="s">
        <v>448</v>
      </c>
      <c r="C1216" t="s">
        <v>1164</v>
      </c>
      <c r="D1216" t="s">
        <v>560</v>
      </c>
      <c r="E1216" t="s">
        <v>100</v>
      </c>
      <c r="F1216">
        <v>1</v>
      </c>
      <c r="G1216" t="s">
        <v>1165</v>
      </c>
      <c r="H1216">
        <v>9</v>
      </c>
      <c r="I1216" t="s">
        <v>1174</v>
      </c>
      <c r="J1216">
        <v>29.48</v>
      </c>
      <c r="K1216">
        <v>27.83</v>
      </c>
      <c r="L1216">
        <v>31.14</v>
      </c>
      <c r="M1216">
        <v>65.239999999999995</v>
      </c>
    </row>
    <row r="1217" spans="1:13">
      <c r="A1217" t="s">
        <v>1190</v>
      </c>
      <c r="B1217" t="s">
        <v>448</v>
      </c>
      <c r="C1217" t="s">
        <v>1164</v>
      </c>
      <c r="D1217" t="s">
        <v>560</v>
      </c>
      <c r="E1217" t="s">
        <v>100</v>
      </c>
      <c r="F1217">
        <v>1</v>
      </c>
      <c r="G1217" t="s">
        <v>1165</v>
      </c>
      <c r="H1217">
        <v>10</v>
      </c>
      <c r="I1217" t="s">
        <v>1175</v>
      </c>
      <c r="J1217">
        <v>25.5</v>
      </c>
      <c r="K1217">
        <v>23.91</v>
      </c>
      <c r="L1217">
        <v>27.1</v>
      </c>
      <c r="M1217">
        <v>63.04</v>
      </c>
    </row>
    <row r="1218" spans="1:13">
      <c r="A1218" t="s">
        <v>1190</v>
      </c>
      <c r="B1218" t="s">
        <v>448</v>
      </c>
      <c r="C1218" t="s">
        <v>1164</v>
      </c>
      <c r="D1218" t="s">
        <v>560</v>
      </c>
      <c r="E1218" t="s">
        <v>100</v>
      </c>
      <c r="F1218">
        <v>1</v>
      </c>
      <c r="G1218" t="s">
        <v>1165</v>
      </c>
      <c r="H1218">
        <v>11</v>
      </c>
      <c r="I1218" t="s">
        <v>1176</v>
      </c>
      <c r="J1218">
        <v>21.76</v>
      </c>
      <c r="K1218">
        <v>20.21</v>
      </c>
      <c r="L1218">
        <v>23.31</v>
      </c>
      <c r="M1218">
        <v>60.66</v>
      </c>
    </row>
    <row r="1219" spans="1:13">
      <c r="A1219" t="s">
        <v>1190</v>
      </c>
      <c r="B1219" t="s">
        <v>448</v>
      </c>
      <c r="C1219" t="s">
        <v>1164</v>
      </c>
      <c r="D1219" t="s">
        <v>560</v>
      </c>
      <c r="E1219" t="s">
        <v>100</v>
      </c>
      <c r="F1219">
        <v>1</v>
      </c>
      <c r="G1219" t="s">
        <v>1165</v>
      </c>
      <c r="H1219">
        <v>12</v>
      </c>
      <c r="I1219" t="s">
        <v>1177</v>
      </c>
      <c r="J1219">
        <v>18.23</v>
      </c>
      <c r="K1219">
        <v>16.73</v>
      </c>
      <c r="L1219">
        <v>19.73</v>
      </c>
      <c r="M1219">
        <v>58.11</v>
      </c>
    </row>
    <row r="1220" spans="1:13">
      <c r="A1220" t="s">
        <v>1190</v>
      </c>
      <c r="B1220" t="s">
        <v>448</v>
      </c>
      <c r="C1220" t="s">
        <v>1164</v>
      </c>
      <c r="D1220" t="s">
        <v>560</v>
      </c>
      <c r="E1220" t="s">
        <v>100</v>
      </c>
      <c r="F1220">
        <v>1</v>
      </c>
      <c r="G1220" t="s">
        <v>1165</v>
      </c>
      <c r="H1220">
        <v>13</v>
      </c>
      <c r="I1220" t="s">
        <v>1178</v>
      </c>
      <c r="J1220">
        <v>14.84</v>
      </c>
      <c r="K1220">
        <v>13.39</v>
      </c>
      <c r="L1220">
        <v>16.29</v>
      </c>
      <c r="M1220">
        <v>55.37</v>
      </c>
    </row>
    <row r="1221" spans="1:13">
      <c r="A1221" t="s">
        <v>1190</v>
      </c>
      <c r="B1221" t="s">
        <v>448</v>
      </c>
      <c r="C1221" t="s">
        <v>1164</v>
      </c>
      <c r="D1221" t="s">
        <v>560</v>
      </c>
      <c r="E1221" t="s">
        <v>100</v>
      </c>
      <c r="F1221">
        <v>1</v>
      </c>
      <c r="G1221" t="s">
        <v>1165</v>
      </c>
      <c r="H1221">
        <v>14</v>
      </c>
      <c r="I1221" t="s">
        <v>1179</v>
      </c>
      <c r="J1221">
        <v>11.8</v>
      </c>
      <c r="K1221">
        <v>10.39</v>
      </c>
      <c r="L1221">
        <v>13.21</v>
      </c>
      <c r="M1221">
        <v>52.41</v>
      </c>
    </row>
    <row r="1222" spans="1:13">
      <c r="A1222" t="s">
        <v>1190</v>
      </c>
      <c r="B1222" t="s">
        <v>448</v>
      </c>
      <c r="C1222" t="s">
        <v>1164</v>
      </c>
      <c r="D1222" t="s">
        <v>560</v>
      </c>
      <c r="E1222" t="s">
        <v>100</v>
      </c>
      <c r="F1222">
        <v>1</v>
      </c>
      <c r="G1222" t="s">
        <v>1165</v>
      </c>
      <c r="H1222">
        <v>15</v>
      </c>
      <c r="I1222" t="s">
        <v>1180</v>
      </c>
      <c r="J1222">
        <v>9.15</v>
      </c>
      <c r="K1222">
        <v>7.8</v>
      </c>
      <c r="L1222">
        <v>10.5</v>
      </c>
      <c r="M1222">
        <v>49.26</v>
      </c>
    </row>
    <row r="1223" spans="1:13">
      <c r="A1223" t="s">
        <v>1190</v>
      </c>
      <c r="B1223" t="s">
        <v>448</v>
      </c>
      <c r="C1223" t="s">
        <v>1164</v>
      </c>
      <c r="D1223" t="s">
        <v>560</v>
      </c>
      <c r="E1223" t="s">
        <v>100</v>
      </c>
      <c r="F1223">
        <v>1</v>
      </c>
      <c r="G1223" t="s">
        <v>1165</v>
      </c>
      <c r="H1223">
        <v>16</v>
      </c>
      <c r="I1223" t="s">
        <v>1181</v>
      </c>
      <c r="J1223">
        <v>6.78</v>
      </c>
      <c r="K1223">
        <v>5.41</v>
      </c>
      <c r="L1223">
        <v>8.14</v>
      </c>
      <c r="M1223">
        <v>45.8</v>
      </c>
    </row>
    <row r="1224" spans="1:13">
      <c r="A1224" t="s">
        <v>1190</v>
      </c>
      <c r="B1224" t="s">
        <v>448</v>
      </c>
      <c r="C1224" t="s">
        <v>1164</v>
      </c>
      <c r="D1224" t="s">
        <v>560</v>
      </c>
      <c r="E1224" t="s">
        <v>100</v>
      </c>
      <c r="F1224">
        <v>1</v>
      </c>
      <c r="G1224" t="s">
        <v>1165</v>
      </c>
      <c r="H1224">
        <v>17</v>
      </c>
      <c r="I1224" t="s">
        <v>1182</v>
      </c>
      <c r="J1224">
        <v>4.7300000000000004</v>
      </c>
      <c r="K1224">
        <v>3.31</v>
      </c>
      <c r="L1224">
        <v>6.15</v>
      </c>
      <c r="M1224">
        <v>41.95</v>
      </c>
    </row>
    <row r="1225" spans="1:13">
      <c r="A1225" t="s">
        <v>1190</v>
      </c>
      <c r="B1225" t="s">
        <v>448</v>
      </c>
      <c r="C1225" t="s">
        <v>1164</v>
      </c>
      <c r="D1225" t="s">
        <v>560</v>
      </c>
      <c r="E1225" t="s">
        <v>100</v>
      </c>
      <c r="F1225">
        <v>1</v>
      </c>
      <c r="G1225" t="s">
        <v>1165</v>
      </c>
      <c r="H1225">
        <v>18</v>
      </c>
      <c r="I1225" t="s">
        <v>1183</v>
      </c>
      <c r="J1225">
        <v>3.12</v>
      </c>
      <c r="K1225">
        <v>1.69</v>
      </c>
      <c r="L1225">
        <v>4.55</v>
      </c>
      <c r="M1225">
        <v>37.619999999999997</v>
      </c>
    </row>
    <row r="1226" spans="1:13">
      <c r="A1226" t="s">
        <v>1190</v>
      </c>
      <c r="B1226" t="s">
        <v>448</v>
      </c>
      <c r="C1226" t="s">
        <v>1164</v>
      </c>
      <c r="D1226" t="s">
        <v>560</v>
      </c>
      <c r="E1226" t="s">
        <v>100</v>
      </c>
      <c r="F1226">
        <v>1</v>
      </c>
      <c r="G1226" t="s">
        <v>1165</v>
      </c>
      <c r="H1226">
        <v>19</v>
      </c>
      <c r="I1226" t="s">
        <v>1184</v>
      </c>
      <c r="J1226">
        <v>1.89</v>
      </c>
      <c r="K1226">
        <v>1.02</v>
      </c>
      <c r="L1226">
        <v>2.76</v>
      </c>
      <c r="M1226">
        <v>32.799999999999997</v>
      </c>
    </row>
    <row r="1227" spans="1:13">
      <c r="A1227" t="s">
        <v>1190</v>
      </c>
      <c r="B1227" t="s">
        <v>448</v>
      </c>
      <c r="C1227" t="s">
        <v>1164</v>
      </c>
      <c r="D1227" t="s">
        <v>560</v>
      </c>
      <c r="E1227" t="s">
        <v>100</v>
      </c>
      <c r="F1227">
        <v>1</v>
      </c>
      <c r="G1227" t="s">
        <v>1165</v>
      </c>
      <c r="H1227">
        <v>20</v>
      </c>
      <c r="I1227" t="s">
        <v>1185</v>
      </c>
      <c r="J1227">
        <v>1.1000000000000001</v>
      </c>
      <c r="K1227">
        <v>0.6</v>
      </c>
      <c r="L1227">
        <v>1.61</v>
      </c>
      <c r="M1227">
        <v>26.93</v>
      </c>
    </row>
    <row r="1228" spans="1:13">
      <c r="A1228" t="s">
        <v>1190</v>
      </c>
      <c r="B1228" t="s">
        <v>448</v>
      </c>
      <c r="C1228" t="s">
        <v>1164</v>
      </c>
      <c r="D1228" t="s">
        <v>560</v>
      </c>
      <c r="E1228" t="s">
        <v>100</v>
      </c>
      <c r="F1228">
        <v>2</v>
      </c>
      <c r="G1228" t="s">
        <v>1186</v>
      </c>
      <c r="H1228">
        <v>1</v>
      </c>
      <c r="I1228" t="s">
        <v>1166</v>
      </c>
      <c r="J1228">
        <v>61.36</v>
      </c>
      <c r="K1228">
        <v>58.72</v>
      </c>
      <c r="L1228">
        <v>64</v>
      </c>
      <c r="M1228">
        <v>74</v>
      </c>
    </row>
    <row r="1229" spans="1:13">
      <c r="A1229" t="s">
        <v>1190</v>
      </c>
      <c r="B1229" t="s">
        <v>448</v>
      </c>
      <c r="C1229" t="s">
        <v>1164</v>
      </c>
      <c r="D1229" t="s">
        <v>560</v>
      </c>
      <c r="E1229" t="s">
        <v>100</v>
      </c>
      <c r="F1229">
        <v>2</v>
      </c>
      <c r="G1229" t="s">
        <v>1186</v>
      </c>
      <c r="H1229">
        <v>2</v>
      </c>
      <c r="I1229" t="s">
        <v>1167</v>
      </c>
      <c r="J1229">
        <v>60.7</v>
      </c>
      <c r="K1229">
        <v>58.11</v>
      </c>
      <c r="L1229">
        <v>63.3</v>
      </c>
      <c r="M1229">
        <v>73.760000000000005</v>
      </c>
    </row>
    <row r="1230" spans="1:13">
      <c r="A1230" t="s">
        <v>1190</v>
      </c>
      <c r="B1230" t="s">
        <v>448</v>
      </c>
      <c r="C1230" t="s">
        <v>1164</v>
      </c>
      <c r="D1230" t="s">
        <v>560</v>
      </c>
      <c r="E1230" t="s">
        <v>100</v>
      </c>
      <c r="F1230">
        <v>2</v>
      </c>
      <c r="G1230" t="s">
        <v>1186</v>
      </c>
      <c r="H1230">
        <v>3</v>
      </c>
      <c r="I1230" t="s">
        <v>1168</v>
      </c>
      <c r="J1230">
        <v>57.01</v>
      </c>
      <c r="K1230">
        <v>54.61</v>
      </c>
      <c r="L1230">
        <v>59.41</v>
      </c>
      <c r="M1230">
        <v>72.75</v>
      </c>
    </row>
    <row r="1231" spans="1:13">
      <c r="A1231" t="s">
        <v>1190</v>
      </c>
      <c r="B1231" t="s">
        <v>448</v>
      </c>
      <c r="C1231" t="s">
        <v>1164</v>
      </c>
      <c r="D1231" t="s">
        <v>560</v>
      </c>
      <c r="E1231" t="s">
        <v>100</v>
      </c>
      <c r="F1231">
        <v>2</v>
      </c>
      <c r="G1231" t="s">
        <v>1186</v>
      </c>
      <c r="H1231">
        <v>4</v>
      </c>
      <c r="I1231" t="s">
        <v>1169</v>
      </c>
      <c r="J1231">
        <v>52.37</v>
      </c>
      <c r="K1231">
        <v>50.17</v>
      </c>
      <c r="L1231">
        <v>54.58</v>
      </c>
      <c r="M1231">
        <v>71.38</v>
      </c>
    </row>
    <row r="1232" spans="1:13">
      <c r="A1232" t="s">
        <v>1190</v>
      </c>
      <c r="B1232" t="s">
        <v>448</v>
      </c>
      <c r="C1232" t="s">
        <v>1164</v>
      </c>
      <c r="D1232" t="s">
        <v>560</v>
      </c>
      <c r="E1232" t="s">
        <v>100</v>
      </c>
      <c r="F1232">
        <v>2</v>
      </c>
      <c r="G1232" t="s">
        <v>1186</v>
      </c>
      <c r="H1232">
        <v>5</v>
      </c>
      <c r="I1232" t="s">
        <v>1170</v>
      </c>
      <c r="J1232">
        <v>47.81</v>
      </c>
      <c r="K1232">
        <v>45.73</v>
      </c>
      <c r="L1232">
        <v>49.89</v>
      </c>
      <c r="M1232">
        <v>69.88</v>
      </c>
    </row>
    <row r="1233" spans="1:13">
      <c r="A1233" t="s">
        <v>1190</v>
      </c>
      <c r="B1233" t="s">
        <v>448</v>
      </c>
      <c r="C1233" t="s">
        <v>1164</v>
      </c>
      <c r="D1233" t="s">
        <v>560</v>
      </c>
      <c r="E1233" t="s">
        <v>100</v>
      </c>
      <c r="F1233">
        <v>2</v>
      </c>
      <c r="G1233" t="s">
        <v>1186</v>
      </c>
      <c r="H1233">
        <v>6</v>
      </c>
      <c r="I1233" t="s">
        <v>1171</v>
      </c>
      <c r="J1233">
        <v>43.32</v>
      </c>
      <c r="K1233">
        <v>41.28</v>
      </c>
      <c r="L1233">
        <v>45.36</v>
      </c>
      <c r="M1233">
        <v>68.27</v>
      </c>
    </row>
    <row r="1234" spans="1:13">
      <c r="A1234" t="s">
        <v>1190</v>
      </c>
      <c r="B1234" t="s">
        <v>448</v>
      </c>
      <c r="C1234" t="s">
        <v>1164</v>
      </c>
      <c r="D1234" t="s">
        <v>560</v>
      </c>
      <c r="E1234" t="s">
        <v>100</v>
      </c>
      <c r="F1234">
        <v>2</v>
      </c>
      <c r="G1234" t="s">
        <v>1186</v>
      </c>
      <c r="H1234">
        <v>7</v>
      </c>
      <c r="I1234" t="s">
        <v>1172</v>
      </c>
      <c r="J1234">
        <v>38.93</v>
      </c>
      <c r="K1234">
        <v>36.93</v>
      </c>
      <c r="L1234">
        <v>40.92</v>
      </c>
      <c r="M1234">
        <v>66.53</v>
      </c>
    </row>
    <row r="1235" spans="1:13">
      <c r="A1235" t="s">
        <v>1190</v>
      </c>
      <c r="B1235" t="s">
        <v>448</v>
      </c>
      <c r="C1235" t="s">
        <v>1164</v>
      </c>
      <c r="D1235" t="s">
        <v>560</v>
      </c>
      <c r="E1235" t="s">
        <v>100</v>
      </c>
      <c r="F1235">
        <v>2</v>
      </c>
      <c r="G1235" t="s">
        <v>1186</v>
      </c>
      <c r="H1235">
        <v>8</v>
      </c>
      <c r="I1235" t="s">
        <v>1173</v>
      </c>
      <c r="J1235">
        <v>34.64</v>
      </c>
      <c r="K1235">
        <v>32.68</v>
      </c>
      <c r="L1235">
        <v>36.590000000000003</v>
      </c>
      <c r="M1235">
        <v>64.66</v>
      </c>
    </row>
    <row r="1236" spans="1:13">
      <c r="A1236" t="s">
        <v>1190</v>
      </c>
      <c r="B1236" t="s">
        <v>448</v>
      </c>
      <c r="C1236" t="s">
        <v>1164</v>
      </c>
      <c r="D1236" t="s">
        <v>560</v>
      </c>
      <c r="E1236" t="s">
        <v>100</v>
      </c>
      <c r="F1236">
        <v>2</v>
      </c>
      <c r="G1236" t="s">
        <v>1186</v>
      </c>
      <c r="H1236">
        <v>9</v>
      </c>
      <c r="I1236" t="s">
        <v>1174</v>
      </c>
      <c r="J1236">
        <v>30.45</v>
      </c>
      <c r="K1236">
        <v>28.54</v>
      </c>
      <c r="L1236">
        <v>32.36</v>
      </c>
      <c r="M1236">
        <v>62.62</v>
      </c>
    </row>
    <row r="1237" spans="1:13">
      <c r="A1237" t="s">
        <v>1190</v>
      </c>
      <c r="B1237" t="s">
        <v>448</v>
      </c>
      <c r="C1237" t="s">
        <v>1164</v>
      </c>
      <c r="D1237" t="s">
        <v>560</v>
      </c>
      <c r="E1237" t="s">
        <v>100</v>
      </c>
      <c r="F1237">
        <v>2</v>
      </c>
      <c r="G1237" t="s">
        <v>1186</v>
      </c>
      <c r="H1237">
        <v>10</v>
      </c>
      <c r="I1237" t="s">
        <v>1175</v>
      </c>
      <c r="J1237">
        <v>26.47</v>
      </c>
      <c r="K1237">
        <v>24.62</v>
      </c>
      <c r="L1237">
        <v>28.32</v>
      </c>
      <c r="M1237">
        <v>60.43</v>
      </c>
    </row>
    <row r="1238" spans="1:13">
      <c r="A1238" t="s">
        <v>1190</v>
      </c>
      <c r="B1238" t="s">
        <v>448</v>
      </c>
      <c r="C1238" t="s">
        <v>1164</v>
      </c>
      <c r="D1238" t="s">
        <v>560</v>
      </c>
      <c r="E1238" t="s">
        <v>100</v>
      </c>
      <c r="F1238">
        <v>2</v>
      </c>
      <c r="G1238" t="s">
        <v>1186</v>
      </c>
      <c r="H1238">
        <v>11</v>
      </c>
      <c r="I1238" t="s">
        <v>1176</v>
      </c>
      <c r="J1238">
        <v>22.67</v>
      </c>
      <c r="K1238">
        <v>20.87</v>
      </c>
      <c r="L1238">
        <v>24.47</v>
      </c>
      <c r="M1238">
        <v>58.08</v>
      </c>
    </row>
    <row r="1239" spans="1:13">
      <c r="A1239" t="s">
        <v>1190</v>
      </c>
      <c r="B1239" t="s">
        <v>448</v>
      </c>
      <c r="C1239" t="s">
        <v>1164</v>
      </c>
      <c r="D1239" t="s">
        <v>560</v>
      </c>
      <c r="E1239" t="s">
        <v>100</v>
      </c>
      <c r="F1239">
        <v>2</v>
      </c>
      <c r="G1239" t="s">
        <v>1186</v>
      </c>
      <c r="H1239">
        <v>12</v>
      </c>
      <c r="I1239" t="s">
        <v>1177</v>
      </c>
      <c r="J1239">
        <v>19.09</v>
      </c>
      <c r="K1239">
        <v>17.34</v>
      </c>
      <c r="L1239">
        <v>20.85</v>
      </c>
      <c r="M1239">
        <v>55.57</v>
      </c>
    </row>
    <row r="1240" spans="1:13">
      <c r="A1240" t="s">
        <v>1190</v>
      </c>
      <c r="B1240" t="s">
        <v>448</v>
      </c>
      <c r="C1240" t="s">
        <v>1164</v>
      </c>
      <c r="D1240" t="s">
        <v>560</v>
      </c>
      <c r="E1240" t="s">
        <v>100</v>
      </c>
      <c r="F1240">
        <v>2</v>
      </c>
      <c r="G1240" t="s">
        <v>1186</v>
      </c>
      <c r="H1240">
        <v>13</v>
      </c>
      <c r="I1240" t="s">
        <v>1178</v>
      </c>
      <c r="J1240">
        <v>15.72</v>
      </c>
      <c r="K1240">
        <v>14</v>
      </c>
      <c r="L1240">
        <v>17.440000000000001</v>
      </c>
      <c r="M1240">
        <v>52.89</v>
      </c>
    </row>
    <row r="1241" spans="1:13">
      <c r="A1241" t="s">
        <v>1190</v>
      </c>
      <c r="B1241" t="s">
        <v>448</v>
      </c>
      <c r="C1241" t="s">
        <v>1164</v>
      </c>
      <c r="D1241" t="s">
        <v>560</v>
      </c>
      <c r="E1241" t="s">
        <v>100</v>
      </c>
      <c r="F1241">
        <v>2</v>
      </c>
      <c r="G1241" t="s">
        <v>1186</v>
      </c>
      <c r="H1241">
        <v>14</v>
      </c>
      <c r="I1241" t="s">
        <v>1179</v>
      </c>
      <c r="J1241">
        <v>12.67</v>
      </c>
      <c r="K1241">
        <v>11.01</v>
      </c>
      <c r="L1241">
        <v>14.34</v>
      </c>
      <c r="M1241">
        <v>50.01</v>
      </c>
    </row>
    <row r="1242" spans="1:13">
      <c r="A1242" t="s">
        <v>1190</v>
      </c>
      <c r="B1242" t="s">
        <v>448</v>
      </c>
      <c r="C1242" t="s">
        <v>1164</v>
      </c>
      <c r="D1242" t="s">
        <v>560</v>
      </c>
      <c r="E1242" t="s">
        <v>100</v>
      </c>
      <c r="F1242">
        <v>2</v>
      </c>
      <c r="G1242" t="s">
        <v>1186</v>
      </c>
      <c r="H1242">
        <v>15</v>
      </c>
      <c r="I1242" t="s">
        <v>1180</v>
      </c>
      <c r="J1242">
        <v>9.92</v>
      </c>
      <c r="K1242">
        <v>8.2799999999999994</v>
      </c>
      <c r="L1242">
        <v>11.56</v>
      </c>
      <c r="M1242">
        <v>46.86</v>
      </c>
    </row>
    <row r="1243" spans="1:13">
      <c r="A1243" t="s">
        <v>1190</v>
      </c>
      <c r="B1243" t="s">
        <v>448</v>
      </c>
      <c r="C1243" t="s">
        <v>1164</v>
      </c>
      <c r="D1243" t="s">
        <v>560</v>
      </c>
      <c r="E1243" t="s">
        <v>100</v>
      </c>
      <c r="F1243">
        <v>2</v>
      </c>
      <c r="G1243" t="s">
        <v>1186</v>
      </c>
      <c r="H1243">
        <v>16</v>
      </c>
      <c r="I1243" t="s">
        <v>1181</v>
      </c>
      <c r="J1243">
        <v>7.42</v>
      </c>
      <c r="K1243">
        <v>5.78</v>
      </c>
      <c r="L1243">
        <v>9.06</v>
      </c>
      <c r="M1243">
        <v>43.39</v>
      </c>
    </row>
    <row r="1244" spans="1:13">
      <c r="A1244" t="s">
        <v>1190</v>
      </c>
      <c r="B1244" t="s">
        <v>448</v>
      </c>
      <c r="C1244" t="s">
        <v>1164</v>
      </c>
      <c r="D1244" t="s">
        <v>560</v>
      </c>
      <c r="E1244" t="s">
        <v>100</v>
      </c>
      <c r="F1244">
        <v>2</v>
      </c>
      <c r="G1244" t="s">
        <v>1186</v>
      </c>
      <c r="H1244">
        <v>17</v>
      </c>
      <c r="I1244" t="s">
        <v>1182</v>
      </c>
      <c r="J1244">
        <v>5.22</v>
      </c>
      <c r="K1244">
        <v>3.55</v>
      </c>
      <c r="L1244">
        <v>6.89</v>
      </c>
      <c r="M1244">
        <v>39.549999999999997</v>
      </c>
    </row>
    <row r="1245" spans="1:13">
      <c r="A1245" t="s">
        <v>1190</v>
      </c>
      <c r="B1245" t="s">
        <v>448</v>
      </c>
      <c r="C1245" t="s">
        <v>1164</v>
      </c>
      <c r="D1245" t="s">
        <v>560</v>
      </c>
      <c r="E1245" t="s">
        <v>100</v>
      </c>
      <c r="F1245">
        <v>2</v>
      </c>
      <c r="G1245" t="s">
        <v>1186</v>
      </c>
      <c r="H1245">
        <v>18</v>
      </c>
      <c r="I1245" t="s">
        <v>1183</v>
      </c>
      <c r="J1245">
        <v>3.46</v>
      </c>
      <c r="K1245">
        <v>1.72</v>
      </c>
      <c r="L1245">
        <v>5.2</v>
      </c>
      <c r="M1245">
        <v>35.340000000000003</v>
      </c>
    </row>
    <row r="1246" spans="1:13">
      <c r="A1246" t="s">
        <v>1190</v>
      </c>
      <c r="B1246" t="s">
        <v>448</v>
      </c>
      <c r="C1246" t="s">
        <v>1164</v>
      </c>
      <c r="D1246" t="s">
        <v>560</v>
      </c>
      <c r="E1246" t="s">
        <v>100</v>
      </c>
      <c r="F1246">
        <v>2</v>
      </c>
      <c r="G1246" t="s">
        <v>1186</v>
      </c>
      <c r="H1246">
        <v>19</v>
      </c>
      <c r="I1246" t="s">
        <v>1184</v>
      </c>
      <c r="J1246">
        <v>2.09</v>
      </c>
      <c r="K1246">
        <v>1.04</v>
      </c>
      <c r="L1246">
        <v>3.14</v>
      </c>
      <c r="M1246">
        <v>30.76</v>
      </c>
    </row>
    <row r="1247" spans="1:13">
      <c r="A1247" t="s">
        <v>1190</v>
      </c>
      <c r="B1247" t="s">
        <v>448</v>
      </c>
      <c r="C1247" t="s">
        <v>1164</v>
      </c>
      <c r="D1247" t="s">
        <v>560</v>
      </c>
      <c r="E1247" t="s">
        <v>100</v>
      </c>
      <c r="F1247">
        <v>2</v>
      </c>
      <c r="G1247" t="s">
        <v>1186</v>
      </c>
      <c r="H1247">
        <v>20</v>
      </c>
      <c r="I1247" t="s">
        <v>1185</v>
      </c>
      <c r="J1247">
        <v>1.18</v>
      </c>
      <c r="K1247">
        <v>0.59</v>
      </c>
      <c r="L1247">
        <v>1.78</v>
      </c>
      <c r="M1247">
        <v>25.68</v>
      </c>
    </row>
    <row r="1248" spans="1:13">
      <c r="A1248" t="s">
        <v>1190</v>
      </c>
      <c r="B1248" t="s">
        <v>448</v>
      </c>
      <c r="C1248" t="s">
        <v>1164</v>
      </c>
      <c r="D1248" t="s">
        <v>561</v>
      </c>
      <c r="E1248" t="s">
        <v>101</v>
      </c>
      <c r="F1248">
        <v>1</v>
      </c>
      <c r="G1248" t="s">
        <v>1165</v>
      </c>
      <c r="H1248">
        <v>1</v>
      </c>
      <c r="I1248" t="s">
        <v>1166</v>
      </c>
      <c r="J1248">
        <v>57.35</v>
      </c>
      <c r="K1248">
        <v>55.14</v>
      </c>
      <c r="L1248">
        <v>59.56</v>
      </c>
      <c r="M1248">
        <v>74.28</v>
      </c>
    </row>
    <row r="1249" spans="1:13">
      <c r="A1249" t="s">
        <v>1190</v>
      </c>
      <c r="B1249" t="s">
        <v>448</v>
      </c>
      <c r="C1249" t="s">
        <v>1164</v>
      </c>
      <c r="D1249" t="s">
        <v>561</v>
      </c>
      <c r="E1249" t="s">
        <v>101</v>
      </c>
      <c r="F1249">
        <v>1</v>
      </c>
      <c r="G1249" t="s">
        <v>1165</v>
      </c>
      <c r="H1249">
        <v>2</v>
      </c>
      <c r="I1249" t="s">
        <v>1167</v>
      </c>
      <c r="J1249">
        <v>56.79</v>
      </c>
      <c r="K1249">
        <v>54.6</v>
      </c>
      <c r="L1249">
        <v>58.98</v>
      </c>
      <c r="M1249">
        <v>74.040000000000006</v>
      </c>
    </row>
    <row r="1250" spans="1:13">
      <c r="A1250" t="s">
        <v>1190</v>
      </c>
      <c r="B1250" t="s">
        <v>448</v>
      </c>
      <c r="C1250" t="s">
        <v>1164</v>
      </c>
      <c r="D1250" t="s">
        <v>561</v>
      </c>
      <c r="E1250" t="s">
        <v>101</v>
      </c>
      <c r="F1250">
        <v>1</v>
      </c>
      <c r="G1250" t="s">
        <v>1165</v>
      </c>
      <c r="H1250">
        <v>3</v>
      </c>
      <c r="I1250" t="s">
        <v>1168</v>
      </c>
      <c r="J1250">
        <v>53.11</v>
      </c>
      <c r="K1250">
        <v>51.06</v>
      </c>
      <c r="L1250">
        <v>55.16</v>
      </c>
      <c r="M1250">
        <v>73.03</v>
      </c>
    </row>
    <row r="1251" spans="1:13">
      <c r="A1251" t="s">
        <v>1190</v>
      </c>
      <c r="B1251" t="s">
        <v>448</v>
      </c>
      <c r="C1251" t="s">
        <v>1164</v>
      </c>
      <c r="D1251" t="s">
        <v>561</v>
      </c>
      <c r="E1251" t="s">
        <v>101</v>
      </c>
      <c r="F1251">
        <v>1</v>
      </c>
      <c r="G1251" t="s">
        <v>1165</v>
      </c>
      <c r="H1251">
        <v>4</v>
      </c>
      <c r="I1251" t="s">
        <v>1169</v>
      </c>
      <c r="J1251">
        <v>48.57</v>
      </c>
      <c r="K1251">
        <v>46.66</v>
      </c>
      <c r="L1251">
        <v>50.48</v>
      </c>
      <c r="M1251">
        <v>71.650000000000006</v>
      </c>
    </row>
    <row r="1252" spans="1:13">
      <c r="A1252" t="s">
        <v>1190</v>
      </c>
      <c r="B1252" t="s">
        <v>448</v>
      </c>
      <c r="C1252" t="s">
        <v>1164</v>
      </c>
      <c r="D1252" t="s">
        <v>561</v>
      </c>
      <c r="E1252" t="s">
        <v>101</v>
      </c>
      <c r="F1252">
        <v>1</v>
      </c>
      <c r="G1252" t="s">
        <v>1165</v>
      </c>
      <c r="H1252">
        <v>5</v>
      </c>
      <c r="I1252" t="s">
        <v>1170</v>
      </c>
      <c r="J1252">
        <v>44.05</v>
      </c>
      <c r="K1252">
        <v>42.23</v>
      </c>
      <c r="L1252">
        <v>45.88</v>
      </c>
      <c r="M1252">
        <v>70.11</v>
      </c>
    </row>
    <row r="1253" spans="1:13">
      <c r="A1253" t="s">
        <v>1190</v>
      </c>
      <c r="B1253" t="s">
        <v>448</v>
      </c>
      <c r="C1253" t="s">
        <v>1164</v>
      </c>
      <c r="D1253" t="s">
        <v>561</v>
      </c>
      <c r="E1253" t="s">
        <v>101</v>
      </c>
      <c r="F1253">
        <v>1</v>
      </c>
      <c r="G1253" t="s">
        <v>1165</v>
      </c>
      <c r="H1253">
        <v>6</v>
      </c>
      <c r="I1253" t="s">
        <v>1171</v>
      </c>
      <c r="J1253">
        <v>39.630000000000003</v>
      </c>
      <c r="K1253">
        <v>37.83</v>
      </c>
      <c r="L1253">
        <v>41.43</v>
      </c>
      <c r="M1253">
        <v>68.39</v>
      </c>
    </row>
    <row r="1254" spans="1:13">
      <c r="A1254" t="s">
        <v>1190</v>
      </c>
      <c r="B1254" t="s">
        <v>448</v>
      </c>
      <c r="C1254" t="s">
        <v>1164</v>
      </c>
      <c r="D1254" t="s">
        <v>561</v>
      </c>
      <c r="E1254" t="s">
        <v>101</v>
      </c>
      <c r="F1254">
        <v>1</v>
      </c>
      <c r="G1254" t="s">
        <v>1165</v>
      </c>
      <c r="H1254">
        <v>7</v>
      </c>
      <c r="I1254" t="s">
        <v>1172</v>
      </c>
      <c r="J1254">
        <v>35.33</v>
      </c>
      <c r="K1254">
        <v>33.57</v>
      </c>
      <c r="L1254">
        <v>37.090000000000003</v>
      </c>
      <c r="M1254">
        <v>66.56</v>
      </c>
    </row>
    <row r="1255" spans="1:13">
      <c r="A1255" t="s">
        <v>1190</v>
      </c>
      <c r="B1255" t="s">
        <v>448</v>
      </c>
      <c r="C1255" t="s">
        <v>1164</v>
      </c>
      <c r="D1255" t="s">
        <v>561</v>
      </c>
      <c r="E1255" t="s">
        <v>101</v>
      </c>
      <c r="F1255">
        <v>1</v>
      </c>
      <c r="G1255" t="s">
        <v>1165</v>
      </c>
      <c r="H1255">
        <v>8</v>
      </c>
      <c r="I1255" t="s">
        <v>1173</v>
      </c>
      <c r="J1255">
        <v>31.14</v>
      </c>
      <c r="K1255">
        <v>29.41</v>
      </c>
      <c r="L1255">
        <v>32.869999999999997</v>
      </c>
      <c r="M1255">
        <v>64.540000000000006</v>
      </c>
    </row>
    <row r="1256" spans="1:13">
      <c r="A1256" t="s">
        <v>1190</v>
      </c>
      <c r="B1256" t="s">
        <v>448</v>
      </c>
      <c r="C1256" t="s">
        <v>1164</v>
      </c>
      <c r="D1256" t="s">
        <v>561</v>
      </c>
      <c r="E1256" t="s">
        <v>101</v>
      </c>
      <c r="F1256">
        <v>1</v>
      </c>
      <c r="G1256" t="s">
        <v>1165</v>
      </c>
      <c r="H1256">
        <v>9</v>
      </c>
      <c r="I1256" t="s">
        <v>1174</v>
      </c>
      <c r="J1256">
        <v>27.11</v>
      </c>
      <c r="K1256">
        <v>25.43</v>
      </c>
      <c r="L1256">
        <v>28.79</v>
      </c>
      <c r="M1256">
        <v>62.29</v>
      </c>
    </row>
    <row r="1257" spans="1:13">
      <c r="A1257" t="s">
        <v>1190</v>
      </c>
      <c r="B1257" t="s">
        <v>448</v>
      </c>
      <c r="C1257" t="s">
        <v>1164</v>
      </c>
      <c r="D1257" t="s">
        <v>561</v>
      </c>
      <c r="E1257" t="s">
        <v>101</v>
      </c>
      <c r="F1257">
        <v>1</v>
      </c>
      <c r="G1257" t="s">
        <v>1165</v>
      </c>
      <c r="H1257">
        <v>10</v>
      </c>
      <c r="I1257" t="s">
        <v>1175</v>
      </c>
      <c r="J1257">
        <v>23.23</v>
      </c>
      <c r="K1257">
        <v>21.6</v>
      </c>
      <c r="L1257">
        <v>24.87</v>
      </c>
      <c r="M1257">
        <v>59.83</v>
      </c>
    </row>
    <row r="1258" spans="1:13">
      <c r="A1258" t="s">
        <v>1190</v>
      </c>
      <c r="B1258" t="s">
        <v>448</v>
      </c>
      <c r="C1258" t="s">
        <v>1164</v>
      </c>
      <c r="D1258" t="s">
        <v>561</v>
      </c>
      <c r="E1258" t="s">
        <v>101</v>
      </c>
      <c r="F1258">
        <v>1</v>
      </c>
      <c r="G1258" t="s">
        <v>1165</v>
      </c>
      <c r="H1258">
        <v>11</v>
      </c>
      <c r="I1258" t="s">
        <v>1176</v>
      </c>
      <c r="J1258">
        <v>19.59</v>
      </c>
      <c r="K1258">
        <v>18</v>
      </c>
      <c r="L1258">
        <v>21.18</v>
      </c>
      <c r="M1258">
        <v>57.19</v>
      </c>
    </row>
    <row r="1259" spans="1:13">
      <c r="A1259" t="s">
        <v>1190</v>
      </c>
      <c r="B1259" t="s">
        <v>448</v>
      </c>
      <c r="C1259" t="s">
        <v>1164</v>
      </c>
      <c r="D1259" t="s">
        <v>561</v>
      </c>
      <c r="E1259" t="s">
        <v>101</v>
      </c>
      <c r="F1259">
        <v>1</v>
      </c>
      <c r="G1259" t="s">
        <v>1165</v>
      </c>
      <c r="H1259">
        <v>12</v>
      </c>
      <c r="I1259" t="s">
        <v>1177</v>
      </c>
      <c r="J1259">
        <v>16.149999999999999</v>
      </c>
      <c r="K1259">
        <v>14.59</v>
      </c>
      <c r="L1259">
        <v>17.71</v>
      </c>
      <c r="M1259">
        <v>54.32</v>
      </c>
    </row>
    <row r="1260" spans="1:13">
      <c r="A1260" t="s">
        <v>1190</v>
      </c>
      <c r="B1260" t="s">
        <v>448</v>
      </c>
      <c r="C1260" t="s">
        <v>1164</v>
      </c>
      <c r="D1260" t="s">
        <v>561</v>
      </c>
      <c r="E1260" t="s">
        <v>101</v>
      </c>
      <c r="F1260">
        <v>1</v>
      </c>
      <c r="G1260" t="s">
        <v>1165</v>
      </c>
      <c r="H1260">
        <v>13</v>
      </c>
      <c r="I1260" t="s">
        <v>1178</v>
      </c>
      <c r="J1260">
        <v>12.99</v>
      </c>
      <c r="K1260">
        <v>11.47</v>
      </c>
      <c r="L1260">
        <v>14.5</v>
      </c>
      <c r="M1260">
        <v>51.28</v>
      </c>
    </row>
    <row r="1261" spans="1:13">
      <c r="A1261" t="s">
        <v>1190</v>
      </c>
      <c r="B1261" t="s">
        <v>448</v>
      </c>
      <c r="C1261" t="s">
        <v>1164</v>
      </c>
      <c r="D1261" t="s">
        <v>561</v>
      </c>
      <c r="E1261" t="s">
        <v>101</v>
      </c>
      <c r="F1261">
        <v>1</v>
      </c>
      <c r="G1261" t="s">
        <v>1165</v>
      </c>
      <c r="H1261">
        <v>14</v>
      </c>
      <c r="I1261" t="s">
        <v>1179</v>
      </c>
      <c r="J1261">
        <v>10.17</v>
      </c>
      <c r="K1261">
        <v>8.6999999999999993</v>
      </c>
      <c r="L1261">
        <v>11.64</v>
      </c>
      <c r="M1261">
        <v>48.17</v>
      </c>
    </row>
    <row r="1262" spans="1:13">
      <c r="A1262" t="s">
        <v>1190</v>
      </c>
      <c r="B1262" t="s">
        <v>448</v>
      </c>
      <c r="C1262" t="s">
        <v>1164</v>
      </c>
      <c r="D1262" t="s">
        <v>561</v>
      </c>
      <c r="E1262" t="s">
        <v>101</v>
      </c>
      <c r="F1262">
        <v>1</v>
      </c>
      <c r="G1262" t="s">
        <v>1165</v>
      </c>
      <c r="H1262">
        <v>15</v>
      </c>
      <c r="I1262" t="s">
        <v>1180</v>
      </c>
      <c r="J1262">
        <v>7.8</v>
      </c>
      <c r="K1262">
        <v>6.36</v>
      </c>
      <c r="L1262">
        <v>9.25</v>
      </c>
      <c r="M1262">
        <v>45.07</v>
      </c>
    </row>
    <row r="1263" spans="1:13">
      <c r="A1263" t="s">
        <v>1190</v>
      </c>
      <c r="B1263" t="s">
        <v>448</v>
      </c>
      <c r="C1263" t="s">
        <v>1164</v>
      </c>
      <c r="D1263" t="s">
        <v>561</v>
      </c>
      <c r="E1263" t="s">
        <v>101</v>
      </c>
      <c r="F1263">
        <v>1</v>
      </c>
      <c r="G1263" t="s">
        <v>1165</v>
      </c>
      <c r="H1263">
        <v>16</v>
      </c>
      <c r="I1263" t="s">
        <v>1181</v>
      </c>
      <c r="J1263">
        <v>5.73</v>
      </c>
      <c r="K1263">
        <v>4.26</v>
      </c>
      <c r="L1263">
        <v>7.2</v>
      </c>
      <c r="M1263">
        <v>41.6</v>
      </c>
    </row>
    <row r="1264" spans="1:13">
      <c r="A1264" t="s">
        <v>1190</v>
      </c>
      <c r="B1264" t="s">
        <v>448</v>
      </c>
      <c r="C1264" t="s">
        <v>1164</v>
      </c>
      <c r="D1264" t="s">
        <v>561</v>
      </c>
      <c r="E1264" t="s">
        <v>101</v>
      </c>
      <c r="F1264">
        <v>1</v>
      </c>
      <c r="G1264" t="s">
        <v>1165</v>
      </c>
      <c r="H1264">
        <v>17</v>
      </c>
      <c r="I1264" t="s">
        <v>1182</v>
      </c>
      <c r="J1264">
        <v>4.01</v>
      </c>
      <c r="K1264">
        <v>2.44</v>
      </c>
      <c r="L1264">
        <v>5.57</v>
      </c>
      <c r="M1264">
        <v>37.700000000000003</v>
      </c>
    </row>
    <row r="1265" spans="1:13">
      <c r="A1265" t="s">
        <v>1190</v>
      </c>
      <c r="B1265" t="s">
        <v>448</v>
      </c>
      <c r="C1265" t="s">
        <v>1164</v>
      </c>
      <c r="D1265" t="s">
        <v>561</v>
      </c>
      <c r="E1265" t="s">
        <v>101</v>
      </c>
      <c r="F1265">
        <v>1</v>
      </c>
      <c r="G1265" t="s">
        <v>1165</v>
      </c>
      <c r="H1265">
        <v>18</v>
      </c>
      <c r="I1265" t="s">
        <v>1183</v>
      </c>
      <c r="J1265">
        <v>2.64</v>
      </c>
      <c r="K1265">
        <v>1.03</v>
      </c>
      <c r="L1265">
        <v>4.26</v>
      </c>
      <c r="M1265">
        <v>33.520000000000003</v>
      </c>
    </row>
    <row r="1266" spans="1:13">
      <c r="A1266" t="s">
        <v>1190</v>
      </c>
      <c r="B1266" t="s">
        <v>448</v>
      </c>
      <c r="C1266" t="s">
        <v>1164</v>
      </c>
      <c r="D1266" t="s">
        <v>561</v>
      </c>
      <c r="E1266" t="s">
        <v>101</v>
      </c>
      <c r="F1266">
        <v>1</v>
      </c>
      <c r="G1266" t="s">
        <v>1165</v>
      </c>
      <c r="H1266">
        <v>19</v>
      </c>
      <c r="I1266" t="s">
        <v>1184</v>
      </c>
      <c r="J1266">
        <v>1.62</v>
      </c>
      <c r="K1266">
        <v>0.63</v>
      </c>
      <c r="L1266">
        <v>2.61</v>
      </c>
      <c r="M1266">
        <v>28.9</v>
      </c>
    </row>
    <row r="1267" spans="1:13">
      <c r="A1267" t="s">
        <v>1190</v>
      </c>
      <c r="B1267" t="s">
        <v>448</v>
      </c>
      <c r="C1267" t="s">
        <v>1164</v>
      </c>
      <c r="D1267" t="s">
        <v>561</v>
      </c>
      <c r="E1267" t="s">
        <v>101</v>
      </c>
      <c r="F1267">
        <v>1</v>
      </c>
      <c r="G1267" t="s">
        <v>1165</v>
      </c>
      <c r="H1267">
        <v>20</v>
      </c>
      <c r="I1267" t="s">
        <v>1185</v>
      </c>
      <c r="J1267">
        <v>0.93</v>
      </c>
      <c r="K1267">
        <v>0.36</v>
      </c>
      <c r="L1267">
        <v>1.49</v>
      </c>
      <c r="M1267">
        <v>24.19</v>
      </c>
    </row>
    <row r="1268" spans="1:13">
      <c r="A1268" t="s">
        <v>1190</v>
      </c>
      <c r="B1268" t="s">
        <v>448</v>
      </c>
      <c r="C1268" t="s">
        <v>1164</v>
      </c>
      <c r="D1268" t="s">
        <v>561</v>
      </c>
      <c r="E1268" t="s">
        <v>101</v>
      </c>
      <c r="F1268">
        <v>2</v>
      </c>
      <c r="G1268" t="s">
        <v>1186</v>
      </c>
      <c r="H1268">
        <v>1</v>
      </c>
      <c r="I1268" t="s">
        <v>1166</v>
      </c>
      <c r="J1268">
        <v>58.25</v>
      </c>
      <c r="K1268">
        <v>55.68</v>
      </c>
      <c r="L1268">
        <v>60.81</v>
      </c>
      <c r="M1268">
        <v>71.56</v>
      </c>
    </row>
    <row r="1269" spans="1:13">
      <c r="A1269" t="s">
        <v>1190</v>
      </c>
      <c r="B1269" t="s">
        <v>448</v>
      </c>
      <c r="C1269" t="s">
        <v>1164</v>
      </c>
      <c r="D1269" t="s">
        <v>561</v>
      </c>
      <c r="E1269" t="s">
        <v>101</v>
      </c>
      <c r="F1269">
        <v>2</v>
      </c>
      <c r="G1269" t="s">
        <v>1186</v>
      </c>
      <c r="H1269">
        <v>2</v>
      </c>
      <c r="I1269" t="s">
        <v>1167</v>
      </c>
      <c r="J1269">
        <v>57.7</v>
      </c>
      <c r="K1269">
        <v>55.18</v>
      </c>
      <c r="L1269">
        <v>60.23</v>
      </c>
      <c r="M1269">
        <v>71.3</v>
      </c>
    </row>
    <row r="1270" spans="1:13">
      <c r="A1270" t="s">
        <v>1190</v>
      </c>
      <c r="B1270" t="s">
        <v>448</v>
      </c>
      <c r="C1270" t="s">
        <v>1164</v>
      </c>
      <c r="D1270" t="s">
        <v>561</v>
      </c>
      <c r="E1270" t="s">
        <v>101</v>
      </c>
      <c r="F1270">
        <v>2</v>
      </c>
      <c r="G1270" t="s">
        <v>1186</v>
      </c>
      <c r="H1270">
        <v>3</v>
      </c>
      <c r="I1270" t="s">
        <v>1168</v>
      </c>
      <c r="J1270">
        <v>54.06</v>
      </c>
      <c r="K1270">
        <v>51.74</v>
      </c>
      <c r="L1270">
        <v>56.38</v>
      </c>
      <c r="M1270">
        <v>70.239999999999995</v>
      </c>
    </row>
    <row r="1271" spans="1:13">
      <c r="A1271" t="s">
        <v>1190</v>
      </c>
      <c r="B1271" t="s">
        <v>448</v>
      </c>
      <c r="C1271" t="s">
        <v>1164</v>
      </c>
      <c r="D1271" t="s">
        <v>561</v>
      </c>
      <c r="E1271" t="s">
        <v>101</v>
      </c>
      <c r="F1271">
        <v>2</v>
      </c>
      <c r="G1271" t="s">
        <v>1186</v>
      </c>
      <c r="H1271">
        <v>4</v>
      </c>
      <c r="I1271" t="s">
        <v>1169</v>
      </c>
      <c r="J1271">
        <v>49.53</v>
      </c>
      <c r="K1271">
        <v>47.41</v>
      </c>
      <c r="L1271">
        <v>51.65</v>
      </c>
      <c r="M1271">
        <v>68.8</v>
      </c>
    </row>
    <row r="1272" spans="1:13">
      <c r="A1272" t="s">
        <v>1190</v>
      </c>
      <c r="B1272" t="s">
        <v>448</v>
      </c>
      <c r="C1272" t="s">
        <v>1164</v>
      </c>
      <c r="D1272" t="s">
        <v>561</v>
      </c>
      <c r="E1272" t="s">
        <v>101</v>
      </c>
      <c r="F1272">
        <v>2</v>
      </c>
      <c r="G1272" t="s">
        <v>1186</v>
      </c>
      <c r="H1272">
        <v>5</v>
      </c>
      <c r="I1272" t="s">
        <v>1170</v>
      </c>
      <c r="J1272">
        <v>45.04</v>
      </c>
      <c r="K1272">
        <v>43.05</v>
      </c>
      <c r="L1272">
        <v>47.02</v>
      </c>
      <c r="M1272">
        <v>67.22</v>
      </c>
    </row>
    <row r="1273" spans="1:13">
      <c r="A1273" t="s">
        <v>1190</v>
      </c>
      <c r="B1273" t="s">
        <v>448</v>
      </c>
      <c r="C1273" t="s">
        <v>1164</v>
      </c>
      <c r="D1273" t="s">
        <v>561</v>
      </c>
      <c r="E1273" t="s">
        <v>101</v>
      </c>
      <c r="F1273">
        <v>2</v>
      </c>
      <c r="G1273" t="s">
        <v>1186</v>
      </c>
      <c r="H1273">
        <v>6</v>
      </c>
      <c r="I1273" t="s">
        <v>1171</v>
      </c>
      <c r="J1273">
        <v>40.67</v>
      </c>
      <c r="K1273">
        <v>38.72</v>
      </c>
      <c r="L1273">
        <v>42.61</v>
      </c>
      <c r="M1273">
        <v>65.52</v>
      </c>
    </row>
    <row r="1274" spans="1:13">
      <c r="A1274" t="s">
        <v>1190</v>
      </c>
      <c r="B1274" t="s">
        <v>448</v>
      </c>
      <c r="C1274" t="s">
        <v>1164</v>
      </c>
      <c r="D1274" t="s">
        <v>561</v>
      </c>
      <c r="E1274" t="s">
        <v>101</v>
      </c>
      <c r="F1274">
        <v>2</v>
      </c>
      <c r="G1274" t="s">
        <v>1186</v>
      </c>
      <c r="H1274">
        <v>7</v>
      </c>
      <c r="I1274" t="s">
        <v>1172</v>
      </c>
      <c r="J1274">
        <v>36.43</v>
      </c>
      <c r="K1274">
        <v>34.520000000000003</v>
      </c>
      <c r="L1274">
        <v>38.340000000000003</v>
      </c>
      <c r="M1274">
        <v>63.69</v>
      </c>
    </row>
    <row r="1275" spans="1:13">
      <c r="A1275" t="s">
        <v>1190</v>
      </c>
      <c r="B1275" t="s">
        <v>448</v>
      </c>
      <c r="C1275" t="s">
        <v>1164</v>
      </c>
      <c r="D1275" t="s">
        <v>561</v>
      </c>
      <c r="E1275" t="s">
        <v>101</v>
      </c>
      <c r="F1275">
        <v>2</v>
      </c>
      <c r="G1275" t="s">
        <v>1186</v>
      </c>
      <c r="H1275">
        <v>8</v>
      </c>
      <c r="I1275" t="s">
        <v>1173</v>
      </c>
      <c r="J1275">
        <v>32.28</v>
      </c>
      <c r="K1275">
        <v>30.39</v>
      </c>
      <c r="L1275">
        <v>34.159999999999997</v>
      </c>
      <c r="M1275">
        <v>61.72</v>
      </c>
    </row>
    <row r="1276" spans="1:13">
      <c r="A1276" t="s">
        <v>1190</v>
      </c>
      <c r="B1276" t="s">
        <v>448</v>
      </c>
      <c r="C1276" t="s">
        <v>1164</v>
      </c>
      <c r="D1276" t="s">
        <v>561</v>
      </c>
      <c r="E1276" t="s">
        <v>101</v>
      </c>
      <c r="F1276">
        <v>2</v>
      </c>
      <c r="G1276" t="s">
        <v>1186</v>
      </c>
      <c r="H1276">
        <v>9</v>
      </c>
      <c r="I1276" t="s">
        <v>1174</v>
      </c>
      <c r="J1276">
        <v>28.24</v>
      </c>
      <c r="K1276">
        <v>26.4</v>
      </c>
      <c r="L1276">
        <v>30.09</v>
      </c>
      <c r="M1276">
        <v>59.59</v>
      </c>
    </row>
    <row r="1277" spans="1:13">
      <c r="A1277" t="s">
        <v>1190</v>
      </c>
      <c r="B1277" t="s">
        <v>448</v>
      </c>
      <c r="C1277" t="s">
        <v>1164</v>
      </c>
      <c r="D1277" t="s">
        <v>561</v>
      </c>
      <c r="E1277" t="s">
        <v>101</v>
      </c>
      <c r="F1277">
        <v>2</v>
      </c>
      <c r="G1277" t="s">
        <v>1186</v>
      </c>
      <c r="H1277">
        <v>10</v>
      </c>
      <c r="I1277" t="s">
        <v>1175</v>
      </c>
      <c r="J1277">
        <v>24.4</v>
      </c>
      <c r="K1277">
        <v>22.59</v>
      </c>
      <c r="L1277">
        <v>26.21</v>
      </c>
      <c r="M1277">
        <v>57.3</v>
      </c>
    </row>
    <row r="1278" spans="1:13">
      <c r="A1278" t="s">
        <v>1190</v>
      </c>
      <c r="B1278" t="s">
        <v>448</v>
      </c>
      <c r="C1278" t="s">
        <v>1164</v>
      </c>
      <c r="D1278" t="s">
        <v>561</v>
      </c>
      <c r="E1278" t="s">
        <v>101</v>
      </c>
      <c r="F1278">
        <v>2</v>
      </c>
      <c r="G1278" t="s">
        <v>1186</v>
      </c>
      <c r="H1278">
        <v>11</v>
      </c>
      <c r="I1278" t="s">
        <v>1176</v>
      </c>
      <c r="J1278">
        <v>20.72</v>
      </c>
      <c r="K1278">
        <v>18.96</v>
      </c>
      <c r="L1278">
        <v>22.49</v>
      </c>
      <c r="M1278">
        <v>54.86</v>
      </c>
    </row>
    <row r="1279" spans="1:13">
      <c r="A1279" t="s">
        <v>1190</v>
      </c>
      <c r="B1279" t="s">
        <v>448</v>
      </c>
      <c r="C1279" t="s">
        <v>1164</v>
      </c>
      <c r="D1279" t="s">
        <v>561</v>
      </c>
      <c r="E1279" t="s">
        <v>101</v>
      </c>
      <c r="F1279">
        <v>2</v>
      </c>
      <c r="G1279" t="s">
        <v>1186</v>
      </c>
      <c r="H1279">
        <v>12</v>
      </c>
      <c r="I1279" t="s">
        <v>1177</v>
      </c>
      <c r="J1279">
        <v>17.3</v>
      </c>
      <c r="K1279">
        <v>15.57</v>
      </c>
      <c r="L1279">
        <v>19.03</v>
      </c>
      <c r="M1279">
        <v>52.3</v>
      </c>
    </row>
    <row r="1280" spans="1:13">
      <c r="A1280" t="s">
        <v>1190</v>
      </c>
      <c r="B1280" t="s">
        <v>448</v>
      </c>
      <c r="C1280" t="s">
        <v>1164</v>
      </c>
      <c r="D1280" t="s">
        <v>561</v>
      </c>
      <c r="E1280" t="s">
        <v>101</v>
      </c>
      <c r="F1280">
        <v>2</v>
      </c>
      <c r="G1280" t="s">
        <v>1186</v>
      </c>
      <c r="H1280">
        <v>13</v>
      </c>
      <c r="I1280" t="s">
        <v>1178</v>
      </c>
      <c r="J1280">
        <v>14.17</v>
      </c>
      <c r="K1280">
        <v>12.48</v>
      </c>
      <c r="L1280">
        <v>15.86</v>
      </c>
      <c r="M1280">
        <v>49.59</v>
      </c>
    </row>
    <row r="1281" spans="1:13">
      <c r="A1281" t="s">
        <v>1190</v>
      </c>
      <c r="B1281" t="s">
        <v>448</v>
      </c>
      <c r="C1281" t="s">
        <v>1164</v>
      </c>
      <c r="D1281" t="s">
        <v>561</v>
      </c>
      <c r="E1281" t="s">
        <v>101</v>
      </c>
      <c r="F1281">
        <v>2</v>
      </c>
      <c r="G1281" t="s">
        <v>1186</v>
      </c>
      <c r="H1281">
        <v>14</v>
      </c>
      <c r="I1281" t="s">
        <v>1179</v>
      </c>
      <c r="J1281">
        <v>11.26</v>
      </c>
      <c r="K1281">
        <v>9.6199999999999992</v>
      </c>
      <c r="L1281">
        <v>12.9</v>
      </c>
      <c r="M1281">
        <v>46.76</v>
      </c>
    </row>
    <row r="1282" spans="1:13">
      <c r="A1282" t="s">
        <v>1190</v>
      </c>
      <c r="B1282" t="s">
        <v>448</v>
      </c>
      <c r="C1282" t="s">
        <v>1164</v>
      </c>
      <c r="D1282" t="s">
        <v>561</v>
      </c>
      <c r="E1282" t="s">
        <v>101</v>
      </c>
      <c r="F1282">
        <v>2</v>
      </c>
      <c r="G1282" t="s">
        <v>1186</v>
      </c>
      <c r="H1282">
        <v>15</v>
      </c>
      <c r="I1282" t="s">
        <v>1180</v>
      </c>
      <c r="J1282">
        <v>8.73</v>
      </c>
      <c r="K1282">
        <v>7.15</v>
      </c>
      <c r="L1282">
        <v>10.3</v>
      </c>
      <c r="M1282">
        <v>43.71</v>
      </c>
    </row>
    <row r="1283" spans="1:13">
      <c r="A1283" t="s">
        <v>1190</v>
      </c>
      <c r="B1283" t="s">
        <v>448</v>
      </c>
      <c r="C1283" t="s">
        <v>1164</v>
      </c>
      <c r="D1283" t="s">
        <v>561</v>
      </c>
      <c r="E1283" t="s">
        <v>101</v>
      </c>
      <c r="F1283">
        <v>2</v>
      </c>
      <c r="G1283" t="s">
        <v>1186</v>
      </c>
      <c r="H1283">
        <v>16</v>
      </c>
      <c r="I1283" t="s">
        <v>1181</v>
      </c>
      <c r="J1283">
        <v>6.46</v>
      </c>
      <c r="K1283">
        <v>4.93</v>
      </c>
      <c r="L1283">
        <v>8</v>
      </c>
      <c r="M1283">
        <v>40.369999999999997</v>
      </c>
    </row>
    <row r="1284" spans="1:13">
      <c r="A1284" t="s">
        <v>1190</v>
      </c>
      <c r="B1284" t="s">
        <v>448</v>
      </c>
      <c r="C1284" t="s">
        <v>1164</v>
      </c>
      <c r="D1284" t="s">
        <v>561</v>
      </c>
      <c r="E1284" t="s">
        <v>101</v>
      </c>
      <c r="F1284">
        <v>2</v>
      </c>
      <c r="G1284" t="s">
        <v>1186</v>
      </c>
      <c r="H1284">
        <v>17</v>
      </c>
      <c r="I1284" t="s">
        <v>1182</v>
      </c>
      <c r="J1284">
        <v>4.5599999999999996</v>
      </c>
      <c r="K1284">
        <v>2.99</v>
      </c>
      <c r="L1284">
        <v>6.12</v>
      </c>
      <c r="M1284">
        <v>36.770000000000003</v>
      </c>
    </row>
    <row r="1285" spans="1:13">
      <c r="A1285" t="s">
        <v>1190</v>
      </c>
      <c r="B1285" t="s">
        <v>448</v>
      </c>
      <c r="C1285" t="s">
        <v>1164</v>
      </c>
      <c r="D1285" t="s">
        <v>561</v>
      </c>
      <c r="E1285" t="s">
        <v>101</v>
      </c>
      <c r="F1285">
        <v>2</v>
      </c>
      <c r="G1285" t="s">
        <v>1186</v>
      </c>
      <c r="H1285">
        <v>18</v>
      </c>
      <c r="I1285" t="s">
        <v>1183</v>
      </c>
      <c r="J1285">
        <v>3.02</v>
      </c>
      <c r="K1285">
        <v>1.55</v>
      </c>
      <c r="L1285">
        <v>4.49</v>
      </c>
      <c r="M1285">
        <v>32.79</v>
      </c>
    </row>
    <row r="1286" spans="1:13">
      <c r="A1286" t="s">
        <v>1190</v>
      </c>
      <c r="B1286" t="s">
        <v>448</v>
      </c>
      <c r="C1286" t="s">
        <v>1164</v>
      </c>
      <c r="D1286" t="s">
        <v>561</v>
      </c>
      <c r="E1286" t="s">
        <v>101</v>
      </c>
      <c r="F1286">
        <v>2</v>
      </c>
      <c r="G1286" t="s">
        <v>1186</v>
      </c>
      <c r="H1286">
        <v>19</v>
      </c>
      <c r="I1286" t="s">
        <v>1184</v>
      </c>
      <c r="J1286">
        <v>1.89</v>
      </c>
      <c r="K1286">
        <v>0.97</v>
      </c>
      <c r="L1286">
        <v>2.8</v>
      </c>
      <c r="M1286">
        <v>28.51</v>
      </c>
    </row>
    <row r="1287" spans="1:13">
      <c r="A1287" t="s">
        <v>1190</v>
      </c>
      <c r="B1287" t="s">
        <v>448</v>
      </c>
      <c r="C1287" t="s">
        <v>1164</v>
      </c>
      <c r="D1287" t="s">
        <v>561</v>
      </c>
      <c r="E1287" t="s">
        <v>101</v>
      </c>
      <c r="F1287">
        <v>2</v>
      </c>
      <c r="G1287" t="s">
        <v>1186</v>
      </c>
      <c r="H1287">
        <v>20</v>
      </c>
      <c r="I1287" t="s">
        <v>1185</v>
      </c>
      <c r="J1287">
        <v>1.1599999999999999</v>
      </c>
      <c r="K1287">
        <v>0.6</v>
      </c>
      <c r="L1287">
        <v>1.72</v>
      </c>
      <c r="M1287">
        <v>24.25</v>
      </c>
    </row>
    <row r="1288" spans="1:13">
      <c r="A1288" t="s">
        <v>1190</v>
      </c>
      <c r="B1288" t="s">
        <v>448</v>
      </c>
      <c r="C1288" t="s">
        <v>1164</v>
      </c>
      <c r="D1288" t="s">
        <v>562</v>
      </c>
      <c r="E1288" t="s">
        <v>102</v>
      </c>
      <c r="F1288">
        <v>1</v>
      </c>
      <c r="G1288" t="s">
        <v>1165</v>
      </c>
      <c r="H1288">
        <v>1</v>
      </c>
      <c r="I1288" t="s">
        <v>1166</v>
      </c>
      <c r="J1288">
        <v>64.14</v>
      </c>
      <c r="K1288">
        <v>62.11</v>
      </c>
      <c r="L1288">
        <v>66.17</v>
      </c>
      <c r="M1288">
        <v>79.88</v>
      </c>
    </row>
    <row r="1289" spans="1:13">
      <c r="A1289" t="s">
        <v>1190</v>
      </c>
      <c r="B1289" t="s">
        <v>448</v>
      </c>
      <c r="C1289" t="s">
        <v>1164</v>
      </c>
      <c r="D1289" t="s">
        <v>562</v>
      </c>
      <c r="E1289" t="s">
        <v>102</v>
      </c>
      <c r="F1289">
        <v>1</v>
      </c>
      <c r="G1289" t="s">
        <v>1165</v>
      </c>
      <c r="H1289">
        <v>2</v>
      </c>
      <c r="I1289" t="s">
        <v>1167</v>
      </c>
      <c r="J1289">
        <v>63.58</v>
      </c>
      <c r="K1289">
        <v>61.57</v>
      </c>
      <c r="L1289">
        <v>65.59</v>
      </c>
      <c r="M1289">
        <v>79.680000000000007</v>
      </c>
    </row>
    <row r="1290" spans="1:13">
      <c r="A1290" t="s">
        <v>1190</v>
      </c>
      <c r="B1290" t="s">
        <v>448</v>
      </c>
      <c r="C1290" t="s">
        <v>1164</v>
      </c>
      <c r="D1290" t="s">
        <v>562</v>
      </c>
      <c r="E1290" t="s">
        <v>102</v>
      </c>
      <c r="F1290">
        <v>1</v>
      </c>
      <c r="G1290" t="s">
        <v>1165</v>
      </c>
      <c r="H1290">
        <v>3</v>
      </c>
      <c r="I1290" t="s">
        <v>1168</v>
      </c>
      <c r="J1290">
        <v>59.8</v>
      </c>
      <c r="K1290">
        <v>57.91</v>
      </c>
      <c r="L1290">
        <v>61.7</v>
      </c>
      <c r="M1290">
        <v>78.81</v>
      </c>
    </row>
    <row r="1291" spans="1:13">
      <c r="A1291" t="s">
        <v>1190</v>
      </c>
      <c r="B1291" t="s">
        <v>448</v>
      </c>
      <c r="C1291" t="s">
        <v>1164</v>
      </c>
      <c r="D1291" t="s">
        <v>562</v>
      </c>
      <c r="E1291" t="s">
        <v>102</v>
      </c>
      <c r="F1291">
        <v>1</v>
      </c>
      <c r="G1291" t="s">
        <v>1165</v>
      </c>
      <c r="H1291">
        <v>4</v>
      </c>
      <c r="I1291" t="s">
        <v>1169</v>
      </c>
      <c r="J1291">
        <v>55.08</v>
      </c>
      <c r="K1291">
        <v>53.29</v>
      </c>
      <c r="L1291">
        <v>56.86</v>
      </c>
      <c r="M1291">
        <v>77.64</v>
      </c>
    </row>
    <row r="1292" spans="1:13">
      <c r="A1292" t="s">
        <v>1190</v>
      </c>
      <c r="B1292" t="s">
        <v>448</v>
      </c>
      <c r="C1292" t="s">
        <v>1164</v>
      </c>
      <c r="D1292" t="s">
        <v>562</v>
      </c>
      <c r="E1292" t="s">
        <v>102</v>
      </c>
      <c r="F1292">
        <v>1</v>
      </c>
      <c r="G1292" t="s">
        <v>1165</v>
      </c>
      <c r="H1292">
        <v>5</v>
      </c>
      <c r="I1292" t="s">
        <v>1170</v>
      </c>
      <c r="J1292">
        <v>50.36</v>
      </c>
      <c r="K1292">
        <v>48.65</v>
      </c>
      <c r="L1292">
        <v>52.07</v>
      </c>
      <c r="M1292">
        <v>76.349999999999994</v>
      </c>
    </row>
    <row r="1293" spans="1:13">
      <c r="A1293" t="s">
        <v>1190</v>
      </c>
      <c r="B1293" t="s">
        <v>448</v>
      </c>
      <c r="C1293" t="s">
        <v>1164</v>
      </c>
      <c r="D1293" t="s">
        <v>562</v>
      </c>
      <c r="E1293" t="s">
        <v>102</v>
      </c>
      <c r="F1293">
        <v>1</v>
      </c>
      <c r="G1293" t="s">
        <v>1165</v>
      </c>
      <c r="H1293">
        <v>6</v>
      </c>
      <c r="I1293" t="s">
        <v>1171</v>
      </c>
      <c r="J1293">
        <v>45.75</v>
      </c>
      <c r="K1293">
        <v>44.06</v>
      </c>
      <c r="L1293">
        <v>47.44</v>
      </c>
      <c r="M1293">
        <v>74.94</v>
      </c>
    </row>
    <row r="1294" spans="1:13">
      <c r="A1294" t="s">
        <v>1190</v>
      </c>
      <c r="B1294" t="s">
        <v>448</v>
      </c>
      <c r="C1294" t="s">
        <v>1164</v>
      </c>
      <c r="D1294" t="s">
        <v>562</v>
      </c>
      <c r="E1294" t="s">
        <v>102</v>
      </c>
      <c r="F1294">
        <v>1</v>
      </c>
      <c r="G1294" t="s">
        <v>1165</v>
      </c>
      <c r="H1294">
        <v>7</v>
      </c>
      <c r="I1294" t="s">
        <v>1172</v>
      </c>
      <c r="J1294">
        <v>41.37</v>
      </c>
      <c r="K1294">
        <v>39.71</v>
      </c>
      <c r="L1294">
        <v>43.04</v>
      </c>
      <c r="M1294">
        <v>73.430000000000007</v>
      </c>
    </row>
    <row r="1295" spans="1:13">
      <c r="A1295" t="s">
        <v>1190</v>
      </c>
      <c r="B1295" t="s">
        <v>448</v>
      </c>
      <c r="C1295" t="s">
        <v>1164</v>
      </c>
      <c r="D1295" t="s">
        <v>562</v>
      </c>
      <c r="E1295" t="s">
        <v>102</v>
      </c>
      <c r="F1295">
        <v>1</v>
      </c>
      <c r="G1295" t="s">
        <v>1165</v>
      </c>
      <c r="H1295">
        <v>8</v>
      </c>
      <c r="I1295" t="s">
        <v>1173</v>
      </c>
      <c r="J1295">
        <v>36.96</v>
      </c>
      <c r="K1295">
        <v>35.340000000000003</v>
      </c>
      <c r="L1295">
        <v>38.590000000000003</v>
      </c>
      <c r="M1295">
        <v>71.790000000000006</v>
      </c>
    </row>
    <row r="1296" spans="1:13">
      <c r="A1296" t="s">
        <v>1190</v>
      </c>
      <c r="B1296" t="s">
        <v>448</v>
      </c>
      <c r="C1296" t="s">
        <v>1164</v>
      </c>
      <c r="D1296" t="s">
        <v>562</v>
      </c>
      <c r="E1296" t="s">
        <v>102</v>
      </c>
      <c r="F1296">
        <v>1</v>
      </c>
      <c r="G1296" t="s">
        <v>1165</v>
      </c>
      <c r="H1296">
        <v>9</v>
      </c>
      <c r="I1296" t="s">
        <v>1174</v>
      </c>
      <c r="J1296">
        <v>32.64</v>
      </c>
      <c r="K1296">
        <v>31.06</v>
      </c>
      <c r="L1296">
        <v>34.21</v>
      </c>
      <c r="M1296">
        <v>69.97</v>
      </c>
    </row>
    <row r="1297" spans="1:13">
      <c r="A1297" t="s">
        <v>1190</v>
      </c>
      <c r="B1297" t="s">
        <v>448</v>
      </c>
      <c r="C1297" t="s">
        <v>1164</v>
      </c>
      <c r="D1297" t="s">
        <v>562</v>
      </c>
      <c r="E1297" t="s">
        <v>102</v>
      </c>
      <c r="F1297">
        <v>1</v>
      </c>
      <c r="G1297" t="s">
        <v>1165</v>
      </c>
      <c r="H1297">
        <v>10</v>
      </c>
      <c r="I1297" t="s">
        <v>1175</v>
      </c>
      <c r="J1297">
        <v>28.45</v>
      </c>
      <c r="K1297">
        <v>26.91</v>
      </c>
      <c r="L1297">
        <v>29.99</v>
      </c>
      <c r="M1297">
        <v>67.94</v>
      </c>
    </row>
    <row r="1298" spans="1:13">
      <c r="A1298" t="s">
        <v>1190</v>
      </c>
      <c r="B1298" t="s">
        <v>448</v>
      </c>
      <c r="C1298" t="s">
        <v>1164</v>
      </c>
      <c r="D1298" t="s">
        <v>562</v>
      </c>
      <c r="E1298" t="s">
        <v>102</v>
      </c>
      <c r="F1298">
        <v>1</v>
      </c>
      <c r="G1298" t="s">
        <v>1165</v>
      </c>
      <c r="H1298">
        <v>11</v>
      </c>
      <c r="I1298" t="s">
        <v>1176</v>
      </c>
      <c r="J1298">
        <v>24.45</v>
      </c>
      <c r="K1298">
        <v>22.95</v>
      </c>
      <c r="L1298">
        <v>25.96</v>
      </c>
      <c r="M1298">
        <v>65.69</v>
      </c>
    </row>
    <row r="1299" spans="1:13">
      <c r="A1299" t="s">
        <v>1190</v>
      </c>
      <c r="B1299" t="s">
        <v>448</v>
      </c>
      <c r="C1299" t="s">
        <v>1164</v>
      </c>
      <c r="D1299" t="s">
        <v>562</v>
      </c>
      <c r="E1299" t="s">
        <v>102</v>
      </c>
      <c r="F1299">
        <v>1</v>
      </c>
      <c r="G1299" t="s">
        <v>1165</v>
      </c>
      <c r="H1299">
        <v>12</v>
      </c>
      <c r="I1299" t="s">
        <v>1177</v>
      </c>
      <c r="J1299">
        <v>20.62</v>
      </c>
      <c r="K1299">
        <v>19.14</v>
      </c>
      <c r="L1299">
        <v>22.1</v>
      </c>
      <c r="M1299">
        <v>63.27</v>
      </c>
    </row>
    <row r="1300" spans="1:13">
      <c r="A1300" t="s">
        <v>1190</v>
      </c>
      <c r="B1300" t="s">
        <v>448</v>
      </c>
      <c r="C1300" t="s">
        <v>1164</v>
      </c>
      <c r="D1300" t="s">
        <v>562</v>
      </c>
      <c r="E1300" t="s">
        <v>102</v>
      </c>
      <c r="F1300">
        <v>1</v>
      </c>
      <c r="G1300" t="s">
        <v>1165</v>
      </c>
      <c r="H1300">
        <v>13</v>
      </c>
      <c r="I1300" t="s">
        <v>1178</v>
      </c>
      <c r="J1300">
        <v>16.989999999999998</v>
      </c>
      <c r="K1300">
        <v>15.54</v>
      </c>
      <c r="L1300">
        <v>18.440000000000001</v>
      </c>
      <c r="M1300">
        <v>60.59</v>
      </c>
    </row>
    <row r="1301" spans="1:13">
      <c r="A1301" t="s">
        <v>1190</v>
      </c>
      <c r="B1301" t="s">
        <v>448</v>
      </c>
      <c r="C1301" t="s">
        <v>1164</v>
      </c>
      <c r="D1301" t="s">
        <v>562</v>
      </c>
      <c r="E1301" t="s">
        <v>102</v>
      </c>
      <c r="F1301">
        <v>1</v>
      </c>
      <c r="G1301" t="s">
        <v>1165</v>
      </c>
      <c r="H1301">
        <v>14</v>
      </c>
      <c r="I1301" t="s">
        <v>1179</v>
      </c>
      <c r="J1301">
        <v>13.65</v>
      </c>
      <c r="K1301">
        <v>12.24</v>
      </c>
      <c r="L1301">
        <v>15.07</v>
      </c>
      <c r="M1301">
        <v>57.71</v>
      </c>
    </row>
    <row r="1302" spans="1:13">
      <c r="A1302" t="s">
        <v>1190</v>
      </c>
      <c r="B1302" t="s">
        <v>448</v>
      </c>
      <c r="C1302" t="s">
        <v>1164</v>
      </c>
      <c r="D1302" t="s">
        <v>562</v>
      </c>
      <c r="E1302" t="s">
        <v>102</v>
      </c>
      <c r="F1302">
        <v>1</v>
      </c>
      <c r="G1302" t="s">
        <v>1165</v>
      </c>
      <c r="H1302">
        <v>15</v>
      </c>
      <c r="I1302" t="s">
        <v>1180</v>
      </c>
      <c r="J1302">
        <v>10.55</v>
      </c>
      <c r="K1302">
        <v>9.17</v>
      </c>
      <c r="L1302">
        <v>11.94</v>
      </c>
      <c r="M1302">
        <v>54.62</v>
      </c>
    </row>
    <row r="1303" spans="1:13">
      <c r="A1303" t="s">
        <v>1190</v>
      </c>
      <c r="B1303" t="s">
        <v>448</v>
      </c>
      <c r="C1303" t="s">
        <v>1164</v>
      </c>
      <c r="D1303" t="s">
        <v>562</v>
      </c>
      <c r="E1303" t="s">
        <v>102</v>
      </c>
      <c r="F1303">
        <v>1</v>
      </c>
      <c r="G1303" t="s">
        <v>1165</v>
      </c>
      <c r="H1303">
        <v>16</v>
      </c>
      <c r="I1303" t="s">
        <v>1181</v>
      </c>
      <c r="J1303">
        <v>7.91</v>
      </c>
      <c r="K1303">
        <v>6.5</v>
      </c>
      <c r="L1303">
        <v>9.31</v>
      </c>
      <c r="M1303">
        <v>51.07</v>
      </c>
    </row>
    <row r="1304" spans="1:13">
      <c r="A1304" t="s">
        <v>1190</v>
      </c>
      <c r="B1304" t="s">
        <v>448</v>
      </c>
      <c r="C1304" t="s">
        <v>1164</v>
      </c>
      <c r="D1304" t="s">
        <v>562</v>
      </c>
      <c r="E1304" t="s">
        <v>102</v>
      </c>
      <c r="F1304">
        <v>1</v>
      </c>
      <c r="G1304" t="s">
        <v>1165</v>
      </c>
      <c r="H1304">
        <v>17</v>
      </c>
      <c r="I1304" t="s">
        <v>1182</v>
      </c>
      <c r="J1304">
        <v>5.56</v>
      </c>
      <c r="K1304">
        <v>4.08</v>
      </c>
      <c r="L1304">
        <v>7.04</v>
      </c>
      <c r="M1304">
        <v>47.02</v>
      </c>
    </row>
    <row r="1305" spans="1:13">
      <c r="A1305" t="s">
        <v>1190</v>
      </c>
      <c r="B1305" t="s">
        <v>448</v>
      </c>
      <c r="C1305" t="s">
        <v>1164</v>
      </c>
      <c r="D1305" t="s">
        <v>562</v>
      </c>
      <c r="E1305" t="s">
        <v>102</v>
      </c>
      <c r="F1305">
        <v>1</v>
      </c>
      <c r="G1305" t="s">
        <v>1165</v>
      </c>
      <c r="H1305">
        <v>18</v>
      </c>
      <c r="I1305" t="s">
        <v>1183</v>
      </c>
      <c r="J1305">
        <v>3.67</v>
      </c>
      <c r="K1305">
        <v>2.13</v>
      </c>
      <c r="L1305">
        <v>5.22</v>
      </c>
      <c r="M1305">
        <v>42.26</v>
      </c>
    </row>
    <row r="1306" spans="1:13">
      <c r="A1306" t="s">
        <v>1190</v>
      </c>
      <c r="B1306" t="s">
        <v>448</v>
      </c>
      <c r="C1306" t="s">
        <v>1164</v>
      </c>
      <c r="D1306" t="s">
        <v>562</v>
      </c>
      <c r="E1306" t="s">
        <v>102</v>
      </c>
      <c r="F1306">
        <v>1</v>
      </c>
      <c r="G1306" t="s">
        <v>1165</v>
      </c>
      <c r="H1306">
        <v>19</v>
      </c>
      <c r="I1306" t="s">
        <v>1184</v>
      </c>
      <c r="J1306">
        <v>2.35</v>
      </c>
      <c r="K1306">
        <v>1.36</v>
      </c>
      <c r="L1306">
        <v>3.33</v>
      </c>
      <c r="M1306">
        <v>37.200000000000003</v>
      </c>
    </row>
    <row r="1307" spans="1:13">
      <c r="A1307" t="s">
        <v>1190</v>
      </c>
      <c r="B1307" t="s">
        <v>448</v>
      </c>
      <c r="C1307" t="s">
        <v>1164</v>
      </c>
      <c r="D1307" t="s">
        <v>562</v>
      </c>
      <c r="E1307" t="s">
        <v>102</v>
      </c>
      <c r="F1307">
        <v>1</v>
      </c>
      <c r="G1307" t="s">
        <v>1165</v>
      </c>
      <c r="H1307">
        <v>20</v>
      </c>
      <c r="I1307" t="s">
        <v>1185</v>
      </c>
      <c r="J1307">
        <v>1.51</v>
      </c>
      <c r="K1307">
        <v>0.88</v>
      </c>
      <c r="L1307">
        <v>2.15</v>
      </c>
      <c r="M1307">
        <v>33.590000000000003</v>
      </c>
    </row>
    <row r="1308" spans="1:13">
      <c r="A1308" t="s">
        <v>1190</v>
      </c>
      <c r="B1308" t="s">
        <v>448</v>
      </c>
      <c r="C1308" t="s">
        <v>1164</v>
      </c>
      <c r="D1308" t="s">
        <v>562</v>
      </c>
      <c r="E1308" t="s">
        <v>102</v>
      </c>
      <c r="F1308">
        <v>2</v>
      </c>
      <c r="G1308" t="s">
        <v>1186</v>
      </c>
      <c r="H1308">
        <v>1</v>
      </c>
      <c r="I1308" t="s">
        <v>1166</v>
      </c>
      <c r="J1308">
        <v>65.53</v>
      </c>
      <c r="K1308">
        <v>63.28</v>
      </c>
      <c r="L1308">
        <v>67.78</v>
      </c>
      <c r="M1308">
        <v>77.81</v>
      </c>
    </row>
    <row r="1309" spans="1:13">
      <c r="A1309" t="s">
        <v>1190</v>
      </c>
      <c r="B1309" t="s">
        <v>448</v>
      </c>
      <c r="C1309" t="s">
        <v>1164</v>
      </c>
      <c r="D1309" t="s">
        <v>562</v>
      </c>
      <c r="E1309" t="s">
        <v>102</v>
      </c>
      <c r="F1309">
        <v>2</v>
      </c>
      <c r="G1309" t="s">
        <v>1186</v>
      </c>
      <c r="H1309">
        <v>2</v>
      </c>
      <c r="I1309" t="s">
        <v>1167</v>
      </c>
      <c r="J1309">
        <v>64.84</v>
      </c>
      <c r="K1309">
        <v>62.62</v>
      </c>
      <c r="L1309">
        <v>67.06</v>
      </c>
      <c r="M1309">
        <v>77.599999999999994</v>
      </c>
    </row>
    <row r="1310" spans="1:13">
      <c r="A1310" t="s">
        <v>1190</v>
      </c>
      <c r="B1310" t="s">
        <v>448</v>
      </c>
      <c r="C1310" t="s">
        <v>1164</v>
      </c>
      <c r="D1310" t="s">
        <v>562</v>
      </c>
      <c r="E1310" t="s">
        <v>102</v>
      </c>
      <c r="F1310">
        <v>2</v>
      </c>
      <c r="G1310" t="s">
        <v>1186</v>
      </c>
      <c r="H1310">
        <v>3</v>
      </c>
      <c r="I1310" t="s">
        <v>1168</v>
      </c>
      <c r="J1310">
        <v>61.08</v>
      </c>
      <c r="K1310">
        <v>58.98</v>
      </c>
      <c r="L1310">
        <v>63.17</v>
      </c>
      <c r="M1310">
        <v>76.7</v>
      </c>
    </row>
    <row r="1311" spans="1:13">
      <c r="A1311" t="s">
        <v>1190</v>
      </c>
      <c r="B1311" t="s">
        <v>448</v>
      </c>
      <c r="C1311" t="s">
        <v>1164</v>
      </c>
      <c r="D1311" t="s">
        <v>562</v>
      </c>
      <c r="E1311" t="s">
        <v>102</v>
      </c>
      <c r="F1311">
        <v>2</v>
      </c>
      <c r="G1311" t="s">
        <v>1186</v>
      </c>
      <c r="H1311">
        <v>4</v>
      </c>
      <c r="I1311" t="s">
        <v>1169</v>
      </c>
      <c r="J1311">
        <v>56.34</v>
      </c>
      <c r="K1311">
        <v>54.37</v>
      </c>
      <c r="L1311">
        <v>58.31</v>
      </c>
      <c r="M1311">
        <v>75.47</v>
      </c>
    </row>
    <row r="1312" spans="1:13">
      <c r="A1312" t="s">
        <v>1190</v>
      </c>
      <c r="B1312" t="s">
        <v>448</v>
      </c>
      <c r="C1312" t="s">
        <v>1164</v>
      </c>
      <c r="D1312" t="s">
        <v>562</v>
      </c>
      <c r="E1312" t="s">
        <v>102</v>
      </c>
      <c r="F1312">
        <v>2</v>
      </c>
      <c r="G1312" t="s">
        <v>1186</v>
      </c>
      <c r="H1312">
        <v>5</v>
      </c>
      <c r="I1312" t="s">
        <v>1170</v>
      </c>
      <c r="J1312">
        <v>51.68</v>
      </c>
      <c r="K1312">
        <v>49.78</v>
      </c>
      <c r="L1312">
        <v>53.58</v>
      </c>
      <c r="M1312">
        <v>74.13</v>
      </c>
    </row>
    <row r="1313" spans="1:13">
      <c r="A1313" t="s">
        <v>1190</v>
      </c>
      <c r="B1313" t="s">
        <v>448</v>
      </c>
      <c r="C1313" t="s">
        <v>1164</v>
      </c>
      <c r="D1313" t="s">
        <v>562</v>
      </c>
      <c r="E1313" t="s">
        <v>102</v>
      </c>
      <c r="F1313">
        <v>2</v>
      </c>
      <c r="G1313" t="s">
        <v>1186</v>
      </c>
      <c r="H1313">
        <v>6</v>
      </c>
      <c r="I1313" t="s">
        <v>1171</v>
      </c>
      <c r="J1313">
        <v>47.06</v>
      </c>
      <c r="K1313">
        <v>45.19</v>
      </c>
      <c r="L1313">
        <v>48.93</v>
      </c>
      <c r="M1313">
        <v>72.7</v>
      </c>
    </row>
    <row r="1314" spans="1:13">
      <c r="A1314" t="s">
        <v>1190</v>
      </c>
      <c r="B1314" t="s">
        <v>448</v>
      </c>
      <c r="C1314" t="s">
        <v>1164</v>
      </c>
      <c r="D1314" t="s">
        <v>562</v>
      </c>
      <c r="E1314" t="s">
        <v>102</v>
      </c>
      <c r="F1314">
        <v>2</v>
      </c>
      <c r="G1314" t="s">
        <v>1186</v>
      </c>
      <c r="H1314">
        <v>7</v>
      </c>
      <c r="I1314" t="s">
        <v>1172</v>
      </c>
      <c r="J1314">
        <v>42.57</v>
      </c>
      <c r="K1314">
        <v>40.729999999999997</v>
      </c>
      <c r="L1314">
        <v>44.41</v>
      </c>
      <c r="M1314">
        <v>71.180000000000007</v>
      </c>
    </row>
    <row r="1315" spans="1:13">
      <c r="A1315" t="s">
        <v>1190</v>
      </c>
      <c r="B1315" t="s">
        <v>448</v>
      </c>
      <c r="C1315" t="s">
        <v>1164</v>
      </c>
      <c r="D1315" t="s">
        <v>562</v>
      </c>
      <c r="E1315" t="s">
        <v>102</v>
      </c>
      <c r="F1315">
        <v>2</v>
      </c>
      <c r="G1315" t="s">
        <v>1186</v>
      </c>
      <c r="H1315">
        <v>8</v>
      </c>
      <c r="I1315" t="s">
        <v>1173</v>
      </c>
      <c r="J1315">
        <v>38.159999999999997</v>
      </c>
      <c r="K1315">
        <v>36.36</v>
      </c>
      <c r="L1315">
        <v>39.97</v>
      </c>
      <c r="M1315">
        <v>69.510000000000005</v>
      </c>
    </row>
    <row r="1316" spans="1:13">
      <c r="A1316" t="s">
        <v>1190</v>
      </c>
      <c r="B1316" t="s">
        <v>448</v>
      </c>
      <c r="C1316" t="s">
        <v>1164</v>
      </c>
      <c r="D1316" t="s">
        <v>562</v>
      </c>
      <c r="E1316" t="s">
        <v>102</v>
      </c>
      <c r="F1316">
        <v>2</v>
      </c>
      <c r="G1316" t="s">
        <v>1186</v>
      </c>
      <c r="H1316">
        <v>9</v>
      </c>
      <c r="I1316" t="s">
        <v>1174</v>
      </c>
      <c r="J1316">
        <v>33.86</v>
      </c>
      <c r="K1316">
        <v>32.08</v>
      </c>
      <c r="L1316">
        <v>35.630000000000003</v>
      </c>
      <c r="M1316">
        <v>67.7</v>
      </c>
    </row>
    <row r="1317" spans="1:13">
      <c r="A1317" t="s">
        <v>1190</v>
      </c>
      <c r="B1317" t="s">
        <v>448</v>
      </c>
      <c r="C1317" t="s">
        <v>1164</v>
      </c>
      <c r="D1317" t="s">
        <v>562</v>
      </c>
      <c r="E1317" t="s">
        <v>102</v>
      </c>
      <c r="F1317">
        <v>2</v>
      </c>
      <c r="G1317" t="s">
        <v>1186</v>
      </c>
      <c r="H1317">
        <v>10</v>
      </c>
      <c r="I1317" t="s">
        <v>1175</v>
      </c>
      <c r="J1317">
        <v>29.7</v>
      </c>
      <c r="K1317">
        <v>27.95</v>
      </c>
      <c r="L1317">
        <v>31.44</v>
      </c>
      <c r="M1317">
        <v>65.73</v>
      </c>
    </row>
    <row r="1318" spans="1:13">
      <c r="A1318" t="s">
        <v>1190</v>
      </c>
      <c r="B1318" t="s">
        <v>448</v>
      </c>
      <c r="C1318" t="s">
        <v>1164</v>
      </c>
      <c r="D1318" t="s">
        <v>562</v>
      </c>
      <c r="E1318" t="s">
        <v>102</v>
      </c>
      <c r="F1318">
        <v>2</v>
      </c>
      <c r="G1318" t="s">
        <v>1186</v>
      </c>
      <c r="H1318">
        <v>11</v>
      </c>
      <c r="I1318" t="s">
        <v>1176</v>
      </c>
      <c r="J1318">
        <v>25.77</v>
      </c>
      <c r="K1318">
        <v>24.05</v>
      </c>
      <c r="L1318">
        <v>27.48</v>
      </c>
      <c r="M1318">
        <v>63.58</v>
      </c>
    </row>
    <row r="1319" spans="1:13">
      <c r="A1319" t="s">
        <v>1190</v>
      </c>
      <c r="B1319" t="s">
        <v>448</v>
      </c>
      <c r="C1319" t="s">
        <v>1164</v>
      </c>
      <c r="D1319" t="s">
        <v>562</v>
      </c>
      <c r="E1319" t="s">
        <v>102</v>
      </c>
      <c r="F1319">
        <v>2</v>
      </c>
      <c r="G1319" t="s">
        <v>1186</v>
      </c>
      <c r="H1319">
        <v>12</v>
      </c>
      <c r="I1319" t="s">
        <v>1177</v>
      </c>
      <c r="J1319">
        <v>21.92</v>
      </c>
      <c r="K1319">
        <v>20.239999999999998</v>
      </c>
      <c r="L1319">
        <v>23.61</v>
      </c>
      <c r="M1319">
        <v>61.27</v>
      </c>
    </row>
    <row r="1320" spans="1:13">
      <c r="A1320" t="s">
        <v>1190</v>
      </c>
      <c r="B1320" t="s">
        <v>448</v>
      </c>
      <c r="C1320" t="s">
        <v>1164</v>
      </c>
      <c r="D1320" t="s">
        <v>562</v>
      </c>
      <c r="E1320" t="s">
        <v>102</v>
      </c>
      <c r="F1320">
        <v>2</v>
      </c>
      <c r="G1320" t="s">
        <v>1186</v>
      </c>
      <c r="H1320">
        <v>13</v>
      </c>
      <c r="I1320" t="s">
        <v>1178</v>
      </c>
      <c r="J1320">
        <v>18.29</v>
      </c>
      <c r="K1320">
        <v>16.64</v>
      </c>
      <c r="L1320">
        <v>19.95</v>
      </c>
      <c r="M1320">
        <v>58.76</v>
      </c>
    </row>
    <row r="1321" spans="1:13">
      <c r="A1321" t="s">
        <v>1190</v>
      </c>
      <c r="B1321" t="s">
        <v>448</v>
      </c>
      <c r="C1321" t="s">
        <v>1164</v>
      </c>
      <c r="D1321" t="s">
        <v>562</v>
      </c>
      <c r="E1321" t="s">
        <v>102</v>
      </c>
      <c r="F1321">
        <v>2</v>
      </c>
      <c r="G1321" t="s">
        <v>1186</v>
      </c>
      <c r="H1321">
        <v>14</v>
      </c>
      <c r="I1321" t="s">
        <v>1179</v>
      </c>
      <c r="J1321">
        <v>14.93</v>
      </c>
      <c r="K1321">
        <v>13.3</v>
      </c>
      <c r="L1321">
        <v>16.57</v>
      </c>
      <c r="M1321">
        <v>56.03</v>
      </c>
    </row>
    <row r="1322" spans="1:13">
      <c r="A1322" t="s">
        <v>1190</v>
      </c>
      <c r="B1322" t="s">
        <v>448</v>
      </c>
      <c r="C1322" t="s">
        <v>1164</v>
      </c>
      <c r="D1322" t="s">
        <v>562</v>
      </c>
      <c r="E1322" t="s">
        <v>102</v>
      </c>
      <c r="F1322">
        <v>2</v>
      </c>
      <c r="G1322" t="s">
        <v>1186</v>
      </c>
      <c r="H1322">
        <v>15</v>
      </c>
      <c r="I1322" t="s">
        <v>1180</v>
      </c>
      <c r="J1322">
        <v>11.81</v>
      </c>
      <c r="K1322">
        <v>10.19</v>
      </c>
      <c r="L1322">
        <v>13.43</v>
      </c>
      <c r="M1322">
        <v>53.02</v>
      </c>
    </row>
    <row r="1323" spans="1:13">
      <c r="A1323" t="s">
        <v>1190</v>
      </c>
      <c r="B1323" t="s">
        <v>448</v>
      </c>
      <c r="C1323" t="s">
        <v>1164</v>
      </c>
      <c r="D1323" t="s">
        <v>562</v>
      </c>
      <c r="E1323" t="s">
        <v>102</v>
      </c>
      <c r="F1323">
        <v>2</v>
      </c>
      <c r="G1323" t="s">
        <v>1186</v>
      </c>
      <c r="H1323">
        <v>16</v>
      </c>
      <c r="I1323" t="s">
        <v>1181</v>
      </c>
      <c r="J1323">
        <v>8.98</v>
      </c>
      <c r="K1323">
        <v>7.35</v>
      </c>
      <c r="L1323">
        <v>10.61</v>
      </c>
      <c r="M1323">
        <v>49.65</v>
      </c>
    </row>
    <row r="1324" spans="1:13">
      <c r="A1324" t="s">
        <v>1190</v>
      </c>
      <c r="B1324" t="s">
        <v>448</v>
      </c>
      <c r="C1324" t="s">
        <v>1164</v>
      </c>
      <c r="D1324" t="s">
        <v>562</v>
      </c>
      <c r="E1324" t="s">
        <v>102</v>
      </c>
      <c r="F1324">
        <v>2</v>
      </c>
      <c r="G1324" t="s">
        <v>1186</v>
      </c>
      <c r="H1324">
        <v>17</v>
      </c>
      <c r="I1324" t="s">
        <v>1182</v>
      </c>
      <c r="J1324">
        <v>6.52</v>
      </c>
      <c r="K1324">
        <v>4.83</v>
      </c>
      <c r="L1324">
        <v>8.1999999999999993</v>
      </c>
      <c r="M1324">
        <v>45.86</v>
      </c>
    </row>
    <row r="1325" spans="1:13">
      <c r="A1325" t="s">
        <v>1190</v>
      </c>
      <c r="B1325" t="s">
        <v>448</v>
      </c>
      <c r="C1325" t="s">
        <v>1164</v>
      </c>
      <c r="D1325" t="s">
        <v>562</v>
      </c>
      <c r="E1325" t="s">
        <v>102</v>
      </c>
      <c r="F1325">
        <v>2</v>
      </c>
      <c r="G1325" t="s">
        <v>1186</v>
      </c>
      <c r="H1325">
        <v>18</v>
      </c>
      <c r="I1325" t="s">
        <v>1183</v>
      </c>
      <c r="J1325">
        <v>4.4400000000000004</v>
      </c>
      <c r="K1325">
        <v>2.77</v>
      </c>
      <c r="L1325">
        <v>6.11</v>
      </c>
      <c r="M1325">
        <v>41.72</v>
      </c>
    </row>
    <row r="1326" spans="1:13">
      <c r="A1326" t="s">
        <v>1190</v>
      </c>
      <c r="B1326" t="s">
        <v>448</v>
      </c>
      <c r="C1326" t="s">
        <v>1164</v>
      </c>
      <c r="D1326" t="s">
        <v>562</v>
      </c>
      <c r="E1326" t="s">
        <v>102</v>
      </c>
      <c r="F1326">
        <v>2</v>
      </c>
      <c r="G1326" t="s">
        <v>1186</v>
      </c>
      <c r="H1326">
        <v>19</v>
      </c>
      <c r="I1326" t="s">
        <v>1184</v>
      </c>
      <c r="J1326">
        <v>2.83</v>
      </c>
      <c r="K1326">
        <v>1.76</v>
      </c>
      <c r="L1326">
        <v>3.89</v>
      </c>
      <c r="M1326">
        <v>37.39</v>
      </c>
    </row>
    <row r="1327" spans="1:13">
      <c r="A1327" t="s">
        <v>1190</v>
      </c>
      <c r="B1327" t="s">
        <v>448</v>
      </c>
      <c r="C1327" t="s">
        <v>1164</v>
      </c>
      <c r="D1327" t="s">
        <v>562</v>
      </c>
      <c r="E1327" t="s">
        <v>102</v>
      </c>
      <c r="F1327">
        <v>2</v>
      </c>
      <c r="G1327" t="s">
        <v>1186</v>
      </c>
      <c r="H1327">
        <v>20</v>
      </c>
      <c r="I1327" t="s">
        <v>1185</v>
      </c>
      <c r="J1327">
        <v>1.72</v>
      </c>
      <c r="K1327">
        <v>1.07</v>
      </c>
      <c r="L1327">
        <v>2.37</v>
      </c>
      <c r="M1327">
        <v>33.18</v>
      </c>
    </row>
    <row r="1328" spans="1:13">
      <c r="A1328" t="s">
        <v>1190</v>
      </c>
      <c r="B1328" t="s">
        <v>448</v>
      </c>
      <c r="C1328" t="s">
        <v>1164</v>
      </c>
      <c r="D1328" t="s">
        <v>563</v>
      </c>
      <c r="E1328" t="s">
        <v>103</v>
      </c>
      <c r="F1328">
        <v>1</v>
      </c>
      <c r="G1328" t="s">
        <v>1165</v>
      </c>
      <c r="H1328">
        <v>1</v>
      </c>
      <c r="I1328" t="s">
        <v>1166</v>
      </c>
      <c r="J1328">
        <v>57.4</v>
      </c>
      <c r="K1328">
        <v>55.07</v>
      </c>
      <c r="L1328">
        <v>59.72</v>
      </c>
      <c r="M1328">
        <v>74.180000000000007</v>
      </c>
    </row>
    <row r="1329" spans="1:13">
      <c r="A1329" t="s">
        <v>1190</v>
      </c>
      <c r="B1329" t="s">
        <v>448</v>
      </c>
      <c r="C1329" t="s">
        <v>1164</v>
      </c>
      <c r="D1329" t="s">
        <v>563</v>
      </c>
      <c r="E1329" t="s">
        <v>103</v>
      </c>
      <c r="F1329">
        <v>1</v>
      </c>
      <c r="G1329" t="s">
        <v>1165</v>
      </c>
      <c r="H1329">
        <v>2</v>
      </c>
      <c r="I1329" t="s">
        <v>1167</v>
      </c>
      <c r="J1329">
        <v>56.89</v>
      </c>
      <c r="K1329">
        <v>54.6</v>
      </c>
      <c r="L1329">
        <v>59.18</v>
      </c>
      <c r="M1329">
        <v>73.930000000000007</v>
      </c>
    </row>
    <row r="1330" spans="1:13">
      <c r="A1330" t="s">
        <v>1190</v>
      </c>
      <c r="B1330" t="s">
        <v>448</v>
      </c>
      <c r="C1330" t="s">
        <v>1164</v>
      </c>
      <c r="D1330" t="s">
        <v>563</v>
      </c>
      <c r="E1330" t="s">
        <v>103</v>
      </c>
      <c r="F1330">
        <v>1</v>
      </c>
      <c r="G1330" t="s">
        <v>1165</v>
      </c>
      <c r="H1330">
        <v>3</v>
      </c>
      <c r="I1330" t="s">
        <v>1168</v>
      </c>
      <c r="J1330">
        <v>53.18</v>
      </c>
      <c r="K1330">
        <v>51.1</v>
      </c>
      <c r="L1330">
        <v>55.26</v>
      </c>
      <c r="M1330">
        <v>72.86</v>
      </c>
    </row>
    <row r="1331" spans="1:13">
      <c r="A1331" t="s">
        <v>1190</v>
      </c>
      <c r="B1331" t="s">
        <v>448</v>
      </c>
      <c r="C1331" t="s">
        <v>1164</v>
      </c>
      <c r="D1331" t="s">
        <v>563</v>
      </c>
      <c r="E1331" t="s">
        <v>103</v>
      </c>
      <c r="F1331">
        <v>1</v>
      </c>
      <c r="G1331" t="s">
        <v>1165</v>
      </c>
      <c r="H1331">
        <v>4</v>
      </c>
      <c r="I1331" t="s">
        <v>1169</v>
      </c>
      <c r="J1331">
        <v>48.56</v>
      </c>
      <c r="K1331">
        <v>46.68</v>
      </c>
      <c r="L1331">
        <v>50.43</v>
      </c>
      <c r="M1331">
        <v>71.41</v>
      </c>
    </row>
    <row r="1332" spans="1:13">
      <c r="A1332" t="s">
        <v>1190</v>
      </c>
      <c r="B1332" t="s">
        <v>448</v>
      </c>
      <c r="C1332" t="s">
        <v>1164</v>
      </c>
      <c r="D1332" t="s">
        <v>563</v>
      </c>
      <c r="E1332" t="s">
        <v>103</v>
      </c>
      <c r="F1332">
        <v>1</v>
      </c>
      <c r="G1332" t="s">
        <v>1165</v>
      </c>
      <c r="H1332">
        <v>5</v>
      </c>
      <c r="I1332" t="s">
        <v>1170</v>
      </c>
      <c r="J1332">
        <v>44</v>
      </c>
      <c r="K1332">
        <v>42.26</v>
      </c>
      <c r="L1332">
        <v>45.74</v>
      </c>
      <c r="M1332">
        <v>69.819999999999993</v>
      </c>
    </row>
    <row r="1333" spans="1:13">
      <c r="A1333" t="s">
        <v>1190</v>
      </c>
      <c r="B1333" t="s">
        <v>448</v>
      </c>
      <c r="C1333" t="s">
        <v>1164</v>
      </c>
      <c r="D1333" t="s">
        <v>563</v>
      </c>
      <c r="E1333" t="s">
        <v>103</v>
      </c>
      <c r="F1333">
        <v>1</v>
      </c>
      <c r="G1333" t="s">
        <v>1165</v>
      </c>
      <c r="H1333">
        <v>6</v>
      </c>
      <c r="I1333" t="s">
        <v>1171</v>
      </c>
      <c r="J1333">
        <v>39.57</v>
      </c>
      <c r="K1333">
        <v>37.869999999999997</v>
      </c>
      <c r="L1333">
        <v>41.27</v>
      </c>
      <c r="M1333">
        <v>68.08</v>
      </c>
    </row>
    <row r="1334" spans="1:13">
      <c r="A1334" t="s">
        <v>1190</v>
      </c>
      <c r="B1334" t="s">
        <v>448</v>
      </c>
      <c r="C1334" t="s">
        <v>1164</v>
      </c>
      <c r="D1334" t="s">
        <v>563</v>
      </c>
      <c r="E1334" t="s">
        <v>103</v>
      </c>
      <c r="F1334">
        <v>1</v>
      </c>
      <c r="G1334" t="s">
        <v>1165</v>
      </c>
      <c r="H1334">
        <v>7</v>
      </c>
      <c r="I1334" t="s">
        <v>1172</v>
      </c>
      <c r="J1334">
        <v>35.36</v>
      </c>
      <c r="K1334">
        <v>33.700000000000003</v>
      </c>
      <c r="L1334">
        <v>37.020000000000003</v>
      </c>
      <c r="M1334">
        <v>66.25</v>
      </c>
    </row>
    <row r="1335" spans="1:13">
      <c r="A1335" t="s">
        <v>1190</v>
      </c>
      <c r="B1335" t="s">
        <v>448</v>
      </c>
      <c r="C1335" t="s">
        <v>1164</v>
      </c>
      <c r="D1335" t="s">
        <v>563</v>
      </c>
      <c r="E1335" t="s">
        <v>103</v>
      </c>
      <c r="F1335">
        <v>1</v>
      </c>
      <c r="G1335" t="s">
        <v>1165</v>
      </c>
      <c r="H1335">
        <v>8</v>
      </c>
      <c r="I1335" t="s">
        <v>1173</v>
      </c>
      <c r="J1335">
        <v>31.2</v>
      </c>
      <c r="K1335">
        <v>29.57</v>
      </c>
      <c r="L1335">
        <v>32.82</v>
      </c>
      <c r="M1335">
        <v>64.23</v>
      </c>
    </row>
    <row r="1336" spans="1:13">
      <c r="A1336" t="s">
        <v>1190</v>
      </c>
      <c r="B1336" t="s">
        <v>448</v>
      </c>
      <c r="C1336" t="s">
        <v>1164</v>
      </c>
      <c r="D1336" t="s">
        <v>563</v>
      </c>
      <c r="E1336" t="s">
        <v>103</v>
      </c>
      <c r="F1336">
        <v>1</v>
      </c>
      <c r="G1336" t="s">
        <v>1165</v>
      </c>
      <c r="H1336">
        <v>9</v>
      </c>
      <c r="I1336" t="s">
        <v>1174</v>
      </c>
      <c r="J1336">
        <v>27.18</v>
      </c>
      <c r="K1336">
        <v>25.6</v>
      </c>
      <c r="L1336">
        <v>28.75</v>
      </c>
      <c r="M1336">
        <v>62.01</v>
      </c>
    </row>
    <row r="1337" spans="1:13">
      <c r="A1337" t="s">
        <v>1190</v>
      </c>
      <c r="B1337" t="s">
        <v>448</v>
      </c>
      <c r="C1337" t="s">
        <v>1164</v>
      </c>
      <c r="D1337" t="s">
        <v>563</v>
      </c>
      <c r="E1337" t="s">
        <v>103</v>
      </c>
      <c r="F1337">
        <v>1</v>
      </c>
      <c r="G1337" t="s">
        <v>1165</v>
      </c>
      <c r="H1337">
        <v>10</v>
      </c>
      <c r="I1337" t="s">
        <v>1175</v>
      </c>
      <c r="J1337">
        <v>23.34</v>
      </c>
      <c r="K1337">
        <v>21.82</v>
      </c>
      <c r="L1337">
        <v>24.86</v>
      </c>
      <c r="M1337">
        <v>59.6</v>
      </c>
    </row>
    <row r="1338" spans="1:13">
      <c r="A1338" t="s">
        <v>1190</v>
      </c>
      <c r="B1338" t="s">
        <v>448</v>
      </c>
      <c r="C1338" t="s">
        <v>1164</v>
      </c>
      <c r="D1338" t="s">
        <v>563</v>
      </c>
      <c r="E1338" t="s">
        <v>103</v>
      </c>
      <c r="F1338">
        <v>1</v>
      </c>
      <c r="G1338" t="s">
        <v>1165</v>
      </c>
      <c r="H1338">
        <v>11</v>
      </c>
      <c r="I1338" t="s">
        <v>1176</v>
      </c>
      <c r="J1338">
        <v>19.66</v>
      </c>
      <c r="K1338">
        <v>18.190000000000001</v>
      </c>
      <c r="L1338">
        <v>21.13</v>
      </c>
      <c r="M1338">
        <v>56.95</v>
      </c>
    </row>
    <row r="1339" spans="1:13">
      <c r="A1339" t="s">
        <v>1190</v>
      </c>
      <c r="B1339" t="s">
        <v>448</v>
      </c>
      <c r="C1339" t="s">
        <v>1164</v>
      </c>
      <c r="D1339" t="s">
        <v>563</v>
      </c>
      <c r="E1339" t="s">
        <v>103</v>
      </c>
      <c r="F1339">
        <v>1</v>
      </c>
      <c r="G1339" t="s">
        <v>1165</v>
      </c>
      <c r="H1339">
        <v>12</v>
      </c>
      <c r="I1339" t="s">
        <v>1177</v>
      </c>
      <c r="J1339">
        <v>16.28</v>
      </c>
      <c r="K1339">
        <v>14.86</v>
      </c>
      <c r="L1339">
        <v>17.7</v>
      </c>
      <c r="M1339">
        <v>54.13</v>
      </c>
    </row>
    <row r="1340" spans="1:13">
      <c r="A1340" t="s">
        <v>1190</v>
      </c>
      <c r="B1340" t="s">
        <v>448</v>
      </c>
      <c r="C1340" t="s">
        <v>1164</v>
      </c>
      <c r="D1340" t="s">
        <v>563</v>
      </c>
      <c r="E1340" t="s">
        <v>103</v>
      </c>
      <c r="F1340">
        <v>1</v>
      </c>
      <c r="G1340" t="s">
        <v>1165</v>
      </c>
      <c r="H1340">
        <v>13</v>
      </c>
      <c r="I1340" t="s">
        <v>1178</v>
      </c>
      <c r="J1340">
        <v>13.14</v>
      </c>
      <c r="K1340">
        <v>11.78</v>
      </c>
      <c r="L1340">
        <v>14.5</v>
      </c>
      <c r="M1340">
        <v>51.14</v>
      </c>
    </row>
    <row r="1341" spans="1:13">
      <c r="A1341" t="s">
        <v>1190</v>
      </c>
      <c r="B1341" t="s">
        <v>448</v>
      </c>
      <c r="C1341" t="s">
        <v>1164</v>
      </c>
      <c r="D1341" t="s">
        <v>563</v>
      </c>
      <c r="E1341" t="s">
        <v>103</v>
      </c>
      <c r="F1341">
        <v>1</v>
      </c>
      <c r="G1341" t="s">
        <v>1165</v>
      </c>
      <c r="H1341">
        <v>14</v>
      </c>
      <c r="I1341" t="s">
        <v>1179</v>
      </c>
      <c r="J1341">
        <v>10.32</v>
      </c>
      <c r="K1341">
        <v>9.02</v>
      </c>
      <c r="L1341">
        <v>11.61</v>
      </c>
      <c r="M1341">
        <v>48.09</v>
      </c>
    </row>
    <row r="1342" spans="1:13">
      <c r="A1342" t="s">
        <v>1190</v>
      </c>
      <c r="B1342" t="s">
        <v>448</v>
      </c>
      <c r="C1342" t="s">
        <v>1164</v>
      </c>
      <c r="D1342" t="s">
        <v>563</v>
      </c>
      <c r="E1342" t="s">
        <v>103</v>
      </c>
      <c r="F1342">
        <v>1</v>
      </c>
      <c r="G1342" t="s">
        <v>1165</v>
      </c>
      <c r="H1342">
        <v>15</v>
      </c>
      <c r="I1342" t="s">
        <v>1180</v>
      </c>
      <c r="J1342">
        <v>7.96</v>
      </c>
      <c r="K1342">
        <v>6.72</v>
      </c>
      <c r="L1342">
        <v>9.2100000000000009</v>
      </c>
      <c r="M1342">
        <v>45.13</v>
      </c>
    </row>
    <row r="1343" spans="1:13">
      <c r="A1343" t="s">
        <v>1190</v>
      </c>
      <c r="B1343" t="s">
        <v>448</v>
      </c>
      <c r="C1343" t="s">
        <v>1164</v>
      </c>
      <c r="D1343" t="s">
        <v>563</v>
      </c>
      <c r="E1343" t="s">
        <v>103</v>
      </c>
      <c r="F1343">
        <v>1</v>
      </c>
      <c r="G1343" t="s">
        <v>1165</v>
      </c>
      <c r="H1343">
        <v>16</v>
      </c>
      <c r="I1343" t="s">
        <v>1181</v>
      </c>
      <c r="J1343">
        <v>5.91</v>
      </c>
      <c r="K1343">
        <v>4.67</v>
      </c>
      <c r="L1343">
        <v>7.15</v>
      </c>
      <c r="M1343">
        <v>41.81</v>
      </c>
    </row>
    <row r="1344" spans="1:13">
      <c r="A1344" t="s">
        <v>1190</v>
      </c>
      <c r="B1344" t="s">
        <v>448</v>
      </c>
      <c r="C1344" t="s">
        <v>1164</v>
      </c>
      <c r="D1344" t="s">
        <v>563</v>
      </c>
      <c r="E1344" t="s">
        <v>103</v>
      </c>
      <c r="F1344">
        <v>1</v>
      </c>
      <c r="G1344" t="s">
        <v>1165</v>
      </c>
      <c r="H1344">
        <v>17</v>
      </c>
      <c r="I1344" t="s">
        <v>1182</v>
      </c>
      <c r="J1344">
        <v>4.08</v>
      </c>
      <c r="K1344">
        <v>2.84</v>
      </c>
      <c r="L1344">
        <v>5.31</v>
      </c>
      <c r="M1344">
        <v>37.78</v>
      </c>
    </row>
    <row r="1345" spans="1:13">
      <c r="A1345" t="s">
        <v>1190</v>
      </c>
      <c r="B1345" t="s">
        <v>448</v>
      </c>
      <c r="C1345" t="s">
        <v>1164</v>
      </c>
      <c r="D1345" t="s">
        <v>563</v>
      </c>
      <c r="E1345" t="s">
        <v>103</v>
      </c>
      <c r="F1345">
        <v>1</v>
      </c>
      <c r="G1345" t="s">
        <v>1165</v>
      </c>
      <c r="H1345">
        <v>18</v>
      </c>
      <c r="I1345" t="s">
        <v>1183</v>
      </c>
      <c r="J1345">
        <v>2.65</v>
      </c>
      <c r="K1345">
        <v>1.31</v>
      </c>
      <c r="L1345">
        <v>4</v>
      </c>
      <c r="M1345">
        <v>33.299999999999997</v>
      </c>
    </row>
    <row r="1346" spans="1:13">
      <c r="A1346" t="s">
        <v>1190</v>
      </c>
      <c r="B1346" t="s">
        <v>448</v>
      </c>
      <c r="C1346" t="s">
        <v>1164</v>
      </c>
      <c r="D1346" t="s">
        <v>563</v>
      </c>
      <c r="E1346" t="s">
        <v>103</v>
      </c>
      <c r="F1346">
        <v>1</v>
      </c>
      <c r="G1346" t="s">
        <v>1165</v>
      </c>
      <c r="H1346">
        <v>19</v>
      </c>
      <c r="I1346" t="s">
        <v>1184</v>
      </c>
      <c r="J1346">
        <v>1.6</v>
      </c>
      <c r="K1346">
        <v>0.79</v>
      </c>
      <c r="L1346">
        <v>2.41</v>
      </c>
      <c r="M1346">
        <v>28.72</v>
      </c>
    </row>
    <row r="1347" spans="1:13">
      <c r="A1347" t="s">
        <v>1190</v>
      </c>
      <c r="B1347" t="s">
        <v>448</v>
      </c>
      <c r="C1347" t="s">
        <v>1164</v>
      </c>
      <c r="D1347" t="s">
        <v>563</v>
      </c>
      <c r="E1347" t="s">
        <v>103</v>
      </c>
      <c r="F1347">
        <v>1</v>
      </c>
      <c r="G1347" t="s">
        <v>1165</v>
      </c>
      <c r="H1347">
        <v>20</v>
      </c>
      <c r="I1347" t="s">
        <v>1185</v>
      </c>
      <c r="J1347">
        <v>0.97</v>
      </c>
      <c r="K1347">
        <v>0.48</v>
      </c>
      <c r="L1347">
        <v>1.46</v>
      </c>
      <c r="M1347">
        <v>24.73</v>
      </c>
    </row>
    <row r="1348" spans="1:13">
      <c r="A1348" t="s">
        <v>1190</v>
      </c>
      <c r="B1348" t="s">
        <v>448</v>
      </c>
      <c r="C1348" t="s">
        <v>1164</v>
      </c>
      <c r="D1348" t="s">
        <v>563</v>
      </c>
      <c r="E1348" t="s">
        <v>103</v>
      </c>
      <c r="F1348">
        <v>2</v>
      </c>
      <c r="G1348" t="s">
        <v>1186</v>
      </c>
      <c r="H1348">
        <v>1</v>
      </c>
      <c r="I1348" t="s">
        <v>1166</v>
      </c>
      <c r="J1348">
        <v>58.44</v>
      </c>
      <c r="K1348">
        <v>55.94</v>
      </c>
      <c r="L1348">
        <v>60.95</v>
      </c>
      <c r="M1348">
        <v>71.36</v>
      </c>
    </row>
    <row r="1349" spans="1:13">
      <c r="A1349" t="s">
        <v>1190</v>
      </c>
      <c r="B1349" t="s">
        <v>448</v>
      </c>
      <c r="C1349" t="s">
        <v>1164</v>
      </c>
      <c r="D1349" t="s">
        <v>563</v>
      </c>
      <c r="E1349" t="s">
        <v>103</v>
      </c>
      <c r="F1349">
        <v>2</v>
      </c>
      <c r="G1349" t="s">
        <v>1186</v>
      </c>
      <c r="H1349">
        <v>2</v>
      </c>
      <c r="I1349" t="s">
        <v>1167</v>
      </c>
      <c r="J1349">
        <v>57.82</v>
      </c>
      <c r="K1349">
        <v>55.35</v>
      </c>
      <c r="L1349">
        <v>60.28</v>
      </c>
      <c r="M1349">
        <v>71.09</v>
      </c>
    </row>
    <row r="1350" spans="1:13">
      <c r="A1350" t="s">
        <v>1190</v>
      </c>
      <c r="B1350" t="s">
        <v>448</v>
      </c>
      <c r="C1350" t="s">
        <v>1164</v>
      </c>
      <c r="D1350" t="s">
        <v>563</v>
      </c>
      <c r="E1350" t="s">
        <v>103</v>
      </c>
      <c r="F1350">
        <v>2</v>
      </c>
      <c r="G1350" t="s">
        <v>1186</v>
      </c>
      <c r="H1350">
        <v>3</v>
      </c>
      <c r="I1350" t="s">
        <v>1168</v>
      </c>
      <c r="J1350">
        <v>54.14</v>
      </c>
      <c r="K1350">
        <v>51.88</v>
      </c>
      <c r="L1350">
        <v>56.4</v>
      </c>
      <c r="M1350">
        <v>69.989999999999995</v>
      </c>
    </row>
    <row r="1351" spans="1:13">
      <c r="A1351" t="s">
        <v>1190</v>
      </c>
      <c r="B1351" t="s">
        <v>448</v>
      </c>
      <c r="C1351" t="s">
        <v>1164</v>
      </c>
      <c r="D1351" t="s">
        <v>563</v>
      </c>
      <c r="E1351" t="s">
        <v>103</v>
      </c>
      <c r="F1351">
        <v>2</v>
      </c>
      <c r="G1351" t="s">
        <v>1186</v>
      </c>
      <c r="H1351">
        <v>4</v>
      </c>
      <c r="I1351" t="s">
        <v>1169</v>
      </c>
      <c r="J1351">
        <v>49.58</v>
      </c>
      <c r="K1351">
        <v>47.52</v>
      </c>
      <c r="L1351">
        <v>51.64</v>
      </c>
      <c r="M1351">
        <v>68.510000000000005</v>
      </c>
    </row>
    <row r="1352" spans="1:13">
      <c r="A1352" t="s">
        <v>1190</v>
      </c>
      <c r="B1352" t="s">
        <v>448</v>
      </c>
      <c r="C1352" t="s">
        <v>1164</v>
      </c>
      <c r="D1352" t="s">
        <v>563</v>
      </c>
      <c r="E1352" t="s">
        <v>103</v>
      </c>
      <c r="F1352">
        <v>2</v>
      </c>
      <c r="G1352" t="s">
        <v>1186</v>
      </c>
      <c r="H1352">
        <v>5</v>
      </c>
      <c r="I1352" t="s">
        <v>1170</v>
      </c>
      <c r="J1352">
        <v>45.09</v>
      </c>
      <c r="K1352">
        <v>43.16</v>
      </c>
      <c r="L1352">
        <v>47.03</v>
      </c>
      <c r="M1352">
        <v>66.900000000000006</v>
      </c>
    </row>
    <row r="1353" spans="1:13">
      <c r="A1353" t="s">
        <v>1190</v>
      </c>
      <c r="B1353" t="s">
        <v>448</v>
      </c>
      <c r="C1353" t="s">
        <v>1164</v>
      </c>
      <c r="D1353" t="s">
        <v>563</v>
      </c>
      <c r="E1353" t="s">
        <v>103</v>
      </c>
      <c r="F1353">
        <v>2</v>
      </c>
      <c r="G1353" t="s">
        <v>1186</v>
      </c>
      <c r="H1353">
        <v>6</v>
      </c>
      <c r="I1353" t="s">
        <v>1171</v>
      </c>
      <c r="J1353">
        <v>40.72</v>
      </c>
      <c r="K1353">
        <v>38.82</v>
      </c>
      <c r="L1353">
        <v>42.61</v>
      </c>
      <c r="M1353">
        <v>65.180000000000007</v>
      </c>
    </row>
    <row r="1354" spans="1:13">
      <c r="A1354" t="s">
        <v>1190</v>
      </c>
      <c r="B1354" t="s">
        <v>448</v>
      </c>
      <c r="C1354" t="s">
        <v>1164</v>
      </c>
      <c r="D1354" t="s">
        <v>563</v>
      </c>
      <c r="E1354" t="s">
        <v>103</v>
      </c>
      <c r="F1354">
        <v>2</v>
      </c>
      <c r="G1354" t="s">
        <v>1186</v>
      </c>
      <c r="H1354">
        <v>7</v>
      </c>
      <c r="I1354" t="s">
        <v>1172</v>
      </c>
      <c r="J1354">
        <v>36.43</v>
      </c>
      <c r="K1354">
        <v>34.58</v>
      </c>
      <c r="L1354">
        <v>38.29</v>
      </c>
      <c r="M1354">
        <v>63.34</v>
      </c>
    </row>
    <row r="1355" spans="1:13">
      <c r="A1355" t="s">
        <v>1190</v>
      </c>
      <c r="B1355" t="s">
        <v>448</v>
      </c>
      <c r="C1355" t="s">
        <v>1164</v>
      </c>
      <c r="D1355" t="s">
        <v>563</v>
      </c>
      <c r="E1355" t="s">
        <v>103</v>
      </c>
      <c r="F1355">
        <v>2</v>
      </c>
      <c r="G1355" t="s">
        <v>1186</v>
      </c>
      <c r="H1355">
        <v>8</v>
      </c>
      <c r="I1355" t="s">
        <v>1173</v>
      </c>
      <c r="J1355">
        <v>32.28</v>
      </c>
      <c r="K1355">
        <v>30.46</v>
      </c>
      <c r="L1355">
        <v>34.1</v>
      </c>
      <c r="M1355">
        <v>61.36</v>
      </c>
    </row>
    <row r="1356" spans="1:13">
      <c r="A1356" t="s">
        <v>1190</v>
      </c>
      <c r="B1356" t="s">
        <v>448</v>
      </c>
      <c r="C1356" t="s">
        <v>1164</v>
      </c>
      <c r="D1356" t="s">
        <v>563</v>
      </c>
      <c r="E1356" t="s">
        <v>103</v>
      </c>
      <c r="F1356">
        <v>2</v>
      </c>
      <c r="G1356" t="s">
        <v>1186</v>
      </c>
      <c r="H1356">
        <v>9</v>
      </c>
      <c r="I1356" t="s">
        <v>1174</v>
      </c>
      <c r="J1356">
        <v>28.31</v>
      </c>
      <c r="K1356">
        <v>26.52</v>
      </c>
      <c r="L1356">
        <v>30.09</v>
      </c>
      <c r="M1356">
        <v>59.24</v>
      </c>
    </row>
    <row r="1357" spans="1:13">
      <c r="A1357" t="s">
        <v>1190</v>
      </c>
      <c r="B1357" t="s">
        <v>448</v>
      </c>
      <c r="C1357" t="s">
        <v>1164</v>
      </c>
      <c r="D1357" t="s">
        <v>563</v>
      </c>
      <c r="E1357" t="s">
        <v>103</v>
      </c>
      <c r="F1357">
        <v>2</v>
      </c>
      <c r="G1357" t="s">
        <v>1186</v>
      </c>
      <c r="H1357">
        <v>10</v>
      </c>
      <c r="I1357" t="s">
        <v>1175</v>
      </c>
      <c r="J1357">
        <v>24.47</v>
      </c>
      <c r="K1357">
        <v>22.75</v>
      </c>
      <c r="L1357">
        <v>26.2</v>
      </c>
      <c r="M1357">
        <v>56.97</v>
      </c>
    </row>
    <row r="1358" spans="1:13">
      <c r="A1358" t="s">
        <v>1190</v>
      </c>
      <c r="B1358" t="s">
        <v>448</v>
      </c>
      <c r="C1358" t="s">
        <v>1164</v>
      </c>
      <c r="D1358" t="s">
        <v>563</v>
      </c>
      <c r="E1358" t="s">
        <v>103</v>
      </c>
      <c r="F1358">
        <v>2</v>
      </c>
      <c r="G1358" t="s">
        <v>1186</v>
      </c>
      <c r="H1358">
        <v>11</v>
      </c>
      <c r="I1358" t="s">
        <v>1176</v>
      </c>
      <c r="J1358">
        <v>20.83</v>
      </c>
      <c r="K1358">
        <v>19.16</v>
      </c>
      <c r="L1358">
        <v>22.5</v>
      </c>
      <c r="M1358">
        <v>54.55</v>
      </c>
    </row>
    <row r="1359" spans="1:13">
      <c r="A1359" t="s">
        <v>1190</v>
      </c>
      <c r="B1359" t="s">
        <v>448</v>
      </c>
      <c r="C1359" t="s">
        <v>1164</v>
      </c>
      <c r="D1359" t="s">
        <v>563</v>
      </c>
      <c r="E1359" t="s">
        <v>103</v>
      </c>
      <c r="F1359">
        <v>2</v>
      </c>
      <c r="G1359" t="s">
        <v>1186</v>
      </c>
      <c r="H1359">
        <v>12</v>
      </c>
      <c r="I1359" t="s">
        <v>1177</v>
      </c>
      <c r="J1359">
        <v>17.399999999999999</v>
      </c>
      <c r="K1359">
        <v>15.79</v>
      </c>
      <c r="L1359">
        <v>19.02</v>
      </c>
      <c r="M1359">
        <v>52</v>
      </c>
    </row>
    <row r="1360" spans="1:13">
      <c r="A1360" t="s">
        <v>1190</v>
      </c>
      <c r="B1360" t="s">
        <v>448</v>
      </c>
      <c r="C1360" t="s">
        <v>1164</v>
      </c>
      <c r="D1360" t="s">
        <v>563</v>
      </c>
      <c r="E1360" t="s">
        <v>103</v>
      </c>
      <c r="F1360">
        <v>2</v>
      </c>
      <c r="G1360" t="s">
        <v>1186</v>
      </c>
      <c r="H1360">
        <v>13</v>
      </c>
      <c r="I1360" t="s">
        <v>1178</v>
      </c>
      <c r="J1360">
        <v>14.25</v>
      </c>
      <c r="K1360">
        <v>12.68</v>
      </c>
      <c r="L1360">
        <v>15.83</v>
      </c>
      <c r="M1360">
        <v>49.26</v>
      </c>
    </row>
    <row r="1361" spans="1:13">
      <c r="A1361" t="s">
        <v>1190</v>
      </c>
      <c r="B1361" t="s">
        <v>448</v>
      </c>
      <c r="C1361" t="s">
        <v>1164</v>
      </c>
      <c r="D1361" t="s">
        <v>563</v>
      </c>
      <c r="E1361" t="s">
        <v>103</v>
      </c>
      <c r="F1361">
        <v>2</v>
      </c>
      <c r="G1361" t="s">
        <v>1186</v>
      </c>
      <c r="H1361">
        <v>14</v>
      </c>
      <c r="I1361" t="s">
        <v>1179</v>
      </c>
      <c r="J1361">
        <v>11.35</v>
      </c>
      <c r="K1361">
        <v>9.82</v>
      </c>
      <c r="L1361">
        <v>12.88</v>
      </c>
      <c r="M1361">
        <v>46.38</v>
      </c>
    </row>
    <row r="1362" spans="1:13">
      <c r="A1362" t="s">
        <v>1190</v>
      </c>
      <c r="B1362" t="s">
        <v>448</v>
      </c>
      <c r="C1362" t="s">
        <v>1164</v>
      </c>
      <c r="D1362" t="s">
        <v>563</v>
      </c>
      <c r="E1362" t="s">
        <v>103</v>
      </c>
      <c r="F1362">
        <v>2</v>
      </c>
      <c r="G1362" t="s">
        <v>1186</v>
      </c>
      <c r="H1362">
        <v>15</v>
      </c>
      <c r="I1362" t="s">
        <v>1180</v>
      </c>
      <c r="J1362">
        <v>8.82</v>
      </c>
      <c r="K1362">
        <v>7.34</v>
      </c>
      <c r="L1362">
        <v>10.29</v>
      </c>
      <c r="M1362">
        <v>43.26</v>
      </c>
    </row>
    <row r="1363" spans="1:13">
      <c r="A1363" t="s">
        <v>1190</v>
      </c>
      <c r="B1363" t="s">
        <v>448</v>
      </c>
      <c r="C1363" t="s">
        <v>1164</v>
      </c>
      <c r="D1363" t="s">
        <v>563</v>
      </c>
      <c r="E1363" t="s">
        <v>103</v>
      </c>
      <c r="F1363">
        <v>2</v>
      </c>
      <c r="G1363" t="s">
        <v>1186</v>
      </c>
      <c r="H1363">
        <v>16</v>
      </c>
      <c r="I1363" t="s">
        <v>1181</v>
      </c>
      <c r="J1363">
        <v>6.56</v>
      </c>
      <c r="K1363">
        <v>5.09</v>
      </c>
      <c r="L1363">
        <v>8.0299999999999994</v>
      </c>
      <c r="M1363">
        <v>39.840000000000003</v>
      </c>
    </row>
    <row r="1364" spans="1:13">
      <c r="A1364" t="s">
        <v>1190</v>
      </c>
      <c r="B1364" t="s">
        <v>448</v>
      </c>
      <c r="C1364" t="s">
        <v>1164</v>
      </c>
      <c r="D1364" t="s">
        <v>563</v>
      </c>
      <c r="E1364" t="s">
        <v>103</v>
      </c>
      <c r="F1364">
        <v>2</v>
      </c>
      <c r="G1364" t="s">
        <v>1186</v>
      </c>
      <c r="H1364">
        <v>17</v>
      </c>
      <c r="I1364" t="s">
        <v>1182</v>
      </c>
      <c r="J1364">
        <v>4.5999999999999996</v>
      </c>
      <c r="K1364">
        <v>3.12</v>
      </c>
      <c r="L1364">
        <v>6.08</v>
      </c>
      <c r="M1364">
        <v>36.049999999999997</v>
      </c>
    </row>
    <row r="1365" spans="1:13">
      <c r="A1365" t="s">
        <v>1190</v>
      </c>
      <c r="B1365" t="s">
        <v>448</v>
      </c>
      <c r="C1365" t="s">
        <v>1164</v>
      </c>
      <c r="D1365" t="s">
        <v>563</v>
      </c>
      <c r="E1365" t="s">
        <v>103</v>
      </c>
      <c r="F1365">
        <v>2</v>
      </c>
      <c r="G1365" t="s">
        <v>1186</v>
      </c>
      <c r="H1365">
        <v>18</v>
      </c>
      <c r="I1365" t="s">
        <v>1183</v>
      </c>
      <c r="J1365">
        <v>3</v>
      </c>
      <c r="K1365">
        <v>1.47</v>
      </c>
      <c r="L1365">
        <v>4.54</v>
      </c>
      <c r="M1365">
        <v>31.9</v>
      </c>
    </row>
    <row r="1366" spans="1:13">
      <c r="A1366" t="s">
        <v>1190</v>
      </c>
      <c r="B1366" t="s">
        <v>448</v>
      </c>
      <c r="C1366" t="s">
        <v>1164</v>
      </c>
      <c r="D1366" t="s">
        <v>563</v>
      </c>
      <c r="E1366" t="s">
        <v>103</v>
      </c>
      <c r="F1366">
        <v>2</v>
      </c>
      <c r="G1366" t="s">
        <v>1186</v>
      </c>
      <c r="H1366">
        <v>19</v>
      </c>
      <c r="I1366" t="s">
        <v>1184</v>
      </c>
      <c r="J1366">
        <v>1.83</v>
      </c>
      <c r="K1366">
        <v>0.9</v>
      </c>
      <c r="L1366">
        <v>2.76</v>
      </c>
      <c r="M1366">
        <v>27.3</v>
      </c>
    </row>
    <row r="1367" spans="1:13">
      <c r="A1367" t="s">
        <v>1190</v>
      </c>
      <c r="B1367" t="s">
        <v>448</v>
      </c>
      <c r="C1367" t="s">
        <v>1164</v>
      </c>
      <c r="D1367" t="s">
        <v>563</v>
      </c>
      <c r="E1367" t="s">
        <v>103</v>
      </c>
      <c r="F1367">
        <v>2</v>
      </c>
      <c r="G1367" t="s">
        <v>1186</v>
      </c>
      <c r="H1367">
        <v>20</v>
      </c>
      <c r="I1367" t="s">
        <v>1185</v>
      </c>
      <c r="J1367">
        <v>1.01</v>
      </c>
      <c r="K1367">
        <v>0.49</v>
      </c>
      <c r="L1367">
        <v>1.52</v>
      </c>
      <c r="M1367">
        <v>22.22</v>
      </c>
    </row>
    <row r="1368" spans="1:13">
      <c r="A1368" t="s">
        <v>1190</v>
      </c>
      <c r="B1368" t="s">
        <v>448</v>
      </c>
      <c r="C1368" t="s">
        <v>1164</v>
      </c>
      <c r="D1368" t="s">
        <v>564</v>
      </c>
      <c r="E1368" t="s">
        <v>104</v>
      </c>
      <c r="F1368">
        <v>1</v>
      </c>
      <c r="G1368" t="s">
        <v>1165</v>
      </c>
      <c r="H1368">
        <v>1</v>
      </c>
      <c r="I1368" t="s">
        <v>1166</v>
      </c>
      <c r="J1368">
        <v>57.55</v>
      </c>
      <c r="K1368">
        <v>55.32</v>
      </c>
      <c r="L1368">
        <v>59.78</v>
      </c>
      <c r="M1368">
        <v>74.55</v>
      </c>
    </row>
    <row r="1369" spans="1:13">
      <c r="A1369" t="s">
        <v>1190</v>
      </c>
      <c r="B1369" t="s">
        <v>448</v>
      </c>
      <c r="C1369" t="s">
        <v>1164</v>
      </c>
      <c r="D1369" t="s">
        <v>564</v>
      </c>
      <c r="E1369" t="s">
        <v>104</v>
      </c>
      <c r="F1369">
        <v>1</v>
      </c>
      <c r="G1369" t="s">
        <v>1165</v>
      </c>
      <c r="H1369">
        <v>2</v>
      </c>
      <c r="I1369" t="s">
        <v>1167</v>
      </c>
      <c r="J1369">
        <v>56.92</v>
      </c>
      <c r="K1369">
        <v>54.73</v>
      </c>
      <c r="L1369">
        <v>59.11</v>
      </c>
      <c r="M1369">
        <v>74.28</v>
      </c>
    </row>
    <row r="1370" spans="1:13">
      <c r="A1370" t="s">
        <v>1190</v>
      </c>
      <c r="B1370" t="s">
        <v>448</v>
      </c>
      <c r="C1370" t="s">
        <v>1164</v>
      </c>
      <c r="D1370" t="s">
        <v>564</v>
      </c>
      <c r="E1370" t="s">
        <v>104</v>
      </c>
      <c r="F1370">
        <v>1</v>
      </c>
      <c r="G1370" t="s">
        <v>1165</v>
      </c>
      <c r="H1370">
        <v>3</v>
      </c>
      <c r="I1370" t="s">
        <v>1168</v>
      </c>
      <c r="J1370">
        <v>53.22</v>
      </c>
      <c r="K1370">
        <v>51.22</v>
      </c>
      <c r="L1370">
        <v>55.22</v>
      </c>
      <c r="M1370">
        <v>73.22</v>
      </c>
    </row>
    <row r="1371" spans="1:13">
      <c r="A1371" t="s">
        <v>1190</v>
      </c>
      <c r="B1371" t="s">
        <v>448</v>
      </c>
      <c r="C1371" t="s">
        <v>1164</v>
      </c>
      <c r="D1371" t="s">
        <v>564</v>
      </c>
      <c r="E1371" t="s">
        <v>104</v>
      </c>
      <c r="F1371">
        <v>1</v>
      </c>
      <c r="G1371" t="s">
        <v>1165</v>
      </c>
      <c r="H1371">
        <v>4</v>
      </c>
      <c r="I1371" t="s">
        <v>1169</v>
      </c>
      <c r="J1371">
        <v>48.61</v>
      </c>
      <c r="K1371">
        <v>46.8</v>
      </c>
      <c r="L1371">
        <v>50.42</v>
      </c>
      <c r="M1371">
        <v>71.790000000000006</v>
      </c>
    </row>
    <row r="1372" spans="1:13">
      <c r="A1372" t="s">
        <v>1190</v>
      </c>
      <c r="B1372" t="s">
        <v>448</v>
      </c>
      <c r="C1372" t="s">
        <v>1164</v>
      </c>
      <c r="D1372" t="s">
        <v>564</v>
      </c>
      <c r="E1372" t="s">
        <v>104</v>
      </c>
      <c r="F1372">
        <v>1</v>
      </c>
      <c r="G1372" t="s">
        <v>1165</v>
      </c>
      <c r="H1372">
        <v>5</v>
      </c>
      <c r="I1372" t="s">
        <v>1170</v>
      </c>
      <c r="J1372">
        <v>44.06</v>
      </c>
      <c r="K1372">
        <v>42.37</v>
      </c>
      <c r="L1372">
        <v>45.74</v>
      </c>
      <c r="M1372">
        <v>70.209999999999994</v>
      </c>
    </row>
    <row r="1373" spans="1:13">
      <c r="A1373" t="s">
        <v>1190</v>
      </c>
      <c r="B1373" t="s">
        <v>448</v>
      </c>
      <c r="C1373" t="s">
        <v>1164</v>
      </c>
      <c r="D1373" t="s">
        <v>564</v>
      </c>
      <c r="E1373" t="s">
        <v>104</v>
      </c>
      <c r="F1373">
        <v>1</v>
      </c>
      <c r="G1373" t="s">
        <v>1165</v>
      </c>
      <c r="H1373">
        <v>6</v>
      </c>
      <c r="I1373" t="s">
        <v>1171</v>
      </c>
      <c r="J1373">
        <v>39.57</v>
      </c>
      <c r="K1373">
        <v>37.93</v>
      </c>
      <c r="L1373">
        <v>41.22</v>
      </c>
      <c r="M1373">
        <v>68.5</v>
      </c>
    </row>
    <row r="1374" spans="1:13">
      <c r="A1374" t="s">
        <v>1190</v>
      </c>
      <c r="B1374" t="s">
        <v>448</v>
      </c>
      <c r="C1374" t="s">
        <v>1164</v>
      </c>
      <c r="D1374" t="s">
        <v>564</v>
      </c>
      <c r="E1374" t="s">
        <v>104</v>
      </c>
      <c r="F1374">
        <v>1</v>
      </c>
      <c r="G1374" t="s">
        <v>1165</v>
      </c>
      <c r="H1374">
        <v>7</v>
      </c>
      <c r="I1374" t="s">
        <v>1172</v>
      </c>
      <c r="J1374">
        <v>35.29</v>
      </c>
      <c r="K1374">
        <v>33.68</v>
      </c>
      <c r="L1374">
        <v>36.9</v>
      </c>
      <c r="M1374">
        <v>66.69</v>
      </c>
    </row>
    <row r="1375" spans="1:13">
      <c r="A1375" t="s">
        <v>1190</v>
      </c>
      <c r="B1375" t="s">
        <v>448</v>
      </c>
      <c r="C1375" t="s">
        <v>1164</v>
      </c>
      <c r="D1375" t="s">
        <v>564</v>
      </c>
      <c r="E1375" t="s">
        <v>104</v>
      </c>
      <c r="F1375">
        <v>1</v>
      </c>
      <c r="G1375" t="s">
        <v>1165</v>
      </c>
      <c r="H1375">
        <v>8</v>
      </c>
      <c r="I1375" t="s">
        <v>1173</v>
      </c>
      <c r="J1375">
        <v>31.16</v>
      </c>
      <c r="K1375">
        <v>29.61</v>
      </c>
      <c r="L1375">
        <v>32.71</v>
      </c>
      <c r="M1375">
        <v>64.709999999999994</v>
      </c>
    </row>
    <row r="1376" spans="1:13">
      <c r="A1376" t="s">
        <v>1190</v>
      </c>
      <c r="B1376" t="s">
        <v>448</v>
      </c>
      <c r="C1376" t="s">
        <v>1164</v>
      </c>
      <c r="D1376" t="s">
        <v>564</v>
      </c>
      <c r="E1376" t="s">
        <v>104</v>
      </c>
      <c r="F1376">
        <v>1</v>
      </c>
      <c r="G1376" t="s">
        <v>1165</v>
      </c>
      <c r="H1376">
        <v>9</v>
      </c>
      <c r="I1376" t="s">
        <v>1174</v>
      </c>
      <c r="J1376">
        <v>27.09</v>
      </c>
      <c r="K1376">
        <v>25.6</v>
      </c>
      <c r="L1376">
        <v>28.59</v>
      </c>
      <c r="M1376">
        <v>62.51</v>
      </c>
    </row>
    <row r="1377" spans="1:13">
      <c r="A1377" t="s">
        <v>1190</v>
      </c>
      <c r="B1377" t="s">
        <v>448</v>
      </c>
      <c r="C1377" t="s">
        <v>1164</v>
      </c>
      <c r="D1377" t="s">
        <v>564</v>
      </c>
      <c r="E1377" t="s">
        <v>104</v>
      </c>
      <c r="F1377">
        <v>1</v>
      </c>
      <c r="G1377" t="s">
        <v>1165</v>
      </c>
      <c r="H1377">
        <v>10</v>
      </c>
      <c r="I1377" t="s">
        <v>1175</v>
      </c>
      <c r="J1377">
        <v>23.23</v>
      </c>
      <c r="K1377">
        <v>21.79</v>
      </c>
      <c r="L1377">
        <v>24.67</v>
      </c>
      <c r="M1377">
        <v>60.08</v>
      </c>
    </row>
    <row r="1378" spans="1:13">
      <c r="A1378" t="s">
        <v>1190</v>
      </c>
      <c r="B1378" t="s">
        <v>448</v>
      </c>
      <c r="C1378" t="s">
        <v>1164</v>
      </c>
      <c r="D1378" t="s">
        <v>564</v>
      </c>
      <c r="E1378" t="s">
        <v>104</v>
      </c>
      <c r="F1378">
        <v>1</v>
      </c>
      <c r="G1378" t="s">
        <v>1165</v>
      </c>
      <c r="H1378">
        <v>11</v>
      </c>
      <c r="I1378" t="s">
        <v>1176</v>
      </c>
      <c r="J1378">
        <v>19.61</v>
      </c>
      <c r="K1378">
        <v>18.23</v>
      </c>
      <c r="L1378">
        <v>20.98</v>
      </c>
      <c r="M1378">
        <v>57.47</v>
      </c>
    </row>
    <row r="1379" spans="1:13">
      <c r="A1379" t="s">
        <v>1190</v>
      </c>
      <c r="B1379" t="s">
        <v>448</v>
      </c>
      <c r="C1379" t="s">
        <v>1164</v>
      </c>
      <c r="D1379" t="s">
        <v>564</v>
      </c>
      <c r="E1379" t="s">
        <v>104</v>
      </c>
      <c r="F1379">
        <v>1</v>
      </c>
      <c r="G1379" t="s">
        <v>1165</v>
      </c>
      <c r="H1379">
        <v>12</v>
      </c>
      <c r="I1379" t="s">
        <v>1177</v>
      </c>
      <c r="J1379">
        <v>16.25</v>
      </c>
      <c r="K1379">
        <v>14.92</v>
      </c>
      <c r="L1379">
        <v>17.57</v>
      </c>
      <c r="M1379">
        <v>54.68</v>
      </c>
    </row>
    <row r="1380" spans="1:13">
      <c r="A1380" t="s">
        <v>1190</v>
      </c>
      <c r="B1380" t="s">
        <v>448</v>
      </c>
      <c r="C1380" t="s">
        <v>1164</v>
      </c>
      <c r="D1380" t="s">
        <v>564</v>
      </c>
      <c r="E1380" t="s">
        <v>104</v>
      </c>
      <c r="F1380">
        <v>1</v>
      </c>
      <c r="G1380" t="s">
        <v>1165</v>
      </c>
      <c r="H1380">
        <v>13</v>
      </c>
      <c r="I1380" t="s">
        <v>1178</v>
      </c>
      <c r="J1380">
        <v>13.1</v>
      </c>
      <c r="K1380">
        <v>11.85</v>
      </c>
      <c r="L1380">
        <v>14.35</v>
      </c>
      <c r="M1380">
        <v>51.69</v>
      </c>
    </row>
    <row r="1381" spans="1:13">
      <c r="A1381" t="s">
        <v>1190</v>
      </c>
      <c r="B1381" t="s">
        <v>448</v>
      </c>
      <c r="C1381" t="s">
        <v>1164</v>
      </c>
      <c r="D1381" t="s">
        <v>564</v>
      </c>
      <c r="E1381" t="s">
        <v>104</v>
      </c>
      <c r="F1381">
        <v>1</v>
      </c>
      <c r="G1381" t="s">
        <v>1165</v>
      </c>
      <c r="H1381">
        <v>14</v>
      </c>
      <c r="I1381" t="s">
        <v>1179</v>
      </c>
      <c r="J1381">
        <v>10.39</v>
      </c>
      <c r="K1381">
        <v>9.18</v>
      </c>
      <c r="L1381">
        <v>11.59</v>
      </c>
      <c r="M1381">
        <v>48.73</v>
      </c>
    </row>
    <row r="1382" spans="1:13">
      <c r="A1382" t="s">
        <v>1190</v>
      </c>
      <c r="B1382" t="s">
        <v>448</v>
      </c>
      <c r="C1382" t="s">
        <v>1164</v>
      </c>
      <c r="D1382" t="s">
        <v>564</v>
      </c>
      <c r="E1382" t="s">
        <v>104</v>
      </c>
      <c r="F1382">
        <v>1</v>
      </c>
      <c r="G1382" t="s">
        <v>1165</v>
      </c>
      <c r="H1382">
        <v>15</v>
      </c>
      <c r="I1382" t="s">
        <v>1180</v>
      </c>
      <c r="J1382">
        <v>8.01</v>
      </c>
      <c r="K1382">
        <v>6.85</v>
      </c>
      <c r="L1382">
        <v>9.17</v>
      </c>
      <c r="M1382">
        <v>45.71</v>
      </c>
    </row>
    <row r="1383" spans="1:13">
      <c r="A1383" t="s">
        <v>1190</v>
      </c>
      <c r="B1383" t="s">
        <v>448</v>
      </c>
      <c r="C1383" t="s">
        <v>1164</v>
      </c>
      <c r="D1383" t="s">
        <v>564</v>
      </c>
      <c r="E1383" t="s">
        <v>104</v>
      </c>
      <c r="F1383">
        <v>1</v>
      </c>
      <c r="G1383" t="s">
        <v>1165</v>
      </c>
      <c r="H1383">
        <v>16</v>
      </c>
      <c r="I1383" t="s">
        <v>1181</v>
      </c>
      <c r="J1383">
        <v>5.91</v>
      </c>
      <c r="K1383">
        <v>4.76</v>
      </c>
      <c r="L1383">
        <v>7.07</v>
      </c>
      <c r="M1383">
        <v>42.41</v>
      </c>
    </row>
    <row r="1384" spans="1:13">
      <c r="A1384" t="s">
        <v>1190</v>
      </c>
      <c r="B1384" t="s">
        <v>448</v>
      </c>
      <c r="C1384" t="s">
        <v>1164</v>
      </c>
      <c r="D1384" t="s">
        <v>564</v>
      </c>
      <c r="E1384" t="s">
        <v>104</v>
      </c>
      <c r="F1384">
        <v>1</v>
      </c>
      <c r="G1384" t="s">
        <v>1165</v>
      </c>
      <c r="H1384">
        <v>17</v>
      </c>
      <c r="I1384" t="s">
        <v>1182</v>
      </c>
      <c r="J1384">
        <v>4.17</v>
      </c>
      <c r="K1384">
        <v>2.96</v>
      </c>
      <c r="L1384">
        <v>5.37</v>
      </c>
      <c r="M1384">
        <v>38.520000000000003</v>
      </c>
    </row>
    <row r="1385" spans="1:13">
      <c r="A1385" t="s">
        <v>1190</v>
      </c>
      <c r="B1385" t="s">
        <v>448</v>
      </c>
      <c r="C1385" t="s">
        <v>1164</v>
      </c>
      <c r="D1385" t="s">
        <v>564</v>
      </c>
      <c r="E1385" t="s">
        <v>104</v>
      </c>
      <c r="F1385">
        <v>1</v>
      </c>
      <c r="G1385" t="s">
        <v>1165</v>
      </c>
      <c r="H1385">
        <v>18</v>
      </c>
      <c r="I1385" t="s">
        <v>1183</v>
      </c>
      <c r="J1385">
        <v>2.73</v>
      </c>
      <c r="K1385">
        <v>1.43</v>
      </c>
      <c r="L1385">
        <v>4.03</v>
      </c>
      <c r="M1385">
        <v>34.369999999999997</v>
      </c>
    </row>
    <row r="1386" spans="1:13">
      <c r="A1386" t="s">
        <v>1190</v>
      </c>
      <c r="B1386" t="s">
        <v>448</v>
      </c>
      <c r="C1386" t="s">
        <v>1164</v>
      </c>
      <c r="D1386" t="s">
        <v>564</v>
      </c>
      <c r="E1386" t="s">
        <v>104</v>
      </c>
      <c r="F1386">
        <v>1</v>
      </c>
      <c r="G1386" t="s">
        <v>1165</v>
      </c>
      <c r="H1386">
        <v>19</v>
      </c>
      <c r="I1386" t="s">
        <v>1184</v>
      </c>
      <c r="J1386">
        <v>1.75</v>
      </c>
      <c r="K1386">
        <v>0.92</v>
      </c>
      <c r="L1386">
        <v>2.58</v>
      </c>
      <c r="M1386">
        <v>30.65</v>
      </c>
    </row>
    <row r="1387" spans="1:13">
      <c r="A1387" t="s">
        <v>1190</v>
      </c>
      <c r="B1387" t="s">
        <v>448</v>
      </c>
      <c r="C1387" t="s">
        <v>1164</v>
      </c>
      <c r="D1387" t="s">
        <v>564</v>
      </c>
      <c r="E1387" t="s">
        <v>104</v>
      </c>
      <c r="F1387">
        <v>1</v>
      </c>
      <c r="G1387" t="s">
        <v>1165</v>
      </c>
      <c r="H1387">
        <v>20</v>
      </c>
      <c r="I1387" t="s">
        <v>1185</v>
      </c>
      <c r="J1387">
        <v>1.1100000000000001</v>
      </c>
      <c r="K1387">
        <v>0.57999999999999996</v>
      </c>
      <c r="L1387">
        <v>1.64</v>
      </c>
      <c r="M1387">
        <v>27.02</v>
      </c>
    </row>
    <row r="1388" spans="1:13">
      <c r="A1388" t="s">
        <v>1190</v>
      </c>
      <c r="B1388" t="s">
        <v>448</v>
      </c>
      <c r="C1388" t="s">
        <v>1164</v>
      </c>
      <c r="D1388" t="s">
        <v>564</v>
      </c>
      <c r="E1388" t="s">
        <v>104</v>
      </c>
      <c r="F1388">
        <v>2</v>
      </c>
      <c r="G1388" t="s">
        <v>1186</v>
      </c>
      <c r="H1388">
        <v>1</v>
      </c>
      <c r="I1388" t="s">
        <v>1166</v>
      </c>
      <c r="J1388">
        <v>58.4</v>
      </c>
      <c r="K1388">
        <v>56.16</v>
      </c>
      <c r="L1388">
        <v>60.64</v>
      </c>
      <c r="M1388">
        <v>71.8</v>
      </c>
    </row>
    <row r="1389" spans="1:13">
      <c r="A1389" t="s">
        <v>1190</v>
      </c>
      <c r="B1389" t="s">
        <v>448</v>
      </c>
      <c r="C1389" t="s">
        <v>1164</v>
      </c>
      <c r="D1389" t="s">
        <v>564</v>
      </c>
      <c r="E1389" t="s">
        <v>104</v>
      </c>
      <c r="F1389">
        <v>2</v>
      </c>
      <c r="G1389" t="s">
        <v>1186</v>
      </c>
      <c r="H1389">
        <v>2</v>
      </c>
      <c r="I1389" t="s">
        <v>1167</v>
      </c>
      <c r="J1389">
        <v>57.81</v>
      </c>
      <c r="K1389">
        <v>55.6</v>
      </c>
      <c r="L1389">
        <v>60.02</v>
      </c>
      <c r="M1389">
        <v>71.540000000000006</v>
      </c>
    </row>
    <row r="1390" spans="1:13">
      <c r="A1390" t="s">
        <v>1190</v>
      </c>
      <c r="B1390" t="s">
        <v>448</v>
      </c>
      <c r="C1390" t="s">
        <v>1164</v>
      </c>
      <c r="D1390" t="s">
        <v>564</v>
      </c>
      <c r="E1390" t="s">
        <v>104</v>
      </c>
      <c r="F1390">
        <v>2</v>
      </c>
      <c r="G1390" t="s">
        <v>1186</v>
      </c>
      <c r="H1390">
        <v>3</v>
      </c>
      <c r="I1390" t="s">
        <v>1168</v>
      </c>
      <c r="J1390">
        <v>54.14</v>
      </c>
      <c r="K1390">
        <v>52.1</v>
      </c>
      <c r="L1390">
        <v>56.17</v>
      </c>
      <c r="M1390">
        <v>70.44</v>
      </c>
    </row>
    <row r="1391" spans="1:13">
      <c r="A1391" t="s">
        <v>1190</v>
      </c>
      <c r="B1391" t="s">
        <v>448</v>
      </c>
      <c r="C1391" t="s">
        <v>1164</v>
      </c>
      <c r="D1391" t="s">
        <v>564</v>
      </c>
      <c r="E1391" t="s">
        <v>104</v>
      </c>
      <c r="F1391">
        <v>2</v>
      </c>
      <c r="G1391" t="s">
        <v>1186</v>
      </c>
      <c r="H1391">
        <v>4</v>
      </c>
      <c r="I1391" t="s">
        <v>1169</v>
      </c>
      <c r="J1391">
        <v>49.56</v>
      </c>
      <c r="K1391">
        <v>47.7</v>
      </c>
      <c r="L1391">
        <v>51.43</v>
      </c>
      <c r="M1391">
        <v>68.959999999999994</v>
      </c>
    </row>
    <row r="1392" spans="1:13">
      <c r="A1392" t="s">
        <v>1190</v>
      </c>
      <c r="B1392" t="s">
        <v>448</v>
      </c>
      <c r="C1392" t="s">
        <v>1164</v>
      </c>
      <c r="D1392" t="s">
        <v>564</v>
      </c>
      <c r="E1392" t="s">
        <v>104</v>
      </c>
      <c r="F1392">
        <v>2</v>
      </c>
      <c r="G1392" t="s">
        <v>1186</v>
      </c>
      <c r="H1392">
        <v>5</v>
      </c>
      <c r="I1392" t="s">
        <v>1170</v>
      </c>
      <c r="J1392">
        <v>45.08</v>
      </c>
      <c r="K1392">
        <v>43.32</v>
      </c>
      <c r="L1392">
        <v>46.84</v>
      </c>
      <c r="M1392">
        <v>67.37</v>
      </c>
    </row>
    <row r="1393" spans="1:13">
      <c r="A1393" t="s">
        <v>1190</v>
      </c>
      <c r="B1393" t="s">
        <v>448</v>
      </c>
      <c r="C1393" t="s">
        <v>1164</v>
      </c>
      <c r="D1393" t="s">
        <v>564</v>
      </c>
      <c r="E1393" t="s">
        <v>104</v>
      </c>
      <c r="F1393">
        <v>2</v>
      </c>
      <c r="G1393" t="s">
        <v>1186</v>
      </c>
      <c r="H1393">
        <v>6</v>
      </c>
      <c r="I1393" t="s">
        <v>1171</v>
      </c>
      <c r="J1393">
        <v>40.68</v>
      </c>
      <c r="K1393">
        <v>38.96</v>
      </c>
      <c r="L1393">
        <v>42.41</v>
      </c>
      <c r="M1393">
        <v>65.66</v>
      </c>
    </row>
    <row r="1394" spans="1:13">
      <c r="A1394" t="s">
        <v>1190</v>
      </c>
      <c r="B1394" t="s">
        <v>448</v>
      </c>
      <c r="C1394" t="s">
        <v>1164</v>
      </c>
      <c r="D1394" t="s">
        <v>564</v>
      </c>
      <c r="E1394" t="s">
        <v>104</v>
      </c>
      <c r="F1394">
        <v>2</v>
      </c>
      <c r="G1394" t="s">
        <v>1186</v>
      </c>
      <c r="H1394">
        <v>7</v>
      </c>
      <c r="I1394" t="s">
        <v>1172</v>
      </c>
      <c r="J1394">
        <v>36.39</v>
      </c>
      <c r="K1394">
        <v>34.71</v>
      </c>
      <c r="L1394">
        <v>38.07</v>
      </c>
      <c r="M1394">
        <v>63.83</v>
      </c>
    </row>
    <row r="1395" spans="1:13">
      <c r="A1395" t="s">
        <v>1190</v>
      </c>
      <c r="B1395" t="s">
        <v>448</v>
      </c>
      <c r="C1395" t="s">
        <v>1164</v>
      </c>
      <c r="D1395" t="s">
        <v>564</v>
      </c>
      <c r="E1395" t="s">
        <v>104</v>
      </c>
      <c r="F1395">
        <v>2</v>
      </c>
      <c r="G1395" t="s">
        <v>1186</v>
      </c>
      <c r="H1395">
        <v>8</v>
      </c>
      <c r="I1395" t="s">
        <v>1173</v>
      </c>
      <c r="J1395">
        <v>32.25</v>
      </c>
      <c r="K1395">
        <v>30.62</v>
      </c>
      <c r="L1395">
        <v>33.880000000000003</v>
      </c>
      <c r="M1395">
        <v>61.88</v>
      </c>
    </row>
    <row r="1396" spans="1:13">
      <c r="A1396" t="s">
        <v>1190</v>
      </c>
      <c r="B1396" t="s">
        <v>448</v>
      </c>
      <c r="C1396" t="s">
        <v>1164</v>
      </c>
      <c r="D1396" t="s">
        <v>564</v>
      </c>
      <c r="E1396" t="s">
        <v>104</v>
      </c>
      <c r="F1396">
        <v>2</v>
      </c>
      <c r="G1396" t="s">
        <v>1186</v>
      </c>
      <c r="H1396">
        <v>9</v>
      </c>
      <c r="I1396" t="s">
        <v>1174</v>
      </c>
      <c r="J1396">
        <v>28.22</v>
      </c>
      <c r="K1396">
        <v>26.64</v>
      </c>
      <c r="L1396">
        <v>29.81</v>
      </c>
      <c r="M1396">
        <v>59.79</v>
      </c>
    </row>
    <row r="1397" spans="1:13">
      <c r="A1397" t="s">
        <v>1190</v>
      </c>
      <c r="B1397" t="s">
        <v>448</v>
      </c>
      <c r="C1397" t="s">
        <v>1164</v>
      </c>
      <c r="D1397" t="s">
        <v>564</v>
      </c>
      <c r="E1397" t="s">
        <v>104</v>
      </c>
      <c r="F1397">
        <v>2</v>
      </c>
      <c r="G1397" t="s">
        <v>1186</v>
      </c>
      <c r="H1397">
        <v>10</v>
      </c>
      <c r="I1397" t="s">
        <v>1175</v>
      </c>
      <c r="J1397">
        <v>24.38</v>
      </c>
      <c r="K1397">
        <v>22.84</v>
      </c>
      <c r="L1397">
        <v>25.91</v>
      </c>
      <c r="M1397">
        <v>57.56</v>
      </c>
    </row>
    <row r="1398" spans="1:13">
      <c r="A1398" t="s">
        <v>1190</v>
      </c>
      <c r="B1398" t="s">
        <v>448</v>
      </c>
      <c r="C1398" t="s">
        <v>1164</v>
      </c>
      <c r="D1398" t="s">
        <v>564</v>
      </c>
      <c r="E1398" t="s">
        <v>104</v>
      </c>
      <c r="F1398">
        <v>2</v>
      </c>
      <c r="G1398" t="s">
        <v>1186</v>
      </c>
      <c r="H1398">
        <v>11</v>
      </c>
      <c r="I1398" t="s">
        <v>1176</v>
      </c>
      <c r="J1398">
        <v>20.79</v>
      </c>
      <c r="K1398">
        <v>19.309999999999999</v>
      </c>
      <c r="L1398">
        <v>22.27</v>
      </c>
      <c r="M1398">
        <v>55.19</v>
      </c>
    </row>
    <row r="1399" spans="1:13">
      <c r="A1399" t="s">
        <v>1190</v>
      </c>
      <c r="B1399" t="s">
        <v>448</v>
      </c>
      <c r="C1399" t="s">
        <v>1164</v>
      </c>
      <c r="D1399" t="s">
        <v>564</v>
      </c>
      <c r="E1399" t="s">
        <v>104</v>
      </c>
      <c r="F1399">
        <v>2</v>
      </c>
      <c r="G1399" t="s">
        <v>1186</v>
      </c>
      <c r="H1399">
        <v>12</v>
      </c>
      <c r="I1399" t="s">
        <v>1177</v>
      </c>
      <c r="J1399">
        <v>17.420000000000002</v>
      </c>
      <c r="K1399">
        <v>15.99</v>
      </c>
      <c r="L1399">
        <v>18.84</v>
      </c>
      <c r="M1399">
        <v>52.67</v>
      </c>
    </row>
    <row r="1400" spans="1:13">
      <c r="A1400" t="s">
        <v>1190</v>
      </c>
      <c r="B1400" t="s">
        <v>448</v>
      </c>
      <c r="C1400" t="s">
        <v>1164</v>
      </c>
      <c r="D1400" t="s">
        <v>564</v>
      </c>
      <c r="E1400" t="s">
        <v>104</v>
      </c>
      <c r="F1400">
        <v>2</v>
      </c>
      <c r="G1400" t="s">
        <v>1186</v>
      </c>
      <c r="H1400">
        <v>13</v>
      </c>
      <c r="I1400" t="s">
        <v>1178</v>
      </c>
      <c r="J1400">
        <v>14.28</v>
      </c>
      <c r="K1400">
        <v>12.91</v>
      </c>
      <c r="L1400">
        <v>15.65</v>
      </c>
      <c r="M1400">
        <v>49.99</v>
      </c>
    </row>
    <row r="1401" spans="1:13">
      <c r="A1401" t="s">
        <v>1190</v>
      </c>
      <c r="B1401" t="s">
        <v>448</v>
      </c>
      <c r="C1401" t="s">
        <v>1164</v>
      </c>
      <c r="D1401" t="s">
        <v>564</v>
      </c>
      <c r="E1401" t="s">
        <v>104</v>
      </c>
      <c r="F1401">
        <v>2</v>
      </c>
      <c r="G1401" t="s">
        <v>1186</v>
      </c>
      <c r="H1401">
        <v>14</v>
      </c>
      <c r="I1401" t="s">
        <v>1179</v>
      </c>
      <c r="J1401">
        <v>11.43</v>
      </c>
      <c r="K1401">
        <v>10.1</v>
      </c>
      <c r="L1401">
        <v>12.76</v>
      </c>
      <c r="M1401">
        <v>47.13</v>
      </c>
    </row>
    <row r="1402" spans="1:13">
      <c r="A1402" t="s">
        <v>1190</v>
      </c>
      <c r="B1402" t="s">
        <v>448</v>
      </c>
      <c r="C1402" t="s">
        <v>1164</v>
      </c>
      <c r="D1402" t="s">
        <v>564</v>
      </c>
      <c r="E1402" t="s">
        <v>104</v>
      </c>
      <c r="F1402">
        <v>2</v>
      </c>
      <c r="G1402" t="s">
        <v>1186</v>
      </c>
      <c r="H1402">
        <v>15</v>
      </c>
      <c r="I1402" t="s">
        <v>1180</v>
      </c>
      <c r="J1402">
        <v>8.83</v>
      </c>
      <c r="K1402">
        <v>7.56</v>
      </c>
      <c r="L1402">
        <v>10.1</v>
      </c>
      <c r="M1402">
        <v>44.07</v>
      </c>
    </row>
    <row r="1403" spans="1:13">
      <c r="A1403" t="s">
        <v>1190</v>
      </c>
      <c r="B1403" t="s">
        <v>448</v>
      </c>
      <c r="C1403" t="s">
        <v>1164</v>
      </c>
      <c r="D1403" t="s">
        <v>564</v>
      </c>
      <c r="E1403" t="s">
        <v>104</v>
      </c>
      <c r="F1403">
        <v>2</v>
      </c>
      <c r="G1403" t="s">
        <v>1186</v>
      </c>
      <c r="H1403">
        <v>16</v>
      </c>
      <c r="I1403" t="s">
        <v>1181</v>
      </c>
      <c r="J1403">
        <v>6.53</v>
      </c>
      <c r="K1403">
        <v>5.28</v>
      </c>
      <c r="L1403">
        <v>7.78</v>
      </c>
      <c r="M1403">
        <v>40.76</v>
      </c>
    </row>
    <row r="1404" spans="1:13">
      <c r="A1404" t="s">
        <v>1190</v>
      </c>
      <c r="B1404" t="s">
        <v>448</v>
      </c>
      <c r="C1404" t="s">
        <v>1164</v>
      </c>
      <c r="D1404" t="s">
        <v>564</v>
      </c>
      <c r="E1404" t="s">
        <v>104</v>
      </c>
      <c r="F1404">
        <v>2</v>
      </c>
      <c r="G1404" t="s">
        <v>1186</v>
      </c>
      <c r="H1404">
        <v>17</v>
      </c>
      <c r="I1404" t="s">
        <v>1182</v>
      </c>
      <c r="J1404">
        <v>4.6100000000000003</v>
      </c>
      <c r="K1404">
        <v>3.36</v>
      </c>
      <c r="L1404">
        <v>5.86</v>
      </c>
      <c r="M1404">
        <v>37.15</v>
      </c>
    </row>
    <row r="1405" spans="1:13">
      <c r="A1405" t="s">
        <v>1190</v>
      </c>
      <c r="B1405" t="s">
        <v>448</v>
      </c>
      <c r="C1405" t="s">
        <v>1164</v>
      </c>
      <c r="D1405" t="s">
        <v>564</v>
      </c>
      <c r="E1405" t="s">
        <v>104</v>
      </c>
      <c r="F1405">
        <v>2</v>
      </c>
      <c r="G1405" t="s">
        <v>1186</v>
      </c>
      <c r="H1405">
        <v>18</v>
      </c>
      <c r="I1405" t="s">
        <v>1183</v>
      </c>
      <c r="J1405">
        <v>3.04</v>
      </c>
      <c r="K1405">
        <v>1.74</v>
      </c>
      <c r="L1405">
        <v>4.3499999999999996</v>
      </c>
      <c r="M1405">
        <v>33.159999999999997</v>
      </c>
    </row>
    <row r="1406" spans="1:13">
      <c r="A1406" t="s">
        <v>1190</v>
      </c>
      <c r="B1406" t="s">
        <v>448</v>
      </c>
      <c r="C1406" t="s">
        <v>1164</v>
      </c>
      <c r="D1406" t="s">
        <v>564</v>
      </c>
      <c r="E1406" t="s">
        <v>104</v>
      </c>
      <c r="F1406">
        <v>2</v>
      </c>
      <c r="G1406" t="s">
        <v>1186</v>
      </c>
      <c r="H1406">
        <v>19</v>
      </c>
      <c r="I1406" t="s">
        <v>1184</v>
      </c>
      <c r="J1406">
        <v>1.83</v>
      </c>
      <c r="K1406">
        <v>1.05</v>
      </c>
      <c r="L1406">
        <v>2.61</v>
      </c>
      <c r="M1406">
        <v>28.64</v>
      </c>
    </row>
    <row r="1407" spans="1:13">
      <c r="A1407" t="s">
        <v>1190</v>
      </c>
      <c r="B1407" t="s">
        <v>448</v>
      </c>
      <c r="C1407" t="s">
        <v>1164</v>
      </c>
      <c r="D1407" t="s">
        <v>564</v>
      </c>
      <c r="E1407" t="s">
        <v>104</v>
      </c>
      <c r="F1407">
        <v>2</v>
      </c>
      <c r="G1407" t="s">
        <v>1186</v>
      </c>
      <c r="H1407">
        <v>20</v>
      </c>
      <c r="I1407" t="s">
        <v>1185</v>
      </c>
      <c r="J1407">
        <v>1.01</v>
      </c>
      <c r="K1407">
        <v>0.57999999999999996</v>
      </c>
      <c r="L1407">
        <v>1.45</v>
      </c>
      <c r="M1407">
        <v>23.19</v>
      </c>
    </row>
    <row r="1408" spans="1:13">
      <c r="A1408" t="s">
        <v>1191</v>
      </c>
      <c r="B1408" t="s">
        <v>448</v>
      </c>
      <c r="C1408" t="s">
        <v>1164</v>
      </c>
      <c r="D1408" t="s">
        <v>558</v>
      </c>
      <c r="E1408" t="s">
        <v>98</v>
      </c>
      <c r="F1408">
        <v>1</v>
      </c>
      <c r="G1408" t="s">
        <v>1165</v>
      </c>
      <c r="H1408">
        <v>1</v>
      </c>
      <c r="I1408" t="s">
        <v>1166</v>
      </c>
      <c r="J1408">
        <v>59.49</v>
      </c>
      <c r="K1408">
        <v>57.74</v>
      </c>
      <c r="L1408">
        <v>61.24</v>
      </c>
      <c r="M1408">
        <v>76.489999999999995</v>
      </c>
    </row>
    <row r="1409" spans="1:13">
      <c r="A1409" t="s">
        <v>1191</v>
      </c>
      <c r="B1409" t="s">
        <v>448</v>
      </c>
      <c r="C1409" t="s">
        <v>1164</v>
      </c>
      <c r="D1409" t="s">
        <v>558</v>
      </c>
      <c r="E1409" t="s">
        <v>98</v>
      </c>
      <c r="F1409">
        <v>1</v>
      </c>
      <c r="G1409" t="s">
        <v>1165</v>
      </c>
      <c r="H1409">
        <v>2</v>
      </c>
      <c r="I1409" t="s">
        <v>1167</v>
      </c>
      <c r="J1409">
        <v>59.06</v>
      </c>
      <c r="K1409">
        <v>57.32</v>
      </c>
      <c r="L1409">
        <v>60.79</v>
      </c>
      <c r="M1409">
        <v>76.27</v>
      </c>
    </row>
    <row r="1410" spans="1:13">
      <c r="A1410" t="s">
        <v>1191</v>
      </c>
      <c r="B1410" t="s">
        <v>448</v>
      </c>
      <c r="C1410" t="s">
        <v>1164</v>
      </c>
      <c r="D1410" t="s">
        <v>558</v>
      </c>
      <c r="E1410" t="s">
        <v>98</v>
      </c>
      <c r="F1410">
        <v>1</v>
      </c>
      <c r="G1410" t="s">
        <v>1165</v>
      </c>
      <c r="H1410">
        <v>3</v>
      </c>
      <c r="I1410" t="s">
        <v>1168</v>
      </c>
      <c r="J1410">
        <v>55.4</v>
      </c>
      <c r="K1410">
        <v>53.78</v>
      </c>
      <c r="L1410">
        <v>57.02</v>
      </c>
      <c r="M1410">
        <v>75.36</v>
      </c>
    </row>
    <row r="1411" spans="1:13">
      <c r="A1411" t="s">
        <v>1191</v>
      </c>
      <c r="B1411" t="s">
        <v>448</v>
      </c>
      <c r="C1411" t="s">
        <v>1164</v>
      </c>
      <c r="D1411" t="s">
        <v>558</v>
      </c>
      <c r="E1411" t="s">
        <v>98</v>
      </c>
      <c r="F1411">
        <v>1</v>
      </c>
      <c r="G1411" t="s">
        <v>1165</v>
      </c>
      <c r="H1411">
        <v>4</v>
      </c>
      <c r="I1411" t="s">
        <v>1169</v>
      </c>
      <c r="J1411">
        <v>50.81</v>
      </c>
      <c r="K1411">
        <v>49.31</v>
      </c>
      <c r="L1411">
        <v>52.32</v>
      </c>
      <c r="M1411">
        <v>74.11</v>
      </c>
    </row>
    <row r="1412" spans="1:13">
      <c r="A1412" t="s">
        <v>1191</v>
      </c>
      <c r="B1412" t="s">
        <v>448</v>
      </c>
      <c r="C1412" t="s">
        <v>1164</v>
      </c>
      <c r="D1412" t="s">
        <v>558</v>
      </c>
      <c r="E1412" t="s">
        <v>98</v>
      </c>
      <c r="F1412">
        <v>1</v>
      </c>
      <c r="G1412" t="s">
        <v>1165</v>
      </c>
      <c r="H1412">
        <v>5</v>
      </c>
      <c r="I1412" t="s">
        <v>1170</v>
      </c>
      <c r="J1412">
        <v>46.26</v>
      </c>
      <c r="K1412">
        <v>44.83</v>
      </c>
      <c r="L1412">
        <v>47.69</v>
      </c>
      <c r="M1412">
        <v>72.709999999999994</v>
      </c>
    </row>
    <row r="1413" spans="1:13">
      <c r="A1413" t="s">
        <v>1191</v>
      </c>
      <c r="B1413" t="s">
        <v>448</v>
      </c>
      <c r="C1413" t="s">
        <v>1164</v>
      </c>
      <c r="D1413" t="s">
        <v>558</v>
      </c>
      <c r="E1413" t="s">
        <v>98</v>
      </c>
      <c r="F1413">
        <v>1</v>
      </c>
      <c r="G1413" t="s">
        <v>1165</v>
      </c>
      <c r="H1413">
        <v>6</v>
      </c>
      <c r="I1413" t="s">
        <v>1171</v>
      </c>
      <c r="J1413">
        <v>41.77</v>
      </c>
      <c r="K1413">
        <v>40.36</v>
      </c>
      <c r="L1413">
        <v>43.18</v>
      </c>
      <c r="M1413">
        <v>71.17</v>
      </c>
    </row>
    <row r="1414" spans="1:13">
      <c r="A1414" t="s">
        <v>1191</v>
      </c>
      <c r="B1414" t="s">
        <v>448</v>
      </c>
      <c r="C1414" t="s">
        <v>1164</v>
      </c>
      <c r="D1414" t="s">
        <v>558</v>
      </c>
      <c r="E1414" t="s">
        <v>98</v>
      </c>
      <c r="F1414">
        <v>1</v>
      </c>
      <c r="G1414" t="s">
        <v>1165</v>
      </c>
      <c r="H1414">
        <v>7</v>
      </c>
      <c r="I1414" t="s">
        <v>1172</v>
      </c>
      <c r="J1414">
        <v>37.39</v>
      </c>
      <c r="K1414">
        <v>36</v>
      </c>
      <c r="L1414">
        <v>38.78</v>
      </c>
      <c r="M1414">
        <v>69.489999999999995</v>
      </c>
    </row>
    <row r="1415" spans="1:13">
      <c r="A1415" t="s">
        <v>1191</v>
      </c>
      <c r="B1415" t="s">
        <v>448</v>
      </c>
      <c r="C1415" t="s">
        <v>1164</v>
      </c>
      <c r="D1415" t="s">
        <v>558</v>
      </c>
      <c r="E1415" t="s">
        <v>98</v>
      </c>
      <c r="F1415">
        <v>1</v>
      </c>
      <c r="G1415" t="s">
        <v>1165</v>
      </c>
      <c r="H1415">
        <v>8</v>
      </c>
      <c r="I1415" t="s">
        <v>1173</v>
      </c>
      <c r="J1415">
        <v>33.130000000000003</v>
      </c>
      <c r="K1415">
        <v>31.77</v>
      </c>
      <c r="L1415">
        <v>34.5</v>
      </c>
      <c r="M1415">
        <v>67.64</v>
      </c>
    </row>
    <row r="1416" spans="1:13">
      <c r="A1416" t="s">
        <v>1191</v>
      </c>
      <c r="B1416" t="s">
        <v>448</v>
      </c>
      <c r="C1416" t="s">
        <v>1164</v>
      </c>
      <c r="D1416" t="s">
        <v>558</v>
      </c>
      <c r="E1416" t="s">
        <v>98</v>
      </c>
      <c r="F1416">
        <v>1</v>
      </c>
      <c r="G1416" t="s">
        <v>1165</v>
      </c>
      <c r="H1416">
        <v>9</v>
      </c>
      <c r="I1416" t="s">
        <v>1174</v>
      </c>
      <c r="J1416">
        <v>29.03</v>
      </c>
      <c r="K1416">
        <v>27.69</v>
      </c>
      <c r="L1416">
        <v>30.37</v>
      </c>
      <c r="M1416">
        <v>65.62</v>
      </c>
    </row>
    <row r="1417" spans="1:13">
      <c r="A1417" t="s">
        <v>1191</v>
      </c>
      <c r="B1417" t="s">
        <v>448</v>
      </c>
      <c r="C1417" t="s">
        <v>1164</v>
      </c>
      <c r="D1417" t="s">
        <v>558</v>
      </c>
      <c r="E1417" t="s">
        <v>98</v>
      </c>
      <c r="F1417">
        <v>1</v>
      </c>
      <c r="G1417" t="s">
        <v>1165</v>
      </c>
      <c r="H1417">
        <v>10</v>
      </c>
      <c r="I1417" t="s">
        <v>1175</v>
      </c>
      <c r="J1417">
        <v>25.06</v>
      </c>
      <c r="K1417">
        <v>23.75</v>
      </c>
      <c r="L1417">
        <v>26.37</v>
      </c>
      <c r="M1417">
        <v>63.43</v>
      </c>
    </row>
    <row r="1418" spans="1:13">
      <c r="A1418" t="s">
        <v>1191</v>
      </c>
      <c r="B1418" t="s">
        <v>448</v>
      </c>
      <c r="C1418" t="s">
        <v>1164</v>
      </c>
      <c r="D1418" t="s">
        <v>558</v>
      </c>
      <c r="E1418" t="s">
        <v>98</v>
      </c>
      <c r="F1418">
        <v>1</v>
      </c>
      <c r="G1418" t="s">
        <v>1165</v>
      </c>
      <c r="H1418">
        <v>11</v>
      </c>
      <c r="I1418" t="s">
        <v>1176</v>
      </c>
      <c r="J1418">
        <v>21.29</v>
      </c>
      <c r="K1418">
        <v>20.02</v>
      </c>
      <c r="L1418">
        <v>22.57</v>
      </c>
      <c r="M1418">
        <v>61.07</v>
      </c>
    </row>
    <row r="1419" spans="1:13">
      <c r="A1419" t="s">
        <v>1191</v>
      </c>
      <c r="B1419" t="s">
        <v>448</v>
      </c>
      <c r="C1419" t="s">
        <v>1164</v>
      </c>
      <c r="D1419" t="s">
        <v>558</v>
      </c>
      <c r="E1419" t="s">
        <v>98</v>
      </c>
      <c r="F1419">
        <v>1</v>
      </c>
      <c r="G1419" t="s">
        <v>1165</v>
      </c>
      <c r="H1419">
        <v>12</v>
      </c>
      <c r="I1419" t="s">
        <v>1177</v>
      </c>
      <c r="J1419">
        <v>17.809999999999999</v>
      </c>
      <c r="K1419">
        <v>16.55</v>
      </c>
      <c r="L1419">
        <v>19.07</v>
      </c>
      <c r="M1419">
        <v>58.53</v>
      </c>
    </row>
    <row r="1420" spans="1:13">
      <c r="A1420" t="s">
        <v>1191</v>
      </c>
      <c r="B1420" t="s">
        <v>448</v>
      </c>
      <c r="C1420" t="s">
        <v>1164</v>
      </c>
      <c r="D1420" t="s">
        <v>558</v>
      </c>
      <c r="E1420" t="s">
        <v>98</v>
      </c>
      <c r="F1420">
        <v>1</v>
      </c>
      <c r="G1420" t="s">
        <v>1165</v>
      </c>
      <c r="H1420">
        <v>13</v>
      </c>
      <c r="I1420" t="s">
        <v>1178</v>
      </c>
      <c r="J1420">
        <v>14.58</v>
      </c>
      <c r="K1420">
        <v>13.35</v>
      </c>
      <c r="L1420">
        <v>15.8</v>
      </c>
      <c r="M1420">
        <v>55.85</v>
      </c>
    </row>
    <row r="1421" spans="1:13">
      <c r="A1421" t="s">
        <v>1191</v>
      </c>
      <c r="B1421" t="s">
        <v>448</v>
      </c>
      <c r="C1421" t="s">
        <v>1164</v>
      </c>
      <c r="D1421" t="s">
        <v>558</v>
      </c>
      <c r="E1421" t="s">
        <v>98</v>
      </c>
      <c r="F1421">
        <v>1</v>
      </c>
      <c r="G1421" t="s">
        <v>1165</v>
      </c>
      <c r="H1421">
        <v>14</v>
      </c>
      <c r="I1421" t="s">
        <v>1179</v>
      </c>
      <c r="J1421">
        <v>11.66</v>
      </c>
      <c r="K1421">
        <v>10.47</v>
      </c>
      <c r="L1421">
        <v>12.86</v>
      </c>
      <c r="M1421">
        <v>53.02</v>
      </c>
    </row>
    <row r="1422" spans="1:13">
      <c r="A1422" t="s">
        <v>1191</v>
      </c>
      <c r="B1422" t="s">
        <v>448</v>
      </c>
      <c r="C1422" t="s">
        <v>1164</v>
      </c>
      <c r="D1422" t="s">
        <v>558</v>
      </c>
      <c r="E1422" t="s">
        <v>98</v>
      </c>
      <c r="F1422">
        <v>1</v>
      </c>
      <c r="G1422" t="s">
        <v>1165</v>
      </c>
      <c r="H1422">
        <v>15</v>
      </c>
      <c r="I1422" t="s">
        <v>1180</v>
      </c>
      <c r="J1422">
        <v>9.07</v>
      </c>
      <c r="K1422">
        <v>7.9</v>
      </c>
      <c r="L1422">
        <v>10.25</v>
      </c>
      <c r="M1422">
        <v>50.06</v>
      </c>
    </row>
    <row r="1423" spans="1:13">
      <c r="A1423" t="s">
        <v>1191</v>
      </c>
      <c r="B1423" t="s">
        <v>448</v>
      </c>
      <c r="C1423" t="s">
        <v>1164</v>
      </c>
      <c r="D1423" t="s">
        <v>558</v>
      </c>
      <c r="E1423" t="s">
        <v>98</v>
      </c>
      <c r="F1423">
        <v>1</v>
      </c>
      <c r="G1423" t="s">
        <v>1165</v>
      </c>
      <c r="H1423">
        <v>16</v>
      </c>
      <c r="I1423" t="s">
        <v>1181</v>
      </c>
      <c r="J1423">
        <v>6.79</v>
      </c>
      <c r="K1423">
        <v>5.62</v>
      </c>
      <c r="L1423">
        <v>7.96</v>
      </c>
      <c r="M1423">
        <v>46.78</v>
      </c>
    </row>
    <row r="1424" spans="1:13">
      <c r="A1424" t="s">
        <v>1191</v>
      </c>
      <c r="B1424" t="s">
        <v>448</v>
      </c>
      <c r="C1424" t="s">
        <v>1164</v>
      </c>
      <c r="D1424" t="s">
        <v>558</v>
      </c>
      <c r="E1424" t="s">
        <v>98</v>
      </c>
      <c r="F1424">
        <v>1</v>
      </c>
      <c r="G1424" t="s">
        <v>1165</v>
      </c>
      <c r="H1424">
        <v>17</v>
      </c>
      <c r="I1424" t="s">
        <v>1182</v>
      </c>
      <c r="J1424">
        <v>4.8600000000000003</v>
      </c>
      <c r="K1424">
        <v>3.61</v>
      </c>
      <c r="L1424">
        <v>6.1</v>
      </c>
      <c r="M1424">
        <v>43.02</v>
      </c>
    </row>
    <row r="1425" spans="1:13">
      <c r="A1425" t="s">
        <v>1191</v>
      </c>
      <c r="B1425" t="s">
        <v>448</v>
      </c>
      <c r="C1425" t="s">
        <v>1164</v>
      </c>
      <c r="D1425" t="s">
        <v>558</v>
      </c>
      <c r="E1425" t="s">
        <v>98</v>
      </c>
      <c r="F1425">
        <v>1</v>
      </c>
      <c r="G1425" t="s">
        <v>1165</v>
      </c>
      <c r="H1425">
        <v>18</v>
      </c>
      <c r="I1425" t="s">
        <v>1183</v>
      </c>
      <c r="J1425">
        <v>3.27</v>
      </c>
      <c r="K1425">
        <v>1.96</v>
      </c>
      <c r="L1425">
        <v>4.58</v>
      </c>
      <c r="M1425">
        <v>38.869999999999997</v>
      </c>
    </row>
    <row r="1426" spans="1:13">
      <c r="A1426" t="s">
        <v>1191</v>
      </c>
      <c r="B1426" t="s">
        <v>448</v>
      </c>
      <c r="C1426" t="s">
        <v>1164</v>
      </c>
      <c r="D1426" t="s">
        <v>558</v>
      </c>
      <c r="E1426" t="s">
        <v>98</v>
      </c>
      <c r="F1426">
        <v>1</v>
      </c>
      <c r="G1426" t="s">
        <v>1165</v>
      </c>
      <c r="H1426">
        <v>19</v>
      </c>
      <c r="I1426" t="s">
        <v>1184</v>
      </c>
      <c r="J1426">
        <v>2.06</v>
      </c>
      <c r="K1426">
        <v>1.23</v>
      </c>
      <c r="L1426">
        <v>2.88</v>
      </c>
      <c r="M1426">
        <v>34.14</v>
      </c>
    </row>
    <row r="1427" spans="1:13">
      <c r="A1427" t="s">
        <v>1191</v>
      </c>
      <c r="B1427" t="s">
        <v>448</v>
      </c>
      <c r="C1427" t="s">
        <v>1164</v>
      </c>
      <c r="D1427" t="s">
        <v>558</v>
      </c>
      <c r="E1427" t="s">
        <v>98</v>
      </c>
      <c r="F1427">
        <v>1</v>
      </c>
      <c r="G1427" t="s">
        <v>1165</v>
      </c>
      <c r="H1427">
        <v>20</v>
      </c>
      <c r="I1427" t="s">
        <v>1185</v>
      </c>
      <c r="J1427">
        <v>1.27</v>
      </c>
      <c r="K1427">
        <v>0.76</v>
      </c>
      <c r="L1427">
        <v>1.78</v>
      </c>
      <c r="M1427">
        <v>29.08</v>
      </c>
    </row>
    <row r="1428" spans="1:13">
      <c r="A1428" t="s">
        <v>1191</v>
      </c>
      <c r="B1428" t="s">
        <v>448</v>
      </c>
      <c r="C1428" t="s">
        <v>1164</v>
      </c>
      <c r="D1428" t="s">
        <v>558</v>
      </c>
      <c r="E1428" t="s">
        <v>98</v>
      </c>
      <c r="F1428">
        <v>2</v>
      </c>
      <c r="G1428" t="s">
        <v>1186</v>
      </c>
      <c r="H1428">
        <v>1</v>
      </c>
      <c r="I1428" t="s">
        <v>1166</v>
      </c>
      <c r="J1428">
        <v>60.32</v>
      </c>
      <c r="K1428">
        <v>58.4</v>
      </c>
      <c r="L1428">
        <v>62.25</v>
      </c>
      <c r="M1428">
        <v>73.44</v>
      </c>
    </row>
    <row r="1429" spans="1:13">
      <c r="A1429" t="s">
        <v>1191</v>
      </c>
      <c r="B1429" t="s">
        <v>448</v>
      </c>
      <c r="C1429" t="s">
        <v>1164</v>
      </c>
      <c r="D1429" t="s">
        <v>558</v>
      </c>
      <c r="E1429" t="s">
        <v>98</v>
      </c>
      <c r="F1429">
        <v>2</v>
      </c>
      <c r="G1429" t="s">
        <v>1186</v>
      </c>
      <c r="H1429">
        <v>2</v>
      </c>
      <c r="I1429" t="s">
        <v>1167</v>
      </c>
      <c r="J1429">
        <v>59.77</v>
      </c>
      <c r="K1429">
        <v>57.87</v>
      </c>
      <c r="L1429">
        <v>61.68</v>
      </c>
      <c r="M1429">
        <v>73.209999999999994</v>
      </c>
    </row>
    <row r="1430" spans="1:13">
      <c r="A1430" t="s">
        <v>1191</v>
      </c>
      <c r="B1430" t="s">
        <v>448</v>
      </c>
      <c r="C1430" t="s">
        <v>1164</v>
      </c>
      <c r="D1430" t="s">
        <v>558</v>
      </c>
      <c r="E1430" t="s">
        <v>98</v>
      </c>
      <c r="F1430">
        <v>2</v>
      </c>
      <c r="G1430" t="s">
        <v>1186</v>
      </c>
      <c r="H1430">
        <v>3</v>
      </c>
      <c r="I1430" t="s">
        <v>1168</v>
      </c>
      <c r="J1430">
        <v>56.12</v>
      </c>
      <c r="K1430">
        <v>54.32</v>
      </c>
      <c r="L1430">
        <v>57.93</v>
      </c>
      <c r="M1430">
        <v>72.209999999999994</v>
      </c>
    </row>
    <row r="1431" spans="1:13">
      <c r="A1431" t="s">
        <v>1191</v>
      </c>
      <c r="B1431" t="s">
        <v>448</v>
      </c>
      <c r="C1431" t="s">
        <v>1164</v>
      </c>
      <c r="D1431" t="s">
        <v>558</v>
      </c>
      <c r="E1431" t="s">
        <v>98</v>
      </c>
      <c r="F1431">
        <v>2</v>
      </c>
      <c r="G1431" t="s">
        <v>1186</v>
      </c>
      <c r="H1431">
        <v>4</v>
      </c>
      <c r="I1431" t="s">
        <v>1169</v>
      </c>
      <c r="J1431">
        <v>51.57</v>
      </c>
      <c r="K1431">
        <v>49.86</v>
      </c>
      <c r="L1431">
        <v>53.28</v>
      </c>
      <c r="M1431">
        <v>70.87</v>
      </c>
    </row>
    <row r="1432" spans="1:13">
      <c r="A1432" t="s">
        <v>1191</v>
      </c>
      <c r="B1432" t="s">
        <v>448</v>
      </c>
      <c r="C1432" t="s">
        <v>1164</v>
      </c>
      <c r="D1432" t="s">
        <v>558</v>
      </c>
      <c r="E1432" t="s">
        <v>98</v>
      </c>
      <c r="F1432">
        <v>2</v>
      </c>
      <c r="G1432" t="s">
        <v>1186</v>
      </c>
      <c r="H1432">
        <v>5</v>
      </c>
      <c r="I1432" t="s">
        <v>1170</v>
      </c>
      <c r="J1432">
        <v>47.06</v>
      </c>
      <c r="K1432">
        <v>45.41</v>
      </c>
      <c r="L1432">
        <v>48.71</v>
      </c>
      <c r="M1432">
        <v>69.41</v>
      </c>
    </row>
    <row r="1433" spans="1:13">
      <c r="A1433" t="s">
        <v>1191</v>
      </c>
      <c r="B1433" t="s">
        <v>448</v>
      </c>
      <c r="C1433" t="s">
        <v>1164</v>
      </c>
      <c r="D1433" t="s">
        <v>558</v>
      </c>
      <c r="E1433" t="s">
        <v>98</v>
      </c>
      <c r="F1433">
        <v>2</v>
      </c>
      <c r="G1433" t="s">
        <v>1186</v>
      </c>
      <c r="H1433">
        <v>6</v>
      </c>
      <c r="I1433" t="s">
        <v>1171</v>
      </c>
      <c r="J1433">
        <v>42.65</v>
      </c>
      <c r="K1433">
        <v>41.02</v>
      </c>
      <c r="L1433">
        <v>44.28</v>
      </c>
      <c r="M1433">
        <v>67.849999999999994</v>
      </c>
    </row>
    <row r="1434" spans="1:13">
      <c r="A1434" t="s">
        <v>1191</v>
      </c>
      <c r="B1434" t="s">
        <v>448</v>
      </c>
      <c r="C1434" t="s">
        <v>1164</v>
      </c>
      <c r="D1434" t="s">
        <v>558</v>
      </c>
      <c r="E1434" t="s">
        <v>98</v>
      </c>
      <c r="F1434">
        <v>2</v>
      </c>
      <c r="G1434" t="s">
        <v>1186</v>
      </c>
      <c r="H1434">
        <v>7</v>
      </c>
      <c r="I1434" t="s">
        <v>1172</v>
      </c>
      <c r="J1434">
        <v>38.35</v>
      </c>
      <c r="K1434">
        <v>36.74</v>
      </c>
      <c r="L1434">
        <v>39.950000000000003</v>
      </c>
      <c r="M1434">
        <v>66.17</v>
      </c>
    </row>
    <row r="1435" spans="1:13">
      <c r="A1435" t="s">
        <v>1191</v>
      </c>
      <c r="B1435" t="s">
        <v>448</v>
      </c>
      <c r="C1435" t="s">
        <v>1164</v>
      </c>
      <c r="D1435" t="s">
        <v>558</v>
      </c>
      <c r="E1435" t="s">
        <v>98</v>
      </c>
      <c r="F1435">
        <v>2</v>
      </c>
      <c r="G1435" t="s">
        <v>1186</v>
      </c>
      <c r="H1435">
        <v>8</v>
      </c>
      <c r="I1435" t="s">
        <v>1173</v>
      </c>
      <c r="J1435">
        <v>34.14</v>
      </c>
      <c r="K1435">
        <v>32.549999999999997</v>
      </c>
      <c r="L1435">
        <v>35.729999999999997</v>
      </c>
      <c r="M1435">
        <v>64.37</v>
      </c>
    </row>
    <row r="1436" spans="1:13">
      <c r="A1436" t="s">
        <v>1191</v>
      </c>
      <c r="B1436" t="s">
        <v>448</v>
      </c>
      <c r="C1436" t="s">
        <v>1164</v>
      </c>
      <c r="D1436" t="s">
        <v>558</v>
      </c>
      <c r="E1436" t="s">
        <v>98</v>
      </c>
      <c r="F1436">
        <v>2</v>
      </c>
      <c r="G1436" t="s">
        <v>1186</v>
      </c>
      <c r="H1436">
        <v>9</v>
      </c>
      <c r="I1436" t="s">
        <v>1174</v>
      </c>
      <c r="J1436">
        <v>30.06</v>
      </c>
      <c r="K1436">
        <v>28.49</v>
      </c>
      <c r="L1436">
        <v>31.63</v>
      </c>
      <c r="M1436">
        <v>62.43</v>
      </c>
    </row>
    <row r="1437" spans="1:13">
      <c r="A1437" t="s">
        <v>1191</v>
      </c>
      <c r="B1437" t="s">
        <v>448</v>
      </c>
      <c r="C1437" t="s">
        <v>1164</v>
      </c>
      <c r="D1437" t="s">
        <v>558</v>
      </c>
      <c r="E1437" t="s">
        <v>98</v>
      </c>
      <c r="F1437">
        <v>2</v>
      </c>
      <c r="G1437" t="s">
        <v>1186</v>
      </c>
      <c r="H1437">
        <v>10</v>
      </c>
      <c r="I1437" t="s">
        <v>1175</v>
      </c>
      <c r="J1437">
        <v>26.15</v>
      </c>
      <c r="K1437">
        <v>24.61</v>
      </c>
      <c r="L1437">
        <v>27.7</v>
      </c>
      <c r="M1437">
        <v>60.37</v>
      </c>
    </row>
    <row r="1438" spans="1:13">
      <c r="A1438" t="s">
        <v>1191</v>
      </c>
      <c r="B1438" t="s">
        <v>448</v>
      </c>
      <c r="C1438" t="s">
        <v>1164</v>
      </c>
      <c r="D1438" t="s">
        <v>558</v>
      </c>
      <c r="E1438" t="s">
        <v>98</v>
      </c>
      <c r="F1438">
        <v>2</v>
      </c>
      <c r="G1438" t="s">
        <v>1186</v>
      </c>
      <c r="H1438">
        <v>11</v>
      </c>
      <c r="I1438" t="s">
        <v>1176</v>
      </c>
      <c r="J1438">
        <v>22.44</v>
      </c>
      <c r="K1438">
        <v>20.92</v>
      </c>
      <c r="L1438">
        <v>23.96</v>
      </c>
      <c r="M1438">
        <v>58.18</v>
      </c>
    </row>
    <row r="1439" spans="1:13">
      <c r="A1439" t="s">
        <v>1191</v>
      </c>
      <c r="B1439" t="s">
        <v>448</v>
      </c>
      <c r="C1439" t="s">
        <v>1164</v>
      </c>
      <c r="D1439" t="s">
        <v>558</v>
      </c>
      <c r="E1439" t="s">
        <v>98</v>
      </c>
      <c r="F1439">
        <v>2</v>
      </c>
      <c r="G1439" t="s">
        <v>1186</v>
      </c>
      <c r="H1439">
        <v>12</v>
      </c>
      <c r="I1439" t="s">
        <v>1177</v>
      </c>
      <c r="J1439">
        <v>18.93</v>
      </c>
      <c r="K1439">
        <v>17.440000000000001</v>
      </c>
      <c r="L1439">
        <v>20.420000000000002</v>
      </c>
      <c r="M1439">
        <v>55.87</v>
      </c>
    </row>
    <row r="1440" spans="1:13">
      <c r="A1440" t="s">
        <v>1191</v>
      </c>
      <c r="B1440" t="s">
        <v>448</v>
      </c>
      <c r="C1440" t="s">
        <v>1164</v>
      </c>
      <c r="D1440" t="s">
        <v>558</v>
      </c>
      <c r="E1440" t="s">
        <v>98</v>
      </c>
      <c r="F1440">
        <v>2</v>
      </c>
      <c r="G1440" t="s">
        <v>1186</v>
      </c>
      <c r="H1440">
        <v>13</v>
      </c>
      <c r="I1440" t="s">
        <v>1178</v>
      </c>
      <c r="J1440">
        <v>15.68</v>
      </c>
      <c r="K1440">
        <v>14.22</v>
      </c>
      <c r="L1440">
        <v>17.14</v>
      </c>
      <c r="M1440">
        <v>53.44</v>
      </c>
    </row>
    <row r="1441" spans="1:13">
      <c r="A1441" t="s">
        <v>1191</v>
      </c>
      <c r="B1441" t="s">
        <v>448</v>
      </c>
      <c r="C1441" t="s">
        <v>1164</v>
      </c>
      <c r="D1441" t="s">
        <v>558</v>
      </c>
      <c r="E1441" t="s">
        <v>98</v>
      </c>
      <c r="F1441">
        <v>2</v>
      </c>
      <c r="G1441" t="s">
        <v>1186</v>
      </c>
      <c r="H1441">
        <v>14</v>
      </c>
      <c r="I1441" t="s">
        <v>1179</v>
      </c>
      <c r="J1441">
        <v>12.66</v>
      </c>
      <c r="K1441">
        <v>11.22</v>
      </c>
      <c r="L1441">
        <v>14.1</v>
      </c>
      <c r="M1441">
        <v>50.86</v>
      </c>
    </row>
    <row r="1442" spans="1:13">
      <c r="A1442" t="s">
        <v>1191</v>
      </c>
      <c r="B1442" t="s">
        <v>448</v>
      </c>
      <c r="C1442" t="s">
        <v>1164</v>
      </c>
      <c r="D1442" t="s">
        <v>558</v>
      </c>
      <c r="E1442" t="s">
        <v>98</v>
      </c>
      <c r="F1442">
        <v>2</v>
      </c>
      <c r="G1442" t="s">
        <v>1186</v>
      </c>
      <c r="H1442">
        <v>15</v>
      </c>
      <c r="I1442" t="s">
        <v>1180</v>
      </c>
      <c r="J1442">
        <v>9.9600000000000009</v>
      </c>
      <c r="K1442">
        <v>8.5299999999999994</v>
      </c>
      <c r="L1442">
        <v>11.38</v>
      </c>
      <c r="M1442">
        <v>48.07</v>
      </c>
    </row>
    <row r="1443" spans="1:13">
      <c r="A1443" t="s">
        <v>1191</v>
      </c>
      <c r="B1443" t="s">
        <v>448</v>
      </c>
      <c r="C1443" t="s">
        <v>1164</v>
      </c>
      <c r="D1443" t="s">
        <v>558</v>
      </c>
      <c r="E1443" t="s">
        <v>98</v>
      </c>
      <c r="F1443">
        <v>2</v>
      </c>
      <c r="G1443" t="s">
        <v>1186</v>
      </c>
      <c r="H1443">
        <v>16</v>
      </c>
      <c r="I1443" t="s">
        <v>1181</v>
      </c>
      <c r="J1443">
        <v>7.56</v>
      </c>
      <c r="K1443">
        <v>6.13</v>
      </c>
      <c r="L1443">
        <v>8.99</v>
      </c>
      <c r="M1443">
        <v>45.02</v>
      </c>
    </row>
    <row r="1444" spans="1:13">
      <c r="A1444" t="s">
        <v>1191</v>
      </c>
      <c r="B1444" t="s">
        <v>448</v>
      </c>
      <c r="C1444" t="s">
        <v>1164</v>
      </c>
      <c r="D1444" t="s">
        <v>558</v>
      </c>
      <c r="E1444" t="s">
        <v>98</v>
      </c>
      <c r="F1444">
        <v>2</v>
      </c>
      <c r="G1444" t="s">
        <v>1186</v>
      </c>
      <c r="H1444">
        <v>17</v>
      </c>
      <c r="I1444" t="s">
        <v>1182</v>
      </c>
      <c r="J1444">
        <v>5.45</v>
      </c>
      <c r="K1444">
        <v>3.98</v>
      </c>
      <c r="L1444">
        <v>6.93</v>
      </c>
      <c r="M1444">
        <v>41.67</v>
      </c>
    </row>
    <row r="1445" spans="1:13">
      <c r="A1445" t="s">
        <v>1191</v>
      </c>
      <c r="B1445" t="s">
        <v>448</v>
      </c>
      <c r="C1445" t="s">
        <v>1164</v>
      </c>
      <c r="D1445" t="s">
        <v>558</v>
      </c>
      <c r="E1445" t="s">
        <v>98</v>
      </c>
      <c r="F1445">
        <v>2</v>
      </c>
      <c r="G1445" t="s">
        <v>1186</v>
      </c>
      <c r="H1445">
        <v>18</v>
      </c>
      <c r="I1445" t="s">
        <v>1183</v>
      </c>
      <c r="J1445">
        <v>3.71</v>
      </c>
      <c r="K1445">
        <v>2.15</v>
      </c>
      <c r="L1445">
        <v>5.28</v>
      </c>
      <c r="M1445">
        <v>37.99</v>
      </c>
    </row>
    <row r="1446" spans="1:13">
      <c r="A1446" t="s">
        <v>1191</v>
      </c>
      <c r="B1446" t="s">
        <v>448</v>
      </c>
      <c r="C1446" t="s">
        <v>1164</v>
      </c>
      <c r="D1446" t="s">
        <v>558</v>
      </c>
      <c r="E1446" t="s">
        <v>98</v>
      </c>
      <c r="F1446">
        <v>2</v>
      </c>
      <c r="G1446" t="s">
        <v>1186</v>
      </c>
      <c r="H1446">
        <v>19</v>
      </c>
      <c r="I1446" t="s">
        <v>1184</v>
      </c>
      <c r="J1446">
        <v>2.4</v>
      </c>
      <c r="K1446">
        <v>1.39</v>
      </c>
      <c r="L1446">
        <v>3.41</v>
      </c>
      <c r="M1446">
        <v>34.06</v>
      </c>
    </row>
    <row r="1447" spans="1:13">
      <c r="A1447" t="s">
        <v>1191</v>
      </c>
      <c r="B1447" t="s">
        <v>448</v>
      </c>
      <c r="C1447" t="s">
        <v>1164</v>
      </c>
      <c r="D1447" t="s">
        <v>558</v>
      </c>
      <c r="E1447" t="s">
        <v>98</v>
      </c>
      <c r="F1447">
        <v>2</v>
      </c>
      <c r="G1447" t="s">
        <v>1186</v>
      </c>
      <c r="H1447">
        <v>20</v>
      </c>
      <c r="I1447" t="s">
        <v>1185</v>
      </c>
      <c r="J1447">
        <v>1.46</v>
      </c>
      <c r="K1447">
        <v>0.84</v>
      </c>
      <c r="L1447">
        <v>2.0699999999999998</v>
      </c>
      <c r="M1447">
        <v>29.81</v>
      </c>
    </row>
    <row r="1448" spans="1:13">
      <c r="A1448" t="s">
        <v>1191</v>
      </c>
      <c r="B1448" t="s">
        <v>448</v>
      </c>
      <c r="C1448" t="s">
        <v>1164</v>
      </c>
      <c r="D1448" t="s">
        <v>559</v>
      </c>
      <c r="E1448" t="s">
        <v>99</v>
      </c>
      <c r="F1448">
        <v>1</v>
      </c>
      <c r="G1448" t="s">
        <v>1165</v>
      </c>
      <c r="H1448">
        <v>1</v>
      </c>
      <c r="I1448" t="s">
        <v>1166</v>
      </c>
      <c r="J1448">
        <v>61.23</v>
      </c>
      <c r="K1448">
        <v>59.07</v>
      </c>
      <c r="L1448">
        <v>63.38</v>
      </c>
      <c r="M1448">
        <v>78.040000000000006</v>
      </c>
    </row>
    <row r="1449" spans="1:13">
      <c r="A1449" t="s">
        <v>1191</v>
      </c>
      <c r="B1449" t="s">
        <v>448</v>
      </c>
      <c r="C1449" t="s">
        <v>1164</v>
      </c>
      <c r="D1449" t="s">
        <v>559</v>
      </c>
      <c r="E1449" t="s">
        <v>99</v>
      </c>
      <c r="F1449">
        <v>1</v>
      </c>
      <c r="G1449" t="s">
        <v>1165</v>
      </c>
      <c r="H1449">
        <v>2</v>
      </c>
      <c r="I1449" t="s">
        <v>1167</v>
      </c>
      <c r="J1449">
        <v>60.57</v>
      </c>
      <c r="K1449">
        <v>58.44</v>
      </c>
      <c r="L1449">
        <v>62.69</v>
      </c>
      <c r="M1449">
        <v>77.84</v>
      </c>
    </row>
    <row r="1450" spans="1:13">
      <c r="A1450" t="s">
        <v>1191</v>
      </c>
      <c r="B1450" t="s">
        <v>448</v>
      </c>
      <c r="C1450" t="s">
        <v>1164</v>
      </c>
      <c r="D1450" t="s">
        <v>559</v>
      </c>
      <c r="E1450" t="s">
        <v>99</v>
      </c>
      <c r="F1450">
        <v>1</v>
      </c>
      <c r="G1450" t="s">
        <v>1165</v>
      </c>
      <c r="H1450">
        <v>3</v>
      </c>
      <c r="I1450" t="s">
        <v>1168</v>
      </c>
      <c r="J1450">
        <v>56.89</v>
      </c>
      <c r="K1450">
        <v>54.91</v>
      </c>
      <c r="L1450">
        <v>58.88</v>
      </c>
      <c r="M1450">
        <v>76.98</v>
      </c>
    </row>
    <row r="1451" spans="1:13">
      <c r="A1451" t="s">
        <v>1191</v>
      </c>
      <c r="B1451" t="s">
        <v>448</v>
      </c>
      <c r="C1451" t="s">
        <v>1164</v>
      </c>
      <c r="D1451" t="s">
        <v>559</v>
      </c>
      <c r="E1451" t="s">
        <v>99</v>
      </c>
      <c r="F1451">
        <v>1</v>
      </c>
      <c r="G1451" t="s">
        <v>1165</v>
      </c>
      <c r="H1451">
        <v>4</v>
      </c>
      <c r="I1451" t="s">
        <v>1169</v>
      </c>
      <c r="J1451">
        <v>52.24</v>
      </c>
      <c r="K1451">
        <v>50.4</v>
      </c>
      <c r="L1451">
        <v>54.09</v>
      </c>
      <c r="M1451">
        <v>75.78</v>
      </c>
    </row>
    <row r="1452" spans="1:13">
      <c r="A1452" t="s">
        <v>1191</v>
      </c>
      <c r="B1452" t="s">
        <v>448</v>
      </c>
      <c r="C1452" t="s">
        <v>1164</v>
      </c>
      <c r="D1452" t="s">
        <v>559</v>
      </c>
      <c r="E1452" t="s">
        <v>99</v>
      </c>
      <c r="F1452">
        <v>1</v>
      </c>
      <c r="G1452" t="s">
        <v>1165</v>
      </c>
      <c r="H1452">
        <v>5</v>
      </c>
      <c r="I1452" t="s">
        <v>1170</v>
      </c>
      <c r="J1452">
        <v>47.62</v>
      </c>
      <c r="K1452">
        <v>45.87</v>
      </c>
      <c r="L1452">
        <v>49.38</v>
      </c>
      <c r="M1452">
        <v>74.44</v>
      </c>
    </row>
    <row r="1453" spans="1:13">
      <c r="A1453" t="s">
        <v>1191</v>
      </c>
      <c r="B1453" t="s">
        <v>448</v>
      </c>
      <c r="C1453" t="s">
        <v>1164</v>
      </c>
      <c r="D1453" t="s">
        <v>559</v>
      </c>
      <c r="E1453" t="s">
        <v>99</v>
      </c>
      <c r="F1453">
        <v>1</v>
      </c>
      <c r="G1453" t="s">
        <v>1165</v>
      </c>
      <c r="H1453">
        <v>6</v>
      </c>
      <c r="I1453" t="s">
        <v>1171</v>
      </c>
      <c r="J1453">
        <v>43.09</v>
      </c>
      <c r="K1453">
        <v>41.36</v>
      </c>
      <c r="L1453">
        <v>44.82</v>
      </c>
      <c r="M1453">
        <v>72.97</v>
      </c>
    </row>
    <row r="1454" spans="1:13">
      <c r="A1454" t="s">
        <v>1191</v>
      </c>
      <c r="B1454" t="s">
        <v>448</v>
      </c>
      <c r="C1454" t="s">
        <v>1164</v>
      </c>
      <c r="D1454" t="s">
        <v>559</v>
      </c>
      <c r="E1454" t="s">
        <v>99</v>
      </c>
      <c r="F1454">
        <v>1</v>
      </c>
      <c r="G1454" t="s">
        <v>1165</v>
      </c>
      <c r="H1454">
        <v>7</v>
      </c>
      <c r="I1454" t="s">
        <v>1172</v>
      </c>
      <c r="J1454">
        <v>38.61</v>
      </c>
      <c r="K1454">
        <v>36.909999999999997</v>
      </c>
      <c r="L1454">
        <v>40.31</v>
      </c>
      <c r="M1454">
        <v>71.349999999999994</v>
      </c>
    </row>
    <row r="1455" spans="1:13">
      <c r="A1455" t="s">
        <v>1191</v>
      </c>
      <c r="B1455" t="s">
        <v>448</v>
      </c>
      <c r="C1455" t="s">
        <v>1164</v>
      </c>
      <c r="D1455" t="s">
        <v>559</v>
      </c>
      <c r="E1455" t="s">
        <v>99</v>
      </c>
      <c r="F1455">
        <v>1</v>
      </c>
      <c r="G1455" t="s">
        <v>1165</v>
      </c>
      <c r="H1455">
        <v>8</v>
      </c>
      <c r="I1455" t="s">
        <v>1173</v>
      </c>
      <c r="J1455">
        <v>34.33</v>
      </c>
      <c r="K1455">
        <v>32.659999999999997</v>
      </c>
      <c r="L1455">
        <v>36</v>
      </c>
      <c r="M1455">
        <v>69.56</v>
      </c>
    </row>
    <row r="1456" spans="1:13">
      <c r="A1456" t="s">
        <v>1191</v>
      </c>
      <c r="B1456" t="s">
        <v>448</v>
      </c>
      <c r="C1456" t="s">
        <v>1164</v>
      </c>
      <c r="D1456" t="s">
        <v>559</v>
      </c>
      <c r="E1456" t="s">
        <v>99</v>
      </c>
      <c r="F1456">
        <v>1</v>
      </c>
      <c r="G1456" t="s">
        <v>1165</v>
      </c>
      <c r="H1456">
        <v>9</v>
      </c>
      <c r="I1456" t="s">
        <v>1174</v>
      </c>
      <c r="J1456">
        <v>30.11</v>
      </c>
      <c r="K1456">
        <v>28.47</v>
      </c>
      <c r="L1456">
        <v>31.75</v>
      </c>
      <c r="M1456">
        <v>67.62</v>
      </c>
    </row>
    <row r="1457" spans="1:13">
      <c r="A1457" t="s">
        <v>1191</v>
      </c>
      <c r="B1457" t="s">
        <v>448</v>
      </c>
      <c r="C1457" t="s">
        <v>1164</v>
      </c>
      <c r="D1457" t="s">
        <v>559</v>
      </c>
      <c r="E1457" t="s">
        <v>99</v>
      </c>
      <c r="F1457">
        <v>1</v>
      </c>
      <c r="G1457" t="s">
        <v>1165</v>
      </c>
      <c r="H1457">
        <v>10</v>
      </c>
      <c r="I1457" t="s">
        <v>1175</v>
      </c>
      <c r="J1457">
        <v>26.03</v>
      </c>
      <c r="K1457">
        <v>24.42</v>
      </c>
      <c r="L1457">
        <v>27.63</v>
      </c>
      <c r="M1457">
        <v>65.489999999999995</v>
      </c>
    </row>
    <row r="1458" spans="1:13">
      <c r="A1458" t="s">
        <v>1191</v>
      </c>
      <c r="B1458" t="s">
        <v>448</v>
      </c>
      <c r="C1458" t="s">
        <v>1164</v>
      </c>
      <c r="D1458" t="s">
        <v>559</v>
      </c>
      <c r="E1458" t="s">
        <v>99</v>
      </c>
      <c r="F1458">
        <v>1</v>
      </c>
      <c r="G1458" t="s">
        <v>1165</v>
      </c>
      <c r="H1458">
        <v>11</v>
      </c>
      <c r="I1458" t="s">
        <v>1176</v>
      </c>
      <c r="J1458">
        <v>22.11</v>
      </c>
      <c r="K1458">
        <v>20.55</v>
      </c>
      <c r="L1458">
        <v>23.67</v>
      </c>
      <c r="M1458">
        <v>63.18</v>
      </c>
    </row>
    <row r="1459" spans="1:13">
      <c r="A1459" t="s">
        <v>1191</v>
      </c>
      <c r="B1459" t="s">
        <v>448</v>
      </c>
      <c r="C1459" t="s">
        <v>1164</v>
      </c>
      <c r="D1459" t="s">
        <v>559</v>
      </c>
      <c r="E1459" t="s">
        <v>99</v>
      </c>
      <c r="F1459">
        <v>1</v>
      </c>
      <c r="G1459" t="s">
        <v>1165</v>
      </c>
      <c r="H1459">
        <v>12</v>
      </c>
      <c r="I1459" t="s">
        <v>1177</v>
      </c>
      <c r="J1459">
        <v>18.45</v>
      </c>
      <c r="K1459">
        <v>16.940000000000001</v>
      </c>
      <c r="L1459">
        <v>19.97</v>
      </c>
      <c r="M1459">
        <v>60.68</v>
      </c>
    </row>
    <row r="1460" spans="1:13">
      <c r="A1460" t="s">
        <v>1191</v>
      </c>
      <c r="B1460" t="s">
        <v>448</v>
      </c>
      <c r="C1460" t="s">
        <v>1164</v>
      </c>
      <c r="D1460" t="s">
        <v>559</v>
      </c>
      <c r="E1460" t="s">
        <v>99</v>
      </c>
      <c r="F1460">
        <v>1</v>
      </c>
      <c r="G1460" t="s">
        <v>1165</v>
      </c>
      <c r="H1460">
        <v>13</v>
      </c>
      <c r="I1460" t="s">
        <v>1178</v>
      </c>
      <c r="J1460">
        <v>15.12</v>
      </c>
      <c r="K1460">
        <v>13.64</v>
      </c>
      <c r="L1460">
        <v>16.59</v>
      </c>
      <c r="M1460">
        <v>58</v>
      </c>
    </row>
    <row r="1461" spans="1:13">
      <c r="A1461" t="s">
        <v>1191</v>
      </c>
      <c r="B1461" t="s">
        <v>448</v>
      </c>
      <c r="C1461" t="s">
        <v>1164</v>
      </c>
      <c r="D1461" t="s">
        <v>559</v>
      </c>
      <c r="E1461" t="s">
        <v>99</v>
      </c>
      <c r="F1461">
        <v>1</v>
      </c>
      <c r="G1461" t="s">
        <v>1165</v>
      </c>
      <c r="H1461">
        <v>14</v>
      </c>
      <c r="I1461" t="s">
        <v>1179</v>
      </c>
      <c r="J1461">
        <v>12.07</v>
      </c>
      <c r="K1461">
        <v>10.63</v>
      </c>
      <c r="L1461">
        <v>13.5</v>
      </c>
      <c r="M1461">
        <v>55.14</v>
      </c>
    </row>
    <row r="1462" spans="1:13">
      <c r="A1462" t="s">
        <v>1191</v>
      </c>
      <c r="B1462" t="s">
        <v>448</v>
      </c>
      <c r="C1462" t="s">
        <v>1164</v>
      </c>
      <c r="D1462" t="s">
        <v>559</v>
      </c>
      <c r="E1462" t="s">
        <v>99</v>
      </c>
      <c r="F1462">
        <v>1</v>
      </c>
      <c r="G1462" t="s">
        <v>1165</v>
      </c>
      <c r="H1462">
        <v>15</v>
      </c>
      <c r="I1462" t="s">
        <v>1180</v>
      </c>
      <c r="J1462">
        <v>9.35</v>
      </c>
      <c r="K1462">
        <v>7.94</v>
      </c>
      <c r="L1462">
        <v>10.76</v>
      </c>
      <c r="M1462">
        <v>52.07</v>
      </c>
    </row>
    <row r="1463" spans="1:13">
      <c r="A1463" t="s">
        <v>1191</v>
      </c>
      <c r="B1463" t="s">
        <v>448</v>
      </c>
      <c r="C1463" t="s">
        <v>1164</v>
      </c>
      <c r="D1463" t="s">
        <v>559</v>
      </c>
      <c r="E1463" t="s">
        <v>99</v>
      </c>
      <c r="F1463">
        <v>1</v>
      </c>
      <c r="G1463" t="s">
        <v>1165</v>
      </c>
      <c r="H1463">
        <v>16</v>
      </c>
      <c r="I1463" t="s">
        <v>1181</v>
      </c>
      <c r="J1463">
        <v>7.03</v>
      </c>
      <c r="K1463">
        <v>5.6</v>
      </c>
      <c r="L1463">
        <v>8.4499999999999993</v>
      </c>
      <c r="M1463">
        <v>48.67</v>
      </c>
    </row>
    <row r="1464" spans="1:13">
      <c r="A1464" t="s">
        <v>1191</v>
      </c>
      <c r="B1464" t="s">
        <v>448</v>
      </c>
      <c r="C1464" t="s">
        <v>1164</v>
      </c>
      <c r="D1464" t="s">
        <v>559</v>
      </c>
      <c r="E1464" t="s">
        <v>99</v>
      </c>
      <c r="F1464">
        <v>1</v>
      </c>
      <c r="G1464" t="s">
        <v>1165</v>
      </c>
      <c r="H1464">
        <v>17</v>
      </c>
      <c r="I1464" t="s">
        <v>1182</v>
      </c>
      <c r="J1464">
        <v>5</v>
      </c>
      <c r="K1464">
        <v>3.53</v>
      </c>
      <c r="L1464">
        <v>6.47</v>
      </c>
      <c r="M1464">
        <v>44.86</v>
      </c>
    </row>
    <row r="1465" spans="1:13">
      <c r="A1465" t="s">
        <v>1191</v>
      </c>
      <c r="B1465" t="s">
        <v>448</v>
      </c>
      <c r="C1465" t="s">
        <v>1164</v>
      </c>
      <c r="D1465" t="s">
        <v>559</v>
      </c>
      <c r="E1465" t="s">
        <v>99</v>
      </c>
      <c r="F1465">
        <v>1</v>
      </c>
      <c r="G1465" t="s">
        <v>1165</v>
      </c>
      <c r="H1465">
        <v>18</v>
      </c>
      <c r="I1465" t="s">
        <v>1183</v>
      </c>
      <c r="J1465">
        <v>3.37</v>
      </c>
      <c r="K1465">
        <v>1.92</v>
      </c>
      <c r="L1465">
        <v>4.82</v>
      </c>
      <c r="M1465">
        <v>40.54</v>
      </c>
    </row>
    <row r="1466" spans="1:13">
      <c r="A1466" t="s">
        <v>1191</v>
      </c>
      <c r="B1466" t="s">
        <v>448</v>
      </c>
      <c r="C1466" t="s">
        <v>1164</v>
      </c>
      <c r="D1466" t="s">
        <v>559</v>
      </c>
      <c r="E1466" t="s">
        <v>99</v>
      </c>
      <c r="F1466">
        <v>1</v>
      </c>
      <c r="G1466" t="s">
        <v>1165</v>
      </c>
      <c r="H1466">
        <v>19</v>
      </c>
      <c r="I1466" t="s">
        <v>1184</v>
      </c>
      <c r="J1466">
        <v>2.11</v>
      </c>
      <c r="K1466">
        <v>1.2</v>
      </c>
      <c r="L1466">
        <v>3.02</v>
      </c>
      <c r="M1466">
        <v>35.69</v>
      </c>
    </row>
    <row r="1467" spans="1:13">
      <c r="A1467" t="s">
        <v>1191</v>
      </c>
      <c r="B1467" t="s">
        <v>448</v>
      </c>
      <c r="C1467" t="s">
        <v>1164</v>
      </c>
      <c r="D1467" t="s">
        <v>559</v>
      </c>
      <c r="E1467" t="s">
        <v>99</v>
      </c>
      <c r="F1467">
        <v>1</v>
      </c>
      <c r="G1467" t="s">
        <v>1165</v>
      </c>
      <c r="H1467">
        <v>20</v>
      </c>
      <c r="I1467" t="s">
        <v>1185</v>
      </c>
      <c r="J1467">
        <v>1.1200000000000001</v>
      </c>
      <c r="K1467">
        <v>0.64</v>
      </c>
      <c r="L1467">
        <v>1.61</v>
      </c>
      <c r="M1467">
        <v>29.69</v>
      </c>
    </row>
    <row r="1468" spans="1:13">
      <c r="A1468" t="s">
        <v>1191</v>
      </c>
      <c r="B1468" t="s">
        <v>448</v>
      </c>
      <c r="C1468" t="s">
        <v>1164</v>
      </c>
      <c r="D1468" t="s">
        <v>559</v>
      </c>
      <c r="E1468" t="s">
        <v>99</v>
      </c>
      <c r="F1468">
        <v>2</v>
      </c>
      <c r="G1468" t="s">
        <v>1186</v>
      </c>
      <c r="H1468">
        <v>1</v>
      </c>
      <c r="I1468" t="s">
        <v>1166</v>
      </c>
      <c r="J1468">
        <v>61.84</v>
      </c>
      <c r="K1468">
        <v>59.28</v>
      </c>
      <c r="L1468">
        <v>64.400000000000006</v>
      </c>
      <c r="M1468">
        <v>75.040000000000006</v>
      </c>
    </row>
    <row r="1469" spans="1:13">
      <c r="A1469" t="s">
        <v>1191</v>
      </c>
      <c r="B1469" t="s">
        <v>448</v>
      </c>
      <c r="C1469" t="s">
        <v>1164</v>
      </c>
      <c r="D1469" t="s">
        <v>559</v>
      </c>
      <c r="E1469" t="s">
        <v>99</v>
      </c>
      <c r="F1469">
        <v>2</v>
      </c>
      <c r="G1469" t="s">
        <v>1186</v>
      </c>
      <c r="H1469">
        <v>2</v>
      </c>
      <c r="I1469" t="s">
        <v>1167</v>
      </c>
      <c r="J1469">
        <v>61.24</v>
      </c>
      <c r="K1469">
        <v>58.72</v>
      </c>
      <c r="L1469">
        <v>63.76</v>
      </c>
      <c r="M1469">
        <v>74.819999999999993</v>
      </c>
    </row>
    <row r="1470" spans="1:13">
      <c r="A1470" t="s">
        <v>1191</v>
      </c>
      <c r="B1470" t="s">
        <v>448</v>
      </c>
      <c r="C1470" t="s">
        <v>1164</v>
      </c>
      <c r="D1470" t="s">
        <v>559</v>
      </c>
      <c r="E1470" t="s">
        <v>99</v>
      </c>
      <c r="F1470">
        <v>2</v>
      </c>
      <c r="G1470" t="s">
        <v>1186</v>
      </c>
      <c r="H1470">
        <v>3</v>
      </c>
      <c r="I1470" t="s">
        <v>1168</v>
      </c>
      <c r="J1470">
        <v>57.56</v>
      </c>
      <c r="K1470">
        <v>55.22</v>
      </c>
      <c r="L1470">
        <v>59.89</v>
      </c>
      <c r="M1470">
        <v>73.89</v>
      </c>
    </row>
    <row r="1471" spans="1:13">
      <c r="A1471" t="s">
        <v>1191</v>
      </c>
      <c r="B1471" t="s">
        <v>448</v>
      </c>
      <c r="C1471" t="s">
        <v>1164</v>
      </c>
      <c r="D1471" t="s">
        <v>559</v>
      </c>
      <c r="E1471" t="s">
        <v>99</v>
      </c>
      <c r="F1471">
        <v>2</v>
      </c>
      <c r="G1471" t="s">
        <v>1186</v>
      </c>
      <c r="H1471">
        <v>4</v>
      </c>
      <c r="I1471" t="s">
        <v>1169</v>
      </c>
      <c r="J1471">
        <v>52.96</v>
      </c>
      <c r="K1471">
        <v>50.81</v>
      </c>
      <c r="L1471">
        <v>55.11</v>
      </c>
      <c r="M1471">
        <v>72.599999999999994</v>
      </c>
    </row>
    <row r="1472" spans="1:13">
      <c r="A1472" t="s">
        <v>1191</v>
      </c>
      <c r="B1472" t="s">
        <v>448</v>
      </c>
      <c r="C1472" t="s">
        <v>1164</v>
      </c>
      <c r="D1472" t="s">
        <v>559</v>
      </c>
      <c r="E1472" t="s">
        <v>99</v>
      </c>
      <c r="F1472">
        <v>2</v>
      </c>
      <c r="G1472" t="s">
        <v>1186</v>
      </c>
      <c r="H1472">
        <v>5</v>
      </c>
      <c r="I1472" t="s">
        <v>1170</v>
      </c>
      <c r="J1472">
        <v>48.38</v>
      </c>
      <c r="K1472">
        <v>46.35</v>
      </c>
      <c r="L1472">
        <v>50.42</v>
      </c>
      <c r="M1472">
        <v>71.19</v>
      </c>
    </row>
    <row r="1473" spans="1:13">
      <c r="A1473" t="s">
        <v>1191</v>
      </c>
      <c r="B1473" t="s">
        <v>448</v>
      </c>
      <c r="C1473" t="s">
        <v>1164</v>
      </c>
      <c r="D1473" t="s">
        <v>559</v>
      </c>
      <c r="E1473" t="s">
        <v>99</v>
      </c>
      <c r="F1473">
        <v>2</v>
      </c>
      <c r="G1473" t="s">
        <v>1186</v>
      </c>
      <c r="H1473">
        <v>6</v>
      </c>
      <c r="I1473" t="s">
        <v>1171</v>
      </c>
      <c r="J1473">
        <v>43.9</v>
      </c>
      <c r="K1473">
        <v>41.91</v>
      </c>
      <c r="L1473">
        <v>45.9</v>
      </c>
      <c r="M1473">
        <v>69.680000000000007</v>
      </c>
    </row>
    <row r="1474" spans="1:13">
      <c r="A1474" t="s">
        <v>1191</v>
      </c>
      <c r="B1474" t="s">
        <v>448</v>
      </c>
      <c r="C1474" t="s">
        <v>1164</v>
      </c>
      <c r="D1474" t="s">
        <v>559</v>
      </c>
      <c r="E1474" t="s">
        <v>99</v>
      </c>
      <c r="F1474">
        <v>2</v>
      </c>
      <c r="G1474" t="s">
        <v>1186</v>
      </c>
      <c r="H1474">
        <v>7</v>
      </c>
      <c r="I1474" t="s">
        <v>1172</v>
      </c>
      <c r="J1474">
        <v>39.5</v>
      </c>
      <c r="K1474">
        <v>37.53</v>
      </c>
      <c r="L1474">
        <v>41.47</v>
      </c>
      <c r="M1474">
        <v>68.06</v>
      </c>
    </row>
    <row r="1475" spans="1:13">
      <c r="A1475" t="s">
        <v>1191</v>
      </c>
      <c r="B1475" t="s">
        <v>448</v>
      </c>
      <c r="C1475" t="s">
        <v>1164</v>
      </c>
      <c r="D1475" t="s">
        <v>559</v>
      </c>
      <c r="E1475" t="s">
        <v>99</v>
      </c>
      <c r="F1475">
        <v>2</v>
      </c>
      <c r="G1475" t="s">
        <v>1186</v>
      </c>
      <c r="H1475">
        <v>8</v>
      </c>
      <c r="I1475" t="s">
        <v>1173</v>
      </c>
      <c r="J1475">
        <v>35.200000000000003</v>
      </c>
      <c r="K1475">
        <v>33.25</v>
      </c>
      <c r="L1475">
        <v>37.14</v>
      </c>
      <c r="M1475">
        <v>66.28</v>
      </c>
    </row>
    <row r="1476" spans="1:13">
      <c r="A1476" t="s">
        <v>1191</v>
      </c>
      <c r="B1476" t="s">
        <v>448</v>
      </c>
      <c r="C1476" t="s">
        <v>1164</v>
      </c>
      <c r="D1476" t="s">
        <v>559</v>
      </c>
      <c r="E1476" t="s">
        <v>99</v>
      </c>
      <c r="F1476">
        <v>2</v>
      </c>
      <c r="G1476" t="s">
        <v>1186</v>
      </c>
      <c r="H1476">
        <v>9</v>
      </c>
      <c r="I1476" t="s">
        <v>1174</v>
      </c>
      <c r="J1476">
        <v>31.04</v>
      </c>
      <c r="K1476">
        <v>29.13</v>
      </c>
      <c r="L1476">
        <v>32.96</v>
      </c>
      <c r="M1476">
        <v>64.349999999999994</v>
      </c>
    </row>
    <row r="1477" spans="1:13">
      <c r="A1477" t="s">
        <v>1191</v>
      </c>
      <c r="B1477" t="s">
        <v>448</v>
      </c>
      <c r="C1477" t="s">
        <v>1164</v>
      </c>
      <c r="D1477" t="s">
        <v>559</v>
      </c>
      <c r="E1477" t="s">
        <v>99</v>
      </c>
      <c r="F1477">
        <v>2</v>
      </c>
      <c r="G1477" t="s">
        <v>1186</v>
      </c>
      <c r="H1477">
        <v>10</v>
      </c>
      <c r="I1477" t="s">
        <v>1175</v>
      </c>
      <c r="J1477">
        <v>27.04</v>
      </c>
      <c r="K1477">
        <v>25.15</v>
      </c>
      <c r="L1477">
        <v>28.92</v>
      </c>
      <c r="M1477">
        <v>62.26</v>
      </c>
    </row>
    <row r="1478" spans="1:13">
      <c r="A1478" t="s">
        <v>1191</v>
      </c>
      <c r="B1478" t="s">
        <v>448</v>
      </c>
      <c r="C1478" t="s">
        <v>1164</v>
      </c>
      <c r="D1478" t="s">
        <v>559</v>
      </c>
      <c r="E1478" t="s">
        <v>99</v>
      </c>
      <c r="F1478">
        <v>2</v>
      </c>
      <c r="G1478" t="s">
        <v>1186</v>
      </c>
      <c r="H1478">
        <v>11</v>
      </c>
      <c r="I1478" t="s">
        <v>1176</v>
      </c>
      <c r="J1478">
        <v>23.22</v>
      </c>
      <c r="K1478">
        <v>21.36</v>
      </c>
      <c r="L1478">
        <v>25.07</v>
      </c>
      <c r="M1478">
        <v>60.02</v>
      </c>
    </row>
    <row r="1479" spans="1:13">
      <c r="A1479" t="s">
        <v>1191</v>
      </c>
      <c r="B1479" t="s">
        <v>448</v>
      </c>
      <c r="C1479" t="s">
        <v>1164</v>
      </c>
      <c r="D1479" t="s">
        <v>559</v>
      </c>
      <c r="E1479" t="s">
        <v>99</v>
      </c>
      <c r="F1479">
        <v>2</v>
      </c>
      <c r="G1479" t="s">
        <v>1186</v>
      </c>
      <c r="H1479">
        <v>12</v>
      </c>
      <c r="I1479" t="s">
        <v>1177</v>
      </c>
      <c r="J1479">
        <v>19.64</v>
      </c>
      <c r="K1479">
        <v>17.84</v>
      </c>
      <c r="L1479">
        <v>21.45</v>
      </c>
      <c r="M1479">
        <v>57.68</v>
      </c>
    </row>
    <row r="1480" spans="1:13">
      <c r="A1480" t="s">
        <v>1191</v>
      </c>
      <c r="B1480" t="s">
        <v>448</v>
      </c>
      <c r="C1480" t="s">
        <v>1164</v>
      </c>
      <c r="D1480" t="s">
        <v>559</v>
      </c>
      <c r="E1480" t="s">
        <v>99</v>
      </c>
      <c r="F1480">
        <v>2</v>
      </c>
      <c r="G1480" t="s">
        <v>1186</v>
      </c>
      <c r="H1480">
        <v>13</v>
      </c>
      <c r="I1480" t="s">
        <v>1178</v>
      </c>
      <c r="J1480">
        <v>16.28</v>
      </c>
      <c r="K1480">
        <v>14.52</v>
      </c>
      <c r="L1480">
        <v>18.05</v>
      </c>
      <c r="M1480">
        <v>55.25</v>
      </c>
    </row>
    <row r="1481" spans="1:13">
      <c r="A1481" t="s">
        <v>1191</v>
      </c>
      <c r="B1481" t="s">
        <v>448</v>
      </c>
      <c r="C1481" t="s">
        <v>1164</v>
      </c>
      <c r="D1481" t="s">
        <v>559</v>
      </c>
      <c r="E1481" t="s">
        <v>99</v>
      </c>
      <c r="F1481">
        <v>2</v>
      </c>
      <c r="G1481" t="s">
        <v>1186</v>
      </c>
      <c r="H1481">
        <v>14</v>
      </c>
      <c r="I1481" t="s">
        <v>1179</v>
      </c>
      <c r="J1481">
        <v>13.15</v>
      </c>
      <c r="K1481">
        <v>11.43</v>
      </c>
      <c r="L1481">
        <v>14.86</v>
      </c>
      <c r="M1481">
        <v>52.68</v>
      </c>
    </row>
    <row r="1482" spans="1:13">
      <c r="A1482" t="s">
        <v>1191</v>
      </c>
      <c r="B1482" t="s">
        <v>448</v>
      </c>
      <c r="C1482" t="s">
        <v>1164</v>
      </c>
      <c r="D1482" t="s">
        <v>559</v>
      </c>
      <c r="E1482" t="s">
        <v>99</v>
      </c>
      <c r="F1482">
        <v>2</v>
      </c>
      <c r="G1482" t="s">
        <v>1186</v>
      </c>
      <c r="H1482">
        <v>15</v>
      </c>
      <c r="I1482" t="s">
        <v>1180</v>
      </c>
      <c r="J1482">
        <v>10.31</v>
      </c>
      <c r="K1482">
        <v>8.64</v>
      </c>
      <c r="L1482">
        <v>11.99</v>
      </c>
      <c r="M1482">
        <v>49.83</v>
      </c>
    </row>
    <row r="1483" spans="1:13">
      <c r="A1483" t="s">
        <v>1191</v>
      </c>
      <c r="B1483" t="s">
        <v>448</v>
      </c>
      <c r="C1483" t="s">
        <v>1164</v>
      </c>
      <c r="D1483" t="s">
        <v>559</v>
      </c>
      <c r="E1483" t="s">
        <v>99</v>
      </c>
      <c r="F1483">
        <v>2</v>
      </c>
      <c r="G1483" t="s">
        <v>1186</v>
      </c>
      <c r="H1483">
        <v>16</v>
      </c>
      <c r="I1483" t="s">
        <v>1181</v>
      </c>
      <c r="J1483">
        <v>7.8</v>
      </c>
      <c r="K1483">
        <v>6.13</v>
      </c>
      <c r="L1483">
        <v>9.48</v>
      </c>
      <c r="M1483">
        <v>46.57</v>
      </c>
    </row>
    <row r="1484" spans="1:13">
      <c r="A1484" t="s">
        <v>1191</v>
      </c>
      <c r="B1484" t="s">
        <v>448</v>
      </c>
      <c r="C1484" t="s">
        <v>1164</v>
      </c>
      <c r="D1484" t="s">
        <v>559</v>
      </c>
      <c r="E1484" t="s">
        <v>99</v>
      </c>
      <c r="F1484">
        <v>2</v>
      </c>
      <c r="G1484" t="s">
        <v>1186</v>
      </c>
      <c r="H1484">
        <v>17</v>
      </c>
      <c r="I1484" t="s">
        <v>1182</v>
      </c>
      <c r="J1484">
        <v>5.57</v>
      </c>
      <c r="K1484">
        <v>3.85</v>
      </c>
      <c r="L1484">
        <v>7.28</v>
      </c>
      <c r="M1484">
        <v>42.82</v>
      </c>
    </row>
    <row r="1485" spans="1:13">
      <c r="A1485" t="s">
        <v>1191</v>
      </c>
      <c r="B1485" t="s">
        <v>448</v>
      </c>
      <c r="C1485" t="s">
        <v>1164</v>
      </c>
      <c r="D1485" t="s">
        <v>559</v>
      </c>
      <c r="E1485" t="s">
        <v>99</v>
      </c>
      <c r="F1485">
        <v>2</v>
      </c>
      <c r="G1485" t="s">
        <v>1186</v>
      </c>
      <c r="H1485">
        <v>18</v>
      </c>
      <c r="I1485" t="s">
        <v>1183</v>
      </c>
      <c r="J1485">
        <v>3.72</v>
      </c>
      <c r="K1485">
        <v>2</v>
      </c>
      <c r="L1485">
        <v>5.44</v>
      </c>
      <c r="M1485">
        <v>38.74</v>
      </c>
    </row>
    <row r="1486" spans="1:13">
      <c r="A1486" t="s">
        <v>1191</v>
      </c>
      <c r="B1486" t="s">
        <v>448</v>
      </c>
      <c r="C1486" t="s">
        <v>1164</v>
      </c>
      <c r="D1486" t="s">
        <v>559</v>
      </c>
      <c r="E1486" t="s">
        <v>99</v>
      </c>
      <c r="F1486">
        <v>2</v>
      </c>
      <c r="G1486" t="s">
        <v>1186</v>
      </c>
      <c r="H1486">
        <v>19</v>
      </c>
      <c r="I1486" t="s">
        <v>1184</v>
      </c>
      <c r="J1486">
        <v>2.31</v>
      </c>
      <c r="K1486">
        <v>1.24</v>
      </c>
      <c r="L1486">
        <v>3.37</v>
      </c>
      <c r="M1486">
        <v>34.33</v>
      </c>
    </row>
    <row r="1487" spans="1:13">
      <c r="A1487" t="s">
        <v>1191</v>
      </c>
      <c r="B1487" t="s">
        <v>448</v>
      </c>
      <c r="C1487" t="s">
        <v>1164</v>
      </c>
      <c r="D1487" t="s">
        <v>559</v>
      </c>
      <c r="E1487" t="s">
        <v>99</v>
      </c>
      <c r="F1487">
        <v>2</v>
      </c>
      <c r="G1487" t="s">
        <v>1186</v>
      </c>
      <c r="H1487">
        <v>20</v>
      </c>
      <c r="I1487" t="s">
        <v>1185</v>
      </c>
      <c r="J1487">
        <v>1.37</v>
      </c>
      <c r="K1487">
        <v>0.74</v>
      </c>
      <c r="L1487">
        <v>2.0099999999999998</v>
      </c>
      <c r="M1487">
        <v>30.36</v>
      </c>
    </row>
    <row r="1488" spans="1:13">
      <c r="A1488" t="s">
        <v>1191</v>
      </c>
      <c r="B1488" t="s">
        <v>448</v>
      </c>
      <c r="C1488" t="s">
        <v>1164</v>
      </c>
      <c r="D1488" t="s">
        <v>560</v>
      </c>
      <c r="E1488" t="s">
        <v>100</v>
      </c>
      <c r="F1488">
        <v>1</v>
      </c>
      <c r="G1488" t="s">
        <v>1165</v>
      </c>
      <c r="H1488">
        <v>1</v>
      </c>
      <c r="I1488" t="s">
        <v>1166</v>
      </c>
      <c r="J1488">
        <v>60.55</v>
      </c>
      <c r="K1488">
        <v>58.13</v>
      </c>
      <c r="L1488">
        <v>62.97</v>
      </c>
      <c r="M1488">
        <v>76.62</v>
      </c>
    </row>
    <row r="1489" spans="1:13">
      <c r="A1489" t="s">
        <v>1191</v>
      </c>
      <c r="B1489" t="s">
        <v>448</v>
      </c>
      <c r="C1489" t="s">
        <v>1164</v>
      </c>
      <c r="D1489" t="s">
        <v>560</v>
      </c>
      <c r="E1489" t="s">
        <v>100</v>
      </c>
      <c r="F1489">
        <v>1</v>
      </c>
      <c r="G1489" t="s">
        <v>1165</v>
      </c>
      <c r="H1489">
        <v>2</v>
      </c>
      <c r="I1489" t="s">
        <v>1167</v>
      </c>
      <c r="J1489">
        <v>59.9</v>
      </c>
      <c r="K1489">
        <v>57.51</v>
      </c>
      <c r="L1489">
        <v>62.29</v>
      </c>
      <c r="M1489">
        <v>76.400000000000006</v>
      </c>
    </row>
    <row r="1490" spans="1:13">
      <c r="A1490" t="s">
        <v>1191</v>
      </c>
      <c r="B1490" t="s">
        <v>448</v>
      </c>
      <c r="C1490" t="s">
        <v>1164</v>
      </c>
      <c r="D1490" t="s">
        <v>560</v>
      </c>
      <c r="E1490" t="s">
        <v>100</v>
      </c>
      <c r="F1490">
        <v>1</v>
      </c>
      <c r="G1490" t="s">
        <v>1165</v>
      </c>
      <c r="H1490">
        <v>3</v>
      </c>
      <c r="I1490" t="s">
        <v>1168</v>
      </c>
      <c r="J1490">
        <v>56.18</v>
      </c>
      <c r="K1490">
        <v>53.96</v>
      </c>
      <c r="L1490">
        <v>58.4</v>
      </c>
      <c r="M1490">
        <v>75.489999999999995</v>
      </c>
    </row>
    <row r="1491" spans="1:13">
      <c r="A1491" t="s">
        <v>1191</v>
      </c>
      <c r="B1491" t="s">
        <v>448</v>
      </c>
      <c r="C1491" t="s">
        <v>1164</v>
      </c>
      <c r="D1491" t="s">
        <v>560</v>
      </c>
      <c r="E1491" t="s">
        <v>100</v>
      </c>
      <c r="F1491">
        <v>1</v>
      </c>
      <c r="G1491" t="s">
        <v>1165</v>
      </c>
      <c r="H1491">
        <v>4</v>
      </c>
      <c r="I1491" t="s">
        <v>1169</v>
      </c>
      <c r="J1491">
        <v>51.55</v>
      </c>
      <c r="K1491">
        <v>49.5</v>
      </c>
      <c r="L1491">
        <v>53.61</v>
      </c>
      <c r="M1491">
        <v>74.23</v>
      </c>
    </row>
    <row r="1492" spans="1:13">
      <c r="A1492" t="s">
        <v>1191</v>
      </c>
      <c r="B1492" t="s">
        <v>448</v>
      </c>
      <c r="C1492" t="s">
        <v>1164</v>
      </c>
      <c r="D1492" t="s">
        <v>560</v>
      </c>
      <c r="E1492" t="s">
        <v>100</v>
      </c>
      <c r="F1492">
        <v>1</v>
      </c>
      <c r="G1492" t="s">
        <v>1165</v>
      </c>
      <c r="H1492">
        <v>5</v>
      </c>
      <c r="I1492" t="s">
        <v>1170</v>
      </c>
      <c r="J1492">
        <v>46.99</v>
      </c>
      <c r="K1492">
        <v>45.03</v>
      </c>
      <c r="L1492">
        <v>48.94</v>
      </c>
      <c r="M1492">
        <v>72.84</v>
      </c>
    </row>
    <row r="1493" spans="1:13">
      <c r="A1493" t="s">
        <v>1191</v>
      </c>
      <c r="B1493" t="s">
        <v>448</v>
      </c>
      <c r="C1493" t="s">
        <v>1164</v>
      </c>
      <c r="D1493" t="s">
        <v>560</v>
      </c>
      <c r="E1493" t="s">
        <v>100</v>
      </c>
      <c r="F1493">
        <v>1</v>
      </c>
      <c r="G1493" t="s">
        <v>1165</v>
      </c>
      <c r="H1493">
        <v>6</v>
      </c>
      <c r="I1493" t="s">
        <v>1171</v>
      </c>
      <c r="J1493">
        <v>42.54</v>
      </c>
      <c r="K1493">
        <v>40.619999999999997</v>
      </c>
      <c r="L1493">
        <v>44.47</v>
      </c>
      <c r="M1493">
        <v>71.31</v>
      </c>
    </row>
    <row r="1494" spans="1:13">
      <c r="A1494" t="s">
        <v>1191</v>
      </c>
      <c r="B1494" t="s">
        <v>448</v>
      </c>
      <c r="C1494" t="s">
        <v>1164</v>
      </c>
      <c r="D1494" t="s">
        <v>560</v>
      </c>
      <c r="E1494" t="s">
        <v>100</v>
      </c>
      <c r="F1494">
        <v>1</v>
      </c>
      <c r="G1494" t="s">
        <v>1165</v>
      </c>
      <c r="H1494">
        <v>7</v>
      </c>
      <c r="I1494" t="s">
        <v>1172</v>
      </c>
      <c r="J1494">
        <v>38.14</v>
      </c>
      <c r="K1494">
        <v>36.270000000000003</v>
      </c>
      <c r="L1494">
        <v>40.01</v>
      </c>
      <c r="M1494">
        <v>69.650000000000006</v>
      </c>
    </row>
    <row r="1495" spans="1:13">
      <c r="A1495" t="s">
        <v>1191</v>
      </c>
      <c r="B1495" t="s">
        <v>448</v>
      </c>
      <c r="C1495" t="s">
        <v>1164</v>
      </c>
      <c r="D1495" t="s">
        <v>560</v>
      </c>
      <c r="E1495" t="s">
        <v>100</v>
      </c>
      <c r="F1495">
        <v>1</v>
      </c>
      <c r="G1495" t="s">
        <v>1165</v>
      </c>
      <c r="H1495">
        <v>8</v>
      </c>
      <c r="I1495" t="s">
        <v>1173</v>
      </c>
      <c r="J1495">
        <v>33.83</v>
      </c>
      <c r="K1495">
        <v>32.01</v>
      </c>
      <c r="L1495">
        <v>35.659999999999997</v>
      </c>
      <c r="M1495">
        <v>67.84</v>
      </c>
    </row>
    <row r="1496" spans="1:13">
      <c r="A1496" t="s">
        <v>1191</v>
      </c>
      <c r="B1496" t="s">
        <v>448</v>
      </c>
      <c r="C1496" t="s">
        <v>1164</v>
      </c>
      <c r="D1496" t="s">
        <v>560</v>
      </c>
      <c r="E1496" t="s">
        <v>100</v>
      </c>
      <c r="F1496">
        <v>1</v>
      </c>
      <c r="G1496" t="s">
        <v>1165</v>
      </c>
      <c r="H1496">
        <v>9</v>
      </c>
      <c r="I1496" t="s">
        <v>1174</v>
      </c>
      <c r="J1496">
        <v>29.76</v>
      </c>
      <c r="K1496">
        <v>27.97</v>
      </c>
      <c r="L1496">
        <v>31.55</v>
      </c>
      <c r="M1496">
        <v>65.900000000000006</v>
      </c>
    </row>
    <row r="1497" spans="1:13">
      <c r="A1497" t="s">
        <v>1191</v>
      </c>
      <c r="B1497" t="s">
        <v>448</v>
      </c>
      <c r="C1497" t="s">
        <v>1164</v>
      </c>
      <c r="D1497" t="s">
        <v>560</v>
      </c>
      <c r="E1497" t="s">
        <v>100</v>
      </c>
      <c r="F1497">
        <v>1</v>
      </c>
      <c r="G1497" t="s">
        <v>1165</v>
      </c>
      <c r="H1497">
        <v>10</v>
      </c>
      <c r="I1497" t="s">
        <v>1175</v>
      </c>
      <c r="J1497">
        <v>25.79</v>
      </c>
      <c r="K1497">
        <v>24.04</v>
      </c>
      <c r="L1497">
        <v>27.53</v>
      </c>
      <c r="M1497">
        <v>63.81</v>
      </c>
    </row>
    <row r="1498" spans="1:13">
      <c r="A1498" t="s">
        <v>1191</v>
      </c>
      <c r="B1498" t="s">
        <v>448</v>
      </c>
      <c r="C1498" t="s">
        <v>1164</v>
      </c>
      <c r="D1498" t="s">
        <v>560</v>
      </c>
      <c r="E1498" t="s">
        <v>100</v>
      </c>
      <c r="F1498">
        <v>1</v>
      </c>
      <c r="G1498" t="s">
        <v>1165</v>
      </c>
      <c r="H1498">
        <v>11</v>
      </c>
      <c r="I1498" t="s">
        <v>1176</v>
      </c>
      <c r="J1498">
        <v>22.07</v>
      </c>
      <c r="K1498">
        <v>20.37</v>
      </c>
      <c r="L1498">
        <v>23.76</v>
      </c>
      <c r="M1498">
        <v>61.57</v>
      </c>
    </row>
    <row r="1499" spans="1:13">
      <c r="A1499" t="s">
        <v>1191</v>
      </c>
      <c r="B1499" t="s">
        <v>448</v>
      </c>
      <c r="C1499" t="s">
        <v>1164</v>
      </c>
      <c r="D1499" t="s">
        <v>560</v>
      </c>
      <c r="E1499" t="s">
        <v>100</v>
      </c>
      <c r="F1499">
        <v>1</v>
      </c>
      <c r="G1499" t="s">
        <v>1165</v>
      </c>
      <c r="H1499">
        <v>12</v>
      </c>
      <c r="I1499" t="s">
        <v>1177</v>
      </c>
      <c r="J1499">
        <v>18.53</v>
      </c>
      <c r="K1499">
        <v>16.89</v>
      </c>
      <c r="L1499">
        <v>20.170000000000002</v>
      </c>
      <c r="M1499">
        <v>59.16</v>
      </c>
    </row>
    <row r="1500" spans="1:13">
      <c r="A1500" t="s">
        <v>1191</v>
      </c>
      <c r="B1500" t="s">
        <v>448</v>
      </c>
      <c r="C1500" t="s">
        <v>1164</v>
      </c>
      <c r="D1500" t="s">
        <v>560</v>
      </c>
      <c r="E1500" t="s">
        <v>100</v>
      </c>
      <c r="F1500">
        <v>1</v>
      </c>
      <c r="G1500" t="s">
        <v>1165</v>
      </c>
      <c r="H1500">
        <v>13</v>
      </c>
      <c r="I1500" t="s">
        <v>1178</v>
      </c>
      <c r="J1500">
        <v>15.16</v>
      </c>
      <c r="K1500">
        <v>13.56</v>
      </c>
      <c r="L1500">
        <v>16.760000000000002</v>
      </c>
      <c r="M1500">
        <v>56.56</v>
      </c>
    </row>
    <row r="1501" spans="1:13">
      <c r="A1501" t="s">
        <v>1191</v>
      </c>
      <c r="B1501" t="s">
        <v>448</v>
      </c>
      <c r="C1501" t="s">
        <v>1164</v>
      </c>
      <c r="D1501" t="s">
        <v>560</v>
      </c>
      <c r="E1501" t="s">
        <v>100</v>
      </c>
      <c r="F1501">
        <v>1</v>
      </c>
      <c r="G1501" t="s">
        <v>1165</v>
      </c>
      <c r="H1501">
        <v>14</v>
      </c>
      <c r="I1501" t="s">
        <v>1179</v>
      </c>
      <c r="J1501">
        <v>12.12</v>
      </c>
      <c r="K1501">
        <v>10.54</v>
      </c>
      <c r="L1501">
        <v>13.69</v>
      </c>
      <c r="M1501">
        <v>53.75</v>
      </c>
    </row>
    <row r="1502" spans="1:13">
      <c r="A1502" t="s">
        <v>1191</v>
      </c>
      <c r="B1502" t="s">
        <v>448</v>
      </c>
      <c r="C1502" t="s">
        <v>1164</v>
      </c>
      <c r="D1502" t="s">
        <v>560</v>
      </c>
      <c r="E1502" t="s">
        <v>100</v>
      </c>
      <c r="F1502">
        <v>1</v>
      </c>
      <c r="G1502" t="s">
        <v>1165</v>
      </c>
      <c r="H1502">
        <v>15</v>
      </c>
      <c r="I1502" t="s">
        <v>1180</v>
      </c>
      <c r="J1502">
        <v>9.39</v>
      </c>
      <c r="K1502">
        <v>7.85</v>
      </c>
      <c r="L1502">
        <v>10.94</v>
      </c>
      <c r="M1502">
        <v>50.67</v>
      </c>
    </row>
    <row r="1503" spans="1:13">
      <c r="A1503" t="s">
        <v>1191</v>
      </c>
      <c r="B1503" t="s">
        <v>448</v>
      </c>
      <c r="C1503" t="s">
        <v>1164</v>
      </c>
      <c r="D1503" t="s">
        <v>560</v>
      </c>
      <c r="E1503" t="s">
        <v>100</v>
      </c>
      <c r="F1503">
        <v>1</v>
      </c>
      <c r="G1503" t="s">
        <v>1165</v>
      </c>
      <c r="H1503">
        <v>16</v>
      </c>
      <c r="I1503" t="s">
        <v>1181</v>
      </c>
      <c r="J1503">
        <v>7</v>
      </c>
      <c r="K1503">
        <v>5.42</v>
      </c>
      <c r="L1503">
        <v>8.57</v>
      </c>
      <c r="M1503">
        <v>47.33</v>
      </c>
    </row>
    <row r="1504" spans="1:13">
      <c r="A1504" t="s">
        <v>1191</v>
      </c>
      <c r="B1504" t="s">
        <v>448</v>
      </c>
      <c r="C1504" t="s">
        <v>1164</v>
      </c>
      <c r="D1504" t="s">
        <v>560</v>
      </c>
      <c r="E1504" t="s">
        <v>100</v>
      </c>
      <c r="F1504">
        <v>1</v>
      </c>
      <c r="G1504" t="s">
        <v>1165</v>
      </c>
      <c r="H1504">
        <v>17</v>
      </c>
      <c r="I1504" t="s">
        <v>1182</v>
      </c>
      <c r="J1504">
        <v>4.9800000000000004</v>
      </c>
      <c r="K1504">
        <v>3.28</v>
      </c>
      <c r="L1504">
        <v>6.67</v>
      </c>
      <c r="M1504">
        <v>43.71</v>
      </c>
    </row>
    <row r="1505" spans="1:13">
      <c r="A1505" t="s">
        <v>1191</v>
      </c>
      <c r="B1505" t="s">
        <v>448</v>
      </c>
      <c r="C1505" t="s">
        <v>1164</v>
      </c>
      <c r="D1505" t="s">
        <v>560</v>
      </c>
      <c r="E1505" t="s">
        <v>100</v>
      </c>
      <c r="F1505">
        <v>1</v>
      </c>
      <c r="G1505" t="s">
        <v>1165</v>
      </c>
      <c r="H1505">
        <v>18</v>
      </c>
      <c r="I1505" t="s">
        <v>1183</v>
      </c>
      <c r="J1505">
        <v>3.31</v>
      </c>
      <c r="K1505">
        <v>1.55</v>
      </c>
      <c r="L1505">
        <v>5.08</v>
      </c>
      <c r="M1505">
        <v>39.68</v>
      </c>
    </row>
    <row r="1506" spans="1:13">
      <c r="A1506" t="s">
        <v>1191</v>
      </c>
      <c r="B1506" t="s">
        <v>448</v>
      </c>
      <c r="C1506" t="s">
        <v>1164</v>
      </c>
      <c r="D1506" t="s">
        <v>560</v>
      </c>
      <c r="E1506" t="s">
        <v>100</v>
      </c>
      <c r="F1506">
        <v>1</v>
      </c>
      <c r="G1506" t="s">
        <v>1165</v>
      </c>
      <c r="H1506">
        <v>19</v>
      </c>
      <c r="I1506" t="s">
        <v>1184</v>
      </c>
      <c r="J1506">
        <v>2.04</v>
      </c>
      <c r="K1506">
        <v>0.95</v>
      </c>
      <c r="L1506">
        <v>3.14</v>
      </c>
      <c r="M1506">
        <v>34.94</v>
      </c>
    </row>
    <row r="1507" spans="1:13">
      <c r="A1507" t="s">
        <v>1191</v>
      </c>
      <c r="B1507" t="s">
        <v>448</v>
      </c>
      <c r="C1507" t="s">
        <v>1164</v>
      </c>
      <c r="D1507" t="s">
        <v>560</v>
      </c>
      <c r="E1507" t="s">
        <v>100</v>
      </c>
      <c r="F1507">
        <v>1</v>
      </c>
      <c r="G1507" t="s">
        <v>1165</v>
      </c>
      <c r="H1507">
        <v>20</v>
      </c>
      <c r="I1507" t="s">
        <v>1185</v>
      </c>
      <c r="J1507">
        <v>1.17</v>
      </c>
      <c r="K1507">
        <v>0.55000000000000004</v>
      </c>
      <c r="L1507">
        <v>1.8</v>
      </c>
      <c r="M1507">
        <v>28.98</v>
      </c>
    </row>
    <row r="1508" spans="1:13">
      <c r="A1508" t="s">
        <v>1191</v>
      </c>
      <c r="B1508" t="s">
        <v>448</v>
      </c>
      <c r="C1508" t="s">
        <v>1164</v>
      </c>
      <c r="D1508" t="s">
        <v>560</v>
      </c>
      <c r="E1508" t="s">
        <v>100</v>
      </c>
      <c r="F1508">
        <v>2</v>
      </c>
      <c r="G1508" t="s">
        <v>1186</v>
      </c>
      <c r="H1508">
        <v>1</v>
      </c>
      <c r="I1508" t="s">
        <v>1166</v>
      </c>
      <c r="J1508">
        <v>60.96</v>
      </c>
      <c r="K1508">
        <v>58.12</v>
      </c>
      <c r="L1508">
        <v>63.8</v>
      </c>
      <c r="M1508">
        <v>73.64</v>
      </c>
    </row>
    <row r="1509" spans="1:13">
      <c r="A1509" t="s">
        <v>1191</v>
      </c>
      <c r="B1509" t="s">
        <v>448</v>
      </c>
      <c r="C1509" t="s">
        <v>1164</v>
      </c>
      <c r="D1509" t="s">
        <v>560</v>
      </c>
      <c r="E1509" t="s">
        <v>100</v>
      </c>
      <c r="F1509">
        <v>2</v>
      </c>
      <c r="G1509" t="s">
        <v>1186</v>
      </c>
      <c r="H1509">
        <v>2</v>
      </c>
      <c r="I1509" t="s">
        <v>1167</v>
      </c>
      <c r="J1509">
        <v>60.27</v>
      </c>
      <c r="K1509">
        <v>57.48</v>
      </c>
      <c r="L1509">
        <v>63.07</v>
      </c>
      <c r="M1509">
        <v>73.41</v>
      </c>
    </row>
    <row r="1510" spans="1:13">
      <c r="A1510" t="s">
        <v>1191</v>
      </c>
      <c r="B1510" t="s">
        <v>448</v>
      </c>
      <c r="C1510" t="s">
        <v>1164</v>
      </c>
      <c r="D1510" t="s">
        <v>560</v>
      </c>
      <c r="E1510" t="s">
        <v>100</v>
      </c>
      <c r="F1510">
        <v>2</v>
      </c>
      <c r="G1510" t="s">
        <v>1186</v>
      </c>
      <c r="H1510">
        <v>3</v>
      </c>
      <c r="I1510" t="s">
        <v>1168</v>
      </c>
      <c r="J1510">
        <v>56.59</v>
      </c>
      <c r="K1510">
        <v>54.01</v>
      </c>
      <c r="L1510">
        <v>59.17</v>
      </c>
      <c r="M1510">
        <v>72.41</v>
      </c>
    </row>
    <row r="1511" spans="1:13">
      <c r="A1511" t="s">
        <v>1191</v>
      </c>
      <c r="B1511" t="s">
        <v>448</v>
      </c>
      <c r="C1511" t="s">
        <v>1164</v>
      </c>
      <c r="D1511" t="s">
        <v>560</v>
      </c>
      <c r="E1511" t="s">
        <v>100</v>
      </c>
      <c r="F1511">
        <v>2</v>
      </c>
      <c r="G1511" t="s">
        <v>1186</v>
      </c>
      <c r="H1511">
        <v>4</v>
      </c>
      <c r="I1511" t="s">
        <v>1169</v>
      </c>
      <c r="J1511">
        <v>51.98</v>
      </c>
      <c r="K1511">
        <v>49.61</v>
      </c>
      <c r="L1511">
        <v>54.36</v>
      </c>
      <c r="M1511">
        <v>71.06</v>
      </c>
    </row>
    <row r="1512" spans="1:13">
      <c r="A1512" t="s">
        <v>1191</v>
      </c>
      <c r="B1512" t="s">
        <v>448</v>
      </c>
      <c r="C1512" t="s">
        <v>1164</v>
      </c>
      <c r="D1512" t="s">
        <v>560</v>
      </c>
      <c r="E1512" t="s">
        <v>100</v>
      </c>
      <c r="F1512">
        <v>2</v>
      </c>
      <c r="G1512" t="s">
        <v>1186</v>
      </c>
      <c r="H1512">
        <v>5</v>
      </c>
      <c r="I1512" t="s">
        <v>1170</v>
      </c>
      <c r="J1512">
        <v>47.46</v>
      </c>
      <c r="K1512">
        <v>45.21</v>
      </c>
      <c r="L1512">
        <v>49.7</v>
      </c>
      <c r="M1512">
        <v>69.58</v>
      </c>
    </row>
    <row r="1513" spans="1:13">
      <c r="A1513" t="s">
        <v>1191</v>
      </c>
      <c r="B1513" t="s">
        <v>448</v>
      </c>
      <c r="C1513" t="s">
        <v>1164</v>
      </c>
      <c r="D1513" t="s">
        <v>560</v>
      </c>
      <c r="E1513" t="s">
        <v>100</v>
      </c>
      <c r="F1513">
        <v>2</v>
      </c>
      <c r="G1513" t="s">
        <v>1186</v>
      </c>
      <c r="H1513">
        <v>6</v>
      </c>
      <c r="I1513" t="s">
        <v>1171</v>
      </c>
      <c r="J1513">
        <v>43.03</v>
      </c>
      <c r="K1513">
        <v>40.83</v>
      </c>
      <c r="L1513">
        <v>45.23</v>
      </c>
      <c r="M1513">
        <v>68.010000000000005</v>
      </c>
    </row>
    <row r="1514" spans="1:13">
      <c r="A1514" t="s">
        <v>1191</v>
      </c>
      <c r="B1514" t="s">
        <v>448</v>
      </c>
      <c r="C1514" t="s">
        <v>1164</v>
      </c>
      <c r="D1514" t="s">
        <v>560</v>
      </c>
      <c r="E1514" t="s">
        <v>100</v>
      </c>
      <c r="F1514">
        <v>2</v>
      </c>
      <c r="G1514" t="s">
        <v>1186</v>
      </c>
      <c r="H1514">
        <v>7</v>
      </c>
      <c r="I1514" t="s">
        <v>1172</v>
      </c>
      <c r="J1514">
        <v>38.71</v>
      </c>
      <c r="K1514">
        <v>36.54</v>
      </c>
      <c r="L1514">
        <v>40.880000000000003</v>
      </c>
      <c r="M1514">
        <v>66.34</v>
      </c>
    </row>
    <row r="1515" spans="1:13">
      <c r="A1515" t="s">
        <v>1191</v>
      </c>
      <c r="B1515" t="s">
        <v>448</v>
      </c>
      <c r="C1515" t="s">
        <v>1164</v>
      </c>
      <c r="D1515" t="s">
        <v>560</v>
      </c>
      <c r="E1515" t="s">
        <v>100</v>
      </c>
      <c r="F1515">
        <v>2</v>
      </c>
      <c r="G1515" t="s">
        <v>1186</v>
      </c>
      <c r="H1515">
        <v>8</v>
      </c>
      <c r="I1515" t="s">
        <v>1173</v>
      </c>
      <c r="J1515">
        <v>34.49</v>
      </c>
      <c r="K1515">
        <v>32.36</v>
      </c>
      <c r="L1515">
        <v>36.61</v>
      </c>
      <c r="M1515">
        <v>64.540000000000006</v>
      </c>
    </row>
    <row r="1516" spans="1:13">
      <c r="A1516" t="s">
        <v>1191</v>
      </c>
      <c r="B1516" t="s">
        <v>448</v>
      </c>
      <c r="C1516" t="s">
        <v>1164</v>
      </c>
      <c r="D1516" t="s">
        <v>560</v>
      </c>
      <c r="E1516" t="s">
        <v>100</v>
      </c>
      <c r="F1516">
        <v>2</v>
      </c>
      <c r="G1516" t="s">
        <v>1186</v>
      </c>
      <c r="H1516">
        <v>9</v>
      </c>
      <c r="I1516" t="s">
        <v>1174</v>
      </c>
      <c r="J1516">
        <v>30.36</v>
      </c>
      <c r="K1516">
        <v>28.27</v>
      </c>
      <c r="L1516">
        <v>32.450000000000003</v>
      </c>
      <c r="M1516">
        <v>62.56</v>
      </c>
    </row>
    <row r="1517" spans="1:13">
      <c r="A1517" t="s">
        <v>1191</v>
      </c>
      <c r="B1517" t="s">
        <v>448</v>
      </c>
      <c r="C1517" t="s">
        <v>1164</v>
      </c>
      <c r="D1517" t="s">
        <v>560</v>
      </c>
      <c r="E1517" t="s">
        <v>100</v>
      </c>
      <c r="F1517">
        <v>2</v>
      </c>
      <c r="G1517" t="s">
        <v>1186</v>
      </c>
      <c r="H1517">
        <v>10</v>
      </c>
      <c r="I1517" t="s">
        <v>1175</v>
      </c>
      <c r="J1517">
        <v>26.45</v>
      </c>
      <c r="K1517">
        <v>24.41</v>
      </c>
      <c r="L1517">
        <v>28.49</v>
      </c>
      <c r="M1517">
        <v>60.46</v>
      </c>
    </row>
    <row r="1518" spans="1:13">
      <c r="A1518" t="s">
        <v>1191</v>
      </c>
      <c r="B1518" t="s">
        <v>448</v>
      </c>
      <c r="C1518" t="s">
        <v>1164</v>
      </c>
      <c r="D1518" t="s">
        <v>560</v>
      </c>
      <c r="E1518" t="s">
        <v>100</v>
      </c>
      <c r="F1518">
        <v>2</v>
      </c>
      <c r="G1518" t="s">
        <v>1186</v>
      </c>
      <c r="H1518">
        <v>11</v>
      </c>
      <c r="I1518" t="s">
        <v>1176</v>
      </c>
      <c r="J1518">
        <v>22.68</v>
      </c>
      <c r="K1518">
        <v>20.68</v>
      </c>
      <c r="L1518">
        <v>24.67</v>
      </c>
      <c r="M1518">
        <v>58.18</v>
      </c>
    </row>
    <row r="1519" spans="1:13">
      <c r="A1519" t="s">
        <v>1191</v>
      </c>
      <c r="B1519" t="s">
        <v>448</v>
      </c>
      <c r="C1519" t="s">
        <v>1164</v>
      </c>
      <c r="D1519" t="s">
        <v>560</v>
      </c>
      <c r="E1519" t="s">
        <v>100</v>
      </c>
      <c r="F1519">
        <v>2</v>
      </c>
      <c r="G1519" t="s">
        <v>1186</v>
      </c>
      <c r="H1519">
        <v>12</v>
      </c>
      <c r="I1519" t="s">
        <v>1177</v>
      </c>
      <c r="J1519">
        <v>19.16</v>
      </c>
      <c r="K1519">
        <v>17.2</v>
      </c>
      <c r="L1519">
        <v>21.12</v>
      </c>
      <c r="M1519">
        <v>55.78</v>
      </c>
    </row>
    <row r="1520" spans="1:13">
      <c r="A1520" t="s">
        <v>1191</v>
      </c>
      <c r="B1520" t="s">
        <v>448</v>
      </c>
      <c r="C1520" t="s">
        <v>1164</v>
      </c>
      <c r="D1520" t="s">
        <v>560</v>
      </c>
      <c r="E1520" t="s">
        <v>100</v>
      </c>
      <c r="F1520">
        <v>2</v>
      </c>
      <c r="G1520" t="s">
        <v>1186</v>
      </c>
      <c r="H1520">
        <v>13</v>
      </c>
      <c r="I1520" t="s">
        <v>1178</v>
      </c>
      <c r="J1520">
        <v>15.81</v>
      </c>
      <c r="K1520">
        <v>13.87</v>
      </c>
      <c r="L1520">
        <v>17.739999999999998</v>
      </c>
      <c r="M1520">
        <v>53.2</v>
      </c>
    </row>
    <row r="1521" spans="1:13">
      <c r="A1521" t="s">
        <v>1191</v>
      </c>
      <c r="B1521" t="s">
        <v>448</v>
      </c>
      <c r="C1521" t="s">
        <v>1164</v>
      </c>
      <c r="D1521" t="s">
        <v>560</v>
      </c>
      <c r="E1521" t="s">
        <v>100</v>
      </c>
      <c r="F1521">
        <v>2</v>
      </c>
      <c r="G1521" t="s">
        <v>1186</v>
      </c>
      <c r="H1521">
        <v>14</v>
      </c>
      <c r="I1521" t="s">
        <v>1179</v>
      </c>
      <c r="J1521">
        <v>12.79</v>
      </c>
      <c r="K1521">
        <v>10.89</v>
      </c>
      <c r="L1521">
        <v>14.69</v>
      </c>
      <c r="M1521">
        <v>50.43</v>
      </c>
    </row>
    <row r="1522" spans="1:13">
      <c r="A1522" t="s">
        <v>1191</v>
      </c>
      <c r="B1522" t="s">
        <v>448</v>
      </c>
      <c r="C1522" t="s">
        <v>1164</v>
      </c>
      <c r="D1522" t="s">
        <v>560</v>
      </c>
      <c r="E1522" t="s">
        <v>100</v>
      </c>
      <c r="F1522">
        <v>2</v>
      </c>
      <c r="G1522" t="s">
        <v>1186</v>
      </c>
      <c r="H1522">
        <v>15</v>
      </c>
      <c r="I1522" t="s">
        <v>1180</v>
      </c>
      <c r="J1522">
        <v>10.02</v>
      </c>
      <c r="K1522">
        <v>8.1300000000000008</v>
      </c>
      <c r="L1522">
        <v>11.92</v>
      </c>
      <c r="M1522">
        <v>47.39</v>
      </c>
    </row>
    <row r="1523" spans="1:13">
      <c r="A1523" t="s">
        <v>1191</v>
      </c>
      <c r="B1523" t="s">
        <v>448</v>
      </c>
      <c r="C1523" t="s">
        <v>1164</v>
      </c>
      <c r="D1523" t="s">
        <v>560</v>
      </c>
      <c r="E1523" t="s">
        <v>100</v>
      </c>
      <c r="F1523">
        <v>2</v>
      </c>
      <c r="G1523" t="s">
        <v>1186</v>
      </c>
      <c r="H1523">
        <v>16</v>
      </c>
      <c r="I1523" t="s">
        <v>1181</v>
      </c>
      <c r="J1523">
        <v>7.52</v>
      </c>
      <c r="K1523">
        <v>5.6</v>
      </c>
      <c r="L1523">
        <v>9.44</v>
      </c>
      <c r="M1523">
        <v>43.98</v>
      </c>
    </row>
    <row r="1524" spans="1:13">
      <c r="A1524" t="s">
        <v>1191</v>
      </c>
      <c r="B1524" t="s">
        <v>448</v>
      </c>
      <c r="C1524" t="s">
        <v>1164</v>
      </c>
      <c r="D1524" t="s">
        <v>560</v>
      </c>
      <c r="E1524" t="s">
        <v>100</v>
      </c>
      <c r="F1524">
        <v>2</v>
      </c>
      <c r="G1524" t="s">
        <v>1186</v>
      </c>
      <c r="H1524">
        <v>17</v>
      </c>
      <c r="I1524" t="s">
        <v>1182</v>
      </c>
      <c r="J1524">
        <v>5.3</v>
      </c>
      <c r="K1524">
        <v>3.32</v>
      </c>
      <c r="L1524">
        <v>7.27</v>
      </c>
      <c r="M1524">
        <v>40.130000000000003</v>
      </c>
    </row>
    <row r="1525" spans="1:13">
      <c r="A1525" t="s">
        <v>1191</v>
      </c>
      <c r="B1525" t="s">
        <v>448</v>
      </c>
      <c r="C1525" t="s">
        <v>1164</v>
      </c>
      <c r="D1525" t="s">
        <v>560</v>
      </c>
      <c r="E1525" t="s">
        <v>100</v>
      </c>
      <c r="F1525">
        <v>2</v>
      </c>
      <c r="G1525" t="s">
        <v>1186</v>
      </c>
      <c r="H1525">
        <v>18</v>
      </c>
      <c r="I1525" t="s">
        <v>1183</v>
      </c>
      <c r="J1525">
        <v>3.52</v>
      </c>
      <c r="K1525">
        <v>1.46</v>
      </c>
      <c r="L1525">
        <v>5.58</v>
      </c>
      <c r="M1525">
        <v>35.94</v>
      </c>
    </row>
    <row r="1526" spans="1:13">
      <c r="A1526" t="s">
        <v>1191</v>
      </c>
      <c r="B1526" t="s">
        <v>448</v>
      </c>
      <c r="C1526" t="s">
        <v>1164</v>
      </c>
      <c r="D1526" t="s">
        <v>560</v>
      </c>
      <c r="E1526" t="s">
        <v>100</v>
      </c>
      <c r="F1526">
        <v>2</v>
      </c>
      <c r="G1526" t="s">
        <v>1186</v>
      </c>
      <c r="H1526">
        <v>19</v>
      </c>
      <c r="I1526" t="s">
        <v>1184</v>
      </c>
      <c r="J1526">
        <v>2.13</v>
      </c>
      <c r="K1526">
        <v>0.88</v>
      </c>
      <c r="L1526">
        <v>3.37</v>
      </c>
      <c r="M1526">
        <v>31.46</v>
      </c>
    </row>
    <row r="1527" spans="1:13">
      <c r="A1527" t="s">
        <v>1191</v>
      </c>
      <c r="B1527" t="s">
        <v>448</v>
      </c>
      <c r="C1527" t="s">
        <v>1164</v>
      </c>
      <c r="D1527" t="s">
        <v>560</v>
      </c>
      <c r="E1527" t="s">
        <v>100</v>
      </c>
      <c r="F1527">
        <v>2</v>
      </c>
      <c r="G1527" t="s">
        <v>1186</v>
      </c>
      <c r="H1527">
        <v>20</v>
      </c>
      <c r="I1527" t="s">
        <v>1185</v>
      </c>
      <c r="J1527">
        <v>1.21</v>
      </c>
      <c r="K1527">
        <v>0.5</v>
      </c>
      <c r="L1527">
        <v>1.92</v>
      </c>
      <c r="M1527">
        <v>26.78</v>
      </c>
    </row>
    <row r="1528" spans="1:13">
      <c r="A1528" t="s">
        <v>1191</v>
      </c>
      <c r="B1528" t="s">
        <v>448</v>
      </c>
      <c r="C1528" t="s">
        <v>1164</v>
      </c>
      <c r="D1528" t="s">
        <v>561</v>
      </c>
      <c r="E1528" t="s">
        <v>101</v>
      </c>
      <c r="F1528">
        <v>1</v>
      </c>
      <c r="G1528" t="s">
        <v>1165</v>
      </c>
      <c r="H1528">
        <v>1</v>
      </c>
      <c r="I1528" t="s">
        <v>1166</v>
      </c>
      <c r="J1528">
        <v>57.74</v>
      </c>
      <c r="K1528">
        <v>55.47</v>
      </c>
      <c r="L1528">
        <v>60.01</v>
      </c>
      <c r="M1528">
        <v>74.92</v>
      </c>
    </row>
    <row r="1529" spans="1:13">
      <c r="A1529" t="s">
        <v>1191</v>
      </c>
      <c r="B1529" t="s">
        <v>448</v>
      </c>
      <c r="C1529" t="s">
        <v>1164</v>
      </c>
      <c r="D1529" t="s">
        <v>561</v>
      </c>
      <c r="E1529" t="s">
        <v>101</v>
      </c>
      <c r="F1529">
        <v>1</v>
      </c>
      <c r="G1529" t="s">
        <v>1165</v>
      </c>
      <c r="H1529">
        <v>2</v>
      </c>
      <c r="I1529" t="s">
        <v>1167</v>
      </c>
      <c r="J1529">
        <v>57.23</v>
      </c>
      <c r="K1529">
        <v>55</v>
      </c>
      <c r="L1529">
        <v>59.47</v>
      </c>
      <c r="M1529">
        <v>74.69</v>
      </c>
    </row>
    <row r="1530" spans="1:13">
      <c r="A1530" t="s">
        <v>1191</v>
      </c>
      <c r="B1530" t="s">
        <v>448</v>
      </c>
      <c r="C1530" t="s">
        <v>1164</v>
      </c>
      <c r="D1530" t="s">
        <v>561</v>
      </c>
      <c r="E1530" t="s">
        <v>101</v>
      </c>
      <c r="F1530">
        <v>1</v>
      </c>
      <c r="G1530" t="s">
        <v>1165</v>
      </c>
      <c r="H1530">
        <v>3</v>
      </c>
      <c r="I1530" t="s">
        <v>1168</v>
      </c>
      <c r="J1530">
        <v>53.57</v>
      </c>
      <c r="K1530">
        <v>51.5</v>
      </c>
      <c r="L1530">
        <v>55.64</v>
      </c>
      <c r="M1530">
        <v>73.75</v>
      </c>
    </row>
    <row r="1531" spans="1:13">
      <c r="A1531" t="s">
        <v>1191</v>
      </c>
      <c r="B1531" t="s">
        <v>448</v>
      </c>
      <c r="C1531" t="s">
        <v>1164</v>
      </c>
      <c r="D1531" t="s">
        <v>561</v>
      </c>
      <c r="E1531" t="s">
        <v>101</v>
      </c>
      <c r="F1531">
        <v>1</v>
      </c>
      <c r="G1531" t="s">
        <v>1165</v>
      </c>
      <c r="H1531">
        <v>4</v>
      </c>
      <c r="I1531" t="s">
        <v>1169</v>
      </c>
      <c r="J1531">
        <v>49.03</v>
      </c>
      <c r="K1531">
        <v>47.12</v>
      </c>
      <c r="L1531">
        <v>50.94</v>
      </c>
      <c r="M1531">
        <v>72.45</v>
      </c>
    </row>
    <row r="1532" spans="1:13">
      <c r="A1532" t="s">
        <v>1191</v>
      </c>
      <c r="B1532" t="s">
        <v>448</v>
      </c>
      <c r="C1532" t="s">
        <v>1164</v>
      </c>
      <c r="D1532" t="s">
        <v>561</v>
      </c>
      <c r="E1532" t="s">
        <v>101</v>
      </c>
      <c r="F1532">
        <v>1</v>
      </c>
      <c r="G1532" t="s">
        <v>1165</v>
      </c>
      <c r="H1532">
        <v>5</v>
      </c>
      <c r="I1532" t="s">
        <v>1170</v>
      </c>
      <c r="J1532">
        <v>44.53</v>
      </c>
      <c r="K1532">
        <v>42.72</v>
      </c>
      <c r="L1532">
        <v>46.34</v>
      </c>
      <c r="M1532">
        <v>71</v>
      </c>
    </row>
    <row r="1533" spans="1:13">
      <c r="A1533" t="s">
        <v>1191</v>
      </c>
      <c r="B1533" t="s">
        <v>448</v>
      </c>
      <c r="C1533" t="s">
        <v>1164</v>
      </c>
      <c r="D1533" t="s">
        <v>561</v>
      </c>
      <c r="E1533" t="s">
        <v>101</v>
      </c>
      <c r="F1533">
        <v>1</v>
      </c>
      <c r="G1533" t="s">
        <v>1165</v>
      </c>
      <c r="H1533">
        <v>6</v>
      </c>
      <c r="I1533" t="s">
        <v>1171</v>
      </c>
      <c r="J1533">
        <v>40.130000000000003</v>
      </c>
      <c r="K1533">
        <v>38.35</v>
      </c>
      <c r="L1533">
        <v>41.9</v>
      </c>
      <c r="M1533">
        <v>69.400000000000006</v>
      </c>
    </row>
    <row r="1534" spans="1:13">
      <c r="A1534" t="s">
        <v>1191</v>
      </c>
      <c r="B1534" t="s">
        <v>448</v>
      </c>
      <c r="C1534" t="s">
        <v>1164</v>
      </c>
      <c r="D1534" t="s">
        <v>561</v>
      </c>
      <c r="E1534" t="s">
        <v>101</v>
      </c>
      <c r="F1534">
        <v>1</v>
      </c>
      <c r="G1534" t="s">
        <v>1165</v>
      </c>
      <c r="H1534">
        <v>7</v>
      </c>
      <c r="I1534" t="s">
        <v>1172</v>
      </c>
      <c r="J1534">
        <v>35.880000000000003</v>
      </c>
      <c r="K1534">
        <v>34.14</v>
      </c>
      <c r="L1534">
        <v>37.61</v>
      </c>
      <c r="M1534">
        <v>67.680000000000007</v>
      </c>
    </row>
    <row r="1535" spans="1:13">
      <c r="A1535" t="s">
        <v>1191</v>
      </c>
      <c r="B1535" t="s">
        <v>448</v>
      </c>
      <c r="C1535" t="s">
        <v>1164</v>
      </c>
      <c r="D1535" t="s">
        <v>561</v>
      </c>
      <c r="E1535" t="s">
        <v>101</v>
      </c>
      <c r="F1535">
        <v>1</v>
      </c>
      <c r="G1535" t="s">
        <v>1165</v>
      </c>
      <c r="H1535">
        <v>8</v>
      </c>
      <c r="I1535" t="s">
        <v>1173</v>
      </c>
      <c r="J1535">
        <v>31.71</v>
      </c>
      <c r="K1535">
        <v>30.02</v>
      </c>
      <c r="L1535">
        <v>33.409999999999997</v>
      </c>
      <c r="M1535">
        <v>65.790000000000006</v>
      </c>
    </row>
    <row r="1536" spans="1:13">
      <c r="A1536" t="s">
        <v>1191</v>
      </c>
      <c r="B1536" t="s">
        <v>448</v>
      </c>
      <c r="C1536" t="s">
        <v>1164</v>
      </c>
      <c r="D1536" t="s">
        <v>561</v>
      </c>
      <c r="E1536" t="s">
        <v>101</v>
      </c>
      <c r="F1536">
        <v>1</v>
      </c>
      <c r="G1536" t="s">
        <v>1165</v>
      </c>
      <c r="H1536">
        <v>9</v>
      </c>
      <c r="I1536" t="s">
        <v>1174</v>
      </c>
      <c r="J1536">
        <v>27.71</v>
      </c>
      <c r="K1536">
        <v>26.06</v>
      </c>
      <c r="L1536">
        <v>29.35</v>
      </c>
      <c r="M1536">
        <v>63.72</v>
      </c>
    </row>
    <row r="1537" spans="1:13">
      <c r="A1537" t="s">
        <v>1191</v>
      </c>
      <c r="B1537" t="s">
        <v>448</v>
      </c>
      <c r="C1537" t="s">
        <v>1164</v>
      </c>
      <c r="D1537" t="s">
        <v>561</v>
      </c>
      <c r="E1537" t="s">
        <v>101</v>
      </c>
      <c r="F1537">
        <v>1</v>
      </c>
      <c r="G1537" t="s">
        <v>1165</v>
      </c>
      <c r="H1537">
        <v>10</v>
      </c>
      <c r="I1537" t="s">
        <v>1175</v>
      </c>
      <c r="J1537">
        <v>23.85</v>
      </c>
      <c r="K1537">
        <v>22.24</v>
      </c>
      <c r="L1537">
        <v>25.46</v>
      </c>
      <c r="M1537">
        <v>61.47</v>
      </c>
    </row>
    <row r="1538" spans="1:13">
      <c r="A1538" t="s">
        <v>1191</v>
      </c>
      <c r="B1538" t="s">
        <v>448</v>
      </c>
      <c r="C1538" t="s">
        <v>1164</v>
      </c>
      <c r="D1538" t="s">
        <v>561</v>
      </c>
      <c r="E1538" t="s">
        <v>101</v>
      </c>
      <c r="F1538">
        <v>1</v>
      </c>
      <c r="G1538" t="s">
        <v>1165</v>
      </c>
      <c r="H1538">
        <v>11</v>
      </c>
      <c r="I1538" t="s">
        <v>1176</v>
      </c>
      <c r="J1538">
        <v>20.22</v>
      </c>
      <c r="K1538">
        <v>18.66</v>
      </c>
      <c r="L1538">
        <v>21.79</v>
      </c>
      <c r="M1538">
        <v>59.04</v>
      </c>
    </row>
    <row r="1539" spans="1:13">
      <c r="A1539" t="s">
        <v>1191</v>
      </c>
      <c r="B1539" t="s">
        <v>448</v>
      </c>
      <c r="C1539" t="s">
        <v>1164</v>
      </c>
      <c r="D1539" t="s">
        <v>561</v>
      </c>
      <c r="E1539" t="s">
        <v>101</v>
      </c>
      <c r="F1539">
        <v>1</v>
      </c>
      <c r="G1539" t="s">
        <v>1165</v>
      </c>
      <c r="H1539">
        <v>12</v>
      </c>
      <c r="I1539" t="s">
        <v>1177</v>
      </c>
      <c r="J1539">
        <v>16.79</v>
      </c>
      <c r="K1539">
        <v>15.26</v>
      </c>
      <c r="L1539">
        <v>18.309999999999999</v>
      </c>
      <c r="M1539">
        <v>56.41</v>
      </c>
    </row>
    <row r="1540" spans="1:13">
      <c r="A1540" t="s">
        <v>1191</v>
      </c>
      <c r="B1540" t="s">
        <v>448</v>
      </c>
      <c r="C1540" t="s">
        <v>1164</v>
      </c>
      <c r="D1540" t="s">
        <v>561</v>
      </c>
      <c r="E1540" t="s">
        <v>101</v>
      </c>
      <c r="F1540">
        <v>1</v>
      </c>
      <c r="G1540" t="s">
        <v>1165</v>
      </c>
      <c r="H1540">
        <v>13</v>
      </c>
      <c r="I1540" t="s">
        <v>1178</v>
      </c>
      <c r="J1540">
        <v>13.6</v>
      </c>
      <c r="K1540">
        <v>12.12</v>
      </c>
      <c r="L1540">
        <v>15.08</v>
      </c>
      <c r="M1540">
        <v>53.6</v>
      </c>
    </row>
    <row r="1541" spans="1:13">
      <c r="A1541" t="s">
        <v>1191</v>
      </c>
      <c r="B1541" t="s">
        <v>448</v>
      </c>
      <c r="C1541" t="s">
        <v>1164</v>
      </c>
      <c r="D1541" t="s">
        <v>561</v>
      </c>
      <c r="E1541" t="s">
        <v>101</v>
      </c>
      <c r="F1541">
        <v>1</v>
      </c>
      <c r="G1541" t="s">
        <v>1165</v>
      </c>
      <c r="H1541">
        <v>14</v>
      </c>
      <c r="I1541" t="s">
        <v>1179</v>
      </c>
      <c r="J1541">
        <v>10.64</v>
      </c>
      <c r="K1541">
        <v>9.2200000000000006</v>
      </c>
      <c r="L1541">
        <v>12.06</v>
      </c>
      <c r="M1541">
        <v>50.62</v>
      </c>
    </row>
    <row r="1542" spans="1:13">
      <c r="A1542" t="s">
        <v>1191</v>
      </c>
      <c r="B1542" t="s">
        <v>448</v>
      </c>
      <c r="C1542" t="s">
        <v>1164</v>
      </c>
      <c r="D1542" t="s">
        <v>561</v>
      </c>
      <c r="E1542" t="s">
        <v>101</v>
      </c>
      <c r="F1542">
        <v>1</v>
      </c>
      <c r="G1542" t="s">
        <v>1165</v>
      </c>
      <c r="H1542">
        <v>15</v>
      </c>
      <c r="I1542" t="s">
        <v>1180</v>
      </c>
      <c r="J1542">
        <v>8.16</v>
      </c>
      <c r="K1542">
        <v>6.77</v>
      </c>
      <c r="L1542">
        <v>9.5500000000000007</v>
      </c>
      <c r="M1542">
        <v>47.52</v>
      </c>
    </row>
    <row r="1543" spans="1:13">
      <c r="A1543" t="s">
        <v>1191</v>
      </c>
      <c r="B1543" t="s">
        <v>448</v>
      </c>
      <c r="C1543" t="s">
        <v>1164</v>
      </c>
      <c r="D1543" t="s">
        <v>561</v>
      </c>
      <c r="E1543" t="s">
        <v>101</v>
      </c>
      <c r="F1543">
        <v>1</v>
      </c>
      <c r="G1543" t="s">
        <v>1165</v>
      </c>
      <c r="H1543">
        <v>16</v>
      </c>
      <c r="I1543" t="s">
        <v>1181</v>
      </c>
      <c r="J1543">
        <v>6.06</v>
      </c>
      <c r="K1543">
        <v>4.6500000000000004</v>
      </c>
      <c r="L1543">
        <v>7.48</v>
      </c>
      <c r="M1543">
        <v>44.11</v>
      </c>
    </row>
    <row r="1544" spans="1:13">
      <c r="A1544" t="s">
        <v>1191</v>
      </c>
      <c r="B1544" t="s">
        <v>448</v>
      </c>
      <c r="C1544" t="s">
        <v>1164</v>
      </c>
      <c r="D1544" t="s">
        <v>561</v>
      </c>
      <c r="E1544" t="s">
        <v>101</v>
      </c>
      <c r="F1544">
        <v>1</v>
      </c>
      <c r="G1544" t="s">
        <v>1165</v>
      </c>
      <c r="H1544">
        <v>17</v>
      </c>
      <c r="I1544" t="s">
        <v>1182</v>
      </c>
      <c r="J1544">
        <v>4.29</v>
      </c>
      <c r="K1544">
        <v>2.78</v>
      </c>
      <c r="L1544">
        <v>5.79</v>
      </c>
      <c r="M1544">
        <v>40.31</v>
      </c>
    </row>
    <row r="1545" spans="1:13">
      <c r="A1545" t="s">
        <v>1191</v>
      </c>
      <c r="B1545" t="s">
        <v>448</v>
      </c>
      <c r="C1545" t="s">
        <v>1164</v>
      </c>
      <c r="D1545" t="s">
        <v>561</v>
      </c>
      <c r="E1545" t="s">
        <v>101</v>
      </c>
      <c r="F1545">
        <v>1</v>
      </c>
      <c r="G1545" t="s">
        <v>1165</v>
      </c>
      <c r="H1545">
        <v>18</v>
      </c>
      <c r="I1545" t="s">
        <v>1183</v>
      </c>
      <c r="J1545">
        <v>2.84</v>
      </c>
      <c r="K1545">
        <v>1.2</v>
      </c>
      <c r="L1545">
        <v>4.49</v>
      </c>
      <c r="M1545">
        <v>36.159999999999997</v>
      </c>
    </row>
    <row r="1546" spans="1:13">
      <c r="A1546" t="s">
        <v>1191</v>
      </c>
      <c r="B1546" t="s">
        <v>448</v>
      </c>
      <c r="C1546" t="s">
        <v>1164</v>
      </c>
      <c r="D1546" t="s">
        <v>561</v>
      </c>
      <c r="E1546" t="s">
        <v>101</v>
      </c>
      <c r="F1546">
        <v>1</v>
      </c>
      <c r="G1546" t="s">
        <v>1165</v>
      </c>
      <c r="H1546">
        <v>19</v>
      </c>
      <c r="I1546" t="s">
        <v>1184</v>
      </c>
      <c r="J1546">
        <v>1.75</v>
      </c>
      <c r="K1546">
        <v>0.74</v>
      </c>
      <c r="L1546">
        <v>2.76</v>
      </c>
      <c r="M1546">
        <v>31.41</v>
      </c>
    </row>
    <row r="1547" spans="1:13">
      <c r="A1547" t="s">
        <v>1191</v>
      </c>
      <c r="B1547" t="s">
        <v>448</v>
      </c>
      <c r="C1547" t="s">
        <v>1164</v>
      </c>
      <c r="D1547" t="s">
        <v>561</v>
      </c>
      <c r="E1547" t="s">
        <v>101</v>
      </c>
      <c r="F1547">
        <v>1</v>
      </c>
      <c r="G1547" t="s">
        <v>1165</v>
      </c>
      <c r="H1547">
        <v>20</v>
      </c>
      <c r="I1547" t="s">
        <v>1185</v>
      </c>
      <c r="J1547">
        <v>0.98</v>
      </c>
      <c r="K1547">
        <v>0.41</v>
      </c>
      <c r="L1547">
        <v>1.55</v>
      </c>
      <c r="M1547">
        <v>26.01</v>
      </c>
    </row>
    <row r="1548" spans="1:13">
      <c r="A1548" t="s">
        <v>1191</v>
      </c>
      <c r="B1548" t="s">
        <v>448</v>
      </c>
      <c r="C1548" t="s">
        <v>1164</v>
      </c>
      <c r="D1548" t="s">
        <v>561</v>
      </c>
      <c r="E1548" t="s">
        <v>101</v>
      </c>
      <c r="F1548">
        <v>2</v>
      </c>
      <c r="G1548" t="s">
        <v>1186</v>
      </c>
      <c r="H1548">
        <v>1</v>
      </c>
      <c r="I1548" t="s">
        <v>1166</v>
      </c>
      <c r="J1548">
        <v>58.09</v>
      </c>
      <c r="K1548">
        <v>55.42</v>
      </c>
      <c r="L1548">
        <v>60.77</v>
      </c>
      <c r="M1548">
        <v>71.540000000000006</v>
      </c>
    </row>
    <row r="1549" spans="1:13">
      <c r="A1549" t="s">
        <v>1191</v>
      </c>
      <c r="B1549" t="s">
        <v>448</v>
      </c>
      <c r="C1549" t="s">
        <v>1164</v>
      </c>
      <c r="D1549" t="s">
        <v>561</v>
      </c>
      <c r="E1549" t="s">
        <v>101</v>
      </c>
      <c r="F1549">
        <v>2</v>
      </c>
      <c r="G1549" t="s">
        <v>1186</v>
      </c>
      <c r="H1549">
        <v>2</v>
      </c>
      <c r="I1549" t="s">
        <v>1167</v>
      </c>
      <c r="J1549">
        <v>57.72</v>
      </c>
      <c r="K1549">
        <v>55.08</v>
      </c>
      <c r="L1549">
        <v>60.36</v>
      </c>
      <c r="M1549">
        <v>71.290000000000006</v>
      </c>
    </row>
    <row r="1550" spans="1:13">
      <c r="A1550" t="s">
        <v>1191</v>
      </c>
      <c r="B1550" t="s">
        <v>448</v>
      </c>
      <c r="C1550" t="s">
        <v>1164</v>
      </c>
      <c r="D1550" t="s">
        <v>561</v>
      </c>
      <c r="E1550" t="s">
        <v>101</v>
      </c>
      <c r="F1550">
        <v>2</v>
      </c>
      <c r="G1550" t="s">
        <v>1186</v>
      </c>
      <c r="H1550">
        <v>3</v>
      </c>
      <c r="I1550" t="s">
        <v>1168</v>
      </c>
      <c r="J1550">
        <v>54.1</v>
      </c>
      <c r="K1550">
        <v>51.67</v>
      </c>
      <c r="L1550">
        <v>56.53</v>
      </c>
      <c r="M1550">
        <v>70.260000000000005</v>
      </c>
    </row>
    <row r="1551" spans="1:13">
      <c r="A1551" t="s">
        <v>1191</v>
      </c>
      <c r="B1551" t="s">
        <v>448</v>
      </c>
      <c r="C1551" t="s">
        <v>1164</v>
      </c>
      <c r="D1551" t="s">
        <v>561</v>
      </c>
      <c r="E1551" t="s">
        <v>101</v>
      </c>
      <c r="F1551">
        <v>2</v>
      </c>
      <c r="G1551" t="s">
        <v>1186</v>
      </c>
      <c r="H1551">
        <v>4</v>
      </c>
      <c r="I1551" t="s">
        <v>1169</v>
      </c>
      <c r="J1551">
        <v>49.61</v>
      </c>
      <c r="K1551">
        <v>47.4</v>
      </c>
      <c r="L1551">
        <v>51.83</v>
      </c>
      <c r="M1551">
        <v>68.87</v>
      </c>
    </row>
    <row r="1552" spans="1:13">
      <c r="A1552" t="s">
        <v>1191</v>
      </c>
      <c r="B1552" t="s">
        <v>448</v>
      </c>
      <c r="C1552" t="s">
        <v>1164</v>
      </c>
      <c r="D1552" t="s">
        <v>561</v>
      </c>
      <c r="E1552" t="s">
        <v>101</v>
      </c>
      <c r="F1552">
        <v>2</v>
      </c>
      <c r="G1552" t="s">
        <v>1186</v>
      </c>
      <c r="H1552">
        <v>5</v>
      </c>
      <c r="I1552" t="s">
        <v>1170</v>
      </c>
      <c r="J1552">
        <v>45.16</v>
      </c>
      <c r="K1552">
        <v>43.08</v>
      </c>
      <c r="L1552">
        <v>47.24</v>
      </c>
      <c r="M1552">
        <v>67.36</v>
      </c>
    </row>
    <row r="1553" spans="1:13">
      <c r="A1553" t="s">
        <v>1191</v>
      </c>
      <c r="B1553" t="s">
        <v>448</v>
      </c>
      <c r="C1553" t="s">
        <v>1164</v>
      </c>
      <c r="D1553" t="s">
        <v>561</v>
      </c>
      <c r="E1553" t="s">
        <v>101</v>
      </c>
      <c r="F1553">
        <v>2</v>
      </c>
      <c r="G1553" t="s">
        <v>1186</v>
      </c>
      <c r="H1553">
        <v>6</v>
      </c>
      <c r="I1553" t="s">
        <v>1171</v>
      </c>
      <c r="J1553">
        <v>40.82</v>
      </c>
      <c r="K1553">
        <v>38.78</v>
      </c>
      <c r="L1553">
        <v>42.86</v>
      </c>
      <c r="M1553">
        <v>65.72</v>
      </c>
    </row>
    <row r="1554" spans="1:13">
      <c r="A1554" t="s">
        <v>1191</v>
      </c>
      <c r="B1554" t="s">
        <v>448</v>
      </c>
      <c r="C1554" t="s">
        <v>1164</v>
      </c>
      <c r="D1554" t="s">
        <v>561</v>
      </c>
      <c r="E1554" t="s">
        <v>101</v>
      </c>
      <c r="F1554">
        <v>2</v>
      </c>
      <c r="G1554" t="s">
        <v>1186</v>
      </c>
      <c r="H1554">
        <v>7</v>
      </c>
      <c r="I1554" t="s">
        <v>1172</v>
      </c>
      <c r="J1554">
        <v>36.6</v>
      </c>
      <c r="K1554">
        <v>34.6</v>
      </c>
      <c r="L1554">
        <v>38.61</v>
      </c>
      <c r="M1554">
        <v>63.97</v>
      </c>
    </row>
    <row r="1555" spans="1:13">
      <c r="A1555" t="s">
        <v>1191</v>
      </c>
      <c r="B1555" t="s">
        <v>448</v>
      </c>
      <c r="C1555" t="s">
        <v>1164</v>
      </c>
      <c r="D1555" t="s">
        <v>561</v>
      </c>
      <c r="E1555" t="s">
        <v>101</v>
      </c>
      <c r="F1555">
        <v>2</v>
      </c>
      <c r="G1555" t="s">
        <v>1186</v>
      </c>
      <c r="H1555">
        <v>8</v>
      </c>
      <c r="I1555" t="s">
        <v>1173</v>
      </c>
      <c r="J1555">
        <v>32.46</v>
      </c>
      <c r="K1555">
        <v>30.49</v>
      </c>
      <c r="L1555">
        <v>34.43</v>
      </c>
      <c r="M1555">
        <v>62.08</v>
      </c>
    </row>
    <row r="1556" spans="1:13">
      <c r="A1556" t="s">
        <v>1191</v>
      </c>
      <c r="B1556" t="s">
        <v>448</v>
      </c>
      <c r="C1556" t="s">
        <v>1164</v>
      </c>
      <c r="D1556" t="s">
        <v>561</v>
      </c>
      <c r="E1556" t="s">
        <v>101</v>
      </c>
      <c r="F1556">
        <v>2</v>
      </c>
      <c r="G1556" t="s">
        <v>1186</v>
      </c>
      <c r="H1556">
        <v>9</v>
      </c>
      <c r="I1556" t="s">
        <v>1174</v>
      </c>
      <c r="J1556">
        <v>28.47</v>
      </c>
      <c r="K1556">
        <v>26.53</v>
      </c>
      <c r="L1556">
        <v>30.41</v>
      </c>
      <c r="M1556">
        <v>60.04</v>
      </c>
    </row>
    <row r="1557" spans="1:13">
      <c r="A1557" t="s">
        <v>1191</v>
      </c>
      <c r="B1557" t="s">
        <v>448</v>
      </c>
      <c r="C1557" t="s">
        <v>1164</v>
      </c>
      <c r="D1557" t="s">
        <v>561</v>
      </c>
      <c r="E1557" t="s">
        <v>101</v>
      </c>
      <c r="F1557">
        <v>2</v>
      </c>
      <c r="G1557" t="s">
        <v>1186</v>
      </c>
      <c r="H1557">
        <v>10</v>
      </c>
      <c r="I1557" t="s">
        <v>1175</v>
      </c>
      <c r="J1557">
        <v>24.66</v>
      </c>
      <c r="K1557">
        <v>22.75</v>
      </c>
      <c r="L1557">
        <v>26.56</v>
      </c>
      <c r="M1557">
        <v>57.85</v>
      </c>
    </row>
    <row r="1558" spans="1:13">
      <c r="A1558" t="s">
        <v>1191</v>
      </c>
      <c r="B1558" t="s">
        <v>448</v>
      </c>
      <c r="C1558" t="s">
        <v>1164</v>
      </c>
      <c r="D1558" t="s">
        <v>561</v>
      </c>
      <c r="E1558" t="s">
        <v>101</v>
      </c>
      <c r="F1558">
        <v>2</v>
      </c>
      <c r="G1558" t="s">
        <v>1186</v>
      </c>
      <c r="H1558">
        <v>11</v>
      </c>
      <c r="I1558" t="s">
        <v>1176</v>
      </c>
      <c r="J1558">
        <v>20.97</v>
      </c>
      <c r="K1558">
        <v>19.11</v>
      </c>
      <c r="L1558">
        <v>22.83</v>
      </c>
      <c r="M1558">
        <v>55.52</v>
      </c>
    </row>
    <row r="1559" spans="1:13">
      <c r="A1559" t="s">
        <v>1191</v>
      </c>
      <c r="B1559" t="s">
        <v>448</v>
      </c>
      <c r="C1559" t="s">
        <v>1164</v>
      </c>
      <c r="D1559" t="s">
        <v>561</v>
      </c>
      <c r="E1559" t="s">
        <v>101</v>
      </c>
      <c r="F1559">
        <v>2</v>
      </c>
      <c r="G1559" t="s">
        <v>1186</v>
      </c>
      <c r="H1559">
        <v>12</v>
      </c>
      <c r="I1559" t="s">
        <v>1177</v>
      </c>
      <c r="J1559">
        <v>17.57</v>
      </c>
      <c r="K1559">
        <v>15.75</v>
      </c>
      <c r="L1559">
        <v>19.39</v>
      </c>
      <c r="M1559">
        <v>53.06</v>
      </c>
    </row>
    <row r="1560" spans="1:13">
      <c r="A1560" t="s">
        <v>1191</v>
      </c>
      <c r="B1560" t="s">
        <v>448</v>
      </c>
      <c r="C1560" t="s">
        <v>1164</v>
      </c>
      <c r="D1560" t="s">
        <v>561</v>
      </c>
      <c r="E1560" t="s">
        <v>101</v>
      </c>
      <c r="F1560">
        <v>2</v>
      </c>
      <c r="G1560" t="s">
        <v>1186</v>
      </c>
      <c r="H1560">
        <v>13</v>
      </c>
      <c r="I1560" t="s">
        <v>1178</v>
      </c>
      <c r="J1560">
        <v>14.45</v>
      </c>
      <c r="K1560">
        <v>12.66</v>
      </c>
      <c r="L1560">
        <v>16.23</v>
      </c>
      <c r="M1560">
        <v>50.45</v>
      </c>
    </row>
    <row r="1561" spans="1:13">
      <c r="A1561" t="s">
        <v>1191</v>
      </c>
      <c r="B1561" t="s">
        <v>448</v>
      </c>
      <c r="C1561" t="s">
        <v>1164</v>
      </c>
      <c r="D1561" t="s">
        <v>561</v>
      </c>
      <c r="E1561" t="s">
        <v>101</v>
      </c>
      <c r="F1561">
        <v>2</v>
      </c>
      <c r="G1561" t="s">
        <v>1186</v>
      </c>
      <c r="H1561">
        <v>14</v>
      </c>
      <c r="I1561" t="s">
        <v>1179</v>
      </c>
      <c r="J1561">
        <v>11.53</v>
      </c>
      <c r="K1561">
        <v>9.7799999999999994</v>
      </c>
      <c r="L1561">
        <v>13.29</v>
      </c>
      <c r="M1561">
        <v>47.69</v>
      </c>
    </row>
    <row r="1562" spans="1:13">
      <c r="A1562" t="s">
        <v>1191</v>
      </c>
      <c r="B1562" t="s">
        <v>448</v>
      </c>
      <c r="C1562" t="s">
        <v>1164</v>
      </c>
      <c r="D1562" t="s">
        <v>561</v>
      </c>
      <c r="E1562" t="s">
        <v>101</v>
      </c>
      <c r="F1562">
        <v>2</v>
      </c>
      <c r="G1562" t="s">
        <v>1186</v>
      </c>
      <c r="H1562">
        <v>15</v>
      </c>
      <c r="I1562" t="s">
        <v>1180</v>
      </c>
      <c r="J1562">
        <v>8.98</v>
      </c>
      <c r="K1562">
        <v>7.29</v>
      </c>
      <c r="L1562">
        <v>10.67</v>
      </c>
      <c r="M1562">
        <v>44.73</v>
      </c>
    </row>
    <row r="1563" spans="1:13">
      <c r="A1563" t="s">
        <v>1191</v>
      </c>
      <c r="B1563" t="s">
        <v>448</v>
      </c>
      <c r="C1563" t="s">
        <v>1164</v>
      </c>
      <c r="D1563" t="s">
        <v>561</v>
      </c>
      <c r="E1563" t="s">
        <v>101</v>
      </c>
      <c r="F1563">
        <v>2</v>
      </c>
      <c r="G1563" t="s">
        <v>1186</v>
      </c>
      <c r="H1563">
        <v>16</v>
      </c>
      <c r="I1563" t="s">
        <v>1181</v>
      </c>
      <c r="J1563">
        <v>6.67</v>
      </c>
      <c r="K1563">
        <v>5</v>
      </c>
      <c r="L1563">
        <v>8.35</v>
      </c>
      <c r="M1563">
        <v>41.49</v>
      </c>
    </row>
    <row r="1564" spans="1:13">
      <c r="A1564" t="s">
        <v>1191</v>
      </c>
      <c r="B1564" t="s">
        <v>448</v>
      </c>
      <c r="C1564" t="s">
        <v>1164</v>
      </c>
      <c r="D1564" t="s">
        <v>561</v>
      </c>
      <c r="E1564" t="s">
        <v>101</v>
      </c>
      <c r="F1564">
        <v>2</v>
      </c>
      <c r="G1564" t="s">
        <v>1186</v>
      </c>
      <c r="H1564">
        <v>17</v>
      </c>
      <c r="I1564" t="s">
        <v>1182</v>
      </c>
      <c r="J1564">
        <v>4.74</v>
      </c>
      <c r="K1564">
        <v>3</v>
      </c>
      <c r="L1564">
        <v>6.48</v>
      </c>
      <c r="M1564">
        <v>37.979999999999997</v>
      </c>
    </row>
    <row r="1565" spans="1:13">
      <c r="A1565" t="s">
        <v>1191</v>
      </c>
      <c r="B1565" t="s">
        <v>448</v>
      </c>
      <c r="C1565" t="s">
        <v>1164</v>
      </c>
      <c r="D1565" t="s">
        <v>561</v>
      </c>
      <c r="E1565" t="s">
        <v>101</v>
      </c>
      <c r="F1565">
        <v>2</v>
      </c>
      <c r="G1565" t="s">
        <v>1186</v>
      </c>
      <c r="H1565">
        <v>18</v>
      </c>
      <c r="I1565" t="s">
        <v>1183</v>
      </c>
      <c r="J1565">
        <v>3.17</v>
      </c>
      <c r="K1565">
        <v>1.39</v>
      </c>
      <c r="L1565">
        <v>4.96</v>
      </c>
      <c r="M1565">
        <v>34.090000000000003</v>
      </c>
    </row>
    <row r="1566" spans="1:13">
      <c r="A1566" t="s">
        <v>1191</v>
      </c>
      <c r="B1566" t="s">
        <v>448</v>
      </c>
      <c r="C1566" t="s">
        <v>1164</v>
      </c>
      <c r="D1566" t="s">
        <v>561</v>
      </c>
      <c r="E1566" t="s">
        <v>101</v>
      </c>
      <c r="F1566">
        <v>2</v>
      </c>
      <c r="G1566" t="s">
        <v>1186</v>
      </c>
      <c r="H1566">
        <v>19</v>
      </c>
      <c r="I1566" t="s">
        <v>1184</v>
      </c>
      <c r="J1566">
        <v>1.98</v>
      </c>
      <c r="K1566">
        <v>0.87</v>
      </c>
      <c r="L1566">
        <v>3.1</v>
      </c>
      <c r="M1566">
        <v>29.83</v>
      </c>
    </row>
    <row r="1567" spans="1:13">
      <c r="A1567" t="s">
        <v>1191</v>
      </c>
      <c r="B1567" t="s">
        <v>448</v>
      </c>
      <c r="C1567" t="s">
        <v>1164</v>
      </c>
      <c r="D1567" t="s">
        <v>561</v>
      </c>
      <c r="E1567" t="s">
        <v>101</v>
      </c>
      <c r="F1567">
        <v>2</v>
      </c>
      <c r="G1567" t="s">
        <v>1186</v>
      </c>
      <c r="H1567">
        <v>20</v>
      </c>
      <c r="I1567" t="s">
        <v>1185</v>
      </c>
      <c r="J1567">
        <v>1.18</v>
      </c>
      <c r="K1567">
        <v>0.52</v>
      </c>
      <c r="L1567">
        <v>1.85</v>
      </c>
      <c r="M1567">
        <v>25.33</v>
      </c>
    </row>
    <row r="1568" spans="1:13">
      <c r="A1568" t="s">
        <v>1191</v>
      </c>
      <c r="B1568" t="s">
        <v>448</v>
      </c>
      <c r="C1568" t="s">
        <v>1164</v>
      </c>
      <c r="D1568" t="s">
        <v>562</v>
      </c>
      <c r="E1568" t="s">
        <v>102</v>
      </c>
      <c r="F1568">
        <v>1</v>
      </c>
      <c r="G1568" t="s">
        <v>1165</v>
      </c>
      <c r="H1568">
        <v>1</v>
      </c>
      <c r="I1568" t="s">
        <v>1166</v>
      </c>
      <c r="J1568">
        <v>64.400000000000006</v>
      </c>
      <c r="K1568">
        <v>62.24</v>
      </c>
      <c r="L1568">
        <v>66.55</v>
      </c>
      <c r="M1568">
        <v>80.180000000000007</v>
      </c>
    </row>
    <row r="1569" spans="1:13">
      <c r="A1569" t="s">
        <v>1191</v>
      </c>
      <c r="B1569" t="s">
        <v>448</v>
      </c>
      <c r="C1569" t="s">
        <v>1164</v>
      </c>
      <c r="D1569" t="s">
        <v>562</v>
      </c>
      <c r="E1569" t="s">
        <v>102</v>
      </c>
      <c r="F1569">
        <v>1</v>
      </c>
      <c r="G1569" t="s">
        <v>1165</v>
      </c>
      <c r="H1569">
        <v>2</v>
      </c>
      <c r="I1569" t="s">
        <v>1167</v>
      </c>
      <c r="J1569">
        <v>63.88</v>
      </c>
      <c r="K1569">
        <v>61.75</v>
      </c>
      <c r="L1569">
        <v>66</v>
      </c>
      <c r="M1569">
        <v>79.98</v>
      </c>
    </row>
    <row r="1570" spans="1:13">
      <c r="A1570" t="s">
        <v>1191</v>
      </c>
      <c r="B1570" t="s">
        <v>448</v>
      </c>
      <c r="C1570" t="s">
        <v>1164</v>
      </c>
      <c r="D1570" t="s">
        <v>562</v>
      </c>
      <c r="E1570" t="s">
        <v>102</v>
      </c>
      <c r="F1570">
        <v>1</v>
      </c>
      <c r="G1570" t="s">
        <v>1165</v>
      </c>
      <c r="H1570">
        <v>3</v>
      </c>
      <c r="I1570" t="s">
        <v>1168</v>
      </c>
      <c r="J1570">
        <v>60.09</v>
      </c>
      <c r="K1570">
        <v>58.12</v>
      </c>
      <c r="L1570">
        <v>62.06</v>
      </c>
      <c r="M1570">
        <v>79.16</v>
      </c>
    </row>
    <row r="1571" spans="1:13">
      <c r="A1571" t="s">
        <v>1191</v>
      </c>
      <c r="B1571" t="s">
        <v>448</v>
      </c>
      <c r="C1571" t="s">
        <v>1164</v>
      </c>
      <c r="D1571" t="s">
        <v>562</v>
      </c>
      <c r="E1571" t="s">
        <v>102</v>
      </c>
      <c r="F1571">
        <v>1</v>
      </c>
      <c r="G1571" t="s">
        <v>1165</v>
      </c>
      <c r="H1571">
        <v>4</v>
      </c>
      <c r="I1571" t="s">
        <v>1169</v>
      </c>
      <c r="J1571">
        <v>55.35</v>
      </c>
      <c r="K1571">
        <v>53.53</v>
      </c>
      <c r="L1571">
        <v>57.16</v>
      </c>
      <c r="M1571">
        <v>78.06</v>
      </c>
    </row>
    <row r="1572" spans="1:13">
      <c r="A1572" t="s">
        <v>1191</v>
      </c>
      <c r="B1572" t="s">
        <v>448</v>
      </c>
      <c r="C1572" t="s">
        <v>1164</v>
      </c>
      <c r="D1572" t="s">
        <v>562</v>
      </c>
      <c r="E1572" t="s">
        <v>102</v>
      </c>
      <c r="F1572">
        <v>1</v>
      </c>
      <c r="G1572" t="s">
        <v>1165</v>
      </c>
      <c r="H1572">
        <v>5</v>
      </c>
      <c r="I1572" t="s">
        <v>1170</v>
      </c>
      <c r="J1572">
        <v>50.66</v>
      </c>
      <c r="K1572">
        <v>48.94</v>
      </c>
      <c r="L1572">
        <v>52.37</v>
      </c>
      <c r="M1572">
        <v>76.84</v>
      </c>
    </row>
    <row r="1573" spans="1:13">
      <c r="A1573" t="s">
        <v>1191</v>
      </c>
      <c r="B1573" t="s">
        <v>448</v>
      </c>
      <c r="C1573" t="s">
        <v>1164</v>
      </c>
      <c r="D1573" t="s">
        <v>562</v>
      </c>
      <c r="E1573" t="s">
        <v>102</v>
      </c>
      <c r="F1573">
        <v>1</v>
      </c>
      <c r="G1573" t="s">
        <v>1165</v>
      </c>
      <c r="H1573">
        <v>6</v>
      </c>
      <c r="I1573" t="s">
        <v>1171</v>
      </c>
      <c r="J1573">
        <v>46.08</v>
      </c>
      <c r="K1573">
        <v>44.39</v>
      </c>
      <c r="L1573">
        <v>47.77</v>
      </c>
      <c r="M1573">
        <v>75.52</v>
      </c>
    </row>
    <row r="1574" spans="1:13">
      <c r="A1574" t="s">
        <v>1191</v>
      </c>
      <c r="B1574" t="s">
        <v>448</v>
      </c>
      <c r="C1574" t="s">
        <v>1164</v>
      </c>
      <c r="D1574" t="s">
        <v>562</v>
      </c>
      <c r="E1574" t="s">
        <v>102</v>
      </c>
      <c r="F1574">
        <v>1</v>
      </c>
      <c r="G1574" t="s">
        <v>1165</v>
      </c>
      <c r="H1574">
        <v>7</v>
      </c>
      <c r="I1574" t="s">
        <v>1172</v>
      </c>
      <c r="J1574">
        <v>41.68</v>
      </c>
      <c r="K1574">
        <v>40.020000000000003</v>
      </c>
      <c r="L1574">
        <v>43.34</v>
      </c>
      <c r="M1574">
        <v>74.11</v>
      </c>
    </row>
    <row r="1575" spans="1:13">
      <c r="A1575" t="s">
        <v>1191</v>
      </c>
      <c r="B1575" t="s">
        <v>448</v>
      </c>
      <c r="C1575" t="s">
        <v>1164</v>
      </c>
      <c r="D1575" t="s">
        <v>562</v>
      </c>
      <c r="E1575" t="s">
        <v>102</v>
      </c>
      <c r="F1575">
        <v>1</v>
      </c>
      <c r="G1575" t="s">
        <v>1165</v>
      </c>
      <c r="H1575">
        <v>8</v>
      </c>
      <c r="I1575" t="s">
        <v>1173</v>
      </c>
      <c r="J1575">
        <v>37.32</v>
      </c>
      <c r="K1575">
        <v>35.700000000000003</v>
      </c>
      <c r="L1575">
        <v>38.94</v>
      </c>
      <c r="M1575">
        <v>72.569999999999993</v>
      </c>
    </row>
    <row r="1576" spans="1:13">
      <c r="A1576" t="s">
        <v>1191</v>
      </c>
      <c r="B1576" t="s">
        <v>448</v>
      </c>
      <c r="C1576" t="s">
        <v>1164</v>
      </c>
      <c r="D1576" t="s">
        <v>562</v>
      </c>
      <c r="E1576" t="s">
        <v>102</v>
      </c>
      <c r="F1576">
        <v>1</v>
      </c>
      <c r="G1576" t="s">
        <v>1165</v>
      </c>
      <c r="H1576">
        <v>9</v>
      </c>
      <c r="I1576" t="s">
        <v>1174</v>
      </c>
      <c r="J1576">
        <v>33.03</v>
      </c>
      <c r="K1576">
        <v>31.45</v>
      </c>
      <c r="L1576">
        <v>34.6</v>
      </c>
      <c r="M1576">
        <v>70.87</v>
      </c>
    </row>
    <row r="1577" spans="1:13">
      <c r="A1577" t="s">
        <v>1191</v>
      </c>
      <c r="B1577" t="s">
        <v>448</v>
      </c>
      <c r="C1577" t="s">
        <v>1164</v>
      </c>
      <c r="D1577" t="s">
        <v>562</v>
      </c>
      <c r="E1577" t="s">
        <v>102</v>
      </c>
      <c r="F1577">
        <v>1</v>
      </c>
      <c r="G1577" t="s">
        <v>1165</v>
      </c>
      <c r="H1577">
        <v>10</v>
      </c>
      <c r="I1577" t="s">
        <v>1175</v>
      </c>
      <c r="J1577">
        <v>28.82</v>
      </c>
      <c r="K1577">
        <v>27.27</v>
      </c>
      <c r="L1577">
        <v>30.36</v>
      </c>
      <c r="M1577">
        <v>68.959999999999994</v>
      </c>
    </row>
    <row r="1578" spans="1:13">
      <c r="A1578" t="s">
        <v>1191</v>
      </c>
      <c r="B1578" t="s">
        <v>448</v>
      </c>
      <c r="C1578" t="s">
        <v>1164</v>
      </c>
      <c r="D1578" t="s">
        <v>562</v>
      </c>
      <c r="E1578" t="s">
        <v>102</v>
      </c>
      <c r="F1578">
        <v>1</v>
      </c>
      <c r="G1578" t="s">
        <v>1165</v>
      </c>
      <c r="H1578">
        <v>11</v>
      </c>
      <c r="I1578" t="s">
        <v>1176</v>
      </c>
      <c r="J1578">
        <v>24.86</v>
      </c>
      <c r="K1578">
        <v>23.35</v>
      </c>
      <c r="L1578">
        <v>26.37</v>
      </c>
      <c r="M1578">
        <v>66.849999999999994</v>
      </c>
    </row>
    <row r="1579" spans="1:13">
      <c r="A1579" t="s">
        <v>1191</v>
      </c>
      <c r="B1579" t="s">
        <v>448</v>
      </c>
      <c r="C1579" t="s">
        <v>1164</v>
      </c>
      <c r="D1579" t="s">
        <v>562</v>
      </c>
      <c r="E1579" t="s">
        <v>102</v>
      </c>
      <c r="F1579">
        <v>1</v>
      </c>
      <c r="G1579" t="s">
        <v>1165</v>
      </c>
      <c r="H1579">
        <v>12</v>
      </c>
      <c r="I1579" t="s">
        <v>1177</v>
      </c>
      <c r="J1579">
        <v>21.03</v>
      </c>
      <c r="K1579">
        <v>19.55</v>
      </c>
      <c r="L1579">
        <v>22.51</v>
      </c>
      <c r="M1579">
        <v>64.569999999999993</v>
      </c>
    </row>
    <row r="1580" spans="1:13">
      <c r="A1580" t="s">
        <v>1191</v>
      </c>
      <c r="B1580" t="s">
        <v>448</v>
      </c>
      <c r="C1580" t="s">
        <v>1164</v>
      </c>
      <c r="D1580" t="s">
        <v>562</v>
      </c>
      <c r="E1580" t="s">
        <v>102</v>
      </c>
      <c r="F1580">
        <v>1</v>
      </c>
      <c r="G1580" t="s">
        <v>1165</v>
      </c>
      <c r="H1580">
        <v>13</v>
      </c>
      <c r="I1580" t="s">
        <v>1178</v>
      </c>
      <c r="J1580">
        <v>17.420000000000002</v>
      </c>
      <c r="K1580">
        <v>15.97</v>
      </c>
      <c r="L1580">
        <v>18.87</v>
      </c>
      <c r="M1580">
        <v>62.06</v>
      </c>
    </row>
    <row r="1581" spans="1:13">
      <c r="A1581" t="s">
        <v>1191</v>
      </c>
      <c r="B1581" t="s">
        <v>448</v>
      </c>
      <c r="C1581" t="s">
        <v>1164</v>
      </c>
      <c r="D1581" t="s">
        <v>562</v>
      </c>
      <c r="E1581" t="s">
        <v>102</v>
      </c>
      <c r="F1581">
        <v>1</v>
      </c>
      <c r="G1581" t="s">
        <v>1165</v>
      </c>
      <c r="H1581">
        <v>14</v>
      </c>
      <c r="I1581" t="s">
        <v>1179</v>
      </c>
      <c r="J1581">
        <v>14.09</v>
      </c>
      <c r="K1581">
        <v>12.67</v>
      </c>
      <c r="L1581">
        <v>15.51</v>
      </c>
      <c r="M1581">
        <v>59.36</v>
      </c>
    </row>
    <row r="1582" spans="1:13">
      <c r="A1582" t="s">
        <v>1191</v>
      </c>
      <c r="B1582" t="s">
        <v>448</v>
      </c>
      <c r="C1582" t="s">
        <v>1164</v>
      </c>
      <c r="D1582" t="s">
        <v>562</v>
      </c>
      <c r="E1582" t="s">
        <v>102</v>
      </c>
      <c r="F1582">
        <v>1</v>
      </c>
      <c r="G1582" t="s">
        <v>1165</v>
      </c>
      <c r="H1582">
        <v>15</v>
      </c>
      <c r="I1582" t="s">
        <v>1180</v>
      </c>
      <c r="J1582">
        <v>10.98</v>
      </c>
      <c r="K1582">
        <v>9.59</v>
      </c>
      <c r="L1582">
        <v>12.38</v>
      </c>
      <c r="M1582">
        <v>56.46</v>
      </c>
    </row>
    <row r="1583" spans="1:13">
      <c r="A1583" t="s">
        <v>1191</v>
      </c>
      <c r="B1583" t="s">
        <v>448</v>
      </c>
      <c r="C1583" t="s">
        <v>1164</v>
      </c>
      <c r="D1583" t="s">
        <v>562</v>
      </c>
      <c r="E1583" t="s">
        <v>102</v>
      </c>
      <c r="F1583">
        <v>1</v>
      </c>
      <c r="G1583" t="s">
        <v>1165</v>
      </c>
      <c r="H1583">
        <v>16</v>
      </c>
      <c r="I1583" t="s">
        <v>1181</v>
      </c>
      <c r="J1583">
        <v>8.31</v>
      </c>
      <c r="K1583">
        <v>6.89</v>
      </c>
      <c r="L1583">
        <v>9.74</v>
      </c>
      <c r="M1583">
        <v>53.12</v>
      </c>
    </row>
    <row r="1584" spans="1:13">
      <c r="A1584" t="s">
        <v>1191</v>
      </c>
      <c r="B1584" t="s">
        <v>448</v>
      </c>
      <c r="C1584" t="s">
        <v>1164</v>
      </c>
      <c r="D1584" t="s">
        <v>562</v>
      </c>
      <c r="E1584" t="s">
        <v>102</v>
      </c>
      <c r="F1584">
        <v>1</v>
      </c>
      <c r="G1584" t="s">
        <v>1165</v>
      </c>
      <c r="H1584">
        <v>17</v>
      </c>
      <c r="I1584" t="s">
        <v>1182</v>
      </c>
      <c r="J1584">
        <v>5.88</v>
      </c>
      <c r="K1584">
        <v>4.4000000000000004</v>
      </c>
      <c r="L1584">
        <v>7.36</v>
      </c>
      <c r="M1584">
        <v>49.27</v>
      </c>
    </row>
    <row r="1585" spans="1:13">
      <c r="A1585" t="s">
        <v>1191</v>
      </c>
      <c r="B1585" t="s">
        <v>448</v>
      </c>
      <c r="C1585" t="s">
        <v>1164</v>
      </c>
      <c r="D1585" t="s">
        <v>562</v>
      </c>
      <c r="E1585" t="s">
        <v>102</v>
      </c>
      <c r="F1585">
        <v>1</v>
      </c>
      <c r="G1585" t="s">
        <v>1165</v>
      </c>
      <c r="H1585">
        <v>18</v>
      </c>
      <c r="I1585" t="s">
        <v>1183</v>
      </c>
      <c r="J1585">
        <v>3.93</v>
      </c>
      <c r="K1585">
        <v>2.35</v>
      </c>
      <c r="L1585">
        <v>5.51</v>
      </c>
      <c r="M1585">
        <v>44.74</v>
      </c>
    </row>
    <row r="1586" spans="1:13">
      <c r="A1586" t="s">
        <v>1191</v>
      </c>
      <c r="B1586" t="s">
        <v>448</v>
      </c>
      <c r="C1586" t="s">
        <v>1164</v>
      </c>
      <c r="D1586" t="s">
        <v>562</v>
      </c>
      <c r="E1586" t="s">
        <v>102</v>
      </c>
      <c r="F1586">
        <v>1</v>
      </c>
      <c r="G1586" t="s">
        <v>1165</v>
      </c>
      <c r="H1586">
        <v>19</v>
      </c>
      <c r="I1586" t="s">
        <v>1184</v>
      </c>
      <c r="J1586">
        <v>2.4700000000000002</v>
      </c>
      <c r="K1586">
        <v>1.48</v>
      </c>
      <c r="L1586">
        <v>3.47</v>
      </c>
      <c r="M1586">
        <v>39.93</v>
      </c>
    </row>
    <row r="1587" spans="1:13">
      <c r="A1587" t="s">
        <v>1191</v>
      </c>
      <c r="B1587" t="s">
        <v>448</v>
      </c>
      <c r="C1587" t="s">
        <v>1164</v>
      </c>
      <c r="D1587" t="s">
        <v>562</v>
      </c>
      <c r="E1587" t="s">
        <v>102</v>
      </c>
      <c r="F1587">
        <v>1</v>
      </c>
      <c r="G1587" t="s">
        <v>1165</v>
      </c>
      <c r="H1587">
        <v>20</v>
      </c>
      <c r="I1587" t="s">
        <v>1185</v>
      </c>
      <c r="J1587">
        <v>1.56</v>
      </c>
      <c r="K1587">
        <v>0.93</v>
      </c>
      <c r="L1587">
        <v>2.19</v>
      </c>
      <c r="M1587">
        <v>36.56</v>
      </c>
    </row>
    <row r="1588" spans="1:13">
      <c r="A1588" t="s">
        <v>1191</v>
      </c>
      <c r="B1588" t="s">
        <v>448</v>
      </c>
      <c r="C1588" t="s">
        <v>1164</v>
      </c>
      <c r="D1588" t="s">
        <v>562</v>
      </c>
      <c r="E1588" t="s">
        <v>102</v>
      </c>
      <c r="F1588">
        <v>2</v>
      </c>
      <c r="G1588" t="s">
        <v>1186</v>
      </c>
      <c r="H1588">
        <v>1</v>
      </c>
      <c r="I1588" t="s">
        <v>1166</v>
      </c>
      <c r="J1588">
        <v>65.180000000000007</v>
      </c>
      <c r="K1588">
        <v>62.89</v>
      </c>
      <c r="L1588">
        <v>67.459999999999994</v>
      </c>
      <c r="M1588">
        <v>77.5</v>
      </c>
    </row>
    <row r="1589" spans="1:13">
      <c r="A1589" t="s">
        <v>1191</v>
      </c>
      <c r="B1589" t="s">
        <v>448</v>
      </c>
      <c r="C1589" t="s">
        <v>1164</v>
      </c>
      <c r="D1589" t="s">
        <v>562</v>
      </c>
      <c r="E1589" t="s">
        <v>102</v>
      </c>
      <c r="F1589">
        <v>2</v>
      </c>
      <c r="G1589" t="s">
        <v>1186</v>
      </c>
      <c r="H1589">
        <v>2</v>
      </c>
      <c r="I1589" t="s">
        <v>1167</v>
      </c>
      <c r="J1589">
        <v>64.47</v>
      </c>
      <c r="K1589">
        <v>62.22</v>
      </c>
      <c r="L1589">
        <v>66.73</v>
      </c>
      <c r="M1589">
        <v>77.28</v>
      </c>
    </row>
    <row r="1590" spans="1:13">
      <c r="A1590" t="s">
        <v>1191</v>
      </c>
      <c r="B1590" t="s">
        <v>448</v>
      </c>
      <c r="C1590" t="s">
        <v>1164</v>
      </c>
      <c r="D1590" t="s">
        <v>562</v>
      </c>
      <c r="E1590" t="s">
        <v>102</v>
      </c>
      <c r="F1590">
        <v>2</v>
      </c>
      <c r="G1590" t="s">
        <v>1186</v>
      </c>
      <c r="H1590">
        <v>3</v>
      </c>
      <c r="I1590" t="s">
        <v>1168</v>
      </c>
      <c r="J1590">
        <v>60.71</v>
      </c>
      <c r="K1590">
        <v>58.58</v>
      </c>
      <c r="L1590">
        <v>62.84</v>
      </c>
      <c r="M1590">
        <v>76.39</v>
      </c>
    </row>
    <row r="1591" spans="1:13">
      <c r="A1591" t="s">
        <v>1191</v>
      </c>
      <c r="B1591" t="s">
        <v>448</v>
      </c>
      <c r="C1591" t="s">
        <v>1164</v>
      </c>
      <c r="D1591" t="s">
        <v>562</v>
      </c>
      <c r="E1591" t="s">
        <v>102</v>
      </c>
      <c r="F1591">
        <v>2</v>
      </c>
      <c r="G1591" t="s">
        <v>1186</v>
      </c>
      <c r="H1591">
        <v>4</v>
      </c>
      <c r="I1591" t="s">
        <v>1169</v>
      </c>
      <c r="J1591">
        <v>56</v>
      </c>
      <c r="K1591">
        <v>53.99</v>
      </c>
      <c r="L1591">
        <v>58.01</v>
      </c>
      <c r="M1591">
        <v>75.180000000000007</v>
      </c>
    </row>
    <row r="1592" spans="1:13">
      <c r="A1592" t="s">
        <v>1191</v>
      </c>
      <c r="B1592" t="s">
        <v>448</v>
      </c>
      <c r="C1592" t="s">
        <v>1164</v>
      </c>
      <c r="D1592" t="s">
        <v>562</v>
      </c>
      <c r="E1592" t="s">
        <v>102</v>
      </c>
      <c r="F1592">
        <v>2</v>
      </c>
      <c r="G1592" t="s">
        <v>1186</v>
      </c>
      <c r="H1592">
        <v>5</v>
      </c>
      <c r="I1592" t="s">
        <v>1170</v>
      </c>
      <c r="J1592">
        <v>51.39</v>
      </c>
      <c r="K1592">
        <v>49.45</v>
      </c>
      <c r="L1592">
        <v>53.32</v>
      </c>
      <c r="M1592">
        <v>73.86</v>
      </c>
    </row>
    <row r="1593" spans="1:13">
      <c r="A1593" t="s">
        <v>1191</v>
      </c>
      <c r="B1593" t="s">
        <v>448</v>
      </c>
      <c r="C1593" t="s">
        <v>1164</v>
      </c>
      <c r="D1593" t="s">
        <v>562</v>
      </c>
      <c r="E1593" t="s">
        <v>102</v>
      </c>
      <c r="F1593">
        <v>2</v>
      </c>
      <c r="G1593" t="s">
        <v>1186</v>
      </c>
      <c r="H1593">
        <v>6</v>
      </c>
      <c r="I1593" t="s">
        <v>1171</v>
      </c>
      <c r="J1593">
        <v>46.79</v>
      </c>
      <c r="K1593">
        <v>44.88</v>
      </c>
      <c r="L1593">
        <v>48.7</v>
      </c>
      <c r="M1593">
        <v>72.47</v>
      </c>
    </row>
    <row r="1594" spans="1:13">
      <c r="A1594" t="s">
        <v>1191</v>
      </c>
      <c r="B1594" t="s">
        <v>448</v>
      </c>
      <c r="C1594" t="s">
        <v>1164</v>
      </c>
      <c r="D1594" t="s">
        <v>562</v>
      </c>
      <c r="E1594" t="s">
        <v>102</v>
      </c>
      <c r="F1594">
        <v>2</v>
      </c>
      <c r="G1594" t="s">
        <v>1186</v>
      </c>
      <c r="H1594">
        <v>7</v>
      </c>
      <c r="I1594" t="s">
        <v>1172</v>
      </c>
      <c r="J1594">
        <v>42.39</v>
      </c>
      <c r="K1594">
        <v>40.520000000000003</v>
      </c>
      <c r="L1594">
        <v>44.27</v>
      </c>
      <c r="M1594">
        <v>71</v>
      </c>
    </row>
    <row r="1595" spans="1:13">
      <c r="A1595" t="s">
        <v>1191</v>
      </c>
      <c r="B1595" t="s">
        <v>448</v>
      </c>
      <c r="C1595" t="s">
        <v>1164</v>
      </c>
      <c r="D1595" t="s">
        <v>562</v>
      </c>
      <c r="E1595" t="s">
        <v>102</v>
      </c>
      <c r="F1595">
        <v>2</v>
      </c>
      <c r="G1595" t="s">
        <v>1186</v>
      </c>
      <c r="H1595">
        <v>8</v>
      </c>
      <c r="I1595" t="s">
        <v>1173</v>
      </c>
      <c r="J1595">
        <v>38.04</v>
      </c>
      <c r="K1595">
        <v>36.200000000000003</v>
      </c>
      <c r="L1595">
        <v>39.89</v>
      </c>
      <c r="M1595">
        <v>69.38</v>
      </c>
    </row>
    <row r="1596" spans="1:13">
      <c r="A1596" t="s">
        <v>1191</v>
      </c>
      <c r="B1596" t="s">
        <v>448</v>
      </c>
      <c r="C1596" t="s">
        <v>1164</v>
      </c>
      <c r="D1596" t="s">
        <v>562</v>
      </c>
      <c r="E1596" t="s">
        <v>102</v>
      </c>
      <c r="F1596">
        <v>2</v>
      </c>
      <c r="G1596" t="s">
        <v>1186</v>
      </c>
      <c r="H1596">
        <v>9</v>
      </c>
      <c r="I1596" t="s">
        <v>1174</v>
      </c>
      <c r="J1596">
        <v>33.83</v>
      </c>
      <c r="K1596">
        <v>32.01</v>
      </c>
      <c r="L1596">
        <v>35.64</v>
      </c>
      <c r="M1596">
        <v>67.64</v>
      </c>
    </row>
    <row r="1597" spans="1:13">
      <c r="A1597" t="s">
        <v>1191</v>
      </c>
      <c r="B1597" t="s">
        <v>448</v>
      </c>
      <c r="C1597" t="s">
        <v>1164</v>
      </c>
      <c r="D1597" t="s">
        <v>562</v>
      </c>
      <c r="E1597" t="s">
        <v>102</v>
      </c>
      <c r="F1597">
        <v>2</v>
      </c>
      <c r="G1597" t="s">
        <v>1186</v>
      </c>
      <c r="H1597">
        <v>10</v>
      </c>
      <c r="I1597" t="s">
        <v>1175</v>
      </c>
      <c r="J1597">
        <v>29.7</v>
      </c>
      <c r="K1597">
        <v>27.91</v>
      </c>
      <c r="L1597">
        <v>31.48</v>
      </c>
      <c r="M1597">
        <v>65.739999999999995</v>
      </c>
    </row>
    <row r="1598" spans="1:13">
      <c r="A1598" t="s">
        <v>1191</v>
      </c>
      <c r="B1598" t="s">
        <v>448</v>
      </c>
      <c r="C1598" t="s">
        <v>1164</v>
      </c>
      <c r="D1598" t="s">
        <v>562</v>
      </c>
      <c r="E1598" t="s">
        <v>102</v>
      </c>
      <c r="F1598">
        <v>2</v>
      </c>
      <c r="G1598" t="s">
        <v>1186</v>
      </c>
      <c r="H1598">
        <v>11</v>
      </c>
      <c r="I1598" t="s">
        <v>1176</v>
      </c>
      <c r="J1598">
        <v>25.75</v>
      </c>
      <c r="K1598">
        <v>23.99</v>
      </c>
      <c r="L1598">
        <v>27.51</v>
      </c>
      <c r="M1598">
        <v>63.67</v>
      </c>
    </row>
    <row r="1599" spans="1:13">
      <c r="A1599" t="s">
        <v>1191</v>
      </c>
      <c r="B1599" t="s">
        <v>448</v>
      </c>
      <c r="C1599" t="s">
        <v>1164</v>
      </c>
      <c r="D1599" t="s">
        <v>562</v>
      </c>
      <c r="E1599" t="s">
        <v>102</v>
      </c>
      <c r="F1599">
        <v>2</v>
      </c>
      <c r="G1599" t="s">
        <v>1186</v>
      </c>
      <c r="H1599">
        <v>12</v>
      </c>
      <c r="I1599" t="s">
        <v>1177</v>
      </c>
      <c r="J1599">
        <v>21.95</v>
      </c>
      <c r="K1599">
        <v>20.23</v>
      </c>
      <c r="L1599">
        <v>23.67</v>
      </c>
      <c r="M1599">
        <v>61.45</v>
      </c>
    </row>
    <row r="1600" spans="1:13">
      <c r="A1600" t="s">
        <v>1191</v>
      </c>
      <c r="B1600" t="s">
        <v>448</v>
      </c>
      <c r="C1600" t="s">
        <v>1164</v>
      </c>
      <c r="D1600" t="s">
        <v>562</v>
      </c>
      <c r="E1600" t="s">
        <v>102</v>
      </c>
      <c r="F1600">
        <v>2</v>
      </c>
      <c r="G1600" t="s">
        <v>1186</v>
      </c>
      <c r="H1600">
        <v>13</v>
      </c>
      <c r="I1600" t="s">
        <v>1178</v>
      </c>
      <c r="J1600">
        <v>18.38</v>
      </c>
      <c r="K1600">
        <v>16.690000000000001</v>
      </c>
      <c r="L1600">
        <v>20.07</v>
      </c>
      <c r="M1600">
        <v>59.04</v>
      </c>
    </row>
    <row r="1601" spans="1:13">
      <c r="A1601" t="s">
        <v>1191</v>
      </c>
      <c r="B1601" t="s">
        <v>448</v>
      </c>
      <c r="C1601" t="s">
        <v>1164</v>
      </c>
      <c r="D1601" t="s">
        <v>562</v>
      </c>
      <c r="E1601" t="s">
        <v>102</v>
      </c>
      <c r="F1601">
        <v>2</v>
      </c>
      <c r="G1601" t="s">
        <v>1186</v>
      </c>
      <c r="H1601">
        <v>14</v>
      </c>
      <c r="I1601" t="s">
        <v>1179</v>
      </c>
      <c r="J1601">
        <v>15.04</v>
      </c>
      <c r="K1601">
        <v>13.37</v>
      </c>
      <c r="L1601">
        <v>16.72</v>
      </c>
      <c r="M1601">
        <v>56.41</v>
      </c>
    </row>
    <row r="1602" spans="1:13">
      <c r="A1602" t="s">
        <v>1191</v>
      </c>
      <c r="B1602" t="s">
        <v>448</v>
      </c>
      <c r="C1602" t="s">
        <v>1164</v>
      </c>
      <c r="D1602" t="s">
        <v>562</v>
      </c>
      <c r="E1602" t="s">
        <v>102</v>
      </c>
      <c r="F1602">
        <v>2</v>
      </c>
      <c r="G1602" t="s">
        <v>1186</v>
      </c>
      <c r="H1602">
        <v>15</v>
      </c>
      <c r="I1602" t="s">
        <v>1180</v>
      </c>
      <c r="J1602">
        <v>11.95</v>
      </c>
      <c r="K1602">
        <v>10.29</v>
      </c>
      <c r="L1602">
        <v>13.62</v>
      </c>
      <c r="M1602">
        <v>53.52</v>
      </c>
    </row>
    <row r="1603" spans="1:13">
      <c r="A1603" t="s">
        <v>1191</v>
      </c>
      <c r="B1603" t="s">
        <v>448</v>
      </c>
      <c r="C1603" t="s">
        <v>1164</v>
      </c>
      <c r="D1603" t="s">
        <v>562</v>
      </c>
      <c r="E1603" t="s">
        <v>102</v>
      </c>
      <c r="F1603">
        <v>2</v>
      </c>
      <c r="G1603" t="s">
        <v>1186</v>
      </c>
      <c r="H1603">
        <v>16</v>
      </c>
      <c r="I1603" t="s">
        <v>1181</v>
      </c>
      <c r="J1603">
        <v>9.1300000000000008</v>
      </c>
      <c r="K1603">
        <v>7.45</v>
      </c>
      <c r="L1603">
        <v>10.81</v>
      </c>
      <c r="M1603">
        <v>50.26</v>
      </c>
    </row>
    <row r="1604" spans="1:13">
      <c r="A1604" t="s">
        <v>1191</v>
      </c>
      <c r="B1604" t="s">
        <v>448</v>
      </c>
      <c r="C1604" t="s">
        <v>1164</v>
      </c>
      <c r="D1604" t="s">
        <v>562</v>
      </c>
      <c r="E1604" t="s">
        <v>102</v>
      </c>
      <c r="F1604">
        <v>2</v>
      </c>
      <c r="G1604" t="s">
        <v>1186</v>
      </c>
      <c r="H1604">
        <v>17</v>
      </c>
      <c r="I1604" t="s">
        <v>1182</v>
      </c>
      <c r="J1604">
        <v>6.66</v>
      </c>
      <c r="K1604">
        <v>4.93</v>
      </c>
      <c r="L1604">
        <v>8.39</v>
      </c>
      <c r="M1604">
        <v>46.57</v>
      </c>
    </row>
    <row r="1605" spans="1:13">
      <c r="A1605" t="s">
        <v>1191</v>
      </c>
      <c r="B1605" t="s">
        <v>448</v>
      </c>
      <c r="C1605" t="s">
        <v>1164</v>
      </c>
      <c r="D1605" t="s">
        <v>562</v>
      </c>
      <c r="E1605" t="s">
        <v>102</v>
      </c>
      <c r="F1605">
        <v>2</v>
      </c>
      <c r="G1605" t="s">
        <v>1186</v>
      </c>
      <c r="H1605">
        <v>18</v>
      </c>
      <c r="I1605" t="s">
        <v>1183</v>
      </c>
      <c r="J1605">
        <v>4.55</v>
      </c>
      <c r="K1605">
        <v>2.77</v>
      </c>
      <c r="L1605">
        <v>6.32</v>
      </c>
      <c r="M1605">
        <v>42.55</v>
      </c>
    </row>
    <row r="1606" spans="1:13">
      <c r="A1606" t="s">
        <v>1191</v>
      </c>
      <c r="B1606" t="s">
        <v>448</v>
      </c>
      <c r="C1606" t="s">
        <v>1164</v>
      </c>
      <c r="D1606" t="s">
        <v>562</v>
      </c>
      <c r="E1606" t="s">
        <v>102</v>
      </c>
      <c r="F1606">
        <v>2</v>
      </c>
      <c r="G1606" t="s">
        <v>1186</v>
      </c>
      <c r="H1606">
        <v>19</v>
      </c>
      <c r="I1606" t="s">
        <v>1184</v>
      </c>
      <c r="J1606">
        <v>2.9</v>
      </c>
      <c r="K1606">
        <v>1.77</v>
      </c>
      <c r="L1606">
        <v>4.04</v>
      </c>
      <c r="M1606">
        <v>38.340000000000003</v>
      </c>
    </row>
    <row r="1607" spans="1:13">
      <c r="A1607" t="s">
        <v>1191</v>
      </c>
      <c r="B1607" t="s">
        <v>448</v>
      </c>
      <c r="C1607" t="s">
        <v>1164</v>
      </c>
      <c r="D1607" t="s">
        <v>562</v>
      </c>
      <c r="E1607" t="s">
        <v>102</v>
      </c>
      <c r="F1607">
        <v>2</v>
      </c>
      <c r="G1607" t="s">
        <v>1186</v>
      </c>
      <c r="H1607">
        <v>20</v>
      </c>
      <c r="I1607" t="s">
        <v>1185</v>
      </c>
      <c r="J1607">
        <v>1.8</v>
      </c>
      <c r="K1607">
        <v>1.1000000000000001</v>
      </c>
      <c r="L1607">
        <v>2.5099999999999998</v>
      </c>
      <c r="M1607">
        <v>34.33</v>
      </c>
    </row>
    <row r="1608" spans="1:13">
      <c r="A1608" t="s">
        <v>1191</v>
      </c>
      <c r="B1608" t="s">
        <v>448</v>
      </c>
      <c r="C1608" t="s">
        <v>1164</v>
      </c>
      <c r="D1608" t="s">
        <v>563</v>
      </c>
      <c r="E1608" t="s">
        <v>103</v>
      </c>
      <c r="F1608">
        <v>1</v>
      </c>
      <c r="G1608" t="s">
        <v>1165</v>
      </c>
      <c r="H1608">
        <v>1</v>
      </c>
      <c r="I1608" t="s">
        <v>1166</v>
      </c>
      <c r="J1608">
        <v>57.54</v>
      </c>
      <c r="K1608">
        <v>55.12</v>
      </c>
      <c r="L1608">
        <v>59.97</v>
      </c>
      <c r="M1608">
        <v>74.23</v>
      </c>
    </row>
    <row r="1609" spans="1:13">
      <c r="A1609" t="s">
        <v>1191</v>
      </c>
      <c r="B1609" t="s">
        <v>448</v>
      </c>
      <c r="C1609" t="s">
        <v>1164</v>
      </c>
      <c r="D1609" t="s">
        <v>563</v>
      </c>
      <c r="E1609" t="s">
        <v>103</v>
      </c>
      <c r="F1609">
        <v>1</v>
      </c>
      <c r="G1609" t="s">
        <v>1165</v>
      </c>
      <c r="H1609">
        <v>2</v>
      </c>
      <c r="I1609" t="s">
        <v>1167</v>
      </c>
      <c r="J1609">
        <v>57.04</v>
      </c>
      <c r="K1609">
        <v>54.66</v>
      </c>
      <c r="L1609">
        <v>59.42</v>
      </c>
      <c r="M1609">
        <v>73.989999999999995</v>
      </c>
    </row>
    <row r="1610" spans="1:13">
      <c r="A1610" t="s">
        <v>1191</v>
      </c>
      <c r="B1610" t="s">
        <v>448</v>
      </c>
      <c r="C1610" t="s">
        <v>1164</v>
      </c>
      <c r="D1610" t="s">
        <v>563</v>
      </c>
      <c r="E1610" t="s">
        <v>103</v>
      </c>
      <c r="F1610">
        <v>1</v>
      </c>
      <c r="G1610" t="s">
        <v>1165</v>
      </c>
      <c r="H1610">
        <v>3</v>
      </c>
      <c r="I1610" t="s">
        <v>1168</v>
      </c>
      <c r="J1610">
        <v>53.41</v>
      </c>
      <c r="K1610">
        <v>51.23</v>
      </c>
      <c r="L1610">
        <v>55.58</v>
      </c>
      <c r="M1610">
        <v>72.97</v>
      </c>
    </row>
    <row r="1611" spans="1:13">
      <c r="A1611" t="s">
        <v>1191</v>
      </c>
      <c r="B1611" t="s">
        <v>448</v>
      </c>
      <c r="C1611" t="s">
        <v>1164</v>
      </c>
      <c r="D1611" t="s">
        <v>563</v>
      </c>
      <c r="E1611" t="s">
        <v>103</v>
      </c>
      <c r="F1611">
        <v>1</v>
      </c>
      <c r="G1611" t="s">
        <v>1165</v>
      </c>
      <c r="H1611">
        <v>4</v>
      </c>
      <c r="I1611" t="s">
        <v>1169</v>
      </c>
      <c r="J1611">
        <v>48.82</v>
      </c>
      <c r="K1611">
        <v>46.86</v>
      </c>
      <c r="L1611">
        <v>50.78</v>
      </c>
      <c r="M1611">
        <v>71.59</v>
      </c>
    </row>
    <row r="1612" spans="1:13">
      <c r="A1612" t="s">
        <v>1191</v>
      </c>
      <c r="B1612" t="s">
        <v>448</v>
      </c>
      <c r="C1612" t="s">
        <v>1164</v>
      </c>
      <c r="D1612" t="s">
        <v>563</v>
      </c>
      <c r="E1612" t="s">
        <v>103</v>
      </c>
      <c r="F1612">
        <v>1</v>
      </c>
      <c r="G1612" t="s">
        <v>1165</v>
      </c>
      <c r="H1612">
        <v>5</v>
      </c>
      <c r="I1612" t="s">
        <v>1170</v>
      </c>
      <c r="J1612">
        <v>44.3</v>
      </c>
      <c r="K1612">
        <v>42.48</v>
      </c>
      <c r="L1612">
        <v>46.13</v>
      </c>
      <c r="M1612">
        <v>70.08</v>
      </c>
    </row>
    <row r="1613" spans="1:13">
      <c r="A1613" t="s">
        <v>1191</v>
      </c>
      <c r="B1613" t="s">
        <v>448</v>
      </c>
      <c r="C1613" t="s">
        <v>1164</v>
      </c>
      <c r="D1613" t="s">
        <v>563</v>
      </c>
      <c r="E1613" t="s">
        <v>103</v>
      </c>
      <c r="F1613">
        <v>1</v>
      </c>
      <c r="G1613" t="s">
        <v>1165</v>
      </c>
      <c r="H1613">
        <v>6</v>
      </c>
      <c r="I1613" t="s">
        <v>1171</v>
      </c>
      <c r="J1613">
        <v>39.950000000000003</v>
      </c>
      <c r="K1613">
        <v>38.159999999999997</v>
      </c>
      <c r="L1613">
        <v>41.73</v>
      </c>
      <c r="M1613">
        <v>68.44</v>
      </c>
    </row>
    <row r="1614" spans="1:13">
      <c r="A1614" t="s">
        <v>1191</v>
      </c>
      <c r="B1614" t="s">
        <v>448</v>
      </c>
      <c r="C1614" t="s">
        <v>1164</v>
      </c>
      <c r="D1614" t="s">
        <v>563</v>
      </c>
      <c r="E1614" t="s">
        <v>103</v>
      </c>
      <c r="F1614">
        <v>1</v>
      </c>
      <c r="G1614" t="s">
        <v>1165</v>
      </c>
      <c r="H1614">
        <v>7</v>
      </c>
      <c r="I1614" t="s">
        <v>1172</v>
      </c>
      <c r="J1614">
        <v>35.74</v>
      </c>
      <c r="K1614">
        <v>33.99</v>
      </c>
      <c r="L1614">
        <v>37.49</v>
      </c>
      <c r="M1614">
        <v>66.7</v>
      </c>
    </row>
    <row r="1615" spans="1:13">
      <c r="A1615" t="s">
        <v>1191</v>
      </c>
      <c r="B1615" t="s">
        <v>448</v>
      </c>
      <c r="C1615" t="s">
        <v>1164</v>
      </c>
      <c r="D1615" t="s">
        <v>563</v>
      </c>
      <c r="E1615" t="s">
        <v>103</v>
      </c>
      <c r="F1615">
        <v>1</v>
      </c>
      <c r="G1615" t="s">
        <v>1165</v>
      </c>
      <c r="H1615">
        <v>8</v>
      </c>
      <c r="I1615" t="s">
        <v>1173</v>
      </c>
      <c r="J1615">
        <v>31.62</v>
      </c>
      <c r="K1615">
        <v>29.91</v>
      </c>
      <c r="L1615">
        <v>33.32</v>
      </c>
      <c r="M1615">
        <v>64.8</v>
      </c>
    </row>
    <row r="1616" spans="1:13">
      <c r="A1616" t="s">
        <v>1191</v>
      </c>
      <c r="B1616" t="s">
        <v>448</v>
      </c>
      <c r="C1616" t="s">
        <v>1164</v>
      </c>
      <c r="D1616" t="s">
        <v>563</v>
      </c>
      <c r="E1616" t="s">
        <v>103</v>
      </c>
      <c r="F1616">
        <v>1</v>
      </c>
      <c r="G1616" t="s">
        <v>1165</v>
      </c>
      <c r="H1616">
        <v>9</v>
      </c>
      <c r="I1616" t="s">
        <v>1174</v>
      </c>
      <c r="J1616">
        <v>27.63</v>
      </c>
      <c r="K1616">
        <v>25.98</v>
      </c>
      <c r="L1616">
        <v>29.27</v>
      </c>
      <c r="M1616">
        <v>62.73</v>
      </c>
    </row>
    <row r="1617" spans="1:13">
      <c r="A1617" t="s">
        <v>1191</v>
      </c>
      <c r="B1617" t="s">
        <v>448</v>
      </c>
      <c r="C1617" t="s">
        <v>1164</v>
      </c>
      <c r="D1617" t="s">
        <v>563</v>
      </c>
      <c r="E1617" t="s">
        <v>103</v>
      </c>
      <c r="F1617">
        <v>1</v>
      </c>
      <c r="G1617" t="s">
        <v>1165</v>
      </c>
      <c r="H1617">
        <v>10</v>
      </c>
      <c r="I1617" t="s">
        <v>1175</v>
      </c>
      <c r="J1617">
        <v>23.81</v>
      </c>
      <c r="K1617">
        <v>22.21</v>
      </c>
      <c r="L1617">
        <v>25.42</v>
      </c>
      <c r="M1617">
        <v>60.49</v>
      </c>
    </row>
    <row r="1618" spans="1:13">
      <c r="A1618" t="s">
        <v>1191</v>
      </c>
      <c r="B1618" t="s">
        <v>448</v>
      </c>
      <c r="C1618" t="s">
        <v>1164</v>
      </c>
      <c r="D1618" t="s">
        <v>563</v>
      </c>
      <c r="E1618" t="s">
        <v>103</v>
      </c>
      <c r="F1618">
        <v>1</v>
      </c>
      <c r="G1618" t="s">
        <v>1165</v>
      </c>
      <c r="H1618">
        <v>11</v>
      </c>
      <c r="I1618" t="s">
        <v>1176</v>
      </c>
      <c r="J1618">
        <v>20.170000000000002</v>
      </c>
      <c r="K1618">
        <v>18.62</v>
      </c>
      <c r="L1618">
        <v>21.72</v>
      </c>
      <c r="M1618">
        <v>58.05</v>
      </c>
    </row>
    <row r="1619" spans="1:13">
      <c r="A1619" t="s">
        <v>1191</v>
      </c>
      <c r="B1619" t="s">
        <v>448</v>
      </c>
      <c r="C1619" t="s">
        <v>1164</v>
      </c>
      <c r="D1619" t="s">
        <v>563</v>
      </c>
      <c r="E1619" t="s">
        <v>103</v>
      </c>
      <c r="F1619">
        <v>1</v>
      </c>
      <c r="G1619" t="s">
        <v>1165</v>
      </c>
      <c r="H1619">
        <v>12</v>
      </c>
      <c r="I1619" t="s">
        <v>1177</v>
      </c>
      <c r="J1619">
        <v>16.78</v>
      </c>
      <c r="K1619">
        <v>15.28</v>
      </c>
      <c r="L1619">
        <v>18.29</v>
      </c>
      <c r="M1619">
        <v>55.45</v>
      </c>
    </row>
    <row r="1620" spans="1:13">
      <c r="A1620" t="s">
        <v>1191</v>
      </c>
      <c r="B1620" t="s">
        <v>448</v>
      </c>
      <c r="C1620" t="s">
        <v>1164</v>
      </c>
      <c r="D1620" t="s">
        <v>563</v>
      </c>
      <c r="E1620" t="s">
        <v>103</v>
      </c>
      <c r="F1620">
        <v>1</v>
      </c>
      <c r="G1620" t="s">
        <v>1165</v>
      </c>
      <c r="H1620">
        <v>13</v>
      </c>
      <c r="I1620" t="s">
        <v>1178</v>
      </c>
      <c r="J1620">
        <v>13.65</v>
      </c>
      <c r="K1620">
        <v>12.2</v>
      </c>
      <c r="L1620">
        <v>15.11</v>
      </c>
      <c r="M1620">
        <v>52.66</v>
      </c>
    </row>
    <row r="1621" spans="1:13">
      <c r="A1621" t="s">
        <v>1191</v>
      </c>
      <c r="B1621" t="s">
        <v>448</v>
      </c>
      <c r="C1621" t="s">
        <v>1164</v>
      </c>
      <c r="D1621" t="s">
        <v>563</v>
      </c>
      <c r="E1621" t="s">
        <v>103</v>
      </c>
      <c r="F1621">
        <v>1</v>
      </c>
      <c r="G1621" t="s">
        <v>1165</v>
      </c>
      <c r="H1621">
        <v>14</v>
      </c>
      <c r="I1621" t="s">
        <v>1179</v>
      </c>
      <c r="J1621">
        <v>10.75</v>
      </c>
      <c r="K1621">
        <v>9.3699999999999992</v>
      </c>
      <c r="L1621">
        <v>12.13</v>
      </c>
      <c r="M1621">
        <v>49.78</v>
      </c>
    </row>
    <row r="1622" spans="1:13">
      <c r="A1622" t="s">
        <v>1191</v>
      </c>
      <c r="B1622" t="s">
        <v>448</v>
      </c>
      <c r="C1622" t="s">
        <v>1164</v>
      </c>
      <c r="D1622" t="s">
        <v>563</v>
      </c>
      <c r="E1622" t="s">
        <v>103</v>
      </c>
      <c r="F1622">
        <v>1</v>
      </c>
      <c r="G1622" t="s">
        <v>1165</v>
      </c>
      <c r="H1622">
        <v>15</v>
      </c>
      <c r="I1622" t="s">
        <v>1180</v>
      </c>
      <c r="J1622">
        <v>8.3699999999999992</v>
      </c>
      <c r="K1622">
        <v>7</v>
      </c>
      <c r="L1622">
        <v>9.73</v>
      </c>
      <c r="M1622">
        <v>46.9</v>
      </c>
    </row>
    <row r="1623" spans="1:13">
      <c r="A1623" t="s">
        <v>1191</v>
      </c>
      <c r="B1623" t="s">
        <v>448</v>
      </c>
      <c r="C1623" t="s">
        <v>1164</v>
      </c>
      <c r="D1623" t="s">
        <v>563</v>
      </c>
      <c r="E1623" t="s">
        <v>103</v>
      </c>
      <c r="F1623">
        <v>1</v>
      </c>
      <c r="G1623" t="s">
        <v>1165</v>
      </c>
      <c r="H1623">
        <v>16</v>
      </c>
      <c r="I1623" t="s">
        <v>1181</v>
      </c>
      <c r="J1623">
        <v>6.28</v>
      </c>
      <c r="K1623">
        <v>4.8899999999999997</v>
      </c>
      <c r="L1623">
        <v>7.67</v>
      </c>
      <c r="M1623">
        <v>43.73</v>
      </c>
    </row>
    <row r="1624" spans="1:13">
      <c r="A1624" t="s">
        <v>1191</v>
      </c>
      <c r="B1624" t="s">
        <v>448</v>
      </c>
      <c r="C1624" t="s">
        <v>1164</v>
      </c>
      <c r="D1624" t="s">
        <v>563</v>
      </c>
      <c r="E1624" t="s">
        <v>103</v>
      </c>
      <c r="F1624">
        <v>1</v>
      </c>
      <c r="G1624" t="s">
        <v>1165</v>
      </c>
      <c r="H1624">
        <v>17</v>
      </c>
      <c r="I1624" t="s">
        <v>1182</v>
      </c>
      <c r="J1624">
        <v>4.38</v>
      </c>
      <c r="K1624">
        <v>2.97</v>
      </c>
      <c r="L1624">
        <v>5.79</v>
      </c>
      <c r="M1624">
        <v>39.979999999999997</v>
      </c>
    </row>
    <row r="1625" spans="1:13">
      <c r="A1625" t="s">
        <v>1191</v>
      </c>
      <c r="B1625" t="s">
        <v>448</v>
      </c>
      <c r="C1625" t="s">
        <v>1164</v>
      </c>
      <c r="D1625" t="s">
        <v>563</v>
      </c>
      <c r="E1625" t="s">
        <v>103</v>
      </c>
      <c r="F1625">
        <v>1</v>
      </c>
      <c r="G1625" t="s">
        <v>1165</v>
      </c>
      <c r="H1625">
        <v>18</v>
      </c>
      <c r="I1625" t="s">
        <v>1183</v>
      </c>
      <c r="J1625">
        <v>2.87</v>
      </c>
      <c r="K1625">
        <v>1.33</v>
      </c>
      <c r="L1625">
        <v>4.42</v>
      </c>
      <c r="M1625">
        <v>35.76</v>
      </c>
    </row>
    <row r="1626" spans="1:13">
      <c r="A1626" t="s">
        <v>1191</v>
      </c>
      <c r="B1626" t="s">
        <v>448</v>
      </c>
      <c r="C1626" t="s">
        <v>1164</v>
      </c>
      <c r="D1626" t="s">
        <v>563</v>
      </c>
      <c r="E1626" t="s">
        <v>103</v>
      </c>
      <c r="F1626">
        <v>1</v>
      </c>
      <c r="G1626" t="s">
        <v>1165</v>
      </c>
      <c r="H1626">
        <v>19</v>
      </c>
      <c r="I1626" t="s">
        <v>1184</v>
      </c>
      <c r="J1626">
        <v>1.78</v>
      </c>
      <c r="K1626">
        <v>0.82</v>
      </c>
      <c r="L1626">
        <v>2.73</v>
      </c>
      <c r="M1626">
        <v>31.28</v>
      </c>
    </row>
    <row r="1627" spans="1:13">
      <c r="A1627" t="s">
        <v>1191</v>
      </c>
      <c r="B1627" t="s">
        <v>448</v>
      </c>
      <c r="C1627" t="s">
        <v>1164</v>
      </c>
      <c r="D1627" t="s">
        <v>563</v>
      </c>
      <c r="E1627" t="s">
        <v>103</v>
      </c>
      <c r="F1627">
        <v>1</v>
      </c>
      <c r="G1627" t="s">
        <v>1165</v>
      </c>
      <c r="H1627">
        <v>20</v>
      </c>
      <c r="I1627" t="s">
        <v>1185</v>
      </c>
      <c r="J1627">
        <v>1.0900000000000001</v>
      </c>
      <c r="K1627">
        <v>0.5</v>
      </c>
      <c r="L1627">
        <v>1.67</v>
      </c>
      <c r="M1627">
        <v>26.74</v>
      </c>
    </row>
    <row r="1628" spans="1:13">
      <c r="A1628" t="s">
        <v>1191</v>
      </c>
      <c r="B1628" t="s">
        <v>448</v>
      </c>
      <c r="C1628" t="s">
        <v>1164</v>
      </c>
      <c r="D1628" t="s">
        <v>563</v>
      </c>
      <c r="E1628" t="s">
        <v>103</v>
      </c>
      <c r="F1628">
        <v>2</v>
      </c>
      <c r="G1628" t="s">
        <v>1186</v>
      </c>
      <c r="H1628">
        <v>1</v>
      </c>
      <c r="I1628" t="s">
        <v>1166</v>
      </c>
      <c r="J1628">
        <v>57.99</v>
      </c>
      <c r="K1628">
        <v>55.35</v>
      </c>
      <c r="L1628">
        <v>60.62</v>
      </c>
      <c r="M1628">
        <v>70.75</v>
      </c>
    </row>
    <row r="1629" spans="1:13">
      <c r="A1629" t="s">
        <v>1191</v>
      </c>
      <c r="B1629" t="s">
        <v>448</v>
      </c>
      <c r="C1629" t="s">
        <v>1164</v>
      </c>
      <c r="D1629" t="s">
        <v>563</v>
      </c>
      <c r="E1629" t="s">
        <v>103</v>
      </c>
      <c r="F1629">
        <v>2</v>
      </c>
      <c r="G1629" t="s">
        <v>1186</v>
      </c>
      <c r="H1629">
        <v>2</v>
      </c>
      <c r="I1629" t="s">
        <v>1167</v>
      </c>
      <c r="J1629">
        <v>57.47</v>
      </c>
      <c r="K1629">
        <v>54.88</v>
      </c>
      <c r="L1629">
        <v>60.06</v>
      </c>
      <c r="M1629">
        <v>70.489999999999995</v>
      </c>
    </row>
    <row r="1630" spans="1:13">
      <c r="A1630" t="s">
        <v>1191</v>
      </c>
      <c r="B1630" t="s">
        <v>448</v>
      </c>
      <c r="C1630" t="s">
        <v>1164</v>
      </c>
      <c r="D1630" t="s">
        <v>563</v>
      </c>
      <c r="E1630" t="s">
        <v>103</v>
      </c>
      <c r="F1630">
        <v>2</v>
      </c>
      <c r="G1630" t="s">
        <v>1186</v>
      </c>
      <c r="H1630">
        <v>3</v>
      </c>
      <c r="I1630" t="s">
        <v>1168</v>
      </c>
      <c r="J1630">
        <v>53.84</v>
      </c>
      <c r="K1630">
        <v>51.48</v>
      </c>
      <c r="L1630">
        <v>56.2</v>
      </c>
      <c r="M1630">
        <v>69.42</v>
      </c>
    </row>
    <row r="1631" spans="1:13">
      <c r="A1631" t="s">
        <v>1191</v>
      </c>
      <c r="B1631" t="s">
        <v>448</v>
      </c>
      <c r="C1631" t="s">
        <v>1164</v>
      </c>
      <c r="D1631" t="s">
        <v>563</v>
      </c>
      <c r="E1631" t="s">
        <v>103</v>
      </c>
      <c r="F1631">
        <v>2</v>
      </c>
      <c r="G1631" t="s">
        <v>1186</v>
      </c>
      <c r="H1631">
        <v>4</v>
      </c>
      <c r="I1631" t="s">
        <v>1169</v>
      </c>
      <c r="J1631">
        <v>49.35</v>
      </c>
      <c r="K1631">
        <v>47.22</v>
      </c>
      <c r="L1631">
        <v>51.49</v>
      </c>
      <c r="M1631">
        <v>67.97</v>
      </c>
    </row>
    <row r="1632" spans="1:13">
      <c r="A1632" t="s">
        <v>1191</v>
      </c>
      <c r="B1632" t="s">
        <v>448</v>
      </c>
      <c r="C1632" t="s">
        <v>1164</v>
      </c>
      <c r="D1632" t="s">
        <v>563</v>
      </c>
      <c r="E1632" t="s">
        <v>103</v>
      </c>
      <c r="F1632">
        <v>2</v>
      </c>
      <c r="G1632" t="s">
        <v>1186</v>
      </c>
      <c r="H1632">
        <v>5</v>
      </c>
      <c r="I1632" t="s">
        <v>1170</v>
      </c>
      <c r="J1632">
        <v>44.9</v>
      </c>
      <c r="K1632">
        <v>42.9</v>
      </c>
      <c r="L1632">
        <v>46.89</v>
      </c>
      <c r="M1632">
        <v>66.400000000000006</v>
      </c>
    </row>
    <row r="1633" spans="1:13">
      <c r="A1633" t="s">
        <v>1191</v>
      </c>
      <c r="B1633" t="s">
        <v>448</v>
      </c>
      <c r="C1633" t="s">
        <v>1164</v>
      </c>
      <c r="D1633" t="s">
        <v>563</v>
      </c>
      <c r="E1633" t="s">
        <v>103</v>
      </c>
      <c r="F1633">
        <v>2</v>
      </c>
      <c r="G1633" t="s">
        <v>1186</v>
      </c>
      <c r="H1633">
        <v>6</v>
      </c>
      <c r="I1633" t="s">
        <v>1171</v>
      </c>
      <c r="J1633">
        <v>40.6</v>
      </c>
      <c r="K1633">
        <v>38.65</v>
      </c>
      <c r="L1633">
        <v>42.55</v>
      </c>
      <c r="M1633">
        <v>64.73</v>
      </c>
    </row>
    <row r="1634" spans="1:13">
      <c r="A1634" t="s">
        <v>1191</v>
      </c>
      <c r="B1634" t="s">
        <v>448</v>
      </c>
      <c r="C1634" t="s">
        <v>1164</v>
      </c>
      <c r="D1634" t="s">
        <v>563</v>
      </c>
      <c r="E1634" t="s">
        <v>103</v>
      </c>
      <c r="F1634">
        <v>2</v>
      </c>
      <c r="G1634" t="s">
        <v>1186</v>
      </c>
      <c r="H1634">
        <v>7</v>
      </c>
      <c r="I1634" t="s">
        <v>1172</v>
      </c>
      <c r="J1634">
        <v>36.380000000000003</v>
      </c>
      <c r="K1634">
        <v>34.479999999999997</v>
      </c>
      <c r="L1634">
        <v>38.28</v>
      </c>
      <c r="M1634">
        <v>62.96</v>
      </c>
    </row>
    <row r="1635" spans="1:13">
      <c r="A1635" t="s">
        <v>1191</v>
      </c>
      <c r="B1635" t="s">
        <v>448</v>
      </c>
      <c r="C1635" t="s">
        <v>1164</v>
      </c>
      <c r="D1635" t="s">
        <v>563</v>
      </c>
      <c r="E1635" t="s">
        <v>103</v>
      </c>
      <c r="F1635">
        <v>2</v>
      </c>
      <c r="G1635" t="s">
        <v>1186</v>
      </c>
      <c r="H1635">
        <v>8</v>
      </c>
      <c r="I1635" t="s">
        <v>1173</v>
      </c>
      <c r="J1635">
        <v>32.26</v>
      </c>
      <c r="K1635">
        <v>30.4</v>
      </c>
      <c r="L1635">
        <v>34.119999999999997</v>
      </c>
      <c r="M1635">
        <v>61.05</v>
      </c>
    </row>
    <row r="1636" spans="1:13">
      <c r="A1636" t="s">
        <v>1191</v>
      </c>
      <c r="B1636" t="s">
        <v>448</v>
      </c>
      <c r="C1636" t="s">
        <v>1164</v>
      </c>
      <c r="D1636" t="s">
        <v>563</v>
      </c>
      <c r="E1636" t="s">
        <v>103</v>
      </c>
      <c r="F1636">
        <v>2</v>
      </c>
      <c r="G1636" t="s">
        <v>1186</v>
      </c>
      <c r="H1636">
        <v>9</v>
      </c>
      <c r="I1636" t="s">
        <v>1174</v>
      </c>
      <c r="J1636">
        <v>28.29</v>
      </c>
      <c r="K1636">
        <v>26.47</v>
      </c>
      <c r="L1636">
        <v>30.11</v>
      </c>
      <c r="M1636">
        <v>58.99</v>
      </c>
    </row>
    <row r="1637" spans="1:13">
      <c r="A1637" t="s">
        <v>1191</v>
      </c>
      <c r="B1637" t="s">
        <v>448</v>
      </c>
      <c r="C1637" t="s">
        <v>1164</v>
      </c>
      <c r="D1637" t="s">
        <v>563</v>
      </c>
      <c r="E1637" t="s">
        <v>103</v>
      </c>
      <c r="F1637">
        <v>2</v>
      </c>
      <c r="G1637" t="s">
        <v>1186</v>
      </c>
      <c r="H1637">
        <v>10</v>
      </c>
      <c r="I1637" t="s">
        <v>1175</v>
      </c>
      <c r="J1637">
        <v>24.52</v>
      </c>
      <c r="K1637">
        <v>22.75</v>
      </c>
      <c r="L1637">
        <v>26.29</v>
      </c>
      <c r="M1637">
        <v>56.78</v>
      </c>
    </row>
    <row r="1638" spans="1:13">
      <c r="A1638" t="s">
        <v>1191</v>
      </c>
      <c r="B1638" t="s">
        <v>448</v>
      </c>
      <c r="C1638" t="s">
        <v>1164</v>
      </c>
      <c r="D1638" t="s">
        <v>563</v>
      </c>
      <c r="E1638" t="s">
        <v>103</v>
      </c>
      <c r="F1638">
        <v>2</v>
      </c>
      <c r="G1638" t="s">
        <v>1186</v>
      </c>
      <c r="H1638">
        <v>11</v>
      </c>
      <c r="I1638" t="s">
        <v>1176</v>
      </c>
      <c r="J1638">
        <v>20.91</v>
      </c>
      <c r="K1638">
        <v>19.190000000000001</v>
      </c>
      <c r="L1638">
        <v>22.62</v>
      </c>
      <c r="M1638">
        <v>54.42</v>
      </c>
    </row>
    <row r="1639" spans="1:13">
      <c r="A1639" t="s">
        <v>1191</v>
      </c>
      <c r="B1639" t="s">
        <v>448</v>
      </c>
      <c r="C1639" t="s">
        <v>1164</v>
      </c>
      <c r="D1639" t="s">
        <v>563</v>
      </c>
      <c r="E1639" t="s">
        <v>103</v>
      </c>
      <c r="F1639">
        <v>2</v>
      </c>
      <c r="G1639" t="s">
        <v>1186</v>
      </c>
      <c r="H1639">
        <v>12</v>
      </c>
      <c r="I1639" t="s">
        <v>1177</v>
      </c>
      <c r="J1639">
        <v>17.5</v>
      </c>
      <c r="K1639">
        <v>15.85</v>
      </c>
      <c r="L1639">
        <v>19.149999999999999</v>
      </c>
      <c r="M1639">
        <v>51.96</v>
      </c>
    </row>
    <row r="1640" spans="1:13">
      <c r="A1640" t="s">
        <v>1191</v>
      </c>
      <c r="B1640" t="s">
        <v>448</v>
      </c>
      <c r="C1640" t="s">
        <v>1164</v>
      </c>
      <c r="D1640" t="s">
        <v>563</v>
      </c>
      <c r="E1640" t="s">
        <v>103</v>
      </c>
      <c r="F1640">
        <v>2</v>
      </c>
      <c r="G1640" t="s">
        <v>1186</v>
      </c>
      <c r="H1640">
        <v>13</v>
      </c>
      <c r="I1640" t="s">
        <v>1178</v>
      </c>
      <c r="J1640">
        <v>14.38</v>
      </c>
      <c r="K1640">
        <v>12.77</v>
      </c>
      <c r="L1640">
        <v>15.99</v>
      </c>
      <c r="M1640">
        <v>49.32</v>
      </c>
    </row>
    <row r="1641" spans="1:13">
      <c r="A1641" t="s">
        <v>1191</v>
      </c>
      <c r="B1641" t="s">
        <v>448</v>
      </c>
      <c r="C1641" t="s">
        <v>1164</v>
      </c>
      <c r="D1641" t="s">
        <v>563</v>
      </c>
      <c r="E1641" t="s">
        <v>103</v>
      </c>
      <c r="F1641">
        <v>2</v>
      </c>
      <c r="G1641" t="s">
        <v>1186</v>
      </c>
      <c r="H1641">
        <v>14</v>
      </c>
      <c r="I1641" t="s">
        <v>1179</v>
      </c>
      <c r="J1641">
        <v>11.51</v>
      </c>
      <c r="K1641">
        <v>9.94</v>
      </c>
      <c r="L1641">
        <v>13.07</v>
      </c>
      <c r="M1641">
        <v>46.59</v>
      </c>
    </row>
    <row r="1642" spans="1:13">
      <c r="A1642" t="s">
        <v>1191</v>
      </c>
      <c r="B1642" t="s">
        <v>448</v>
      </c>
      <c r="C1642" t="s">
        <v>1164</v>
      </c>
      <c r="D1642" t="s">
        <v>563</v>
      </c>
      <c r="E1642" t="s">
        <v>103</v>
      </c>
      <c r="F1642">
        <v>2</v>
      </c>
      <c r="G1642" t="s">
        <v>1186</v>
      </c>
      <c r="H1642">
        <v>15</v>
      </c>
      <c r="I1642" t="s">
        <v>1180</v>
      </c>
      <c r="J1642">
        <v>8.94</v>
      </c>
      <c r="K1642">
        <v>7.43</v>
      </c>
      <c r="L1642">
        <v>10.45</v>
      </c>
      <c r="M1642">
        <v>43.61</v>
      </c>
    </row>
    <row r="1643" spans="1:13">
      <c r="A1643" t="s">
        <v>1191</v>
      </c>
      <c r="B1643" t="s">
        <v>448</v>
      </c>
      <c r="C1643" t="s">
        <v>1164</v>
      </c>
      <c r="D1643" t="s">
        <v>563</v>
      </c>
      <c r="E1643" t="s">
        <v>103</v>
      </c>
      <c r="F1643">
        <v>2</v>
      </c>
      <c r="G1643" t="s">
        <v>1186</v>
      </c>
      <c r="H1643">
        <v>16</v>
      </c>
      <c r="I1643" t="s">
        <v>1181</v>
      </c>
      <c r="J1643">
        <v>6.66</v>
      </c>
      <c r="K1643">
        <v>5.15</v>
      </c>
      <c r="L1643">
        <v>8.16</v>
      </c>
      <c r="M1643">
        <v>40.270000000000003</v>
      </c>
    </row>
    <row r="1644" spans="1:13">
      <c r="A1644" t="s">
        <v>1191</v>
      </c>
      <c r="B1644" t="s">
        <v>448</v>
      </c>
      <c r="C1644" t="s">
        <v>1164</v>
      </c>
      <c r="D1644" t="s">
        <v>563</v>
      </c>
      <c r="E1644" t="s">
        <v>103</v>
      </c>
      <c r="F1644">
        <v>2</v>
      </c>
      <c r="G1644" t="s">
        <v>1186</v>
      </c>
      <c r="H1644">
        <v>17</v>
      </c>
      <c r="I1644" t="s">
        <v>1182</v>
      </c>
      <c r="J1644">
        <v>4.7</v>
      </c>
      <c r="K1644">
        <v>3.18</v>
      </c>
      <c r="L1644">
        <v>6.22</v>
      </c>
      <c r="M1644">
        <v>36.450000000000003</v>
      </c>
    </row>
    <row r="1645" spans="1:13">
      <c r="A1645" t="s">
        <v>1191</v>
      </c>
      <c r="B1645" t="s">
        <v>448</v>
      </c>
      <c r="C1645" t="s">
        <v>1164</v>
      </c>
      <c r="D1645" t="s">
        <v>563</v>
      </c>
      <c r="E1645" t="s">
        <v>103</v>
      </c>
      <c r="F1645">
        <v>2</v>
      </c>
      <c r="G1645" t="s">
        <v>1186</v>
      </c>
      <c r="H1645">
        <v>18</v>
      </c>
      <c r="I1645" t="s">
        <v>1183</v>
      </c>
      <c r="J1645">
        <v>3.1</v>
      </c>
      <c r="K1645">
        <v>1.6</v>
      </c>
      <c r="L1645">
        <v>4.6100000000000003</v>
      </c>
      <c r="M1645">
        <v>32.28</v>
      </c>
    </row>
    <row r="1646" spans="1:13">
      <c r="A1646" t="s">
        <v>1191</v>
      </c>
      <c r="B1646" t="s">
        <v>448</v>
      </c>
      <c r="C1646" t="s">
        <v>1164</v>
      </c>
      <c r="D1646" t="s">
        <v>563</v>
      </c>
      <c r="E1646" t="s">
        <v>103</v>
      </c>
      <c r="F1646">
        <v>2</v>
      </c>
      <c r="G1646" t="s">
        <v>1186</v>
      </c>
      <c r="H1646">
        <v>19</v>
      </c>
      <c r="I1646" t="s">
        <v>1184</v>
      </c>
      <c r="J1646">
        <v>1.89</v>
      </c>
      <c r="K1646">
        <v>0.97</v>
      </c>
      <c r="L1646">
        <v>2.8</v>
      </c>
      <c r="M1646">
        <v>27.75</v>
      </c>
    </row>
    <row r="1647" spans="1:13">
      <c r="A1647" t="s">
        <v>1191</v>
      </c>
      <c r="B1647" t="s">
        <v>448</v>
      </c>
      <c r="C1647" t="s">
        <v>1164</v>
      </c>
      <c r="D1647" t="s">
        <v>563</v>
      </c>
      <c r="E1647" t="s">
        <v>103</v>
      </c>
      <c r="F1647">
        <v>2</v>
      </c>
      <c r="G1647" t="s">
        <v>1186</v>
      </c>
      <c r="H1647">
        <v>20</v>
      </c>
      <c r="I1647" t="s">
        <v>1185</v>
      </c>
      <c r="J1647">
        <v>1.08</v>
      </c>
      <c r="K1647">
        <v>0.56000000000000005</v>
      </c>
      <c r="L1647">
        <v>1.61</v>
      </c>
      <c r="M1647">
        <v>23.31</v>
      </c>
    </row>
    <row r="1648" spans="1:13">
      <c r="A1648" t="s">
        <v>1191</v>
      </c>
      <c r="B1648" t="s">
        <v>448</v>
      </c>
      <c r="C1648" t="s">
        <v>1164</v>
      </c>
      <c r="D1648" t="s">
        <v>564</v>
      </c>
      <c r="E1648" t="s">
        <v>104</v>
      </c>
      <c r="F1648">
        <v>1</v>
      </c>
      <c r="G1648" t="s">
        <v>1165</v>
      </c>
      <c r="H1648">
        <v>1</v>
      </c>
      <c r="I1648" t="s">
        <v>1166</v>
      </c>
      <c r="J1648">
        <v>58.08</v>
      </c>
      <c r="K1648">
        <v>55.77</v>
      </c>
      <c r="L1648">
        <v>60.39</v>
      </c>
      <c r="M1648">
        <v>75.27</v>
      </c>
    </row>
    <row r="1649" spans="1:13">
      <c r="A1649" t="s">
        <v>1191</v>
      </c>
      <c r="B1649" t="s">
        <v>448</v>
      </c>
      <c r="C1649" t="s">
        <v>1164</v>
      </c>
      <c r="D1649" t="s">
        <v>564</v>
      </c>
      <c r="E1649" t="s">
        <v>104</v>
      </c>
      <c r="F1649">
        <v>1</v>
      </c>
      <c r="G1649" t="s">
        <v>1165</v>
      </c>
      <c r="H1649">
        <v>2</v>
      </c>
      <c r="I1649" t="s">
        <v>1167</v>
      </c>
      <c r="J1649">
        <v>57.54</v>
      </c>
      <c r="K1649">
        <v>55.28</v>
      </c>
      <c r="L1649">
        <v>59.81</v>
      </c>
      <c r="M1649">
        <v>75.03</v>
      </c>
    </row>
    <row r="1650" spans="1:13">
      <c r="A1650" t="s">
        <v>1191</v>
      </c>
      <c r="B1650" t="s">
        <v>448</v>
      </c>
      <c r="C1650" t="s">
        <v>1164</v>
      </c>
      <c r="D1650" t="s">
        <v>564</v>
      </c>
      <c r="E1650" t="s">
        <v>104</v>
      </c>
      <c r="F1650">
        <v>1</v>
      </c>
      <c r="G1650" t="s">
        <v>1165</v>
      </c>
      <c r="H1650">
        <v>3</v>
      </c>
      <c r="I1650" t="s">
        <v>1168</v>
      </c>
      <c r="J1650">
        <v>53.87</v>
      </c>
      <c r="K1650">
        <v>51.82</v>
      </c>
      <c r="L1650">
        <v>55.92</v>
      </c>
      <c r="M1650">
        <v>74.040000000000006</v>
      </c>
    </row>
    <row r="1651" spans="1:13">
      <c r="A1651" t="s">
        <v>1191</v>
      </c>
      <c r="B1651" t="s">
        <v>448</v>
      </c>
      <c r="C1651" t="s">
        <v>1164</v>
      </c>
      <c r="D1651" t="s">
        <v>564</v>
      </c>
      <c r="E1651" t="s">
        <v>104</v>
      </c>
      <c r="F1651">
        <v>1</v>
      </c>
      <c r="G1651" t="s">
        <v>1165</v>
      </c>
      <c r="H1651">
        <v>4</v>
      </c>
      <c r="I1651" t="s">
        <v>1169</v>
      </c>
      <c r="J1651">
        <v>49.26</v>
      </c>
      <c r="K1651">
        <v>47.44</v>
      </c>
      <c r="L1651">
        <v>51.09</v>
      </c>
      <c r="M1651">
        <v>72.7</v>
      </c>
    </row>
    <row r="1652" spans="1:13">
      <c r="A1652" t="s">
        <v>1191</v>
      </c>
      <c r="B1652" t="s">
        <v>448</v>
      </c>
      <c r="C1652" t="s">
        <v>1164</v>
      </c>
      <c r="D1652" t="s">
        <v>564</v>
      </c>
      <c r="E1652" t="s">
        <v>104</v>
      </c>
      <c r="F1652">
        <v>1</v>
      </c>
      <c r="G1652" t="s">
        <v>1165</v>
      </c>
      <c r="H1652">
        <v>5</v>
      </c>
      <c r="I1652" t="s">
        <v>1170</v>
      </c>
      <c r="J1652">
        <v>44.74</v>
      </c>
      <c r="K1652">
        <v>43.06</v>
      </c>
      <c r="L1652">
        <v>46.43</v>
      </c>
      <c r="M1652">
        <v>71.23</v>
      </c>
    </row>
    <row r="1653" spans="1:13">
      <c r="A1653" t="s">
        <v>1191</v>
      </c>
      <c r="B1653" t="s">
        <v>448</v>
      </c>
      <c r="C1653" t="s">
        <v>1164</v>
      </c>
      <c r="D1653" t="s">
        <v>564</v>
      </c>
      <c r="E1653" t="s">
        <v>104</v>
      </c>
      <c r="F1653">
        <v>1</v>
      </c>
      <c r="G1653" t="s">
        <v>1165</v>
      </c>
      <c r="H1653">
        <v>6</v>
      </c>
      <c r="I1653" t="s">
        <v>1171</v>
      </c>
      <c r="J1653">
        <v>40.299999999999997</v>
      </c>
      <c r="K1653">
        <v>38.67</v>
      </c>
      <c r="L1653">
        <v>41.94</v>
      </c>
      <c r="M1653">
        <v>69.650000000000006</v>
      </c>
    </row>
    <row r="1654" spans="1:13">
      <c r="A1654" t="s">
        <v>1191</v>
      </c>
      <c r="B1654" t="s">
        <v>448</v>
      </c>
      <c r="C1654" t="s">
        <v>1164</v>
      </c>
      <c r="D1654" t="s">
        <v>564</v>
      </c>
      <c r="E1654" t="s">
        <v>104</v>
      </c>
      <c r="F1654">
        <v>1</v>
      </c>
      <c r="G1654" t="s">
        <v>1165</v>
      </c>
      <c r="H1654">
        <v>7</v>
      </c>
      <c r="I1654" t="s">
        <v>1172</v>
      </c>
      <c r="J1654">
        <v>36</v>
      </c>
      <c r="K1654">
        <v>34.409999999999997</v>
      </c>
      <c r="L1654">
        <v>37.590000000000003</v>
      </c>
      <c r="M1654">
        <v>67.959999999999994</v>
      </c>
    </row>
    <row r="1655" spans="1:13">
      <c r="A1655" t="s">
        <v>1191</v>
      </c>
      <c r="B1655" t="s">
        <v>448</v>
      </c>
      <c r="C1655" t="s">
        <v>1164</v>
      </c>
      <c r="D1655" t="s">
        <v>564</v>
      </c>
      <c r="E1655" t="s">
        <v>104</v>
      </c>
      <c r="F1655">
        <v>1</v>
      </c>
      <c r="G1655" t="s">
        <v>1165</v>
      </c>
      <c r="H1655">
        <v>8</v>
      </c>
      <c r="I1655" t="s">
        <v>1173</v>
      </c>
      <c r="J1655">
        <v>31.84</v>
      </c>
      <c r="K1655">
        <v>30.31</v>
      </c>
      <c r="L1655">
        <v>33.380000000000003</v>
      </c>
      <c r="M1655">
        <v>66.12</v>
      </c>
    </row>
    <row r="1656" spans="1:13">
      <c r="A1656" t="s">
        <v>1191</v>
      </c>
      <c r="B1656" t="s">
        <v>448</v>
      </c>
      <c r="C1656" t="s">
        <v>1164</v>
      </c>
      <c r="D1656" t="s">
        <v>564</v>
      </c>
      <c r="E1656" t="s">
        <v>104</v>
      </c>
      <c r="F1656">
        <v>1</v>
      </c>
      <c r="G1656" t="s">
        <v>1165</v>
      </c>
      <c r="H1656">
        <v>9</v>
      </c>
      <c r="I1656" t="s">
        <v>1174</v>
      </c>
      <c r="J1656">
        <v>27.82</v>
      </c>
      <c r="K1656">
        <v>26.35</v>
      </c>
      <c r="L1656">
        <v>29.29</v>
      </c>
      <c r="M1656">
        <v>64.11</v>
      </c>
    </row>
    <row r="1657" spans="1:13">
      <c r="A1657" t="s">
        <v>1191</v>
      </c>
      <c r="B1657" t="s">
        <v>448</v>
      </c>
      <c r="C1657" t="s">
        <v>1164</v>
      </c>
      <c r="D1657" t="s">
        <v>564</v>
      </c>
      <c r="E1657" t="s">
        <v>104</v>
      </c>
      <c r="F1657">
        <v>1</v>
      </c>
      <c r="G1657" t="s">
        <v>1165</v>
      </c>
      <c r="H1657">
        <v>10</v>
      </c>
      <c r="I1657" t="s">
        <v>1175</v>
      </c>
      <c r="J1657">
        <v>23.95</v>
      </c>
      <c r="K1657">
        <v>22.54</v>
      </c>
      <c r="L1657">
        <v>25.36</v>
      </c>
      <c r="M1657">
        <v>61.91</v>
      </c>
    </row>
    <row r="1658" spans="1:13">
      <c r="A1658" t="s">
        <v>1191</v>
      </c>
      <c r="B1658" t="s">
        <v>448</v>
      </c>
      <c r="C1658" t="s">
        <v>1164</v>
      </c>
      <c r="D1658" t="s">
        <v>564</v>
      </c>
      <c r="E1658" t="s">
        <v>104</v>
      </c>
      <c r="F1658">
        <v>1</v>
      </c>
      <c r="G1658" t="s">
        <v>1165</v>
      </c>
      <c r="H1658">
        <v>11</v>
      </c>
      <c r="I1658" t="s">
        <v>1176</v>
      </c>
      <c r="J1658">
        <v>20.32</v>
      </c>
      <c r="K1658">
        <v>18.98</v>
      </c>
      <c r="L1658">
        <v>21.66</v>
      </c>
      <c r="M1658">
        <v>59.55</v>
      </c>
    </row>
    <row r="1659" spans="1:13">
      <c r="A1659" t="s">
        <v>1191</v>
      </c>
      <c r="B1659" t="s">
        <v>448</v>
      </c>
      <c r="C1659" t="s">
        <v>1164</v>
      </c>
      <c r="D1659" t="s">
        <v>564</v>
      </c>
      <c r="E1659" t="s">
        <v>104</v>
      </c>
      <c r="F1659">
        <v>1</v>
      </c>
      <c r="G1659" t="s">
        <v>1165</v>
      </c>
      <c r="H1659">
        <v>12</v>
      </c>
      <c r="I1659" t="s">
        <v>1177</v>
      </c>
      <c r="J1659">
        <v>16.920000000000002</v>
      </c>
      <c r="K1659">
        <v>15.64</v>
      </c>
      <c r="L1659">
        <v>18.190000000000001</v>
      </c>
      <c r="M1659">
        <v>57.03</v>
      </c>
    </row>
    <row r="1660" spans="1:13">
      <c r="A1660" t="s">
        <v>1191</v>
      </c>
      <c r="B1660" t="s">
        <v>448</v>
      </c>
      <c r="C1660" t="s">
        <v>1164</v>
      </c>
      <c r="D1660" t="s">
        <v>564</v>
      </c>
      <c r="E1660" t="s">
        <v>104</v>
      </c>
      <c r="F1660">
        <v>1</v>
      </c>
      <c r="G1660" t="s">
        <v>1165</v>
      </c>
      <c r="H1660">
        <v>13</v>
      </c>
      <c r="I1660" t="s">
        <v>1178</v>
      </c>
      <c r="J1660">
        <v>13.76</v>
      </c>
      <c r="K1660">
        <v>12.56</v>
      </c>
      <c r="L1660">
        <v>14.95</v>
      </c>
      <c r="M1660">
        <v>54.31</v>
      </c>
    </row>
    <row r="1661" spans="1:13">
      <c r="A1661" t="s">
        <v>1191</v>
      </c>
      <c r="B1661" t="s">
        <v>448</v>
      </c>
      <c r="C1661" t="s">
        <v>1164</v>
      </c>
      <c r="D1661" t="s">
        <v>564</v>
      </c>
      <c r="E1661" t="s">
        <v>104</v>
      </c>
      <c r="F1661">
        <v>1</v>
      </c>
      <c r="G1661" t="s">
        <v>1165</v>
      </c>
      <c r="H1661">
        <v>14</v>
      </c>
      <c r="I1661" t="s">
        <v>1179</v>
      </c>
      <c r="J1661">
        <v>10.94</v>
      </c>
      <c r="K1661">
        <v>9.81</v>
      </c>
      <c r="L1661">
        <v>12.07</v>
      </c>
      <c r="M1661">
        <v>51.51</v>
      </c>
    </row>
    <row r="1662" spans="1:13">
      <c r="A1662" t="s">
        <v>1191</v>
      </c>
      <c r="B1662" t="s">
        <v>448</v>
      </c>
      <c r="C1662" t="s">
        <v>1164</v>
      </c>
      <c r="D1662" t="s">
        <v>564</v>
      </c>
      <c r="E1662" t="s">
        <v>104</v>
      </c>
      <c r="F1662">
        <v>1</v>
      </c>
      <c r="G1662" t="s">
        <v>1165</v>
      </c>
      <c r="H1662">
        <v>15</v>
      </c>
      <c r="I1662" t="s">
        <v>1180</v>
      </c>
      <c r="J1662">
        <v>8.42</v>
      </c>
      <c r="K1662">
        <v>7.34</v>
      </c>
      <c r="L1662">
        <v>9.5</v>
      </c>
      <c r="M1662">
        <v>48.58</v>
      </c>
    </row>
    <row r="1663" spans="1:13">
      <c r="A1663" t="s">
        <v>1191</v>
      </c>
      <c r="B1663" t="s">
        <v>448</v>
      </c>
      <c r="C1663" t="s">
        <v>1164</v>
      </c>
      <c r="D1663" t="s">
        <v>564</v>
      </c>
      <c r="E1663" t="s">
        <v>104</v>
      </c>
      <c r="F1663">
        <v>1</v>
      </c>
      <c r="G1663" t="s">
        <v>1165</v>
      </c>
      <c r="H1663">
        <v>16</v>
      </c>
      <c r="I1663" t="s">
        <v>1181</v>
      </c>
      <c r="J1663">
        <v>6.28</v>
      </c>
      <c r="K1663">
        <v>5.21</v>
      </c>
      <c r="L1663">
        <v>7.35</v>
      </c>
      <c r="M1663">
        <v>45.38</v>
      </c>
    </row>
    <row r="1664" spans="1:13">
      <c r="A1664" t="s">
        <v>1191</v>
      </c>
      <c r="B1664" t="s">
        <v>448</v>
      </c>
      <c r="C1664" t="s">
        <v>1164</v>
      </c>
      <c r="D1664" t="s">
        <v>564</v>
      </c>
      <c r="E1664" t="s">
        <v>104</v>
      </c>
      <c r="F1664">
        <v>1</v>
      </c>
      <c r="G1664" t="s">
        <v>1165</v>
      </c>
      <c r="H1664">
        <v>17</v>
      </c>
      <c r="I1664" t="s">
        <v>1182</v>
      </c>
      <c r="J1664">
        <v>4.5</v>
      </c>
      <c r="K1664">
        <v>3.4</v>
      </c>
      <c r="L1664">
        <v>5.6</v>
      </c>
      <c r="M1664">
        <v>41.73</v>
      </c>
    </row>
    <row r="1665" spans="1:13">
      <c r="A1665" t="s">
        <v>1191</v>
      </c>
      <c r="B1665" t="s">
        <v>448</v>
      </c>
      <c r="C1665" t="s">
        <v>1164</v>
      </c>
      <c r="D1665" t="s">
        <v>564</v>
      </c>
      <c r="E1665" t="s">
        <v>104</v>
      </c>
      <c r="F1665">
        <v>1</v>
      </c>
      <c r="G1665" t="s">
        <v>1165</v>
      </c>
      <c r="H1665">
        <v>18</v>
      </c>
      <c r="I1665" t="s">
        <v>1183</v>
      </c>
      <c r="J1665">
        <v>3.01</v>
      </c>
      <c r="K1665">
        <v>1.87</v>
      </c>
      <c r="L1665">
        <v>4.1500000000000004</v>
      </c>
      <c r="M1665">
        <v>37.74</v>
      </c>
    </row>
    <row r="1666" spans="1:13">
      <c r="A1666" t="s">
        <v>1191</v>
      </c>
      <c r="B1666" t="s">
        <v>448</v>
      </c>
      <c r="C1666" t="s">
        <v>1164</v>
      </c>
      <c r="D1666" t="s">
        <v>564</v>
      </c>
      <c r="E1666" t="s">
        <v>104</v>
      </c>
      <c r="F1666">
        <v>1</v>
      </c>
      <c r="G1666" t="s">
        <v>1165</v>
      </c>
      <c r="H1666">
        <v>19</v>
      </c>
      <c r="I1666" t="s">
        <v>1184</v>
      </c>
      <c r="J1666">
        <v>1.93</v>
      </c>
      <c r="K1666">
        <v>1.2</v>
      </c>
      <c r="L1666">
        <v>2.67</v>
      </c>
      <c r="M1666">
        <v>33.76</v>
      </c>
    </row>
    <row r="1667" spans="1:13">
      <c r="A1667" t="s">
        <v>1191</v>
      </c>
      <c r="B1667" t="s">
        <v>448</v>
      </c>
      <c r="C1667" t="s">
        <v>1164</v>
      </c>
      <c r="D1667" t="s">
        <v>564</v>
      </c>
      <c r="E1667" t="s">
        <v>104</v>
      </c>
      <c r="F1667">
        <v>1</v>
      </c>
      <c r="G1667" t="s">
        <v>1165</v>
      </c>
      <c r="H1667">
        <v>20</v>
      </c>
      <c r="I1667" t="s">
        <v>1185</v>
      </c>
      <c r="J1667">
        <v>1.2</v>
      </c>
      <c r="K1667">
        <v>0.74</v>
      </c>
      <c r="L1667">
        <v>1.65</v>
      </c>
      <c r="M1667">
        <v>29.27</v>
      </c>
    </row>
    <row r="1668" spans="1:13">
      <c r="A1668" t="s">
        <v>1191</v>
      </c>
      <c r="B1668" t="s">
        <v>448</v>
      </c>
      <c r="C1668" t="s">
        <v>1164</v>
      </c>
      <c r="D1668" t="s">
        <v>564</v>
      </c>
      <c r="E1668" t="s">
        <v>104</v>
      </c>
      <c r="F1668">
        <v>2</v>
      </c>
      <c r="G1668" t="s">
        <v>1186</v>
      </c>
      <c r="H1668">
        <v>1</v>
      </c>
      <c r="I1668" t="s">
        <v>1166</v>
      </c>
      <c r="J1668">
        <v>58.6</v>
      </c>
      <c r="K1668">
        <v>56.37</v>
      </c>
      <c r="L1668">
        <v>60.82</v>
      </c>
      <c r="M1668">
        <v>71.97</v>
      </c>
    </row>
    <row r="1669" spans="1:13">
      <c r="A1669" t="s">
        <v>1191</v>
      </c>
      <c r="B1669" t="s">
        <v>448</v>
      </c>
      <c r="C1669" t="s">
        <v>1164</v>
      </c>
      <c r="D1669" t="s">
        <v>564</v>
      </c>
      <c r="E1669" t="s">
        <v>104</v>
      </c>
      <c r="F1669">
        <v>2</v>
      </c>
      <c r="G1669" t="s">
        <v>1186</v>
      </c>
      <c r="H1669">
        <v>2</v>
      </c>
      <c r="I1669" t="s">
        <v>1167</v>
      </c>
      <c r="J1669">
        <v>57.96</v>
      </c>
      <c r="K1669">
        <v>55.77</v>
      </c>
      <c r="L1669">
        <v>60.15</v>
      </c>
      <c r="M1669">
        <v>71.709999999999994</v>
      </c>
    </row>
    <row r="1670" spans="1:13">
      <c r="A1670" t="s">
        <v>1191</v>
      </c>
      <c r="B1670" t="s">
        <v>448</v>
      </c>
      <c r="C1670" t="s">
        <v>1164</v>
      </c>
      <c r="D1670" t="s">
        <v>564</v>
      </c>
      <c r="E1670" t="s">
        <v>104</v>
      </c>
      <c r="F1670">
        <v>2</v>
      </c>
      <c r="G1670" t="s">
        <v>1186</v>
      </c>
      <c r="H1670">
        <v>3</v>
      </c>
      <c r="I1670" t="s">
        <v>1168</v>
      </c>
      <c r="J1670">
        <v>54.3</v>
      </c>
      <c r="K1670">
        <v>52.28</v>
      </c>
      <c r="L1670">
        <v>56.32</v>
      </c>
      <c r="M1670">
        <v>70.66</v>
      </c>
    </row>
    <row r="1671" spans="1:13">
      <c r="A1671" t="s">
        <v>1191</v>
      </c>
      <c r="B1671" t="s">
        <v>448</v>
      </c>
      <c r="C1671" t="s">
        <v>1164</v>
      </c>
      <c r="D1671" t="s">
        <v>564</v>
      </c>
      <c r="E1671" t="s">
        <v>104</v>
      </c>
      <c r="F1671">
        <v>2</v>
      </c>
      <c r="G1671" t="s">
        <v>1186</v>
      </c>
      <c r="H1671">
        <v>4</v>
      </c>
      <c r="I1671" t="s">
        <v>1169</v>
      </c>
      <c r="J1671">
        <v>49.76</v>
      </c>
      <c r="K1671">
        <v>47.9</v>
      </c>
      <c r="L1671">
        <v>51.62</v>
      </c>
      <c r="M1671">
        <v>69.239999999999995</v>
      </c>
    </row>
    <row r="1672" spans="1:13">
      <c r="A1672" t="s">
        <v>1191</v>
      </c>
      <c r="B1672" t="s">
        <v>448</v>
      </c>
      <c r="C1672" t="s">
        <v>1164</v>
      </c>
      <c r="D1672" t="s">
        <v>564</v>
      </c>
      <c r="E1672" t="s">
        <v>104</v>
      </c>
      <c r="F1672">
        <v>2</v>
      </c>
      <c r="G1672" t="s">
        <v>1186</v>
      </c>
      <c r="H1672">
        <v>5</v>
      </c>
      <c r="I1672" t="s">
        <v>1170</v>
      </c>
      <c r="J1672">
        <v>45.31</v>
      </c>
      <c r="K1672">
        <v>43.55</v>
      </c>
      <c r="L1672">
        <v>47.07</v>
      </c>
      <c r="M1672">
        <v>67.72</v>
      </c>
    </row>
    <row r="1673" spans="1:13">
      <c r="A1673" t="s">
        <v>1191</v>
      </c>
      <c r="B1673" t="s">
        <v>448</v>
      </c>
      <c r="C1673" t="s">
        <v>1164</v>
      </c>
      <c r="D1673" t="s">
        <v>564</v>
      </c>
      <c r="E1673" t="s">
        <v>104</v>
      </c>
      <c r="F1673">
        <v>2</v>
      </c>
      <c r="G1673" t="s">
        <v>1186</v>
      </c>
      <c r="H1673">
        <v>6</v>
      </c>
      <c r="I1673" t="s">
        <v>1171</v>
      </c>
      <c r="J1673">
        <v>40.94</v>
      </c>
      <c r="K1673">
        <v>39.21</v>
      </c>
      <c r="L1673">
        <v>42.66</v>
      </c>
      <c r="M1673">
        <v>66.08</v>
      </c>
    </row>
    <row r="1674" spans="1:13">
      <c r="A1674" t="s">
        <v>1191</v>
      </c>
      <c r="B1674" t="s">
        <v>448</v>
      </c>
      <c r="C1674" t="s">
        <v>1164</v>
      </c>
      <c r="D1674" t="s">
        <v>564</v>
      </c>
      <c r="E1674" t="s">
        <v>104</v>
      </c>
      <c r="F1674">
        <v>2</v>
      </c>
      <c r="G1674" t="s">
        <v>1186</v>
      </c>
      <c r="H1674">
        <v>7</v>
      </c>
      <c r="I1674" t="s">
        <v>1172</v>
      </c>
      <c r="J1674">
        <v>36.67</v>
      </c>
      <c r="K1674">
        <v>35</v>
      </c>
      <c r="L1674">
        <v>38.340000000000003</v>
      </c>
      <c r="M1674">
        <v>64.3</v>
      </c>
    </row>
    <row r="1675" spans="1:13">
      <c r="A1675" t="s">
        <v>1191</v>
      </c>
      <c r="B1675" t="s">
        <v>448</v>
      </c>
      <c r="C1675" t="s">
        <v>1164</v>
      </c>
      <c r="D1675" t="s">
        <v>564</v>
      </c>
      <c r="E1675" t="s">
        <v>104</v>
      </c>
      <c r="F1675">
        <v>2</v>
      </c>
      <c r="G1675" t="s">
        <v>1186</v>
      </c>
      <c r="H1675">
        <v>8</v>
      </c>
      <c r="I1675" t="s">
        <v>1173</v>
      </c>
      <c r="J1675">
        <v>32.520000000000003</v>
      </c>
      <c r="K1675">
        <v>30.9</v>
      </c>
      <c r="L1675">
        <v>34.14</v>
      </c>
      <c r="M1675">
        <v>62.42</v>
      </c>
    </row>
    <row r="1676" spans="1:13">
      <c r="A1676" t="s">
        <v>1191</v>
      </c>
      <c r="B1676" t="s">
        <v>448</v>
      </c>
      <c r="C1676" t="s">
        <v>1164</v>
      </c>
      <c r="D1676" t="s">
        <v>564</v>
      </c>
      <c r="E1676" t="s">
        <v>104</v>
      </c>
      <c r="F1676">
        <v>2</v>
      </c>
      <c r="G1676" t="s">
        <v>1186</v>
      </c>
      <c r="H1676">
        <v>9</v>
      </c>
      <c r="I1676" t="s">
        <v>1174</v>
      </c>
      <c r="J1676">
        <v>28.5</v>
      </c>
      <c r="K1676">
        <v>26.93</v>
      </c>
      <c r="L1676">
        <v>30.07</v>
      </c>
      <c r="M1676">
        <v>60.44</v>
      </c>
    </row>
    <row r="1677" spans="1:13">
      <c r="A1677" t="s">
        <v>1191</v>
      </c>
      <c r="B1677" t="s">
        <v>448</v>
      </c>
      <c r="C1677" t="s">
        <v>1164</v>
      </c>
      <c r="D1677" t="s">
        <v>564</v>
      </c>
      <c r="E1677" t="s">
        <v>104</v>
      </c>
      <c r="F1677">
        <v>2</v>
      </c>
      <c r="G1677" t="s">
        <v>1186</v>
      </c>
      <c r="H1677">
        <v>10</v>
      </c>
      <c r="I1677" t="s">
        <v>1175</v>
      </c>
      <c r="J1677">
        <v>24.72</v>
      </c>
      <c r="K1677">
        <v>23.19</v>
      </c>
      <c r="L1677">
        <v>26.25</v>
      </c>
      <c r="M1677">
        <v>58.33</v>
      </c>
    </row>
    <row r="1678" spans="1:13">
      <c r="A1678" t="s">
        <v>1191</v>
      </c>
      <c r="B1678" t="s">
        <v>448</v>
      </c>
      <c r="C1678" t="s">
        <v>1164</v>
      </c>
      <c r="D1678" t="s">
        <v>564</v>
      </c>
      <c r="E1678" t="s">
        <v>104</v>
      </c>
      <c r="F1678">
        <v>2</v>
      </c>
      <c r="G1678" t="s">
        <v>1186</v>
      </c>
      <c r="H1678">
        <v>11</v>
      </c>
      <c r="I1678" t="s">
        <v>1176</v>
      </c>
      <c r="J1678">
        <v>21.11</v>
      </c>
      <c r="K1678">
        <v>19.649999999999999</v>
      </c>
      <c r="L1678">
        <v>22.57</v>
      </c>
      <c r="M1678">
        <v>56.09</v>
      </c>
    </row>
    <row r="1679" spans="1:13">
      <c r="A1679" t="s">
        <v>1191</v>
      </c>
      <c r="B1679" t="s">
        <v>448</v>
      </c>
      <c r="C1679" t="s">
        <v>1164</v>
      </c>
      <c r="D1679" t="s">
        <v>564</v>
      </c>
      <c r="E1679" t="s">
        <v>104</v>
      </c>
      <c r="F1679">
        <v>2</v>
      </c>
      <c r="G1679" t="s">
        <v>1186</v>
      </c>
      <c r="H1679">
        <v>12</v>
      </c>
      <c r="I1679" t="s">
        <v>1177</v>
      </c>
      <c r="J1679">
        <v>17.75</v>
      </c>
      <c r="K1679">
        <v>16.329999999999998</v>
      </c>
      <c r="L1679">
        <v>19.170000000000002</v>
      </c>
      <c r="M1679">
        <v>53.69</v>
      </c>
    </row>
    <row r="1680" spans="1:13">
      <c r="A1680" t="s">
        <v>1191</v>
      </c>
      <c r="B1680" t="s">
        <v>448</v>
      </c>
      <c r="C1680" t="s">
        <v>1164</v>
      </c>
      <c r="D1680" t="s">
        <v>564</v>
      </c>
      <c r="E1680" t="s">
        <v>104</v>
      </c>
      <c r="F1680">
        <v>2</v>
      </c>
      <c r="G1680" t="s">
        <v>1186</v>
      </c>
      <c r="H1680">
        <v>13</v>
      </c>
      <c r="I1680" t="s">
        <v>1178</v>
      </c>
      <c r="J1680">
        <v>14.57</v>
      </c>
      <c r="K1680">
        <v>13.2</v>
      </c>
      <c r="L1680">
        <v>15.93</v>
      </c>
      <c r="M1680">
        <v>51.12</v>
      </c>
    </row>
    <row r="1681" spans="1:13">
      <c r="A1681" t="s">
        <v>1191</v>
      </c>
      <c r="B1681" t="s">
        <v>448</v>
      </c>
      <c r="C1681" t="s">
        <v>1164</v>
      </c>
      <c r="D1681" t="s">
        <v>564</v>
      </c>
      <c r="E1681" t="s">
        <v>104</v>
      </c>
      <c r="F1681">
        <v>2</v>
      </c>
      <c r="G1681" t="s">
        <v>1186</v>
      </c>
      <c r="H1681">
        <v>14</v>
      </c>
      <c r="I1681" t="s">
        <v>1179</v>
      </c>
      <c r="J1681">
        <v>11.65</v>
      </c>
      <c r="K1681">
        <v>10.35</v>
      </c>
      <c r="L1681">
        <v>12.95</v>
      </c>
      <c r="M1681">
        <v>48.32</v>
      </c>
    </row>
    <row r="1682" spans="1:13">
      <c r="A1682" t="s">
        <v>1191</v>
      </c>
      <c r="B1682" t="s">
        <v>448</v>
      </c>
      <c r="C1682" t="s">
        <v>1164</v>
      </c>
      <c r="D1682" t="s">
        <v>564</v>
      </c>
      <c r="E1682" t="s">
        <v>104</v>
      </c>
      <c r="F1682">
        <v>2</v>
      </c>
      <c r="G1682" t="s">
        <v>1186</v>
      </c>
      <c r="H1682">
        <v>15</v>
      </c>
      <c r="I1682" t="s">
        <v>1180</v>
      </c>
      <c r="J1682">
        <v>9.01</v>
      </c>
      <c r="K1682">
        <v>7.76</v>
      </c>
      <c r="L1682">
        <v>10.27</v>
      </c>
      <c r="M1682">
        <v>45.32</v>
      </c>
    </row>
    <row r="1683" spans="1:13">
      <c r="A1683" t="s">
        <v>1191</v>
      </c>
      <c r="B1683" t="s">
        <v>448</v>
      </c>
      <c r="C1683" t="s">
        <v>1164</v>
      </c>
      <c r="D1683" t="s">
        <v>564</v>
      </c>
      <c r="E1683" t="s">
        <v>104</v>
      </c>
      <c r="F1683">
        <v>2</v>
      </c>
      <c r="G1683" t="s">
        <v>1186</v>
      </c>
      <c r="H1683">
        <v>16</v>
      </c>
      <c r="I1683" t="s">
        <v>1181</v>
      </c>
      <c r="J1683">
        <v>6.71</v>
      </c>
      <c r="K1683">
        <v>5.5</v>
      </c>
      <c r="L1683">
        <v>7.92</v>
      </c>
      <c r="M1683">
        <v>42.11</v>
      </c>
    </row>
    <row r="1684" spans="1:13">
      <c r="A1684" t="s">
        <v>1191</v>
      </c>
      <c r="B1684" t="s">
        <v>448</v>
      </c>
      <c r="C1684" t="s">
        <v>1164</v>
      </c>
      <c r="D1684" t="s">
        <v>564</v>
      </c>
      <c r="E1684" t="s">
        <v>104</v>
      </c>
      <c r="F1684">
        <v>2</v>
      </c>
      <c r="G1684" t="s">
        <v>1186</v>
      </c>
      <c r="H1684">
        <v>17</v>
      </c>
      <c r="I1684" t="s">
        <v>1182</v>
      </c>
      <c r="J1684">
        <v>4.7699999999999996</v>
      </c>
      <c r="K1684">
        <v>3.56</v>
      </c>
      <c r="L1684">
        <v>5.98</v>
      </c>
      <c r="M1684">
        <v>38.67</v>
      </c>
    </row>
    <row r="1685" spans="1:13">
      <c r="A1685" t="s">
        <v>1191</v>
      </c>
      <c r="B1685" t="s">
        <v>448</v>
      </c>
      <c r="C1685" t="s">
        <v>1164</v>
      </c>
      <c r="D1685" t="s">
        <v>564</v>
      </c>
      <c r="E1685" t="s">
        <v>104</v>
      </c>
      <c r="F1685">
        <v>2</v>
      </c>
      <c r="G1685" t="s">
        <v>1186</v>
      </c>
      <c r="H1685">
        <v>18</v>
      </c>
      <c r="I1685" t="s">
        <v>1183</v>
      </c>
      <c r="J1685">
        <v>3.16</v>
      </c>
      <c r="K1685">
        <v>1.94</v>
      </c>
      <c r="L1685">
        <v>4.3899999999999997</v>
      </c>
      <c r="M1685">
        <v>34.840000000000003</v>
      </c>
    </row>
    <row r="1686" spans="1:13">
      <c r="A1686" t="s">
        <v>1191</v>
      </c>
      <c r="B1686" t="s">
        <v>448</v>
      </c>
      <c r="C1686" t="s">
        <v>1164</v>
      </c>
      <c r="D1686" t="s">
        <v>564</v>
      </c>
      <c r="E1686" t="s">
        <v>104</v>
      </c>
      <c r="F1686">
        <v>2</v>
      </c>
      <c r="G1686" t="s">
        <v>1186</v>
      </c>
      <c r="H1686">
        <v>19</v>
      </c>
      <c r="I1686" t="s">
        <v>1184</v>
      </c>
      <c r="J1686">
        <v>1.9</v>
      </c>
      <c r="K1686">
        <v>1.1599999999999999</v>
      </c>
      <c r="L1686">
        <v>2.63</v>
      </c>
      <c r="M1686">
        <v>30.31</v>
      </c>
    </row>
    <row r="1687" spans="1:13">
      <c r="A1687" t="s">
        <v>1191</v>
      </c>
      <c r="B1687" t="s">
        <v>448</v>
      </c>
      <c r="C1687" t="s">
        <v>1164</v>
      </c>
      <c r="D1687" t="s">
        <v>564</v>
      </c>
      <c r="E1687" t="s">
        <v>104</v>
      </c>
      <c r="F1687">
        <v>2</v>
      </c>
      <c r="G1687" t="s">
        <v>1186</v>
      </c>
      <c r="H1687">
        <v>20</v>
      </c>
      <c r="I1687" t="s">
        <v>1185</v>
      </c>
      <c r="J1687">
        <v>1.03</v>
      </c>
      <c r="K1687">
        <v>0.63</v>
      </c>
      <c r="L1687">
        <v>1.42</v>
      </c>
      <c r="M1687">
        <v>24.49</v>
      </c>
    </row>
    <row r="1688" spans="1:13">
      <c r="A1688" t="s">
        <v>1192</v>
      </c>
      <c r="B1688" t="s">
        <v>448</v>
      </c>
      <c r="C1688" t="s">
        <v>1164</v>
      </c>
      <c r="D1688" t="s">
        <v>558</v>
      </c>
      <c r="E1688" t="s">
        <v>98</v>
      </c>
      <c r="F1688">
        <v>1</v>
      </c>
      <c r="G1688" t="s">
        <v>1165</v>
      </c>
      <c r="H1688">
        <v>1</v>
      </c>
      <c r="I1688" t="s">
        <v>1166</v>
      </c>
      <c r="J1688">
        <v>59.1</v>
      </c>
      <c r="K1688">
        <v>57.27</v>
      </c>
      <c r="L1688">
        <v>60.93</v>
      </c>
      <c r="M1688">
        <v>75.81</v>
      </c>
    </row>
    <row r="1689" spans="1:13">
      <c r="A1689" t="s">
        <v>1192</v>
      </c>
      <c r="B1689" t="s">
        <v>448</v>
      </c>
      <c r="C1689" t="s">
        <v>1164</v>
      </c>
      <c r="D1689" t="s">
        <v>558</v>
      </c>
      <c r="E1689" t="s">
        <v>98</v>
      </c>
      <c r="F1689">
        <v>1</v>
      </c>
      <c r="G1689" t="s">
        <v>1165</v>
      </c>
      <c r="H1689">
        <v>2</v>
      </c>
      <c r="I1689" t="s">
        <v>1167</v>
      </c>
      <c r="J1689">
        <v>58.64</v>
      </c>
      <c r="K1689">
        <v>56.83</v>
      </c>
      <c r="L1689">
        <v>60.46</v>
      </c>
      <c r="M1689">
        <v>75.58</v>
      </c>
    </row>
    <row r="1690" spans="1:13">
      <c r="A1690" t="s">
        <v>1192</v>
      </c>
      <c r="B1690" t="s">
        <v>448</v>
      </c>
      <c r="C1690" t="s">
        <v>1164</v>
      </c>
      <c r="D1690" t="s">
        <v>558</v>
      </c>
      <c r="E1690" t="s">
        <v>98</v>
      </c>
      <c r="F1690">
        <v>1</v>
      </c>
      <c r="G1690" t="s">
        <v>1165</v>
      </c>
      <c r="H1690">
        <v>3</v>
      </c>
      <c r="I1690" t="s">
        <v>1168</v>
      </c>
      <c r="J1690">
        <v>54.98</v>
      </c>
      <c r="K1690">
        <v>53.29</v>
      </c>
      <c r="L1690">
        <v>56.68</v>
      </c>
      <c r="M1690">
        <v>74.650000000000006</v>
      </c>
    </row>
    <row r="1691" spans="1:13">
      <c r="A1691" t="s">
        <v>1192</v>
      </c>
      <c r="B1691" t="s">
        <v>448</v>
      </c>
      <c r="C1691" t="s">
        <v>1164</v>
      </c>
      <c r="D1691" t="s">
        <v>558</v>
      </c>
      <c r="E1691" t="s">
        <v>98</v>
      </c>
      <c r="F1691">
        <v>1</v>
      </c>
      <c r="G1691" t="s">
        <v>1165</v>
      </c>
      <c r="H1691">
        <v>4</v>
      </c>
      <c r="I1691" t="s">
        <v>1169</v>
      </c>
      <c r="J1691">
        <v>50.41</v>
      </c>
      <c r="K1691">
        <v>48.84</v>
      </c>
      <c r="L1691">
        <v>51.99</v>
      </c>
      <c r="M1691">
        <v>73.37</v>
      </c>
    </row>
    <row r="1692" spans="1:13">
      <c r="A1692" t="s">
        <v>1192</v>
      </c>
      <c r="B1692" t="s">
        <v>448</v>
      </c>
      <c r="C1692" t="s">
        <v>1164</v>
      </c>
      <c r="D1692" t="s">
        <v>558</v>
      </c>
      <c r="E1692" t="s">
        <v>98</v>
      </c>
      <c r="F1692">
        <v>1</v>
      </c>
      <c r="G1692" t="s">
        <v>1165</v>
      </c>
      <c r="H1692">
        <v>5</v>
      </c>
      <c r="I1692" t="s">
        <v>1170</v>
      </c>
      <c r="J1692">
        <v>45.87</v>
      </c>
      <c r="K1692">
        <v>44.37</v>
      </c>
      <c r="L1692">
        <v>47.37</v>
      </c>
      <c r="M1692">
        <v>71.95</v>
      </c>
    </row>
    <row r="1693" spans="1:13">
      <c r="A1693" t="s">
        <v>1192</v>
      </c>
      <c r="B1693" t="s">
        <v>448</v>
      </c>
      <c r="C1693" t="s">
        <v>1164</v>
      </c>
      <c r="D1693" t="s">
        <v>558</v>
      </c>
      <c r="E1693" t="s">
        <v>98</v>
      </c>
      <c r="F1693">
        <v>1</v>
      </c>
      <c r="G1693" t="s">
        <v>1165</v>
      </c>
      <c r="H1693">
        <v>6</v>
      </c>
      <c r="I1693" t="s">
        <v>1171</v>
      </c>
      <c r="J1693">
        <v>41.41</v>
      </c>
      <c r="K1693">
        <v>39.93</v>
      </c>
      <c r="L1693">
        <v>42.89</v>
      </c>
      <c r="M1693">
        <v>70.39</v>
      </c>
    </row>
    <row r="1694" spans="1:13">
      <c r="A1694" t="s">
        <v>1192</v>
      </c>
      <c r="B1694" t="s">
        <v>448</v>
      </c>
      <c r="C1694" t="s">
        <v>1164</v>
      </c>
      <c r="D1694" t="s">
        <v>558</v>
      </c>
      <c r="E1694" t="s">
        <v>98</v>
      </c>
      <c r="F1694">
        <v>1</v>
      </c>
      <c r="G1694" t="s">
        <v>1165</v>
      </c>
      <c r="H1694">
        <v>7</v>
      </c>
      <c r="I1694" t="s">
        <v>1172</v>
      </c>
      <c r="J1694">
        <v>37.06</v>
      </c>
      <c r="K1694">
        <v>35.61</v>
      </c>
      <c r="L1694">
        <v>38.520000000000003</v>
      </c>
      <c r="M1694">
        <v>68.69</v>
      </c>
    </row>
    <row r="1695" spans="1:13">
      <c r="A1695" t="s">
        <v>1192</v>
      </c>
      <c r="B1695" t="s">
        <v>448</v>
      </c>
      <c r="C1695" t="s">
        <v>1164</v>
      </c>
      <c r="D1695" t="s">
        <v>558</v>
      </c>
      <c r="E1695" t="s">
        <v>98</v>
      </c>
      <c r="F1695">
        <v>1</v>
      </c>
      <c r="G1695" t="s">
        <v>1165</v>
      </c>
      <c r="H1695">
        <v>8</v>
      </c>
      <c r="I1695" t="s">
        <v>1173</v>
      </c>
      <c r="J1695">
        <v>32.85</v>
      </c>
      <c r="K1695">
        <v>31.41</v>
      </c>
      <c r="L1695">
        <v>34.28</v>
      </c>
      <c r="M1695">
        <v>66.83</v>
      </c>
    </row>
    <row r="1696" spans="1:13">
      <c r="A1696" t="s">
        <v>1192</v>
      </c>
      <c r="B1696" t="s">
        <v>448</v>
      </c>
      <c r="C1696" t="s">
        <v>1164</v>
      </c>
      <c r="D1696" t="s">
        <v>558</v>
      </c>
      <c r="E1696" t="s">
        <v>98</v>
      </c>
      <c r="F1696">
        <v>1</v>
      </c>
      <c r="G1696" t="s">
        <v>1165</v>
      </c>
      <c r="H1696">
        <v>9</v>
      </c>
      <c r="I1696" t="s">
        <v>1174</v>
      </c>
      <c r="J1696">
        <v>28.76</v>
      </c>
      <c r="K1696">
        <v>27.35</v>
      </c>
      <c r="L1696">
        <v>30.17</v>
      </c>
      <c r="M1696">
        <v>64.790000000000006</v>
      </c>
    </row>
    <row r="1697" spans="1:13">
      <c r="A1697" t="s">
        <v>1192</v>
      </c>
      <c r="B1697" t="s">
        <v>448</v>
      </c>
      <c r="C1697" t="s">
        <v>1164</v>
      </c>
      <c r="D1697" t="s">
        <v>558</v>
      </c>
      <c r="E1697" t="s">
        <v>98</v>
      </c>
      <c r="F1697">
        <v>1</v>
      </c>
      <c r="G1697" t="s">
        <v>1165</v>
      </c>
      <c r="H1697">
        <v>10</v>
      </c>
      <c r="I1697" t="s">
        <v>1175</v>
      </c>
      <c r="J1697">
        <v>24.84</v>
      </c>
      <c r="K1697">
        <v>23.46</v>
      </c>
      <c r="L1697">
        <v>26.21</v>
      </c>
      <c r="M1697">
        <v>62.58</v>
      </c>
    </row>
    <row r="1698" spans="1:13">
      <c r="A1698" t="s">
        <v>1192</v>
      </c>
      <c r="B1698" t="s">
        <v>448</v>
      </c>
      <c r="C1698" t="s">
        <v>1164</v>
      </c>
      <c r="D1698" t="s">
        <v>558</v>
      </c>
      <c r="E1698" t="s">
        <v>98</v>
      </c>
      <c r="F1698">
        <v>1</v>
      </c>
      <c r="G1698" t="s">
        <v>1165</v>
      </c>
      <c r="H1698">
        <v>11</v>
      </c>
      <c r="I1698" t="s">
        <v>1176</v>
      </c>
      <c r="J1698">
        <v>21.11</v>
      </c>
      <c r="K1698">
        <v>19.760000000000002</v>
      </c>
      <c r="L1698">
        <v>22.46</v>
      </c>
      <c r="M1698">
        <v>60.2</v>
      </c>
    </row>
    <row r="1699" spans="1:13">
      <c r="A1699" t="s">
        <v>1192</v>
      </c>
      <c r="B1699" t="s">
        <v>448</v>
      </c>
      <c r="C1699" t="s">
        <v>1164</v>
      </c>
      <c r="D1699" t="s">
        <v>558</v>
      </c>
      <c r="E1699" t="s">
        <v>98</v>
      </c>
      <c r="F1699">
        <v>1</v>
      </c>
      <c r="G1699" t="s">
        <v>1165</v>
      </c>
      <c r="H1699">
        <v>12</v>
      </c>
      <c r="I1699" t="s">
        <v>1177</v>
      </c>
      <c r="J1699">
        <v>17.649999999999999</v>
      </c>
      <c r="K1699">
        <v>16.329999999999998</v>
      </c>
      <c r="L1699">
        <v>18.97</v>
      </c>
      <c r="M1699">
        <v>57.66</v>
      </c>
    </row>
    <row r="1700" spans="1:13">
      <c r="A1700" t="s">
        <v>1192</v>
      </c>
      <c r="B1700" t="s">
        <v>448</v>
      </c>
      <c r="C1700" t="s">
        <v>1164</v>
      </c>
      <c r="D1700" t="s">
        <v>558</v>
      </c>
      <c r="E1700" t="s">
        <v>98</v>
      </c>
      <c r="F1700">
        <v>1</v>
      </c>
      <c r="G1700" t="s">
        <v>1165</v>
      </c>
      <c r="H1700">
        <v>13</v>
      </c>
      <c r="I1700" t="s">
        <v>1178</v>
      </c>
      <c r="J1700">
        <v>14.44</v>
      </c>
      <c r="K1700">
        <v>13.14</v>
      </c>
      <c r="L1700">
        <v>15.74</v>
      </c>
      <c r="M1700">
        <v>54.98</v>
      </c>
    </row>
    <row r="1701" spans="1:13">
      <c r="A1701" t="s">
        <v>1192</v>
      </c>
      <c r="B1701" t="s">
        <v>448</v>
      </c>
      <c r="C1701" t="s">
        <v>1164</v>
      </c>
      <c r="D1701" t="s">
        <v>558</v>
      </c>
      <c r="E1701" t="s">
        <v>98</v>
      </c>
      <c r="F1701">
        <v>1</v>
      </c>
      <c r="G1701" t="s">
        <v>1165</v>
      </c>
      <c r="H1701">
        <v>14</v>
      </c>
      <c r="I1701" t="s">
        <v>1179</v>
      </c>
      <c r="J1701">
        <v>11.55</v>
      </c>
      <c r="K1701">
        <v>10.28</v>
      </c>
      <c r="L1701">
        <v>12.83</v>
      </c>
      <c r="M1701">
        <v>52.16</v>
      </c>
    </row>
    <row r="1702" spans="1:13">
      <c r="A1702" t="s">
        <v>1192</v>
      </c>
      <c r="B1702" t="s">
        <v>448</v>
      </c>
      <c r="C1702" t="s">
        <v>1164</v>
      </c>
      <c r="D1702" t="s">
        <v>558</v>
      </c>
      <c r="E1702" t="s">
        <v>98</v>
      </c>
      <c r="F1702">
        <v>1</v>
      </c>
      <c r="G1702" t="s">
        <v>1165</v>
      </c>
      <c r="H1702">
        <v>15</v>
      </c>
      <c r="I1702" t="s">
        <v>1180</v>
      </c>
      <c r="J1702">
        <v>9.01</v>
      </c>
      <c r="K1702">
        <v>7.74</v>
      </c>
      <c r="L1702">
        <v>10.28</v>
      </c>
      <c r="M1702">
        <v>49.26</v>
      </c>
    </row>
    <row r="1703" spans="1:13">
      <c r="A1703" t="s">
        <v>1192</v>
      </c>
      <c r="B1703" t="s">
        <v>448</v>
      </c>
      <c r="C1703" t="s">
        <v>1164</v>
      </c>
      <c r="D1703" t="s">
        <v>558</v>
      </c>
      <c r="E1703" t="s">
        <v>98</v>
      </c>
      <c r="F1703">
        <v>1</v>
      </c>
      <c r="G1703" t="s">
        <v>1165</v>
      </c>
      <c r="H1703">
        <v>16</v>
      </c>
      <c r="I1703" t="s">
        <v>1181</v>
      </c>
      <c r="J1703">
        <v>6.74</v>
      </c>
      <c r="K1703">
        <v>5.46</v>
      </c>
      <c r="L1703">
        <v>8.01</v>
      </c>
      <c r="M1703">
        <v>46.04</v>
      </c>
    </row>
    <row r="1704" spans="1:13">
      <c r="A1704" t="s">
        <v>1192</v>
      </c>
      <c r="B1704" t="s">
        <v>448</v>
      </c>
      <c r="C1704" t="s">
        <v>1164</v>
      </c>
      <c r="D1704" t="s">
        <v>558</v>
      </c>
      <c r="E1704" t="s">
        <v>98</v>
      </c>
      <c r="F1704">
        <v>1</v>
      </c>
      <c r="G1704" t="s">
        <v>1165</v>
      </c>
      <c r="H1704">
        <v>17</v>
      </c>
      <c r="I1704" t="s">
        <v>1182</v>
      </c>
      <c r="J1704">
        <v>4.82</v>
      </c>
      <c r="K1704">
        <v>3.45</v>
      </c>
      <c r="L1704">
        <v>6.2</v>
      </c>
      <c r="M1704">
        <v>42.3</v>
      </c>
    </row>
    <row r="1705" spans="1:13">
      <c r="A1705" t="s">
        <v>1192</v>
      </c>
      <c r="B1705" t="s">
        <v>448</v>
      </c>
      <c r="C1705" t="s">
        <v>1164</v>
      </c>
      <c r="D1705" t="s">
        <v>558</v>
      </c>
      <c r="E1705" t="s">
        <v>98</v>
      </c>
      <c r="F1705">
        <v>1</v>
      </c>
      <c r="G1705" t="s">
        <v>1165</v>
      </c>
      <c r="H1705">
        <v>18</v>
      </c>
      <c r="I1705" t="s">
        <v>1183</v>
      </c>
      <c r="J1705">
        <v>3.25</v>
      </c>
      <c r="K1705">
        <v>1.75</v>
      </c>
      <c r="L1705">
        <v>4.75</v>
      </c>
      <c r="M1705">
        <v>38.14</v>
      </c>
    </row>
    <row r="1706" spans="1:13">
      <c r="A1706" t="s">
        <v>1192</v>
      </c>
      <c r="B1706" t="s">
        <v>448</v>
      </c>
      <c r="C1706" t="s">
        <v>1164</v>
      </c>
      <c r="D1706" t="s">
        <v>558</v>
      </c>
      <c r="E1706" t="s">
        <v>98</v>
      </c>
      <c r="F1706">
        <v>1</v>
      </c>
      <c r="G1706" t="s">
        <v>1165</v>
      </c>
      <c r="H1706">
        <v>19</v>
      </c>
      <c r="I1706" t="s">
        <v>1184</v>
      </c>
      <c r="J1706">
        <v>2.04</v>
      </c>
      <c r="K1706">
        <v>1.1000000000000001</v>
      </c>
      <c r="L1706">
        <v>2.98</v>
      </c>
      <c r="M1706">
        <v>33.4</v>
      </c>
    </row>
    <row r="1707" spans="1:13">
      <c r="A1707" t="s">
        <v>1192</v>
      </c>
      <c r="B1707" t="s">
        <v>448</v>
      </c>
      <c r="C1707" t="s">
        <v>1164</v>
      </c>
      <c r="D1707" t="s">
        <v>558</v>
      </c>
      <c r="E1707" t="s">
        <v>98</v>
      </c>
      <c r="F1707">
        <v>1</v>
      </c>
      <c r="G1707" t="s">
        <v>1165</v>
      </c>
      <c r="H1707">
        <v>20</v>
      </c>
      <c r="I1707" t="s">
        <v>1185</v>
      </c>
      <c r="J1707">
        <v>1.24</v>
      </c>
      <c r="K1707">
        <v>0.67</v>
      </c>
      <c r="L1707">
        <v>1.82</v>
      </c>
      <c r="M1707">
        <v>28.51</v>
      </c>
    </row>
    <row r="1708" spans="1:13">
      <c r="A1708" t="s">
        <v>1192</v>
      </c>
      <c r="B1708" t="s">
        <v>448</v>
      </c>
      <c r="C1708" t="s">
        <v>1164</v>
      </c>
      <c r="D1708" t="s">
        <v>558</v>
      </c>
      <c r="E1708" t="s">
        <v>98</v>
      </c>
      <c r="F1708">
        <v>2</v>
      </c>
      <c r="G1708" t="s">
        <v>1186</v>
      </c>
      <c r="H1708">
        <v>1</v>
      </c>
      <c r="I1708" t="s">
        <v>1166</v>
      </c>
      <c r="J1708">
        <v>60.02</v>
      </c>
      <c r="K1708">
        <v>58.11</v>
      </c>
      <c r="L1708">
        <v>61.93</v>
      </c>
      <c r="M1708">
        <v>72.819999999999993</v>
      </c>
    </row>
    <row r="1709" spans="1:13">
      <c r="A1709" t="s">
        <v>1192</v>
      </c>
      <c r="B1709" t="s">
        <v>448</v>
      </c>
      <c r="C1709" t="s">
        <v>1164</v>
      </c>
      <c r="D1709" t="s">
        <v>558</v>
      </c>
      <c r="E1709" t="s">
        <v>98</v>
      </c>
      <c r="F1709">
        <v>2</v>
      </c>
      <c r="G1709" t="s">
        <v>1186</v>
      </c>
      <c r="H1709">
        <v>2</v>
      </c>
      <c r="I1709" t="s">
        <v>1167</v>
      </c>
      <c r="J1709">
        <v>59.44</v>
      </c>
      <c r="K1709">
        <v>57.55</v>
      </c>
      <c r="L1709">
        <v>61.34</v>
      </c>
      <c r="M1709">
        <v>72.58</v>
      </c>
    </row>
    <row r="1710" spans="1:13">
      <c r="A1710" t="s">
        <v>1192</v>
      </c>
      <c r="B1710" t="s">
        <v>448</v>
      </c>
      <c r="C1710" t="s">
        <v>1164</v>
      </c>
      <c r="D1710" t="s">
        <v>558</v>
      </c>
      <c r="E1710" t="s">
        <v>98</v>
      </c>
      <c r="F1710">
        <v>2</v>
      </c>
      <c r="G1710" t="s">
        <v>1186</v>
      </c>
      <c r="H1710">
        <v>3</v>
      </c>
      <c r="I1710" t="s">
        <v>1168</v>
      </c>
      <c r="J1710">
        <v>55.8</v>
      </c>
      <c r="K1710">
        <v>54.01</v>
      </c>
      <c r="L1710">
        <v>57.59</v>
      </c>
      <c r="M1710">
        <v>71.569999999999993</v>
      </c>
    </row>
    <row r="1711" spans="1:13">
      <c r="A1711" t="s">
        <v>1192</v>
      </c>
      <c r="B1711" t="s">
        <v>448</v>
      </c>
      <c r="C1711" t="s">
        <v>1164</v>
      </c>
      <c r="D1711" t="s">
        <v>558</v>
      </c>
      <c r="E1711" t="s">
        <v>98</v>
      </c>
      <c r="F1711">
        <v>2</v>
      </c>
      <c r="G1711" t="s">
        <v>1186</v>
      </c>
      <c r="H1711">
        <v>4</v>
      </c>
      <c r="I1711" t="s">
        <v>1169</v>
      </c>
      <c r="J1711">
        <v>51.26</v>
      </c>
      <c r="K1711">
        <v>49.57</v>
      </c>
      <c r="L1711">
        <v>52.95</v>
      </c>
      <c r="M1711">
        <v>70.209999999999994</v>
      </c>
    </row>
    <row r="1712" spans="1:13">
      <c r="A1712" t="s">
        <v>1192</v>
      </c>
      <c r="B1712" t="s">
        <v>448</v>
      </c>
      <c r="C1712" t="s">
        <v>1164</v>
      </c>
      <c r="D1712" t="s">
        <v>558</v>
      </c>
      <c r="E1712" t="s">
        <v>98</v>
      </c>
      <c r="F1712">
        <v>2</v>
      </c>
      <c r="G1712" t="s">
        <v>1186</v>
      </c>
      <c r="H1712">
        <v>5</v>
      </c>
      <c r="I1712" t="s">
        <v>1170</v>
      </c>
      <c r="J1712">
        <v>46.77</v>
      </c>
      <c r="K1712">
        <v>45.14</v>
      </c>
      <c r="L1712">
        <v>48.39</v>
      </c>
      <c r="M1712">
        <v>68.73</v>
      </c>
    </row>
    <row r="1713" spans="1:13">
      <c r="A1713" t="s">
        <v>1192</v>
      </c>
      <c r="B1713" t="s">
        <v>448</v>
      </c>
      <c r="C1713" t="s">
        <v>1164</v>
      </c>
      <c r="D1713" t="s">
        <v>558</v>
      </c>
      <c r="E1713" t="s">
        <v>98</v>
      </c>
      <c r="F1713">
        <v>2</v>
      </c>
      <c r="G1713" t="s">
        <v>1186</v>
      </c>
      <c r="H1713">
        <v>6</v>
      </c>
      <c r="I1713" t="s">
        <v>1171</v>
      </c>
      <c r="J1713">
        <v>42.37</v>
      </c>
      <c r="K1713">
        <v>40.76</v>
      </c>
      <c r="L1713">
        <v>43.98</v>
      </c>
      <c r="M1713">
        <v>67.150000000000006</v>
      </c>
    </row>
    <row r="1714" spans="1:13">
      <c r="A1714" t="s">
        <v>1192</v>
      </c>
      <c r="B1714" t="s">
        <v>448</v>
      </c>
      <c r="C1714" t="s">
        <v>1164</v>
      </c>
      <c r="D1714" t="s">
        <v>558</v>
      </c>
      <c r="E1714" t="s">
        <v>98</v>
      </c>
      <c r="F1714">
        <v>2</v>
      </c>
      <c r="G1714" t="s">
        <v>1186</v>
      </c>
      <c r="H1714">
        <v>7</v>
      </c>
      <c r="I1714" t="s">
        <v>1172</v>
      </c>
      <c r="J1714">
        <v>38.06</v>
      </c>
      <c r="K1714">
        <v>36.479999999999997</v>
      </c>
      <c r="L1714">
        <v>39.65</v>
      </c>
      <c r="M1714">
        <v>65.459999999999994</v>
      </c>
    </row>
    <row r="1715" spans="1:13">
      <c r="A1715" t="s">
        <v>1192</v>
      </c>
      <c r="B1715" t="s">
        <v>448</v>
      </c>
      <c r="C1715" t="s">
        <v>1164</v>
      </c>
      <c r="D1715" t="s">
        <v>558</v>
      </c>
      <c r="E1715" t="s">
        <v>98</v>
      </c>
      <c r="F1715">
        <v>2</v>
      </c>
      <c r="G1715" t="s">
        <v>1186</v>
      </c>
      <c r="H1715">
        <v>8</v>
      </c>
      <c r="I1715" t="s">
        <v>1173</v>
      </c>
      <c r="J1715">
        <v>33.880000000000003</v>
      </c>
      <c r="K1715">
        <v>32.32</v>
      </c>
      <c r="L1715">
        <v>35.44</v>
      </c>
      <c r="M1715">
        <v>63.63</v>
      </c>
    </row>
    <row r="1716" spans="1:13">
      <c r="A1716" t="s">
        <v>1192</v>
      </c>
      <c r="B1716" t="s">
        <v>448</v>
      </c>
      <c r="C1716" t="s">
        <v>1164</v>
      </c>
      <c r="D1716" t="s">
        <v>558</v>
      </c>
      <c r="E1716" t="s">
        <v>98</v>
      </c>
      <c r="F1716">
        <v>2</v>
      </c>
      <c r="G1716" t="s">
        <v>1186</v>
      </c>
      <c r="H1716">
        <v>9</v>
      </c>
      <c r="I1716" t="s">
        <v>1174</v>
      </c>
      <c r="J1716">
        <v>29.81</v>
      </c>
      <c r="K1716">
        <v>28.27</v>
      </c>
      <c r="L1716">
        <v>31.35</v>
      </c>
      <c r="M1716">
        <v>61.66</v>
      </c>
    </row>
    <row r="1717" spans="1:13">
      <c r="A1717" t="s">
        <v>1192</v>
      </c>
      <c r="B1717" t="s">
        <v>448</v>
      </c>
      <c r="C1717" t="s">
        <v>1164</v>
      </c>
      <c r="D1717" t="s">
        <v>558</v>
      </c>
      <c r="E1717" t="s">
        <v>98</v>
      </c>
      <c r="F1717">
        <v>2</v>
      </c>
      <c r="G1717" t="s">
        <v>1186</v>
      </c>
      <c r="H1717">
        <v>10</v>
      </c>
      <c r="I1717" t="s">
        <v>1175</v>
      </c>
      <c r="J1717">
        <v>25.91</v>
      </c>
      <c r="K1717">
        <v>24.4</v>
      </c>
      <c r="L1717">
        <v>27.42</v>
      </c>
      <c r="M1717">
        <v>59.58</v>
      </c>
    </row>
    <row r="1718" spans="1:13">
      <c r="A1718" t="s">
        <v>1192</v>
      </c>
      <c r="B1718" t="s">
        <v>448</v>
      </c>
      <c r="C1718" t="s">
        <v>1164</v>
      </c>
      <c r="D1718" t="s">
        <v>558</v>
      </c>
      <c r="E1718" t="s">
        <v>98</v>
      </c>
      <c r="F1718">
        <v>2</v>
      </c>
      <c r="G1718" t="s">
        <v>1186</v>
      </c>
      <c r="H1718">
        <v>11</v>
      </c>
      <c r="I1718" t="s">
        <v>1176</v>
      </c>
      <c r="J1718">
        <v>22.22</v>
      </c>
      <c r="K1718">
        <v>20.73</v>
      </c>
      <c r="L1718">
        <v>23.7</v>
      </c>
      <c r="M1718">
        <v>57.37</v>
      </c>
    </row>
    <row r="1719" spans="1:13">
      <c r="A1719" t="s">
        <v>1192</v>
      </c>
      <c r="B1719" t="s">
        <v>448</v>
      </c>
      <c r="C1719" t="s">
        <v>1164</v>
      </c>
      <c r="D1719" t="s">
        <v>558</v>
      </c>
      <c r="E1719" t="s">
        <v>98</v>
      </c>
      <c r="F1719">
        <v>2</v>
      </c>
      <c r="G1719" t="s">
        <v>1186</v>
      </c>
      <c r="H1719">
        <v>12</v>
      </c>
      <c r="I1719" t="s">
        <v>1177</v>
      </c>
      <c r="J1719">
        <v>18.73</v>
      </c>
      <c r="K1719">
        <v>17.27</v>
      </c>
      <c r="L1719">
        <v>20.18</v>
      </c>
      <c r="M1719">
        <v>55.05</v>
      </c>
    </row>
    <row r="1720" spans="1:13">
      <c r="A1720" t="s">
        <v>1192</v>
      </c>
      <c r="B1720" t="s">
        <v>448</v>
      </c>
      <c r="C1720" t="s">
        <v>1164</v>
      </c>
      <c r="D1720" t="s">
        <v>558</v>
      </c>
      <c r="E1720" t="s">
        <v>98</v>
      </c>
      <c r="F1720">
        <v>2</v>
      </c>
      <c r="G1720" t="s">
        <v>1186</v>
      </c>
      <c r="H1720">
        <v>13</v>
      </c>
      <c r="I1720" t="s">
        <v>1178</v>
      </c>
      <c r="J1720">
        <v>15.51</v>
      </c>
      <c r="K1720">
        <v>14.08</v>
      </c>
      <c r="L1720">
        <v>16.93</v>
      </c>
      <c r="M1720">
        <v>52.63</v>
      </c>
    </row>
    <row r="1721" spans="1:13">
      <c r="A1721" t="s">
        <v>1192</v>
      </c>
      <c r="B1721" t="s">
        <v>448</v>
      </c>
      <c r="C1721" t="s">
        <v>1164</v>
      </c>
      <c r="D1721" t="s">
        <v>558</v>
      </c>
      <c r="E1721" t="s">
        <v>98</v>
      </c>
      <c r="F1721">
        <v>2</v>
      </c>
      <c r="G1721" t="s">
        <v>1186</v>
      </c>
      <c r="H1721">
        <v>14</v>
      </c>
      <c r="I1721" t="s">
        <v>1179</v>
      </c>
      <c r="J1721">
        <v>12.51</v>
      </c>
      <c r="K1721">
        <v>11.12</v>
      </c>
      <c r="L1721">
        <v>13.9</v>
      </c>
      <c r="M1721">
        <v>50.07</v>
      </c>
    </row>
    <row r="1722" spans="1:13">
      <c r="A1722" t="s">
        <v>1192</v>
      </c>
      <c r="B1722" t="s">
        <v>448</v>
      </c>
      <c r="C1722" t="s">
        <v>1164</v>
      </c>
      <c r="D1722" t="s">
        <v>558</v>
      </c>
      <c r="E1722" t="s">
        <v>98</v>
      </c>
      <c r="F1722">
        <v>2</v>
      </c>
      <c r="G1722" t="s">
        <v>1186</v>
      </c>
      <c r="H1722">
        <v>15</v>
      </c>
      <c r="I1722" t="s">
        <v>1180</v>
      </c>
      <c r="J1722">
        <v>9.84</v>
      </c>
      <c r="K1722">
        <v>8.4700000000000006</v>
      </c>
      <c r="L1722">
        <v>11.22</v>
      </c>
      <c r="M1722">
        <v>47.3</v>
      </c>
    </row>
    <row r="1723" spans="1:13">
      <c r="A1723" t="s">
        <v>1192</v>
      </c>
      <c r="B1723" t="s">
        <v>448</v>
      </c>
      <c r="C1723" t="s">
        <v>1164</v>
      </c>
      <c r="D1723" t="s">
        <v>558</v>
      </c>
      <c r="E1723" t="s">
        <v>98</v>
      </c>
      <c r="F1723">
        <v>2</v>
      </c>
      <c r="G1723" t="s">
        <v>1186</v>
      </c>
      <c r="H1723">
        <v>16</v>
      </c>
      <c r="I1723" t="s">
        <v>1181</v>
      </c>
      <c r="J1723">
        <v>7.46</v>
      </c>
      <c r="K1723">
        <v>6.09</v>
      </c>
      <c r="L1723">
        <v>8.84</v>
      </c>
      <c r="M1723">
        <v>44.25</v>
      </c>
    </row>
    <row r="1724" spans="1:13">
      <c r="A1724" t="s">
        <v>1192</v>
      </c>
      <c r="B1724" t="s">
        <v>448</v>
      </c>
      <c r="C1724" t="s">
        <v>1164</v>
      </c>
      <c r="D1724" t="s">
        <v>558</v>
      </c>
      <c r="E1724" t="s">
        <v>98</v>
      </c>
      <c r="F1724">
        <v>2</v>
      </c>
      <c r="G1724" t="s">
        <v>1186</v>
      </c>
      <c r="H1724">
        <v>17</v>
      </c>
      <c r="I1724" t="s">
        <v>1182</v>
      </c>
      <c r="J1724">
        <v>5.39</v>
      </c>
      <c r="K1724">
        <v>3.97</v>
      </c>
      <c r="L1724">
        <v>6.8</v>
      </c>
      <c r="M1724">
        <v>40.86</v>
      </c>
    </row>
    <row r="1725" spans="1:13">
      <c r="A1725" t="s">
        <v>1192</v>
      </c>
      <c r="B1725" t="s">
        <v>448</v>
      </c>
      <c r="C1725" t="s">
        <v>1164</v>
      </c>
      <c r="D1725" t="s">
        <v>558</v>
      </c>
      <c r="E1725" t="s">
        <v>98</v>
      </c>
      <c r="F1725">
        <v>2</v>
      </c>
      <c r="G1725" t="s">
        <v>1186</v>
      </c>
      <c r="H1725">
        <v>18</v>
      </c>
      <c r="I1725" t="s">
        <v>1183</v>
      </c>
      <c r="J1725">
        <v>3.66</v>
      </c>
      <c r="K1725">
        <v>2.19</v>
      </c>
      <c r="L1725">
        <v>5.12</v>
      </c>
      <c r="M1725">
        <v>37.130000000000003</v>
      </c>
    </row>
    <row r="1726" spans="1:13">
      <c r="A1726" t="s">
        <v>1192</v>
      </c>
      <c r="B1726" t="s">
        <v>448</v>
      </c>
      <c r="C1726" t="s">
        <v>1164</v>
      </c>
      <c r="D1726" t="s">
        <v>558</v>
      </c>
      <c r="E1726" t="s">
        <v>98</v>
      </c>
      <c r="F1726">
        <v>2</v>
      </c>
      <c r="G1726" t="s">
        <v>1186</v>
      </c>
      <c r="H1726">
        <v>19</v>
      </c>
      <c r="I1726" t="s">
        <v>1184</v>
      </c>
      <c r="J1726">
        <v>2.38</v>
      </c>
      <c r="K1726">
        <v>1.42</v>
      </c>
      <c r="L1726">
        <v>3.33</v>
      </c>
      <c r="M1726">
        <v>33.22</v>
      </c>
    </row>
    <row r="1727" spans="1:13">
      <c r="A1727" t="s">
        <v>1192</v>
      </c>
      <c r="B1727" t="s">
        <v>448</v>
      </c>
      <c r="C1727" t="s">
        <v>1164</v>
      </c>
      <c r="D1727" t="s">
        <v>558</v>
      </c>
      <c r="E1727" t="s">
        <v>98</v>
      </c>
      <c r="F1727">
        <v>2</v>
      </c>
      <c r="G1727" t="s">
        <v>1186</v>
      </c>
      <c r="H1727">
        <v>20</v>
      </c>
      <c r="I1727" t="s">
        <v>1185</v>
      </c>
      <c r="J1727">
        <v>1.46</v>
      </c>
      <c r="K1727">
        <v>0.87</v>
      </c>
      <c r="L1727">
        <v>2.0499999999999998</v>
      </c>
      <c r="M1727">
        <v>29.2</v>
      </c>
    </row>
    <row r="1728" spans="1:13">
      <c r="A1728" t="s">
        <v>1192</v>
      </c>
      <c r="B1728" t="s">
        <v>448</v>
      </c>
      <c r="C1728" t="s">
        <v>1164</v>
      </c>
      <c r="D1728" t="s">
        <v>559</v>
      </c>
      <c r="E1728" t="s">
        <v>99</v>
      </c>
      <c r="F1728">
        <v>1</v>
      </c>
      <c r="G1728" t="s">
        <v>1165</v>
      </c>
      <c r="H1728">
        <v>1</v>
      </c>
      <c r="I1728" t="s">
        <v>1166</v>
      </c>
      <c r="J1728">
        <v>61.29</v>
      </c>
      <c r="K1728">
        <v>59.05</v>
      </c>
      <c r="L1728">
        <v>63.54</v>
      </c>
      <c r="M1728">
        <v>77.97</v>
      </c>
    </row>
    <row r="1729" spans="1:13">
      <c r="A1729" t="s">
        <v>1192</v>
      </c>
      <c r="B1729" t="s">
        <v>448</v>
      </c>
      <c r="C1729" t="s">
        <v>1164</v>
      </c>
      <c r="D1729" t="s">
        <v>559</v>
      </c>
      <c r="E1729" t="s">
        <v>99</v>
      </c>
      <c r="F1729">
        <v>1</v>
      </c>
      <c r="G1729" t="s">
        <v>1165</v>
      </c>
      <c r="H1729">
        <v>2</v>
      </c>
      <c r="I1729" t="s">
        <v>1167</v>
      </c>
      <c r="J1729">
        <v>60.58</v>
      </c>
      <c r="K1729">
        <v>58.37</v>
      </c>
      <c r="L1729">
        <v>62.79</v>
      </c>
      <c r="M1729">
        <v>77.760000000000005</v>
      </c>
    </row>
    <row r="1730" spans="1:13">
      <c r="A1730" t="s">
        <v>1192</v>
      </c>
      <c r="B1730" t="s">
        <v>448</v>
      </c>
      <c r="C1730" t="s">
        <v>1164</v>
      </c>
      <c r="D1730" t="s">
        <v>559</v>
      </c>
      <c r="E1730" t="s">
        <v>99</v>
      </c>
      <c r="F1730">
        <v>1</v>
      </c>
      <c r="G1730" t="s">
        <v>1165</v>
      </c>
      <c r="H1730">
        <v>3</v>
      </c>
      <c r="I1730" t="s">
        <v>1168</v>
      </c>
      <c r="J1730">
        <v>56.89</v>
      </c>
      <c r="K1730">
        <v>54.85</v>
      </c>
      <c r="L1730">
        <v>58.93</v>
      </c>
      <c r="M1730">
        <v>76.89</v>
      </c>
    </row>
    <row r="1731" spans="1:13">
      <c r="A1731" t="s">
        <v>1192</v>
      </c>
      <c r="B1731" t="s">
        <v>448</v>
      </c>
      <c r="C1731" t="s">
        <v>1164</v>
      </c>
      <c r="D1731" t="s">
        <v>559</v>
      </c>
      <c r="E1731" t="s">
        <v>99</v>
      </c>
      <c r="F1731">
        <v>1</v>
      </c>
      <c r="G1731" t="s">
        <v>1165</v>
      </c>
      <c r="H1731">
        <v>4</v>
      </c>
      <c r="I1731" t="s">
        <v>1169</v>
      </c>
      <c r="J1731">
        <v>52.26</v>
      </c>
      <c r="K1731">
        <v>50.38</v>
      </c>
      <c r="L1731">
        <v>54.13</v>
      </c>
      <c r="M1731">
        <v>75.69</v>
      </c>
    </row>
    <row r="1732" spans="1:13">
      <c r="A1732" t="s">
        <v>1192</v>
      </c>
      <c r="B1732" t="s">
        <v>448</v>
      </c>
      <c r="C1732" t="s">
        <v>1164</v>
      </c>
      <c r="D1732" t="s">
        <v>559</v>
      </c>
      <c r="E1732" t="s">
        <v>99</v>
      </c>
      <c r="F1732">
        <v>1</v>
      </c>
      <c r="G1732" t="s">
        <v>1165</v>
      </c>
      <c r="H1732">
        <v>5</v>
      </c>
      <c r="I1732" t="s">
        <v>1170</v>
      </c>
      <c r="J1732">
        <v>47.63</v>
      </c>
      <c r="K1732">
        <v>45.86</v>
      </c>
      <c r="L1732">
        <v>49.4</v>
      </c>
      <c r="M1732">
        <v>74.36</v>
      </c>
    </row>
    <row r="1733" spans="1:13">
      <c r="A1733" t="s">
        <v>1192</v>
      </c>
      <c r="B1733" t="s">
        <v>448</v>
      </c>
      <c r="C1733" t="s">
        <v>1164</v>
      </c>
      <c r="D1733" t="s">
        <v>559</v>
      </c>
      <c r="E1733" t="s">
        <v>99</v>
      </c>
      <c r="F1733">
        <v>1</v>
      </c>
      <c r="G1733" t="s">
        <v>1165</v>
      </c>
      <c r="H1733">
        <v>6</v>
      </c>
      <c r="I1733" t="s">
        <v>1171</v>
      </c>
      <c r="J1733">
        <v>43.13</v>
      </c>
      <c r="K1733">
        <v>41.39</v>
      </c>
      <c r="L1733">
        <v>44.87</v>
      </c>
      <c r="M1733">
        <v>72.88</v>
      </c>
    </row>
    <row r="1734" spans="1:13">
      <c r="A1734" t="s">
        <v>1192</v>
      </c>
      <c r="B1734" t="s">
        <v>448</v>
      </c>
      <c r="C1734" t="s">
        <v>1164</v>
      </c>
      <c r="D1734" t="s">
        <v>559</v>
      </c>
      <c r="E1734" t="s">
        <v>99</v>
      </c>
      <c r="F1734">
        <v>1</v>
      </c>
      <c r="G1734" t="s">
        <v>1165</v>
      </c>
      <c r="H1734">
        <v>7</v>
      </c>
      <c r="I1734" t="s">
        <v>1172</v>
      </c>
      <c r="J1734">
        <v>38.67</v>
      </c>
      <c r="K1734">
        <v>36.96</v>
      </c>
      <c r="L1734">
        <v>40.380000000000003</v>
      </c>
      <c r="M1734">
        <v>71.27</v>
      </c>
    </row>
    <row r="1735" spans="1:13">
      <c r="A1735" t="s">
        <v>1192</v>
      </c>
      <c r="B1735" t="s">
        <v>448</v>
      </c>
      <c r="C1735" t="s">
        <v>1164</v>
      </c>
      <c r="D1735" t="s">
        <v>559</v>
      </c>
      <c r="E1735" t="s">
        <v>99</v>
      </c>
      <c r="F1735">
        <v>1</v>
      </c>
      <c r="G1735" t="s">
        <v>1165</v>
      </c>
      <c r="H1735">
        <v>8</v>
      </c>
      <c r="I1735" t="s">
        <v>1173</v>
      </c>
      <c r="J1735">
        <v>34.43</v>
      </c>
      <c r="K1735">
        <v>32.75</v>
      </c>
      <c r="L1735">
        <v>36.11</v>
      </c>
      <c r="M1735">
        <v>69.489999999999995</v>
      </c>
    </row>
    <row r="1736" spans="1:13">
      <c r="A1736" t="s">
        <v>1192</v>
      </c>
      <c r="B1736" t="s">
        <v>448</v>
      </c>
      <c r="C1736" t="s">
        <v>1164</v>
      </c>
      <c r="D1736" t="s">
        <v>559</v>
      </c>
      <c r="E1736" t="s">
        <v>99</v>
      </c>
      <c r="F1736">
        <v>1</v>
      </c>
      <c r="G1736" t="s">
        <v>1165</v>
      </c>
      <c r="H1736">
        <v>9</v>
      </c>
      <c r="I1736" t="s">
        <v>1174</v>
      </c>
      <c r="J1736">
        <v>30.21</v>
      </c>
      <c r="K1736">
        <v>28.55</v>
      </c>
      <c r="L1736">
        <v>31.87</v>
      </c>
      <c r="M1736">
        <v>67.540000000000006</v>
      </c>
    </row>
    <row r="1737" spans="1:13">
      <c r="A1737" t="s">
        <v>1192</v>
      </c>
      <c r="B1737" t="s">
        <v>448</v>
      </c>
      <c r="C1737" t="s">
        <v>1164</v>
      </c>
      <c r="D1737" t="s">
        <v>559</v>
      </c>
      <c r="E1737" t="s">
        <v>99</v>
      </c>
      <c r="F1737">
        <v>1</v>
      </c>
      <c r="G1737" t="s">
        <v>1165</v>
      </c>
      <c r="H1737">
        <v>10</v>
      </c>
      <c r="I1737" t="s">
        <v>1175</v>
      </c>
      <c r="J1737">
        <v>26.11</v>
      </c>
      <c r="K1737">
        <v>24.5</v>
      </c>
      <c r="L1737">
        <v>27.73</v>
      </c>
      <c r="M1737">
        <v>65.39</v>
      </c>
    </row>
    <row r="1738" spans="1:13">
      <c r="A1738" t="s">
        <v>1192</v>
      </c>
      <c r="B1738" t="s">
        <v>448</v>
      </c>
      <c r="C1738" t="s">
        <v>1164</v>
      </c>
      <c r="D1738" t="s">
        <v>559</v>
      </c>
      <c r="E1738" t="s">
        <v>99</v>
      </c>
      <c r="F1738">
        <v>1</v>
      </c>
      <c r="G1738" t="s">
        <v>1165</v>
      </c>
      <c r="H1738">
        <v>11</v>
      </c>
      <c r="I1738" t="s">
        <v>1176</v>
      </c>
      <c r="J1738">
        <v>22.21</v>
      </c>
      <c r="K1738">
        <v>20.64</v>
      </c>
      <c r="L1738">
        <v>23.79</v>
      </c>
      <c r="M1738">
        <v>63.06</v>
      </c>
    </row>
    <row r="1739" spans="1:13">
      <c r="A1739" t="s">
        <v>1192</v>
      </c>
      <c r="B1739" t="s">
        <v>448</v>
      </c>
      <c r="C1739" t="s">
        <v>1164</v>
      </c>
      <c r="D1739" t="s">
        <v>559</v>
      </c>
      <c r="E1739" t="s">
        <v>99</v>
      </c>
      <c r="F1739">
        <v>1</v>
      </c>
      <c r="G1739" t="s">
        <v>1165</v>
      </c>
      <c r="H1739">
        <v>12</v>
      </c>
      <c r="I1739" t="s">
        <v>1177</v>
      </c>
      <c r="J1739">
        <v>18.57</v>
      </c>
      <c r="K1739">
        <v>17.04</v>
      </c>
      <c r="L1739">
        <v>20.11</v>
      </c>
      <c r="M1739">
        <v>60.55</v>
      </c>
    </row>
    <row r="1740" spans="1:13">
      <c r="A1740" t="s">
        <v>1192</v>
      </c>
      <c r="B1740" t="s">
        <v>448</v>
      </c>
      <c r="C1740" t="s">
        <v>1164</v>
      </c>
      <c r="D1740" t="s">
        <v>559</v>
      </c>
      <c r="E1740" t="s">
        <v>99</v>
      </c>
      <c r="F1740">
        <v>1</v>
      </c>
      <c r="G1740" t="s">
        <v>1165</v>
      </c>
      <c r="H1740">
        <v>13</v>
      </c>
      <c r="I1740" t="s">
        <v>1178</v>
      </c>
      <c r="J1740">
        <v>15.22</v>
      </c>
      <c r="K1740">
        <v>13.73</v>
      </c>
      <c r="L1740">
        <v>16.72</v>
      </c>
      <c r="M1740">
        <v>57.9</v>
      </c>
    </row>
    <row r="1741" spans="1:13">
      <c r="A1741" t="s">
        <v>1192</v>
      </c>
      <c r="B1741" t="s">
        <v>448</v>
      </c>
      <c r="C1741" t="s">
        <v>1164</v>
      </c>
      <c r="D1741" t="s">
        <v>559</v>
      </c>
      <c r="E1741" t="s">
        <v>99</v>
      </c>
      <c r="F1741">
        <v>1</v>
      </c>
      <c r="G1741" t="s">
        <v>1165</v>
      </c>
      <c r="H1741">
        <v>14</v>
      </c>
      <c r="I1741" t="s">
        <v>1179</v>
      </c>
      <c r="J1741">
        <v>12.19</v>
      </c>
      <c r="K1741">
        <v>10.72</v>
      </c>
      <c r="L1741">
        <v>13.66</v>
      </c>
      <c r="M1741">
        <v>55.08</v>
      </c>
    </row>
    <row r="1742" spans="1:13">
      <c r="A1742" t="s">
        <v>1192</v>
      </c>
      <c r="B1742" t="s">
        <v>448</v>
      </c>
      <c r="C1742" t="s">
        <v>1164</v>
      </c>
      <c r="D1742" t="s">
        <v>559</v>
      </c>
      <c r="E1742" t="s">
        <v>99</v>
      </c>
      <c r="F1742">
        <v>1</v>
      </c>
      <c r="G1742" t="s">
        <v>1165</v>
      </c>
      <c r="H1742">
        <v>15</v>
      </c>
      <c r="I1742" t="s">
        <v>1180</v>
      </c>
      <c r="J1742">
        <v>9.4700000000000006</v>
      </c>
      <c r="K1742">
        <v>8.02</v>
      </c>
      <c r="L1742">
        <v>10.91</v>
      </c>
      <c r="M1742">
        <v>52.12</v>
      </c>
    </row>
    <row r="1743" spans="1:13">
      <c r="A1743" t="s">
        <v>1192</v>
      </c>
      <c r="B1743" t="s">
        <v>448</v>
      </c>
      <c r="C1743" t="s">
        <v>1164</v>
      </c>
      <c r="D1743" t="s">
        <v>559</v>
      </c>
      <c r="E1743" t="s">
        <v>99</v>
      </c>
      <c r="F1743">
        <v>1</v>
      </c>
      <c r="G1743" t="s">
        <v>1165</v>
      </c>
      <c r="H1743">
        <v>16</v>
      </c>
      <c r="I1743" t="s">
        <v>1181</v>
      </c>
      <c r="J1743">
        <v>7.14</v>
      </c>
      <c r="K1743">
        <v>5.68</v>
      </c>
      <c r="L1743">
        <v>8.61</v>
      </c>
      <c r="M1743">
        <v>48.8</v>
      </c>
    </row>
    <row r="1744" spans="1:13">
      <c r="A1744" t="s">
        <v>1192</v>
      </c>
      <c r="B1744" t="s">
        <v>448</v>
      </c>
      <c r="C1744" t="s">
        <v>1164</v>
      </c>
      <c r="D1744" t="s">
        <v>559</v>
      </c>
      <c r="E1744" t="s">
        <v>99</v>
      </c>
      <c r="F1744">
        <v>1</v>
      </c>
      <c r="G1744" t="s">
        <v>1165</v>
      </c>
      <c r="H1744">
        <v>17</v>
      </c>
      <c r="I1744" t="s">
        <v>1182</v>
      </c>
      <c r="J1744">
        <v>5.08</v>
      </c>
      <c r="K1744">
        <v>3.56</v>
      </c>
      <c r="L1744">
        <v>6.6</v>
      </c>
      <c r="M1744">
        <v>45.03</v>
      </c>
    </row>
    <row r="1745" spans="1:13">
      <c r="A1745" t="s">
        <v>1192</v>
      </c>
      <c r="B1745" t="s">
        <v>448</v>
      </c>
      <c r="C1745" t="s">
        <v>1164</v>
      </c>
      <c r="D1745" t="s">
        <v>559</v>
      </c>
      <c r="E1745" t="s">
        <v>99</v>
      </c>
      <c r="F1745">
        <v>1</v>
      </c>
      <c r="G1745" t="s">
        <v>1165</v>
      </c>
      <c r="H1745">
        <v>18</v>
      </c>
      <c r="I1745" t="s">
        <v>1183</v>
      </c>
      <c r="J1745">
        <v>3.41</v>
      </c>
      <c r="K1745">
        <v>1.85</v>
      </c>
      <c r="L1745">
        <v>4.97</v>
      </c>
      <c r="M1745">
        <v>40.72</v>
      </c>
    </row>
    <row r="1746" spans="1:13">
      <c r="A1746" t="s">
        <v>1192</v>
      </c>
      <c r="B1746" t="s">
        <v>448</v>
      </c>
      <c r="C1746" t="s">
        <v>1164</v>
      </c>
      <c r="D1746" t="s">
        <v>559</v>
      </c>
      <c r="E1746" t="s">
        <v>99</v>
      </c>
      <c r="F1746">
        <v>1</v>
      </c>
      <c r="G1746" t="s">
        <v>1165</v>
      </c>
      <c r="H1746">
        <v>19</v>
      </c>
      <c r="I1746" t="s">
        <v>1184</v>
      </c>
      <c r="J1746">
        <v>2.04</v>
      </c>
      <c r="K1746">
        <v>1.1100000000000001</v>
      </c>
      <c r="L1746">
        <v>2.98</v>
      </c>
      <c r="M1746">
        <v>35.770000000000003</v>
      </c>
    </row>
    <row r="1747" spans="1:13">
      <c r="A1747" t="s">
        <v>1192</v>
      </c>
      <c r="B1747" t="s">
        <v>448</v>
      </c>
      <c r="C1747" t="s">
        <v>1164</v>
      </c>
      <c r="D1747" t="s">
        <v>559</v>
      </c>
      <c r="E1747" t="s">
        <v>99</v>
      </c>
      <c r="F1747">
        <v>1</v>
      </c>
      <c r="G1747" t="s">
        <v>1165</v>
      </c>
      <c r="H1747">
        <v>20</v>
      </c>
      <c r="I1747" t="s">
        <v>1185</v>
      </c>
      <c r="J1747">
        <v>1.1200000000000001</v>
      </c>
      <c r="K1747">
        <v>0.61</v>
      </c>
      <c r="L1747">
        <v>1.63</v>
      </c>
      <c r="M1747">
        <v>29.62</v>
      </c>
    </row>
    <row r="1748" spans="1:13">
      <c r="A1748" t="s">
        <v>1192</v>
      </c>
      <c r="B1748" t="s">
        <v>448</v>
      </c>
      <c r="C1748" t="s">
        <v>1164</v>
      </c>
      <c r="D1748" t="s">
        <v>559</v>
      </c>
      <c r="E1748" t="s">
        <v>99</v>
      </c>
      <c r="F1748">
        <v>2</v>
      </c>
      <c r="G1748" t="s">
        <v>1186</v>
      </c>
      <c r="H1748">
        <v>1</v>
      </c>
      <c r="I1748" t="s">
        <v>1166</v>
      </c>
      <c r="J1748">
        <v>61.82</v>
      </c>
      <c r="K1748">
        <v>59.38</v>
      </c>
      <c r="L1748">
        <v>64.27</v>
      </c>
      <c r="M1748">
        <v>75.2</v>
      </c>
    </row>
    <row r="1749" spans="1:13">
      <c r="A1749" t="s">
        <v>1192</v>
      </c>
      <c r="B1749" t="s">
        <v>448</v>
      </c>
      <c r="C1749" t="s">
        <v>1164</v>
      </c>
      <c r="D1749" t="s">
        <v>559</v>
      </c>
      <c r="E1749" t="s">
        <v>99</v>
      </c>
      <c r="F1749">
        <v>2</v>
      </c>
      <c r="G1749" t="s">
        <v>1186</v>
      </c>
      <c r="H1749">
        <v>2</v>
      </c>
      <c r="I1749" t="s">
        <v>1167</v>
      </c>
      <c r="J1749">
        <v>61.21</v>
      </c>
      <c r="K1749">
        <v>58.8</v>
      </c>
      <c r="L1749">
        <v>63.61</v>
      </c>
      <c r="M1749">
        <v>74.97</v>
      </c>
    </row>
    <row r="1750" spans="1:13">
      <c r="A1750" t="s">
        <v>1192</v>
      </c>
      <c r="B1750" t="s">
        <v>448</v>
      </c>
      <c r="C1750" t="s">
        <v>1164</v>
      </c>
      <c r="D1750" t="s">
        <v>559</v>
      </c>
      <c r="E1750" t="s">
        <v>99</v>
      </c>
      <c r="F1750">
        <v>2</v>
      </c>
      <c r="G1750" t="s">
        <v>1186</v>
      </c>
      <c r="H1750">
        <v>3</v>
      </c>
      <c r="I1750" t="s">
        <v>1168</v>
      </c>
      <c r="J1750">
        <v>57.53</v>
      </c>
      <c r="K1750">
        <v>55.32</v>
      </c>
      <c r="L1750">
        <v>59.75</v>
      </c>
      <c r="M1750">
        <v>74.02</v>
      </c>
    </row>
    <row r="1751" spans="1:13">
      <c r="A1751" t="s">
        <v>1192</v>
      </c>
      <c r="B1751" t="s">
        <v>448</v>
      </c>
      <c r="C1751" t="s">
        <v>1164</v>
      </c>
      <c r="D1751" t="s">
        <v>559</v>
      </c>
      <c r="E1751" t="s">
        <v>99</v>
      </c>
      <c r="F1751">
        <v>2</v>
      </c>
      <c r="G1751" t="s">
        <v>1186</v>
      </c>
      <c r="H1751">
        <v>4</v>
      </c>
      <c r="I1751" t="s">
        <v>1169</v>
      </c>
      <c r="J1751">
        <v>52.92</v>
      </c>
      <c r="K1751">
        <v>50.89</v>
      </c>
      <c r="L1751">
        <v>54.95</v>
      </c>
      <c r="M1751">
        <v>72.72</v>
      </c>
    </row>
    <row r="1752" spans="1:13">
      <c r="A1752" t="s">
        <v>1192</v>
      </c>
      <c r="B1752" t="s">
        <v>448</v>
      </c>
      <c r="C1752" t="s">
        <v>1164</v>
      </c>
      <c r="D1752" t="s">
        <v>559</v>
      </c>
      <c r="E1752" t="s">
        <v>99</v>
      </c>
      <c r="F1752">
        <v>2</v>
      </c>
      <c r="G1752" t="s">
        <v>1186</v>
      </c>
      <c r="H1752">
        <v>5</v>
      </c>
      <c r="I1752" t="s">
        <v>1170</v>
      </c>
      <c r="J1752">
        <v>48.32</v>
      </c>
      <c r="K1752">
        <v>46.42</v>
      </c>
      <c r="L1752">
        <v>50.23</v>
      </c>
      <c r="M1752">
        <v>71.3</v>
      </c>
    </row>
    <row r="1753" spans="1:13">
      <c r="A1753" t="s">
        <v>1192</v>
      </c>
      <c r="B1753" t="s">
        <v>448</v>
      </c>
      <c r="C1753" t="s">
        <v>1164</v>
      </c>
      <c r="D1753" t="s">
        <v>559</v>
      </c>
      <c r="E1753" t="s">
        <v>99</v>
      </c>
      <c r="F1753">
        <v>2</v>
      </c>
      <c r="G1753" t="s">
        <v>1186</v>
      </c>
      <c r="H1753">
        <v>6</v>
      </c>
      <c r="I1753" t="s">
        <v>1171</v>
      </c>
      <c r="J1753">
        <v>43.86</v>
      </c>
      <c r="K1753">
        <v>41.99</v>
      </c>
      <c r="L1753">
        <v>45.72</v>
      </c>
      <c r="M1753">
        <v>69.790000000000006</v>
      </c>
    </row>
    <row r="1754" spans="1:13">
      <c r="A1754" t="s">
        <v>1192</v>
      </c>
      <c r="B1754" t="s">
        <v>448</v>
      </c>
      <c r="C1754" t="s">
        <v>1164</v>
      </c>
      <c r="D1754" t="s">
        <v>559</v>
      </c>
      <c r="E1754" t="s">
        <v>99</v>
      </c>
      <c r="F1754">
        <v>2</v>
      </c>
      <c r="G1754" t="s">
        <v>1186</v>
      </c>
      <c r="H1754">
        <v>7</v>
      </c>
      <c r="I1754" t="s">
        <v>1172</v>
      </c>
      <c r="J1754">
        <v>39.450000000000003</v>
      </c>
      <c r="K1754">
        <v>37.61</v>
      </c>
      <c r="L1754">
        <v>41.29</v>
      </c>
      <c r="M1754">
        <v>68.180000000000007</v>
      </c>
    </row>
    <row r="1755" spans="1:13">
      <c r="A1755" t="s">
        <v>1192</v>
      </c>
      <c r="B1755" t="s">
        <v>448</v>
      </c>
      <c r="C1755" t="s">
        <v>1164</v>
      </c>
      <c r="D1755" t="s">
        <v>559</v>
      </c>
      <c r="E1755" t="s">
        <v>99</v>
      </c>
      <c r="F1755">
        <v>2</v>
      </c>
      <c r="G1755" t="s">
        <v>1186</v>
      </c>
      <c r="H1755">
        <v>8</v>
      </c>
      <c r="I1755" t="s">
        <v>1173</v>
      </c>
      <c r="J1755">
        <v>35.15</v>
      </c>
      <c r="K1755">
        <v>33.340000000000003</v>
      </c>
      <c r="L1755">
        <v>36.96</v>
      </c>
      <c r="M1755">
        <v>66.400000000000006</v>
      </c>
    </row>
    <row r="1756" spans="1:13">
      <c r="A1756" t="s">
        <v>1192</v>
      </c>
      <c r="B1756" t="s">
        <v>448</v>
      </c>
      <c r="C1756" t="s">
        <v>1164</v>
      </c>
      <c r="D1756" t="s">
        <v>559</v>
      </c>
      <c r="E1756" t="s">
        <v>99</v>
      </c>
      <c r="F1756">
        <v>2</v>
      </c>
      <c r="G1756" t="s">
        <v>1186</v>
      </c>
      <c r="H1756">
        <v>9</v>
      </c>
      <c r="I1756" t="s">
        <v>1174</v>
      </c>
      <c r="J1756">
        <v>30.99</v>
      </c>
      <c r="K1756">
        <v>29.21</v>
      </c>
      <c r="L1756">
        <v>32.770000000000003</v>
      </c>
      <c r="M1756">
        <v>64.48</v>
      </c>
    </row>
    <row r="1757" spans="1:13">
      <c r="A1757" t="s">
        <v>1192</v>
      </c>
      <c r="B1757" t="s">
        <v>448</v>
      </c>
      <c r="C1757" t="s">
        <v>1164</v>
      </c>
      <c r="D1757" t="s">
        <v>559</v>
      </c>
      <c r="E1757" t="s">
        <v>99</v>
      </c>
      <c r="F1757">
        <v>2</v>
      </c>
      <c r="G1757" t="s">
        <v>1186</v>
      </c>
      <c r="H1757">
        <v>10</v>
      </c>
      <c r="I1757" t="s">
        <v>1175</v>
      </c>
      <c r="J1757">
        <v>26.98</v>
      </c>
      <c r="K1757">
        <v>25.24</v>
      </c>
      <c r="L1757">
        <v>28.73</v>
      </c>
      <c r="M1757">
        <v>62.4</v>
      </c>
    </row>
    <row r="1758" spans="1:13">
      <c r="A1758" t="s">
        <v>1192</v>
      </c>
      <c r="B1758" t="s">
        <v>448</v>
      </c>
      <c r="C1758" t="s">
        <v>1164</v>
      </c>
      <c r="D1758" t="s">
        <v>559</v>
      </c>
      <c r="E1758" t="s">
        <v>99</v>
      </c>
      <c r="F1758">
        <v>2</v>
      </c>
      <c r="G1758" t="s">
        <v>1186</v>
      </c>
      <c r="H1758">
        <v>11</v>
      </c>
      <c r="I1758" t="s">
        <v>1176</v>
      </c>
      <c r="J1758">
        <v>23.16</v>
      </c>
      <c r="K1758">
        <v>21.45</v>
      </c>
      <c r="L1758">
        <v>24.88</v>
      </c>
      <c r="M1758">
        <v>60.17</v>
      </c>
    </row>
    <row r="1759" spans="1:13">
      <c r="A1759" t="s">
        <v>1192</v>
      </c>
      <c r="B1759" t="s">
        <v>448</v>
      </c>
      <c r="C1759" t="s">
        <v>1164</v>
      </c>
      <c r="D1759" t="s">
        <v>559</v>
      </c>
      <c r="E1759" t="s">
        <v>99</v>
      </c>
      <c r="F1759">
        <v>2</v>
      </c>
      <c r="G1759" t="s">
        <v>1186</v>
      </c>
      <c r="H1759">
        <v>12</v>
      </c>
      <c r="I1759" t="s">
        <v>1177</v>
      </c>
      <c r="J1759">
        <v>19.62</v>
      </c>
      <c r="K1759">
        <v>17.96</v>
      </c>
      <c r="L1759">
        <v>21.28</v>
      </c>
      <c r="M1759">
        <v>57.86</v>
      </c>
    </row>
    <row r="1760" spans="1:13">
      <c r="A1760" t="s">
        <v>1192</v>
      </c>
      <c r="B1760" t="s">
        <v>448</v>
      </c>
      <c r="C1760" t="s">
        <v>1164</v>
      </c>
      <c r="D1760" t="s">
        <v>559</v>
      </c>
      <c r="E1760" t="s">
        <v>99</v>
      </c>
      <c r="F1760">
        <v>2</v>
      </c>
      <c r="G1760" t="s">
        <v>1186</v>
      </c>
      <c r="H1760">
        <v>13</v>
      </c>
      <c r="I1760" t="s">
        <v>1178</v>
      </c>
      <c r="J1760">
        <v>16.28</v>
      </c>
      <c r="K1760">
        <v>14.66</v>
      </c>
      <c r="L1760">
        <v>17.91</v>
      </c>
      <c r="M1760">
        <v>55.46</v>
      </c>
    </row>
    <row r="1761" spans="1:13">
      <c r="A1761" t="s">
        <v>1192</v>
      </c>
      <c r="B1761" t="s">
        <v>448</v>
      </c>
      <c r="C1761" t="s">
        <v>1164</v>
      </c>
      <c r="D1761" t="s">
        <v>559</v>
      </c>
      <c r="E1761" t="s">
        <v>99</v>
      </c>
      <c r="F1761">
        <v>2</v>
      </c>
      <c r="G1761" t="s">
        <v>1186</v>
      </c>
      <c r="H1761">
        <v>14</v>
      </c>
      <c r="I1761" t="s">
        <v>1179</v>
      </c>
      <c r="J1761">
        <v>13.12</v>
      </c>
      <c r="K1761">
        <v>11.56</v>
      </c>
      <c r="L1761">
        <v>14.68</v>
      </c>
      <c r="M1761">
        <v>52.93</v>
      </c>
    </row>
    <row r="1762" spans="1:13">
      <c r="A1762" t="s">
        <v>1192</v>
      </c>
      <c r="B1762" t="s">
        <v>448</v>
      </c>
      <c r="C1762" t="s">
        <v>1164</v>
      </c>
      <c r="D1762" t="s">
        <v>559</v>
      </c>
      <c r="E1762" t="s">
        <v>99</v>
      </c>
      <c r="F1762">
        <v>2</v>
      </c>
      <c r="G1762" t="s">
        <v>1186</v>
      </c>
      <c r="H1762">
        <v>15</v>
      </c>
      <c r="I1762" t="s">
        <v>1180</v>
      </c>
      <c r="J1762">
        <v>10.3</v>
      </c>
      <c r="K1762">
        <v>8.7799999999999994</v>
      </c>
      <c r="L1762">
        <v>11.81</v>
      </c>
      <c r="M1762">
        <v>50.14</v>
      </c>
    </row>
    <row r="1763" spans="1:13">
      <c r="A1763" t="s">
        <v>1192</v>
      </c>
      <c r="B1763" t="s">
        <v>448</v>
      </c>
      <c r="C1763" t="s">
        <v>1164</v>
      </c>
      <c r="D1763" t="s">
        <v>559</v>
      </c>
      <c r="E1763" t="s">
        <v>99</v>
      </c>
      <c r="F1763">
        <v>2</v>
      </c>
      <c r="G1763" t="s">
        <v>1186</v>
      </c>
      <c r="H1763">
        <v>16</v>
      </c>
      <c r="I1763" t="s">
        <v>1181</v>
      </c>
      <c r="J1763">
        <v>7.77</v>
      </c>
      <c r="K1763">
        <v>6.27</v>
      </c>
      <c r="L1763">
        <v>9.2799999999999994</v>
      </c>
      <c r="M1763">
        <v>46.91</v>
      </c>
    </row>
    <row r="1764" spans="1:13">
      <c r="A1764" t="s">
        <v>1192</v>
      </c>
      <c r="B1764" t="s">
        <v>448</v>
      </c>
      <c r="C1764" t="s">
        <v>1164</v>
      </c>
      <c r="D1764" t="s">
        <v>559</v>
      </c>
      <c r="E1764" t="s">
        <v>99</v>
      </c>
      <c r="F1764">
        <v>2</v>
      </c>
      <c r="G1764" t="s">
        <v>1186</v>
      </c>
      <c r="H1764">
        <v>17</v>
      </c>
      <c r="I1764" t="s">
        <v>1182</v>
      </c>
      <c r="J1764">
        <v>5.52</v>
      </c>
      <c r="K1764">
        <v>4.01</v>
      </c>
      <c r="L1764">
        <v>7.04</v>
      </c>
      <c r="M1764">
        <v>43.14</v>
      </c>
    </row>
    <row r="1765" spans="1:13">
      <c r="A1765" t="s">
        <v>1192</v>
      </c>
      <c r="B1765" t="s">
        <v>448</v>
      </c>
      <c r="C1765" t="s">
        <v>1164</v>
      </c>
      <c r="D1765" t="s">
        <v>559</v>
      </c>
      <c r="E1765" t="s">
        <v>99</v>
      </c>
      <c r="F1765">
        <v>2</v>
      </c>
      <c r="G1765" t="s">
        <v>1186</v>
      </c>
      <c r="H1765">
        <v>18</v>
      </c>
      <c r="I1765" t="s">
        <v>1183</v>
      </c>
      <c r="J1765">
        <v>3.71</v>
      </c>
      <c r="K1765">
        <v>2.19</v>
      </c>
      <c r="L1765">
        <v>5.23</v>
      </c>
      <c r="M1765">
        <v>39</v>
      </c>
    </row>
    <row r="1766" spans="1:13">
      <c r="A1766" t="s">
        <v>1192</v>
      </c>
      <c r="B1766" t="s">
        <v>448</v>
      </c>
      <c r="C1766" t="s">
        <v>1164</v>
      </c>
      <c r="D1766" t="s">
        <v>559</v>
      </c>
      <c r="E1766" t="s">
        <v>99</v>
      </c>
      <c r="F1766">
        <v>2</v>
      </c>
      <c r="G1766" t="s">
        <v>1186</v>
      </c>
      <c r="H1766">
        <v>19</v>
      </c>
      <c r="I1766" t="s">
        <v>1184</v>
      </c>
      <c r="J1766">
        <v>2.2799999999999998</v>
      </c>
      <c r="K1766">
        <v>1.35</v>
      </c>
      <c r="L1766">
        <v>3.21</v>
      </c>
      <c r="M1766">
        <v>34.520000000000003</v>
      </c>
    </row>
    <row r="1767" spans="1:13">
      <c r="A1767" t="s">
        <v>1192</v>
      </c>
      <c r="B1767" t="s">
        <v>448</v>
      </c>
      <c r="C1767" t="s">
        <v>1164</v>
      </c>
      <c r="D1767" t="s">
        <v>559</v>
      </c>
      <c r="E1767" t="s">
        <v>99</v>
      </c>
      <c r="F1767">
        <v>2</v>
      </c>
      <c r="G1767" t="s">
        <v>1186</v>
      </c>
      <c r="H1767">
        <v>20</v>
      </c>
      <c r="I1767" t="s">
        <v>1185</v>
      </c>
      <c r="J1767">
        <v>1.32</v>
      </c>
      <c r="K1767">
        <v>0.78</v>
      </c>
      <c r="L1767">
        <v>1.87</v>
      </c>
      <c r="M1767">
        <v>30.52</v>
      </c>
    </row>
    <row r="1768" spans="1:13">
      <c r="A1768" t="s">
        <v>1192</v>
      </c>
      <c r="B1768" t="s">
        <v>448</v>
      </c>
      <c r="C1768" t="s">
        <v>1164</v>
      </c>
      <c r="D1768" t="s">
        <v>560</v>
      </c>
      <c r="E1768" t="s">
        <v>100</v>
      </c>
      <c r="F1768">
        <v>1</v>
      </c>
      <c r="G1768" t="s">
        <v>1165</v>
      </c>
      <c r="H1768">
        <v>1</v>
      </c>
      <c r="I1768" t="s">
        <v>1166</v>
      </c>
      <c r="J1768">
        <v>61.75</v>
      </c>
      <c r="K1768">
        <v>59.32</v>
      </c>
      <c r="L1768">
        <v>64.17</v>
      </c>
      <c r="M1768">
        <v>77.69</v>
      </c>
    </row>
    <row r="1769" spans="1:13">
      <c r="A1769" t="s">
        <v>1192</v>
      </c>
      <c r="B1769" t="s">
        <v>448</v>
      </c>
      <c r="C1769" t="s">
        <v>1164</v>
      </c>
      <c r="D1769" t="s">
        <v>560</v>
      </c>
      <c r="E1769" t="s">
        <v>100</v>
      </c>
      <c r="F1769">
        <v>1</v>
      </c>
      <c r="G1769" t="s">
        <v>1165</v>
      </c>
      <c r="H1769">
        <v>2</v>
      </c>
      <c r="I1769" t="s">
        <v>1167</v>
      </c>
      <c r="J1769">
        <v>61.04</v>
      </c>
      <c r="K1769">
        <v>58.64</v>
      </c>
      <c r="L1769">
        <v>63.43</v>
      </c>
      <c r="M1769">
        <v>77.489999999999995</v>
      </c>
    </row>
    <row r="1770" spans="1:13">
      <c r="A1770" t="s">
        <v>1192</v>
      </c>
      <c r="B1770" t="s">
        <v>448</v>
      </c>
      <c r="C1770" t="s">
        <v>1164</v>
      </c>
      <c r="D1770" t="s">
        <v>560</v>
      </c>
      <c r="E1770" t="s">
        <v>100</v>
      </c>
      <c r="F1770">
        <v>1</v>
      </c>
      <c r="G1770" t="s">
        <v>1165</v>
      </c>
      <c r="H1770">
        <v>3</v>
      </c>
      <c r="I1770" t="s">
        <v>1168</v>
      </c>
      <c r="J1770">
        <v>57.29</v>
      </c>
      <c r="K1770">
        <v>55.07</v>
      </c>
      <c r="L1770">
        <v>59.51</v>
      </c>
      <c r="M1770">
        <v>76.63</v>
      </c>
    </row>
    <row r="1771" spans="1:13">
      <c r="A1771" t="s">
        <v>1192</v>
      </c>
      <c r="B1771" t="s">
        <v>448</v>
      </c>
      <c r="C1771" t="s">
        <v>1164</v>
      </c>
      <c r="D1771" t="s">
        <v>560</v>
      </c>
      <c r="E1771" t="s">
        <v>100</v>
      </c>
      <c r="F1771">
        <v>1</v>
      </c>
      <c r="G1771" t="s">
        <v>1165</v>
      </c>
      <c r="H1771">
        <v>4</v>
      </c>
      <c r="I1771" t="s">
        <v>1169</v>
      </c>
      <c r="J1771">
        <v>52.63</v>
      </c>
      <c r="K1771">
        <v>50.57</v>
      </c>
      <c r="L1771">
        <v>54.69</v>
      </c>
      <c r="M1771">
        <v>75.430000000000007</v>
      </c>
    </row>
    <row r="1772" spans="1:13">
      <c r="A1772" t="s">
        <v>1192</v>
      </c>
      <c r="B1772" t="s">
        <v>448</v>
      </c>
      <c r="C1772" t="s">
        <v>1164</v>
      </c>
      <c r="D1772" t="s">
        <v>560</v>
      </c>
      <c r="E1772" t="s">
        <v>100</v>
      </c>
      <c r="F1772">
        <v>1</v>
      </c>
      <c r="G1772" t="s">
        <v>1165</v>
      </c>
      <c r="H1772">
        <v>5</v>
      </c>
      <c r="I1772" t="s">
        <v>1170</v>
      </c>
      <c r="J1772">
        <v>48.03</v>
      </c>
      <c r="K1772">
        <v>46.07</v>
      </c>
      <c r="L1772">
        <v>49.99</v>
      </c>
      <c r="M1772">
        <v>74.09</v>
      </c>
    </row>
    <row r="1773" spans="1:13">
      <c r="A1773" t="s">
        <v>1192</v>
      </c>
      <c r="B1773" t="s">
        <v>448</v>
      </c>
      <c r="C1773" t="s">
        <v>1164</v>
      </c>
      <c r="D1773" t="s">
        <v>560</v>
      </c>
      <c r="E1773" t="s">
        <v>100</v>
      </c>
      <c r="F1773">
        <v>1</v>
      </c>
      <c r="G1773" t="s">
        <v>1165</v>
      </c>
      <c r="H1773">
        <v>6</v>
      </c>
      <c r="I1773" t="s">
        <v>1171</v>
      </c>
      <c r="J1773">
        <v>43.52</v>
      </c>
      <c r="K1773">
        <v>41.6</v>
      </c>
      <c r="L1773">
        <v>45.45</v>
      </c>
      <c r="M1773">
        <v>72.62</v>
      </c>
    </row>
    <row r="1774" spans="1:13">
      <c r="A1774" t="s">
        <v>1192</v>
      </c>
      <c r="B1774" t="s">
        <v>448</v>
      </c>
      <c r="C1774" t="s">
        <v>1164</v>
      </c>
      <c r="D1774" t="s">
        <v>560</v>
      </c>
      <c r="E1774" t="s">
        <v>100</v>
      </c>
      <c r="F1774">
        <v>1</v>
      </c>
      <c r="G1774" t="s">
        <v>1165</v>
      </c>
      <c r="H1774">
        <v>7</v>
      </c>
      <c r="I1774" t="s">
        <v>1172</v>
      </c>
      <c r="J1774">
        <v>39.1</v>
      </c>
      <c r="K1774">
        <v>37.22</v>
      </c>
      <c r="L1774">
        <v>40.98</v>
      </c>
      <c r="M1774">
        <v>71.010000000000005</v>
      </c>
    </row>
    <row r="1775" spans="1:13">
      <c r="A1775" t="s">
        <v>1192</v>
      </c>
      <c r="B1775" t="s">
        <v>448</v>
      </c>
      <c r="C1775" t="s">
        <v>1164</v>
      </c>
      <c r="D1775" t="s">
        <v>560</v>
      </c>
      <c r="E1775" t="s">
        <v>100</v>
      </c>
      <c r="F1775">
        <v>1</v>
      </c>
      <c r="G1775" t="s">
        <v>1165</v>
      </c>
      <c r="H1775">
        <v>8</v>
      </c>
      <c r="I1775" t="s">
        <v>1173</v>
      </c>
      <c r="J1775">
        <v>34.75</v>
      </c>
      <c r="K1775">
        <v>32.9</v>
      </c>
      <c r="L1775">
        <v>36.6</v>
      </c>
      <c r="M1775">
        <v>69.260000000000005</v>
      </c>
    </row>
    <row r="1776" spans="1:13">
      <c r="A1776" t="s">
        <v>1192</v>
      </c>
      <c r="B1776" t="s">
        <v>448</v>
      </c>
      <c r="C1776" t="s">
        <v>1164</v>
      </c>
      <c r="D1776" t="s">
        <v>560</v>
      </c>
      <c r="E1776" t="s">
        <v>100</v>
      </c>
      <c r="F1776">
        <v>1</v>
      </c>
      <c r="G1776" t="s">
        <v>1165</v>
      </c>
      <c r="H1776">
        <v>9</v>
      </c>
      <c r="I1776" t="s">
        <v>1174</v>
      </c>
      <c r="J1776">
        <v>30.58</v>
      </c>
      <c r="K1776">
        <v>28.77</v>
      </c>
      <c r="L1776">
        <v>32.39</v>
      </c>
      <c r="M1776">
        <v>67.349999999999994</v>
      </c>
    </row>
    <row r="1777" spans="1:13">
      <c r="A1777" t="s">
        <v>1192</v>
      </c>
      <c r="B1777" t="s">
        <v>448</v>
      </c>
      <c r="C1777" t="s">
        <v>1164</v>
      </c>
      <c r="D1777" t="s">
        <v>560</v>
      </c>
      <c r="E1777" t="s">
        <v>100</v>
      </c>
      <c r="F1777">
        <v>1</v>
      </c>
      <c r="G1777" t="s">
        <v>1165</v>
      </c>
      <c r="H1777">
        <v>10</v>
      </c>
      <c r="I1777" t="s">
        <v>1175</v>
      </c>
      <c r="J1777">
        <v>26.51</v>
      </c>
      <c r="K1777">
        <v>24.74</v>
      </c>
      <c r="L1777">
        <v>28.28</v>
      </c>
      <c r="M1777">
        <v>65.290000000000006</v>
      </c>
    </row>
    <row r="1778" spans="1:13">
      <c r="A1778" t="s">
        <v>1192</v>
      </c>
      <c r="B1778" t="s">
        <v>448</v>
      </c>
      <c r="C1778" t="s">
        <v>1164</v>
      </c>
      <c r="D1778" t="s">
        <v>560</v>
      </c>
      <c r="E1778" t="s">
        <v>100</v>
      </c>
      <c r="F1778">
        <v>1</v>
      </c>
      <c r="G1778" t="s">
        <v>1165</v>
      </c>
      <c r="H1778">
        <v>11</v>
      </c>
      <c r="I1778" t="s">
        <v>1176</v>
      </c>
      <c r="J1778">
        <v>22.71</v>
      </c>
      <c r="K1778">
        <v>20.99</v>
      </c>
      <c r="L1778">
        <v>24.44</v>
      </c>
      <c r="M1778">
        <v>63.06</v>
      </c>
    </row>
    <row r="1779" spans="1:13">
      <c r="A1779" t="s">
        <v>1192</v>
      </c>
      <c r="B1779" t="s">
        <v>448</v>
      </c>
      <c r="C1779" t="s">
        <v>1164</v>
      </c>
      <c r="D1779" t="s">
        <v>560</v>
      </c>
      <c r="E1779" t="s">
        <v>100</v>
      </c>
      <c r="F1779">
        <v>1</v>
      </c>
      <c r="G1779" t="s">
        <v>1165</v>
      </c>
      <c r="H1779">
        <v>12</v>
      </c>
      <c r="I1779" t="s">
        <v>1177</v>
      </c>
      <c r="J1779">
        <v>19.13</v>
      </c>
      <c r="K1779">
        <v>17.45</v>
      </c>
      <c r="L1779">
        <v>20.81</v>
      </c>
      <c r="M1779">
        <v>60.66</v>
      </c>
    </row>
    <row r="1780" spans="1:13">
      <c r="A1780" t="s">
        <v>1192</v>
      </c>
      <c r="B1780" t="s">
        <v>448</v>
      </c>
      <c r="C1780" t="s">
        <v>1164</v>
      </c>
      <c r="D1780" t="s">
        <v>560</v>
      </c>
      <c r="E1780" t="s">
        <v>100</v>
      </c>
      <c r="F1780">
        <v>1</v>
      </c>
      <c r="G1780" t="s">
        <v>1165</v>
      </c>
      <c r="H1780">
        <v>13</v>
      </c>
      <c r="I1780" t="s">
        <v>1178</v>
      </c>
      <c r="J1780">
        <v>15.71</v>
      </c>
      <c r="K1780">
        <v>14.07</v>
      </c>
      <c r="L1780">
        <v>17.34</v>
      </c>
      <c r="M1780">
        <v>58.07</v>
      </c>
    </row>
    <row r="1781" spans="1:13">
      <c r="A1781" t="s">
        <v>1192</v>
      </c>
      <c r="B1781" t="s">
        <v>448</v>
      </c>
      <c r="C1781" t="s">
        <v>1164</v>
      </c>
      <c r="D1781" t="s">
        <v>560</v>
      </c>
      <c r="E1781" t="s">
        <v>100</v>
      </c>
      <c r="F1781">
        <v>1</v>
      </c>
      <c r="G1781" t="s">
        <v>1165</v>
      </c>
      <c r="H1781">
        <v>14</v>
      </c>
      <c r="I1781" t="s">
        <v>1179</v>
      </c>
      <c r="J1781">
        <v>12.55</v>
      </c>
      <c r="K1781">
        <v>10.95</v>
      </c>
      <c r="L1781">
        <v>14.15</v>
      </c>
      <c r="M1781">
        <v>55.26</v>
      </c>
    </row>
    <row r="1782" spans="1:13">
      <c r="A1782" t="s">
        <v>1192</v>
      </c>
      <c r="B1782" t="s">
        <v>448</v>
      </c>
      <c r="C1782" t="s">
        <v>1164</v>
      </c>
      <c r="D1782" t="s">
        <v>560</v>
      </c>
      <c r="E1782" t="s">
        <v>100</v>
      </c>
      <c r="F1782">
        <v>1</v>
      </c>
      <c r="G1782" t="s">
        <v>1165</v>
      </c>
      <c r="H1782">
        <v>15</v>
      </c>
      <c r="I1782" t="s">
        <v>1180</v>
      </c>
      <c r="J1782">
        <v>9.74</v>
      </c>
      <c r="K1782">
        <v>8.15</v>
      </c>
      <c r="L1782">
        <v>11.32</v>
      </c>
      <c r="M1782">
        <v>52.2</v>
      </c>
    </row>
    <row r="1783" spans="1:13">
      <c r="A1783" t="s">
        <v>1192</v>
      </c>
      <c r="B1783" t="s">
        <v>448</v>
      </c>
      <c r="C1783" t="s">
        <v>1164</v>
      </c>
      <c r="D1783" t="s">
        <v>560</v>
      </c>
      <c r="E1783" t="s">
        <v>100</v>
      </c>
      <c r="F1783">
        <v>1</v>
      </c>
      <c r="G1783" t="s">
        <v>1165</v>
      </c>
      <c r="H1783">
        <v>16</v>
      </c>
      <c r="I1783" t="s">
        <v>1181</v>
      </c>
      <c r="J1783">
        <v>7.29</v>
      </c>
      <c r="K1783">
        <v>5.67</v>
      </c>
      <c r="L1783">
        <v>8.91</v>
      </c>
      <c r="M1783">
        <v>48.87</v>
      </c>
    </row>
    <row r="1784" spans="1:13">
      <c r="A1784" t="s">
        <v>1192</v>
      </c>
      <c r="B1784" t="s">
        <v>448</v>
      </c>
      <c r="C1784" t="s">
        <v>1164</v>
      </c>
      <c r="D1784" t="s">
        <v>560</v>
      </c>
      <c r="E1784" t="s">
        <v>100</v>
      </c>
      <c r="F1784">
        <v>1</v>
      </c>
      <c r="G1784" t="s">
        <v>1165</v>
      </c>
      <c r="H1784">
        <v>17</v>
      </c>
      <c r="I1784" t="s">
        <v>1182</v>
      </c>
      <c r="J1784">
        <v>5.23</v>
      </c>
      <c r="K1784">
        <v>3.48</v>
      </c>
      <c r="L1784">
        <v>6.98</v>
      </c>
      <c r="M1784">
        <v>45.2</v>
      </c>
    </row>
    <row r="1785" spans="1:13">
      <c r="A1785" t="s">
        <v>1192</v>
      </c>
      <c r="B1785" t="s">
        <v>448</v>
      </c>
      <c r="C1785" t="s">
        <v>1164</v>
      </c>
      <c r="D1785" t="s">
        <v>560</v>
      </c>
      <c r="E1785" t="s">
        <v>100</v>
      </c>
      <c r="F1785">
        <v>1</v>
      </c>
      <c r="G1785" t="s">
        <v>1165</v>
      </c>
      <c r="H1785">
        <v>18</v>
      </c>
      <c r="I1785" t="s">
        <v>1183</v>
      </c>
      <c r="J1785">
        <v>3.51</v>
      </c>
      <c r="K1785">
        <v>1.58</v>
      </c>
      <c r="L1785">
        <v>5.44</v>
      </c>
      <c r="M1785">
        <v>41.14</v>
      </c>
    </row>
    <row r="1786" spans="1:13">
      <c r="A1786" t="s">
        <v>1192</v>
      </c>
      <c r="B1786" t="s">
        <v>448</v>
      </c>
      <c r="C1786" t="s">
        <v>1164</v>
      </c>
      <c r="D1786" t="s">
        <v>560</v>
      </c>
      <c r="E1786" t="s">
        <v>100</v>
      </c>
      <c r="F1786">
        <v>1</v>
      </c>
      <c r="G1786" t="s">
        <v>1165</v>
      </c>
      <c r="H1786">
        <v>19</v>
      </c>
      <c r="I1786" t="s">
        <v>1184</v>
      </c>
      <c r="J1786">
        <v>2.16</v>
      </c>
      <c r="K1786">
        <v>0.97</v>
      </c>
      <c r="L1786">
        <v>3.35</v>
      </c>
      <c r="M1786">
        <v>36.450000000000003</v>
      </c>
    </row>
    <row r="1787" spans="1:13">
      <c r="A1787" t="s">
        <v>1192</v>
      </c>
      <c r="B1787" t="s">
        <v>448</v>
      </c>
      <c r="C1787" t="s">
        <v>1164</v>
      </c>
      <c r="D1787" t="s">
        <v>560</v>
      </c>
      <c r="E1787" t="s">
        <v>100</v>
      </c>
      <c r="F1787">
        <v>1</v>
      </c>
      <c r="G1787" t="s">
        <v>1165</v>
      </c>
      <c r="H1787">
        <v>20</v>
      </c>
      <c r="I1787" t="s">
        <v>1185</v>
      </c>
      <c r="J1787">
        <v>1.25</v>
      </c>
      <c r="K1787">
        <v>0.56000000000000005</v>
      </c>
      <c r="L1787">
        <v>1.93</v>
      </c>
      <c r="M1787">
        <v>30.62</v>
      </c>
    </row>
    <row r="1788" spans="1:13">
      <c r="A1788" t="s">
        <v>1192</v>
      </c>
      <c r="B1788" t="s">
        <v>448</v>
      </c>
      <c r="C1788" t="s">
        <v>1164</v>
      </c>
      <c r="D1788" t="s">
        <v>560</v>
      </c>
      <c r="E1788" t="s">
        <v>100</v>
      </c>
      <c r="F1788">
        <v>2</v>
      </c>
      <c r="G1788" t="s">
        <v>1186</v>
      </c>
      <c r="H1788">
        <v>1</v>
      </c>
      <c r="I1788" t="s">
        <v>1166</v>
      </c>
      <c r="J1788">
        <v>62.08</v>
      </c>
      <c r="K1788">
        <v>59.38</v>
      </c>
      <c r="L1788">
        <v>64.78</v>
      </c>
      <c r="M1788">
        <v>75.06</v>
      </c>
    </row>
    <row r="1789" spans="1:13">
      <c r="A1789" t="s">
        <v>1192</v>
      </c>
      <c r="B1789" t="s">
        <v>448</v>
      </c>
      <c r="C1789" t="s">
        <v>1164</v>
      </c>
      <c r="D1789" t="s">
        <v>560</v>
      </c>
      <c r="E1789" t="s">
        <v>100</v>
      </c>
      <c r="F1789">
        <v>2</v>
      </c>
      <c r="G1789" t="s">
        <v>1186</v>
      </c>
      <c r="H1789">
        <v>2</v>
      </c>
      <c r="I1789" t="s">
        <v>1167</v>
      </c>
      <c r="J1789">
        <v>61.41</v>
      </c>
      <c r="K1789">
        <v>58.76</v>
      </c>
      <c r="L1789">
        <v>64.06</v>
      </c>
      <c r="M1789">
        <v>74.83</v>
      </c>
    </row>
    <row r="1790" spans="1:13">
      <c r="A1790" t="s">
        <v>1192</v>
      </c>
      <c r="B1790" t="s">
        <v>448</v>
      </c>
      <c r="C1790" t="s">
        <v>1164</v>
      </c>
      <c r="D1790" t="s">
        <v>560</v>
      </c>
      <c r="E1790" t="s">
        <v>100</v>
      </c>
      <c r="F1790">
        <v>2</v>
      </c>
      <c r="G1790" t="s">
        <v>1186</v>
      </c>
      <c r="H1790">
        <v>3</v>
      </c>
      <c r="I1790" t="s">
        <v>1168</v>
      </c>
      <c r="J1790">
        <v>57.7</v>
      </c>
      <c r="K1790">
        <v>55.27</v>
      </c>
      <c r="L1790">
        <v>60.13</v>
      </c>
      <c r="M1790">
        <v>73.86</v>
      </c>
    </row>
    <row r="1791" spans="1:13">
      <c r="A1791" t="s">
        <v>1192</v>
      </c>
      <c r="B1791" t="s">
        <v>448</v>
      </c>
      <c r="C1791" t="s">
        <v>1164</v>
      </c>
      <c r="D1791" t="s">
        <v>560</v>
      </c>
      <c r="E1791" t="s">
        <v>100</v>
      </c>
      <c r="F1791">
        <v>2</v>
      </c>
      <c r="G1791" t="s">
        <v>1186</v>
      </c>
      <c r="H1791">
        <v>4</v>
      </c>
      <c r="I1791" t="s">
        <v>1169</v>
      </c>
      <c r="J1791">
        <v>53.04</v>
      </c>
      <c r="K1791">
        <v>50.83</v>
      </c>
      <c r="L1791">
        <v>55.25</v>
      </c>
      <c r="M1791">
        <v>72.53</v>
      </c>
    </row>
    <row r="1792" spans="1:13">
      <c r="A1792" t="s">
        <v>1192</v>
      </c>
      <c r="B1792" t="s">
        <v>448</v>
      </c>
      <c r="C1792" t="s">
        <v>1164</v>
      </c>
      <c r="D1792" t="s">
        <v>560</v>
      </c>
      <c r="E1792" t="s">
        <v>100</v>
      </c>
      <c r="F1792">
        <v>2</v>
      </c>
      <c r="G1792" t="s">
        <v>1186</v>
      </c>
      <c r="H1792">
        <v>5</v>
      </c>
      <c r="I1792" t="s">
        <v>1170</v>
      </c>
      <c r="J1792">
        <v>48.47</v>
      </c>
      <c r="K1792">
        <v>46.4</v>
      </c>
      <c r="L1792">
        <v>50.54</v>
      </c>
      <c r="M1792">
        <v>71.08</v>
      </c>
    </row>
    <row r="1793" spans="1:13">
      <c r="A1793" t="s">
        <v>1192</v>
      </c>
      <c r="B1793" t="s">
        <v>448</v>
      </c>
      <c r="C1793" t="s">
        <v>1164</v>
      </c>
      <c r="D1793" t="s">
        <v>560</v>
      </c>
      <c r="E1793" t="s">
        <v>100</v>
      </c>
      <c r="F1793">
        <v>2</v>
      </c>
      <c r="G1793" t="s">
        <v>1186</v>
      </c>
      <c r="H1793">
        <v>6</v>
      </c>
      <c r="I1793" t="s">
        <v>1171</v>
      </c>
      <c r="J1793">
        <v>43.98</v>
      </c>
      <c r="K1793">
        <v>41.95</v>
      </c>
      <c r="L1793">
        <v>46.01</v>
      </c>
      <c r="M1793">
        <v>69.56</v>
      </c>
    </row>
    <row r="1794" spans="1:13">
      <c r="A1794" t="s">
        <v>1192</v>
      </c>
      <c r="B1794" t="s">
        <v>448</v>
      </c>
      <c r="C1794" t="s">
        <v>1164</v>
      </c>
      <c r="D1794" t="s">
        <v>560</v>
      </c>
      <c r="E1794" t="s">
        <v>100</v>
      </c>
      <c r="F1794">
        <v>2</v>
      </c>
      <c r="G1794" t="s">
        <v>1186</v>
      </c>
      <c r="H1794">
        <v>7</v>
      </c>
      <c r="I1794" t="s">
        <v>1172</v>
      </c>
      <c r="J1794">
        <v>39.619999999999997</v>
      </c>
      <c r="K1794">
        <v>37.630000000000003</v>
      </c>
      <c r="L1794">
        <v>41.62</v>
      </c>
      <c r="M1794">
        <v>67.95</v>
      </c>
    </row>
    <row r="1795" spans="1:13">
      <c r="A1795" t="s">
        <v>1192</v>
      </c>
      <c r="B1795" t="s">
        <v>448</v>
      </c>
      <c r="C1795" t="s">
        <v>1164</v>
      </c>
      <c r="D1795" t="s">
        <v>560</v>
      </c>
      <c r="E1795" t="s">
        <v>100</v>
      </c>
      <c r="F1795">
        <v>2</v>
      </c>
      <c r="G1795" t="s">
        <v>1186</v>
      </c>
      <c r="H1795">
        <v>8</v>
      </c>
      <c r="I1795" t="s">
        <v>1173</v>
      </c>
      <c r="J1795">
        <v>35.35</v>
      </c>
      <c r="K1795">
        <v>33.4</v>
      </c>
      <c r="L1795">
        <v>37.299999999999997</v>
      </c>
      <c r="M1795">
        <v>66.209999999999994</v>
      </c>
    </row>
    <row r="1796" spans="1:13">
      <c r="A1796" t="s">
        <v>1192</v>
      </c>
      <c r="B1796" t="s">
        <v>448</v>
      </c>
      <c r="C1796" t="s">
        <v>1164</v>
      </c>
      <c r="D1796" t="s">
        <v>560</v>
      </c>
      <c r="E1796" t="s">
        <v>100</v>
      </c>
      <c r="F1796">
        <v>2</v>
      </c>
      <c r="G1796" t="s">
        <v>1186</v>
      </c>
      <c r="H1796">
        <v>9</v>
      </c>
      <c r="I1796" t="s">
        <v>1174</v>
      </c>
      <c r="J1796">
        <v>31.19</v>
      </c>
      <c r="K1796">
        <v>29.28</v>
      </c>
      <c r="L1796">
        <v>33.1</v>
      </c>
      <c r="M1796">
        <v>64.290000000000006</v>
      </c>
    </row>
    <row r="1797" spans="1:13">
      <c r="A1797" t="s">
        <v>1192</v>
      </c>
      <c r="B1797" t="s">
        <v>448</v>
      </c>
      <c r="C1797" t="s">
        <v>1164</v>
      </c>
      <c r="D1797" t="s">
        <v>560</v>
      </c>
      <c r="E1797" t="s">
        <v>100</v>
      </c>
      <c r="F1797">
        <v>2</v>
      </c>
      <c r="G1797" t="s">
        <v>1186</v>
      </c>
      <c r="H1797">
        <v>10</v>
      </c>
      <c r="I1797" t="s">
        <v>1175</v>
      </c>
      <c r="J1797">
        <v>27.23</v>
      </c>
      <c r="K1797">
        <v>25.37</v>
      </c>
      <c r="L1797">
        <v>29.1</v>
      </c>
      <c r="M1797">
        <v>62.23</v>
      </c>
    </row>
    <row r="1798" spans="1:13">
      <c r="A1798" t="s">
        <v>1192</v>
      </c>
      <c r="B1798" t="s">
        <v>448</v>
      </c>
      <c r="C1798" t="s">
        <v>1164</v>
      </c>
      <c r="D1798" t="s">
        <v>560</v>
      </c>
      <c r="E1798" t="s">
        <v>100</v>
      </c>
      <c r="F1798">
        <v>2</v>
      </c>
      <c r="G1798" t="s">
        <v>1186</v>
      </c>
      <c r="H1798">
        <v>11</v>
      </c>
      <c r="I1798" t="s">
        <v>1176</v>
      </c>
      <c r="J1798">
        <v>23.39</v>
      </c>
      <c r="K1798">
        <v>21.58</v>
      </c>
      <c r="L1798">
        <v>25.2</v>
      </c>
      <c r="M1798">
        <v>60</v>
      </c>
    </row>
    <row r="1799" spans="1:13">
      <c r="A1799" t="s">
        <v>1192</v>
      </c>
      <c r="B1799" t="s">
        <v>448</v>
      </c>
      <c r="C1799" t="s">
        <v>1164</v>
      </c>
      <c r="D1799" t="s">
        <v>560</v>
      </c>
      <c r="E1799" t="s">
        <v>100</v>
      </c>
      <c r="F1799">
        <v>2</v>
      </c>
      <c r="G1799" t="s">
        <v>1186</v>
      </c>
      <c r="H1799">
        <v>12</v>
      </c>
      <c r="I1799" t="s">
        <v>1177</v>
      </c>
      <c r="J1799">
        <v>19.84</v>
      </c>
      <c r="K1799">
        <v>18.07</v>
      </c>
      <c r="L1799">
        <v>21.61</v>
      </c>
      <c r="M1799">
        <v>57.66</v>
      </c>
    </row>
    <row r="1800" spans="1:13">
      <c r="A1800" t="s">
        <v>1192</v>
      </c>
      <c r="B1800" t="s">
        <v>448</v>
      </c>
      <c r="C1800" t="s">
        <v>1164</v>
      </c>
      <c r="D1800" t="s">
        <v>560</v>
      </c>
      <c r="E1800" t="s">
        <v>100</v>
      </c>
      <c r="F1800">
        <v>2</v>
      </c>
      <c r="G1800" t="s">
        <v>1186</v>
      </c>
      <c r="H1800">
        <v>13</v>
      </c>
      <c r="I1800" t="s">
        <v>1178</v>
      </c>
      <c r="J1800">
        <v>16.440000000000001</v>
      </c>
      <c r="K1800">
        <v>14.71</v>
      </c>
      <c r="L1800">
        <v>18.18</v>
      </c>
      <c r="M1800">
        <v>55.14</v>
      </c>
    </row>
    <row r="1801" spans="1:13">
      <c r="A1801" t="s">
        <v>1192</v>
      </c>
      <c r="B1801" t="s">
        <v>448</v>
      </c>
      <c r="C1801" t="s">
        <v>1164</v>
      </c>
      <c r="D1801" t="s">
        <v>560</v>
      </c>
      <c r="E1801" t="s">
        <v>100</v>
      </c>
      <c r="F1801">
        <v>2</v>
      </c>
      <c r="G1801" t="s">
        <v>1186</v>
      </c>
      <c r="H1801">
        <v>14</v>
      </c>
      <c r="I1801" t="s">
        <v>1179</v>
      </c>
      <c r="J1801">
        <v>13.31</v>
      </c>
      <c r="K1801">
        <v>11.62</v>
      </c>
      <c r="L1801">
        <v>15.01</v>
      </c>
      <c r="M1801">
        <v>52.44</v>
      </c>
    </row>
    <row r="1802" spans="1:13">
      <c r="A1802" t="s">
        <v>1192</v>
      </c>
      <c r="B1802" t="s">
        <v>448</v>
      </c>
      <c r="C1802" t="s">
        <v>1164</v>
      </c>
      <c r="D1802" t="s">
        <v>560</v>
      </c>
      <c r="E1802" t="s">
        <v>100</v>
      </c>
      <c r="F1802">
        <v>2</v>
      </c>
      <c r="G1802" t="s">
        <v>1186</v>
      </c>
      <c r="H1802">
        <v>15</v>
      </c>
      <c r="I1802" t="s">
        <v>1180</v>
      </c>
      <c r="J1802">
        <v>10.43</v>
      </c>
      <c r="K1802">
        <v>8.75</v>
      </c>
      <c r="L1802">
        <v>12.1</v>
      </c>
      <c r="M1802">
        <v>49.43</v>
      </c>
    </row>
    <row r="1803" spans="1:13">
      <c r="A1803" t="s">
        <v>1192</v>
      </c>
      <c r="B1803" t="s">
        <v>448</v>
      </c>
      <c r="C1803" t="s">
        <v>1164</v>
      </c>
      <c r="D1803" t="s">
        <v>560</v>
      </c>
      <c r="E1803" t="s">
        <v>100</v>
      </c>
      <c r="F1803">
        <v>2</v>
      </c>
      <c r="G1803" t="s">
        <v>1186</v>
      </c>
      <c r="H1803">
        <v>16</v>
      </c>
      <c r="I1803" t="s">
        <v>1181</v>
      </c>
      <c r="J1803">
        <v>7.81</v>
      </c>
      <c r="K1803">
        <v>6.14</v>
      </c>
      <c r="L1803">
        <v>9.48</v>
      </c>
      <c r="M1803">
        <v>45.94</v>
      </c>
    </row>
    <row r="1804" spans="1:13">
      <c r="A1804" t="s">
        <v>1192</v>
      </c>
      <c r="B1804" t="s">
        <v>448</v>
      </c>
      <c r="C1804" t="s">
        <v>1164</v>
      </c>
      <c r="D1804" t="s">
        <v>560</v>
      </c>
      <c r="E1804" t="s">
        <v>100</v>
      </c>
      <c r="F1804">
        <v>2</v>
      </c>
      <c r="G1804" t="s">
        <v>1186</v>
      </c>
      <c r="H1804">
        <v>17</v>
      </c>
      <c r="I1804" t="s">
        <v>1182</v>
      </c>
      <c r="J1804">
        <v>5.49</v>
      </c>
      <c r="K1804">
        <v>3.79</v>
      </c>
      <c r="L1804">
        <v>7.2</v>
      </c>
      <c r="M1804">
        <v>41.89</v>
      </c>
    </row>
    <row r="1805" spans="1:13">
      <c r="A1805" t="s">
        <v>1192</v>
      </c>
      <c r="B1805" t="s">
        <v>448</v>
      </c>
      <c r="C1805" t="s">
        <v>1164</v>
      </c>
      <c r="D1805" t="s">
        <v>560</v>
      </c>
      <c r="E1805" t="s">
        <v>100</v>
      </c>
      <c r="F1805">
        <v>2</v>
      </c>
      <c r="G1805" t="s">
        <v>1186</v>
      </c>
      <c r="H1805">
        <v>18</v>
      </c>
      <c r="I1805" t="s">
        <v>1183</v>
      </c>
      <c r="J1805">
        <v>3.65</v>
      </c>
      <c r="K1805">
        <v>1.9</v>
      </c>
      <c r="L1805">
        <v>5.41</v>
      </c>
      <c r="M1805">
        <v>37.46</v>
      </c>
    </row>
    <row r="1806" spans="1:13">
      <c r="A1806" t="s">
        <v>1192</v>
      </c>
      <c r="B1806" t="s">
        <v>448</v>
      </c>
      <c r="C1806" t="s">
        <v>1164</v>
      </c>
      <c r="D1806" t="s">
        <v>560</v>
      </c>
      <c r="E1806" t="s">
        <v>100</v>
      </c>
      <c r="F1806">
        <v>2</v>
      </c>
      <c r="G1806" t="s">
        <v>1186</v>
      </c>
      <c r="H1806">
        <v>19</v>
      </c>
      <c r="I1806" t="s">
        <v>1184</v>
      </c>
      <c r="J1806">
        <v>2.23</v>
      </c>
      <c r="K1806">
        <v>1.1599999999999999</v>
      </c>
      <c r="L1806">
        <v>3.31</v>
      </c>
      <c r="M1806">
        <v>32.83</v>
      </c>
    </row>
    <row r="1807" spans="1:13">
      <c r="A1807" t="s">
        <v>1192</v>
      </c>
      <c r="B1807" t="s">
        <v>448</v>
      </c>
      <c r="C1807" t="s">
        <v>1164</v>
      </c>
      <c r="D1807" t="s">
        <v>560</v>
      </c>
      <c r="E1807" t="s">
        <v>100</v>
      </c>
      <c r="F1807">
        <v>2</v>
      </c>
      <c r="G1807" t="s">
        <v>1186</v>
      </c>
      <c r="H1807">
        <v>20</v>
      </c>
      <c r="I1807" t="s">
        <v>1185</v>
      </c>
      <c r="J1807">
        <v>1.28</v>
      </c>
      <c r="K1807">
        <v>0.66</v>
      </c>
      <c r="L1807">
        <v>1.89</v>
      </c>
      <c r="M1807">
        <v>28.4</v>
      </c>
    </row>
    <row r="1808" spans="1:13">
      <c r="A1808" t="s">
        <v>1192</v>
      </c>
      <c r="B1808" t="s">
        <v>448</v>
      </c>
      <c r="C1808" t="s">
        <v>1164</v>
      </c>
      <c r="D1808" t="s">
        <v>561</v>
      </c>
      <c r="E1808" t="s">
        <v>101</v>
      </c>
      <c r="F1808">
        <v>1</v>
      </c>
      <c r="G1808" t="s">
        <v>1165</v>
      </c>
      <c r="H1808">
        <v>1</v>
      </c>
      <c r="I1808" t="s">
        <v>1166</v>
      </c>
      <c r="J1808">
        <v>58.78</v>
      </c>
      <c r="K1808">
        <v>56.56</v>
      </c>
      <c r="L1808">
        <v>60.99</v>
      </c>
      <c r="M1808">
        <v>76.14</v>
      </c>
    </row>
    <row r="1809" spans="1:13">
      <c r="A1809" t="s">
        <v>1192</v>
      </c>
      <c r="B1809" t="s">
        <v>448</v>
      </c>
      <c r="C1809" t="s">
        <v>1164</v>
      </c>
      <c r="D1809" t="s">
        <v>561</v>
      </c>
      <c r="E1809" t="s">
        <v>101</v>
      </c>
      <c r="F1809">
        <v>1</v>
      </c>
      <c r="G1809" t="s">
        <v>1165</v>
      </c>
      <c r="H1809">
        <v>2</v>
      </c>
      <c r="I1809" t="s">
        <v>1167</v>
      </c>
      <c r="J1809">
        <v>58.25</v>
      </c>
      <c r="K1809">
        <v>56.06</v>
      </c>
      <c r="L1809">
        <v>60.43</v>
      </c>
      <c r="M1809">
        <v>75.930000000000007</v>
      </c>
    </row>
    <row r="1810" spans="1:13">
      <c r="A1810" t="s">
        <v>1192</v>
      </c>
      <c r="B1810" t="s">
        <v>448</v>
      </c>
      <c r="C1810" t="s">
        <v>1164</v>
      </c>
      <c r="D1810" t="s">
        <v>561</v>
      </c>
      <c r="E1810" t="s">
        <v>101</v>
      </c>
      <c r="F1810">
        <v>1</v>
      </c>
      <c r="G1810" t="s">
        <v>1165</v>
      </c>
      <c r="H1810">
        <v>3</v>
      </c>
      <c r="I1810" t="s">
        <v>1168</v>
      </c>
      <c r="J1810">
        <v>54.57</v>
      </c>
      <c r="K1810">
        <v>52.55</v>
      </c>
      <c r="L1810">
        <v>56.6</v>
      </c>
      <c r="M1810">
        <v>75.03</v>
      </c>
    </row>
    <row r="1811" spans="1:13">
      <c r="A1811" t="s">
        <v>1192</v>
      </c>
      <c r="B1811" t="s">
        <v>448</v>
      </c>
      <c r="C1811" t="s">
        <v>1164</v>
      </c>
      <c r="D1811" t="s">
        <v>561</v>
      </c>
      <c r="E1811" t="s">
        <v>101</v>
      </c>
      <c r="F1811">
        <v>1</v>
      </c>
      <c r="G1811" t="s">
        <v>1165</v>
      </c>
      <c r="H1811">
        <v>4</v>
      </c>
      <c r="I1811" t="s">
        <v>1169</v>
      </c>
      <c r="J1811">
        <v>49.99</v>
      </c>
      <c r="K1811">
        <v>48.12</v>
      </c>
      <c r="L1811">
        <v>51.86</v>
      </c>
      <c r="M1811">
        <v>73.78</v>
      </c>
    </row>
    <row r="1812" spans="1:13">
      <c r="A1812" t="s">
        <v>1192</v>
      </c>
      <c r="B1812" t="s">
        <v>448</v>
      </c>
      <c r="C1812" t="s">
        <v>1164</v>
      </c>
      <c r="D1812" t="s">
        <v>561</v>
      </c>
      <c r="E1812" t="s">
        <v>101</v>
      </c>
      <c r="F1812">
        <v>1</v>
      </c>
      <c r="G1812" t="s">
        <v>1165</v>
      </c>
      <c r="H1812">
        <v>5</v>
      </c>
      <c r="I1812" t="s">
        <v>1170</v>
      </c>
      <c r="J1812">
        <v>45.44</v>
      </c>
      <c r="K1812">
        <v>43.67</v>
      </c>
      <c r="L1812">
        <v>47.22</v>
      </c>
      <c r="M1812">
        <v>72.39</v>
      </c>
    </row>
    <row r="1813" spans="1:13">
      <c r="A1813" t="s">
        <v>1192</v>
      </c>
      <c r="B1813" t="s">
        <v>448</v>
      </c>
      <c r="C1813" t="s">
        <v>1164</v>
      </c>
      <c r="D1813" t="s">
        <v>561</v>
      </c>
      <c r="E1813" t="s">
        <v>101</v>
      </c>
      <c r="F1813">
        <v>1</v>
      </c>
      <c r="G1813" t="s">
        <v>1165</v>
      </c>
      <c r="H1813">
        <v>6</v>
      </c>
      <c r="I1813" t="s">
        <v>1171</v>
      </c>
      <c r="J1813">
        <v>40.98</v>
      </c>
      <c r="K1813">
        <v>39.24</v>
      </c>
      <c r="L1813">
        <v>42.72</v>
      </c>
      <c r="M1813">
        <v>70.849999999999994</v>
      </c>
    </row>
    <row r="1814" spans="1:13">
      <c r="A1814" t="s">
        <v>1192</v>
      </c>
      <c r="B1814" t="s">
        <v>448</v>
      </c>
      <c r="C1814" t="s">
        <v>1164</v>
      </c>
      <c r="D1814" t="s">
        <v>561</v>
      </c>
      <c r="E1814" t="s">
        <v>101</v>
      </c>
      <c r="F1814">
        <v>1</v>
      </c>
      <c r="G1814" t="s">
        <v>1165</v>
      </c>
      <c r="H1814">
        <v>7</v>
      </c>
      <c r="I1814" t="s">
        <v>1172</v>
      </c>
      <c r="J1814">
        <v>36.65</v>
      </c>
      <c r="K1814">
        <v>34.950000000000003</v>
      </c>
      <c r="L1814">
        <v>38.36</v>
      </c>
      <c r="M1814">
        <v>69.17</v>
      </c>
    </row>
    <row r="1815" spans="1:13">
      <c r="A1815" t="s">
        <v>1192</v>
      </c>
      <c r="B1815" t="s">
        <v>448</v>
      </c>
      <c r="C1815" t="s">
        <v>1164</v>
      </c>
      <c r="D1815" t="s">
        <v>561</v>
      </c>
      <c r="E1815" t="s">
        <v>101</v>
      </c>
      <c r="F1815">
        <v>1</v>
      </c>
      <c r="G1815" t="s">
        <v>1165</v>
      </c>
      <c r="H1815">
        <v>8</v>
      </c>
      <c r="I1815" t="s">
        <v>1173</v>
      </c>
      <c r="J1815">
        <v>32.46</v>
      </c>
      <c r="K1815">
        <v>30.8</v>
      </c>
      <c r="L1815">
        <v>34.130000000000003</v>
      </c>
      <c r="M1815">
        <v>67.34</v>
      </c>
    </row>
    <row r="1816" spans="1:13">
      <c r="A1816" t="s">
        <v>1192</v>
      </c>
      <c r="B1816" t="s">
        <v>448</v>
      </c>
      <c r="C1816" t="s">
        <v>1164</v>
      </c>
      <c r="D1816" t="s">
        <v>561</v>
      </c>
      <c r="E1816" t="s">
        <v>101</v>
      </c>
      <c r="F1816">
        <v>1</v>
      </c>
      <c r="G1816" t="s">
        <v>1165</v>
      </c>
      <c r="H1816">
        <v>9</v>
      </c>
      <c r="I1816" t="s">
        <v>1174</v>
      </c>
      <c r="J1816">
        <v>28.41</v>
      </c>
      <c r="K1816">
        <v>26.78</v>
      </c>
      <c r="L1816">
        <v>30.04</v>
      </c>
      <c r="M1816">
        <v>65.34</v>
      </c>
    </row>
    <row r="1817" spans="1:13">
      <c r="A1817" t="s">
        <v>1192</v>
      </c>
      <c r="B1817" t="s">
        <v>448</v>
      </c>
      <c r="C1817" t="s">
        <v>1164</v>
      </c>
      <c r="D1817" t="s">
        <v>561</v>
      </c>
      <c r="E1817" t="s">
        <v>101</v>
      </c>
      <c r="F1817">
        <v>1</v>
      </c>
      <c r="G1817" t="s">
        <v>1165</v>
      </c>
      <c r="H1817">
        <v>10</v>
      </c>
      <c r="I1817" t="s">
        <v>1175</v>
      </c>
      <c r="J1817">
        <v>24.5</v>
      </c>
      <c r="K1817">
        <v>22.91</v>
      </c>
      <c r="L1817">
        <v>26.09</v>
      </c>
      <c r="M1817">
        <v>63.17</v>
      </c>
    </row>
    <row r="1818" spans="1:13">
      <c r="A1818" t="s">
        <v>1192</v>
      </c>
      <c r="B1818" t="s">
        <v>448</v>
      </c>
      <c r="C1818" t="s">
        <v>1164</v>
      </c>
      <c r="D1818" t="s">
        <v>561</v>
      </c>
      <c r="E1818" t="s">
        <v>101</v>
      </c>
      <c r="F1818">
        <v>1</v>
      </c>
      <c r="G1818" t="s">
        <v>1165</v>
      </c>
      <c r="H1818">
        <v>11</v>
      </c>
      <c r="I1818" t="s">
        <v>1176</v>
      </c>
      <c r="J1818">
        <v>20.81</v>
      </c>
      <c r="K1818">
        <v>19.25</v>
      </c>
      <c r="L1818">
        <v>22.36</v>
      </c>
      <c r="M1818">
        <v>60.82</v>
      </c>
    </row>
    <row r="1819" spans="1:13">
      <c r="A1819" t="s">
        <v>1192</v>
      </c>
      <c r="B1819" t="s">
        <v>448</v>
      </c>
      <c r="C1819" t="s">
        <v>1164</v>
      </c>
      <c r="D1819" t="s">
        <v>561</v>
      </c>
      <c r="E1819" t="s">
        <v>101</v>
      </c>
      <c r="F1819">
        <v>1</v>
      </c>
      <c r="G1819" t="s">
        <v>1165</v>
      </c>
      <c r="H1819">
        <v>12</v>
      </c>
      <c r="I1819" t="s">
        <v>1177</v>
      </c>
      <c r="J1819">
        <v>17.309999999999999</v>
      </c>
      <c r="K1819">
        <v>15.8</v>
      </c>
      <c r="L1819">
        <v>18.82</v>
      </c>
      <c r="M1819">
        <v>58.28</v>
      </c>
    </row>
    <row r="1820" spans="1:13">
      <c r="A1820" t="s">
        <v>1192</v>
      </c>
      <c r="B1820" t="s">
        <v>448</v>
      </c>
      <c r="C1820" t="s">
        <v>1164</v>
      </c>
      <c r="D1820" t="s">
        <v>561</v>
      </c>
      <c r="E1820" t="s">
        <v>101</v>
      </c>
      <c r="F1820">
        <v>1</v>
      </c>
      <c r="G1820" t="s">
        <v>1165</v>
      </c>
      <c r="H1820">
        <v>13</v>
      </c>
      <c r="I1820" t="s">
        <v>1178</v>
      </c>
      <c r="J1820">
        <v>14.04</v>
      </c>
      <c r="K1820">
        <v>12.56</v>
      </c>
      <c r="L1820">
        <v>15.51</v>
      </c>
      <c r="M1820">
        <v>55.53</v>
      </c>
    </row>
    <row r="1821" spans="1:13">
      <c r="A1821" t="s">
        <v>1192</v>
      </c>
      <c r="B1821" t="s">
        <v>448</v>
      </c>
      <c r="C1821" t="s">
        <v>1164</v>
      </c>
      <c r="D1821" t="s">
        <v>561</v>
      </c>
      <c r="E1821" t="s">
        <v>101</v>
      </c>
      <c r="F1821">
        <v>1</v>
      </c>
      <c r="G1821" t="s">
        <v>1165</v>
      </c>
      <c r="H1821">
        <v>14</v>
      </c>
      <c r="I1821" t="s">
        <v>1179</v>
      </c>
      <c r="J1821">
        <v>11.02</v>
      </c>
      <c r="K1821">
        <v>9.6</v>
      </c>
      <c r="L1821">
        <v>12.45</v>
      </c>
      <c r="M1821">
        <v>52.56</v>
      </c>
    </row>
    <row r="1822" spans="1:13">
      <c r="A1822" t="s">
        <v>1192</v>
      </c>
      <c r="B1822" t="s">
        <v>448</v>
      </c>
      <c r="C1822" t="s">
        <v>1164</v>
      </c>
      <c r="D1822" t="s">
        <v>561</v>
      </c>
      <c r="E1822" t="s">
        <v>101</v>
      </c>
      <c r="F1822">
        <v>1</v>
      </c>
      <c r="G1822" t="s">
        <v>1165</v>
      </c>
      <c r="H1822">
        <v>15</v>
      </c>
      <c r="I1822" t="s">
        <v>1180</v>
      </c>
      <c r="J1822">
        <v>8.42</v>
      </c>
      <c r="K1822">
        <v>7.02</v>
      </c>
      <c r="L1822">
        <v>9.83</v>
      </c>
      <c r="M1822">
        <v>49.34</v>
      </c>
    </row>
    <row r="1823" spans="1:13">
      <c r="A1823" t="s">
        <v>1192</v>
      </c>
      <c r="B1823" t="s">
        <v>448</v>
      </c>
      <c r="C1823" t="s">
        <v>1164</v>
      </c>
      <c r="D1823" t="s">
        <v>561</v>
      </c>
      <c r="E1823" t="s">
        <v>101</v>
      </c>
      <c r="F1823">
        <v>1</v>
      </c>
      <c r="G1823" t="s">
        <v>1165</v>
      </c>
      <c r="H1823">
        <v>16</v>
      </c>
      <c r="I1823" t="s">
        <v>1181</v>
      </c>
      <c r="J1823">
        <v>6.27</v>
      </c>
      <c r="K1823">
        <v>4.8499999999999996</v>
      </c>
      <c r="L1823">
        <v>7.69</v>
      </c>
      <c r="M1823">
        <v>45.82</v>
      </c>
    </row>
    <row r="1824" spans="1:13">
      <c r="A1824" t="s">
        <v>1192</v>
      </c>
      <c r="B1824" t="s">
        <v>448</v>
      </c>
      <c r="C1824" t="s">
        <v>1164</v>
      </c>
      <c r="D1824" t="s">
        <v>561</v>
      </c>
      <c r="E1824" t="s">
        <v>101</v>
      </c>
      <c r="F1824">
        <v>1</v>
      </c>
      <c r="G1824" t="s">
        <v>1165</v>
      </c>
      <c r="H1824">
        <v>17</v>
      </c>
      <c r="I1824" t="s">
        <v>1182</v>
      </c>
      <c r="J1824">
        <v>4.43</v>
      </c>
      <c r="K1824">
        <v>2.91</v>
      </c>
      <c r="L1824">
        <v>5.95</v>
      </c>
      <c r="M1824">
        <v>41.94</v>
      </c>
    </row>
    <row r="1825" spans="1:13">
      <c r="A1825" t="s">
        <v>1192</v>
      </c>
      <c r="B1825" t="s">
        <v>448</v>
      </c>
      <c r="C1825" t="s">
        <v>1164</v>
      </c>
      <c r="D1825" t="s">
        <v>561</v>
      </c>
      <c r="E1825" t="s">
        <v>101</v>
      </c>
      <c r="F1825">
        <v>1</v>
      </c>
      <c r="G1825" t="s">
        <v>1165</v>
      </c>
      <c r="H1825">
        <v>18</v>
      </c>
      <c r="I1825" t="s">
        <v>1183</v>
      </c>
      <c r="J1825">
        <v>2.92</v>
      </c>
      <c r="K1825">
        <v>1.18</v>
      </c>
      <c r="L1825">
        <v>4.66</v>
      </c>
      <c r="M1825">
        <v>37.64</v>
      </c>
    </row>
    <row r="1826" spans="1:13">
      <c r="A1826" t="s">
        <v>1192</v>
      </c>
      <c r="B1826" t="s">
        <v>448</v>
      </c>
      <c r="C1826" t="s">
        <v>1164</v>
      </c>
      <c r="D1826" t="s">
        <v>561</v>
      </c>
      <c r="E1826" t="s">
        <v>101</v>
      </c>
      <c r="F1826">
        <v>1</v>
      </c>
      <c r="G1826" t="s">
        <v>1165</v>
      </c>
      <c r="H1826">
        <v>19</v>
      </c>
      <c r="I1826" t="s">
        <v>1184</v>
      </c>
      <c r="J1826">
        <v>1.77</v>
      </c>
      <c r="K1826">
        <v>0.72</v>
      </c>
      <c r="L1826">
        <v>2.83</v>
      </c>
      <c r="M1826">
        <v>32.64</v>
      </c>
    </row>
    <row r="1827" spans="1:13">
      <c r="A1827" t="s">
        <v>1192</v>
      </c>
      <c r="B1827" t="s">
        <v>448</v>
      </c>
      <c r="C1827" t="s">
        <v>1164</v>
      </c>
      <c r="D1827" t="s">
        <v>561</v>
      </c>
      <c r="E1827" t="s">
        <v>101</v>
      </c>
      <c r="F1827">
        <v>1</v>
      </c>
      <c r="G1827" t="s">
        <v>1165</v>
      </c>
      <c r="H1827">
        <v>20</v>
      </c>
      <c r="I1827" t="s">
        <v>1185</v>
      </c>
      <c r="J1827">
        <v>1</v>
      </c>
      <c r="K1827">
        <v>0.4</v>
      </c>
      <c r="L1827">
        <v>1.59</v>
      </c>
      <c r="M1827">
        <v>26.46</v>
      </c>
    </row>
    <row r="1828" spans="1:13">
      <c r="A1828" t="s">
        <v>1192</v>
      </c>
      <c r="B1828" t="s">
        <v>448</v>
      </c>
      <c r="C1828" t="s">
        <v>1164</v>
      </c>
      <c r="D1828" t="s">
        <v>561</v>
      </c>
      <c r="E1828" t="s">
        <v>101</v>
      </c>
      <c r="F1828">
        <v>2</v>
      </c>
      <c r="G1828" t="s">
        <v>1186</v>
      </c>
      <c r="H1828">
        <v>1</v>
      </c>
      <c r="I1828" t="s">
        <v>1166</v>
      </c>
      <c r="J1828">
        <v>59.51</v>
      </c>
      <c r="K1828">
        <v>57</v>
      </c>
      <c r="L1828">
        <v>62.02</v>
      </c>
      <c r="M1828">
        <v>73.08</v>
      </c>
    </row>
    <row r="1829" spans="1:13">
      <c r="A1829" t="s">
        <v>1192</v>
      </c>
      <c r="B1829" t="s">
        <v>448</v>
      </c>
      <c r="C1829" t="s">
        <v>1164</v>
      </c>
      <c r="D1829" t="s">
        <v>561</v>
      </c>
      <c r="E1829" t="s">
        <v>101</v>
      </c>
      <c r="F1829">
        <v>2</v>
      </c>
      <c r="G1829" t="s">
        <v>1186</v>
      </c>
      <c r="H1829">
        <v>2</v>
      </c>
      <c r="I1829" t="s">
        <v>1167</v>
      </c>
      <c r="J1829">
        <v>59.03</v>
      </c>
      <c r="K1829">
        <v>56.55</v>
      </c>
      <c r="L1829">
        <v>61.51</v>
      </c>
      <c r="M1829">
        <v>72.849999999999994</v>
      </c>
    </row>
    <row r="1830" spans="1:13">
      <c r="A1830" t="s">
        <v>1192</v>
      </c>
      <c r="B1830" t="s">
        <v>448</v>
      </c>
      <c r="C1830" t="s">
        <v>1164</v>
      </c>
      <c r="D1830" t="s">
        <v>561</v>
      </c>
      <c r="E1830" t="s">
        <v>101</v>
      </c>
      <c r="F1830">
        <v>2</v>
      </c>
      <c r="G1830" t="s">
        <v>1186</v>
      </c>
      <c r="H1830">
        <v>3</v>
      </c>
      <c r="I1830" t="s">
        <v>1168</v>
      </c>
      <c r="J1830">
        <v>55.37</v>
      </c>
      <c r="K1830">
        <v>53.08</v>
      </c>
      <c r="L1830">
        <v>57.65</v>
      </c>
      <c r="M1830">
        <v>71.849999999999994</v>
      </c>
    </row>
    <row r="1831" spans="1:13">
      <c r="A1831" t="s">
        <v>1192</v>
      </c>
      <c r="B1831" t="s">
        <v>448</v>
      </c>
      <c r="C1831" t="s">
        <v>1164</v>
      </c>
      <c r="D1831" t="s">
        <v>561</v>
      </c>
      <c r="E1831" t="s">
        <v>101</v>
      </c>
      <c r="F1831">
        <v>2</v>
      </c>
      <c r="G1831" t="s">
        <v>1186</v>
      </c>
      <c r="H1831">
        <v>4</v>
      </c>
      <c r="I1831" t="s">
        <v>1169</v>
      </c>
      <c r="J1831">
        <v>50.82</v>
      </c>
      <c r="K1831">
        <v>48.72</v>
      </c>
      <c r="L1831">
        <v>52.92</v>
      </c>
      <c r="M1831">
        <v>70.5</v>
      </c>
    </row>
    <row r="1832" spans="1:13">
      <c r="A1832" t="s">
        <v>1192</v>
      </c>
      <c r="B1832" t="s">
        <v>448</v>
      </c>
      <c r="C1832" t="s">
        <v>1164</v>
      </c>
      <c r="D1832" t="s">
        <v>561</v>
      </c>
      <c r="E1832" t="s">
        <v>101</v>
      </c>
      <c r="F1832">
        <v>2</v>
      </c>
      <c r="G1832" t="s">
        <v>1186</v>
      </c>
      <c r="H1832">
        <v>5</v>
      </c>
      <c r="I1832" t="s">
        <v>1170</v>
      </c>
      <c r="J1832">
        <v>46.32</v>
      </c>
      <c r="K1832">
        <v>44.34</v>
      </c>
      <c r="L1832">
        <v>48.29</v>
      </c>
      <c r="M1832">
        <v>69.03</v>
      </c>
    </row>
    <row r="1833" spans="1:13">
      <c r="A1833" t="s">
        <v>1192</v>
      </c>
      <c r="B1833" t="s">
        <v>448</v>
      </c>
      <c r="C1833" t="s">
        <v>1164</v>
      </c>
      <c r="D1833" t="s">
        <v>561</v>
      </c>
      <c r="E1833" t="s">
        <v>101</v>
      </c>
      <c r="F1833">
        <v>2</v>
      </c>
      <c r="G1833" t="s">
        <v>1186</v>
      </c>
      <c r="H1833">
        <v>6</v>
      </c>
      <c r="I1833" t="s">
        <v>1171</v>
      </c>
      <c r="J1833">
        <v>41.9</v>
      </c>
      <c r="K1833">
        <v>39.96</v>
      </c>
      <c r="L1833">
        <v>43.84</v>
      </c>
      <c r="M1833">
        <v>67.430000000000007</v>
      </c>
    </row>
    <row r="1834" spans="1:13">
      <c r="A1834" t="s">
        <v>1192</v>
      </c>
      <c r="B1834" t="s">
        <v>448</v>
      </c>
      <c r="C1834" t="s">
        <v>1164</v>
      </c>
      <c r="D1834" t="s">
        <v>561</v>
      </c>
      <c r="E1834" t="s">
        <v>101</v>
      </c>
      <c r="F1834">
        <v>2</v>
      </c>
      <c r="G1834" t="s">
        <v>1186</v>
      </c>
      <c r="H1834">
        <v>7</v>
      </c>
      <c r="I1834" t="s">
        <v>1172</v>
      </c>
      <c r="J1834">
        <v>37.58</v>
      </c>
      <c r="K1834">
        <v>35.68</v>
      </c>
      <c r="L1834">
        <v>39.49</v>
      </c>
      <c r="M1834">
        <v>65.72</v>
      </c>
    </row>
    <row r="1835" spans="1:13">
      <c r="A1835" t="s">
        <v>1192</v>
      </c>
      <c r="B1835" t="s">
        <v>448</v>
      </c>
      <c r="C1835" t="s">
        <v>1164</v>
      </c>
      <c r="D1835" t="s">
        <v>561</v>
      </c>
      <c r="E1835" t="s">
        <v>101</v>
      </c>
      <c r="F1835">
        <v>2</v>
      </c>
      <c r="G1835" t="s">
        <v>1186</v>
      </c>
      <c r="H1835">
        <v>8</v>
      </c>
      <c r="I1835" t="s">
        <v>1173</v>
      </c>
      <c r="J1835">
        <v>33.380000000000003</v>
      </c>
      <c r="K1835">
        <v>31.5</v>
      </c>
      <c r="L1835">
        <v>35.25</v>
      </c>
      <c r="M1835">
        <v>63.86</v>
      </c>
    </row>
    <row r="1836" spans="1:13">
      <c r="A1836" t="s">
        <v>1192</v>
      </c>
      <c r="B1836" t="s">
        <v>448</v>
      </c>
      <c r="C1836" t="s">
        <v>1164</v>
      </c>
      <c r="D1836" t="s">
        <v>561</v>
      </c>
      <c r="E1836" t="s">
        <v>101</v>
      </c>
      <c r="F1836">
        <v>2</v>
      </c>
      <c r="G1836" t="s">
        <v>1186</v>
      </c>
      <c r="H1836">
        <v>9</v>
      </c>
      <c r="I1836" t="s">
        <v>1174</v>
      </c>
      <c r="J1836">
        <v>29.34</v>
      </c>
      <c r="K1836">
        <v>27.49</v>
      </c>
      <c r="L1836">
        <v>31.19</v>
      </c>
      <c r="M1836">
        <v>61.87</v>
      </c>
    </row>
    <row r="1837" spans="1:13">
      <c r="A1837" t="s">
        <v>1192</v>
      </c>
      <c r="B1837" t="s">
        <v>448</v>
      </c>
      <c r="C1837" t="s">
        <v>1164</v>
      </c>
      <c r="D1837" t="s">
        <v>561</v>
      </c>
      <c r="E1837" t="s">
        <v>101</v>
      </c>
      <c r="F1837">
        <v>2</v>
      </c>
      <c r="G1837" t="s">
        <v>1186</v>
      </c>
      <c r="H1837">
        <v>10</v>
      </c>
      <c r="I1837" t="s">
        <v>1175</v>
      </c>
      <c r="J1837">
        <v>25.44</v>
      </c>
      <c r="K1837">
        <v>23.62</v>
      </c>
      <c r="L1837">
        <v>27.25</v>
      </c>
      <c r="M1837">
        <v>59.73</v>
      </c>
    </row>
    <row r="1838" spans="1:13">
      <c r="A1838" t="s">
        <v>1192</v>
      </c>
      <c r="B1838" t="s">
        <v>448</v>
      </c>
      <c r="C1838" t="s">
        <v>1164</v>
      </c>
      <c r="D1838" t="s">
        <v>561</v>
      </c>
      <c r="E1838" t="s">
        <v>101</v>
      </c>
      <c r="F1838">
        <v>2</v>
      </c>
      <c r="G1838" t="s">
        <v>1186</v>
      </c>
      <c r="H1838">
        <v>11</v>
      </c>
      <c r="I1838" t="s">
        <v>1176</v>
      </c>
      <c r="J1838">
        <v>21.72</v>
      </c>
      <c r="K1838">
        <v>19.95</v>
      </c>
      <c r="L1838">
        <v>23.49</v>
      </c>
      <c r="M1838">
        <v>57.44</v>
      </c>
    </row>
    <row r="1839" spans="1:13">
      <c r="A1839" t="s">
        <v>1192</v>
      </c>
      <c r="B1839" t="s">
        <v>448</v>
      </c>
      <c r="C1839" t="s">
        <v>1164</v>
      </c>
      <c r="D1839" t="s">
        <v>561</v>
      </c>
      <c r="E1839" t="s">
        <v>101</v>
      </c>
      <c r="F1839">
        <v>2</v>
      </c>
      <c r="G1839" t="s">
        <v>1186</v>
      </c>
      <c r="H1839">
        <v>12</v>
      </c>
      <c r="I1839" t="s">
        <v>1177</v>
      </c>
      <c r="J1839">
        <v>18.25</v>
      </c>
      <c r="K1839">
        <v>16.510000000000002</v>
      </c>
      <c r="L1839">
        <v>19.98</v>
      </c>
      <c r="M1839">
        <v>55.01</v>
      </c>
    </row>
    <row r="1840" spans="1:13">
      <c r="A1840" t="s">
        <v>1192</v>
      </c>
      <c r="B1840" t="s">
        <v>448</v>
      </c>
      <c r="C1840" t="s">
        <v>1164</v>
      </c>
      <c r="D1840" t="s">
        <v>561</v>
      </c>
      <c r="E1840" t="s">
        <v>101</v>
      </c>
      <c r="F1840">
        <v>2</v>
      </c>
      <c r="G1840" t="s">
        <v>1186</v>
      </c>
      <c r="H1840">
        <v>13</v>
      </c>
      <c r="I1840" t="s">
        <v>1178</v>
      </c>
      <c r="J1840">
        <v>15.02</v>
      </c>
      <c r="K1840">
        <v>13.31</v>
      </c>
      <c r="L1840">
        <v>16.72</v>
      </c>
      <c r="M1840">
        <v>52.42</v>
      </c>
    </row>
    <row r="1841" spans="1:13">
      <c r="A1841" t="s">
        <v>1192</v>
      </c>
      <c r="B1841" t="s">
        <v>448</v>
      </c>
      <c r="C1841" t="s">
        <v>1164</v>
      </c>
      <c r="D1841" t="s">
        <v>561</v>
      </c>
      <c r="E1841" t="s">
        <v>101</v>
      </c>
      <c r="F1841">
        <v>2</v>
      </c>
      <c r="G1841" t="s">
        <v>1186</v>
      </c>
      <c r="H1841">
        <v>14</v>
      </c>
      <c r="I1841" t="s">
        <v>1179</v>
      </c>
      <c r="J1841">
        <v>12.02</v>
      </c>
      <c r="K1841">
        <v>10.35</v>
      </c>
      <c r="L1841">
        <v>13.69</v>
      </c>
      <c r="M1841">
        <v>49.66</v>
      </c>
    </row>
    <row r="1842" spans="1:13">
      <c r="A1842" t="s">
        <v>1192</v>
      </c>
      <c r="B1842" t="s">
        <v>448</v>
      </c>
      <c r="C1842" t="s">
        <v>1164</v>
      </c>
      <c r="D1842" t="s">
        <v>561</v>
      </c>
      <c r="E1842" t="s">
        <v>101</v>
      </c>
      <c r="F1842">
        <v>2</v>
      </c>
      <c r="G1842" t="s">
        <v>1186</v>
      </c>
      <c r="H1842">
        <v>15</v>
      </c>
      <c r="I1842" t="s">
        <v>1180</v>
      </c>
      <c r="J1842">
        <v>9.3699999999999992</v>
      </c>
      <c r="K1842">
        <v>7.74</v>
      </c>
      <c r="L1842">
        <v>10.99</v>
      </c>
      <c r="M1842">
        <v>46.7</v>
      </c>
    </row>
    <row r="1843" spans="1:13">
      <c r="A1843" t="s">
        <v>1192</v>
      </c>
      <c r="B1843" t="s">
        <v>448</v>
      </c>
      <c r="C1843" t="s">
        <v>1164</v>
      </c>
      <c r="D1843" t="s">
        <v>561</v>
      </c>
      <c r="E1843" t="s">
        <v>101</v>
      </c>
      <c r="F1843">
        <v>2</v>
      </c>
      <c r="G1843" t="s">
        <v>1186</v>
      </c>
      <c r="H1843">
        <v>16</v>
      </c>
      <c r="I1843" t="s">
        <v>1181</v>
      </c>
      <c r="J1843">
        <v>6.98</v>
      </c>
      <c r="K1843">
        <v>5.38</v>
      </c>
      <c r="L1843">
        <v>8.59</v>
      </c>
      <c r="M1843">
        <v>43.46</v>
      </c>
    </row>
    <row r="1844" spans="1:13">
      <c r="A1844" t="s">
        <v>1192</v>
      </c>
      <c r="B1844" t="s">
        <v>448</v>
      </c>
      <c r="C1844" t="s">
        <v>1164</v>
      </c>
      <c r="D1844" t="s">
        <v>561</v>
      </c>
      <c r="E1844" t="s">
        <v>101</v>
      </c>
      <c r="F1844">
        <v>2</v>
      </c>
      <c r="G1844" t="s">
        <v>1186</v>
      </c>
      <c r="H1844">
        <v>17</v>
      </c>
      <c r="I1844" t="s">
        <v>1182</v>
      </c>
      <c r="J1844">
        <v>4.9800000000000004</v>
      </c>
      <c r="K1844">
        <v>3.32</v>
      </c>
      <c r="L1844">
        <v>6.64</v>
      </c>
      <c r="M1844">
        <v>39.93</v>
      </c>
    </row>
    <row r="1845" spans="1:13">
      <c r="A1845" t="s">
        <v>1192</v>
      </c>
      <c r="B1845" t="s">
        <v>448</v>
      </c>
      <c r="C1845" t="s">
        <v>1164</v>
      </c>
      <c r="D1845" t="s">
        <v>561</v>
      </c>
      <c r="E1845" t="s">
        <v>101</v>
      </c>
      <c r="F1845">
        <v>2</v>
      </c>
      <c r="G1845" t="s">
        <v>1186</v>
      </c>
      <c r="H1845">
        <v>18</v>
      </c>
      <c r="I1845" t="s">
        <v>1183</v>
      </c>
      <c r="J1845">
        <v>3.35</v>
      </c>
      <c r="K1845">
        <v>1.63</v>
      </c>
      <c r="L1845">
        <v>5.07</v>
      </c>
      <c r="M1845">
        <v>36.01</v>
      </c>
    </row>
    <row r="1846" spans="1:13">
      <c r="A1846" t="s">
        <v>1192</v>
      </c>
      <c r="B1846" t="s">
        <v>448</v>
      </c>
      <c r="C1846" t="s">
        <v>1164</v>
      </c>
      <c r="D1846" t="s">
        <v>561</v>
      </c>
      <c r="E1846" t="s">
        <v>101</v>
      </c>
      <c r="F1846">
        <v>2</v>
      </c>
      <c r="G1846" t="s">
        <v>1186</v>
      </c>
      <c r="H1846">
        <v>19</v>
      </c>
      <c r="I1846" t="s">
        <v>1184</v>
      </c>
      <c r="J1846">
        <v>2.1</v>
      </c>
      <c r="K1846">
        <v>1.02</v>
      </c>
      <c r="L1846">
        <v>3.18</v>
      </c>
      <c r="M1846">
        <v>31.65</v>
      </c>
    </row>
    <row r="1847" spans="1:13">
      <c r="A1847" t="s">
        <v>1192</v>
      </c>
      <c r="B1847" t="s">
        <v>448</v>
      </c>
      <c r="C1847" t="s">
        <v>1164</v>
      </c>
      <c r="D1847" t="s">
        <v>561</v>
      </c>
      <c r="E1847" t="s">
        <v>101</v>
      </c>
      <c r="F1847">
        <v>2</v>
      </c>
      <c r="G1847" t="s">
        <v>1186</v>
      </c>
      <c r="H1847">
        <v>20</v>
      </c>
      <c r="I1847" t="s">
        <v>1185</v>
      </c>
      <c r="J1847">
        <v>1.23</v>
      </c>
      <c r="K1847">
        <v>0.6</v>
      </c>
      <c r="L1847">
        <v>1.86</v>
      </c>
      <c r="M1847">
        <v>26.81</v>
      </c>
    </row>
    <row r="1848" spans="1:13">
      <c r="A1848" t="s">
        <v>1192</v>
      </c>
      <c r="B1848" t="s">
        <v>448</v>
      </c>
      <c r="C1848" t="s">
        <v>1164</v>
      </c>
      <c r="D1848" t="s">
        <v>562</v>
      </c>
      <c r="E1848" t="s">
        <v>102</v>
      </c>
      <c r="F1848">
        <v>1</v>
      </c>
      <c r="G1848" t="s">
        <v>1165</v>
      </c>
      <c r="H1848">
        <v>1</v>
      </c>
      <c r="I1848" t="s">
        <v>1166</v>
      </c>
      <c r="J1848">
        <v>65.42</v>
      </c>
      <c r="K1848">
        <v>63.14</v>
      </c>
      <c r="L1848">
        <v>67.7</v>
      </c>
      <c r="M1848">
        <v>81.02</v>
      </c>
    </row>
    <row r="1849" spans="1:13">
      <c r="A1849" t="s">
        <v>1192</v>
      </c>
      <c r="B1849" t="s">
        <v>448</v>
      </c>
      <c r="C1849" t="s">
        <v>1164</v>
      </c>
      <c r="D1849" t="s">
        <v>562</v>
      </c>
      <c r="E1849" t="s">
        <v>102</v>
      </c>
      <c r="F1849">
        <v>1</v>
      </c>
      <c r="G1849" t="s">
        <v>1165</v>
      </c>
      <c r="H1849">
        <v>2</v>
      </c>
      <c r="I1849" t="s">
        <v>1167</v>
      </c>
      <c r="J1849">
        <v>64.91</v>
      </c>
      <c r="K1849">
        <v>62.66</v>
      </c>
      <c r="L1849">
        <v>67.16</v>
      </c>
      <c r="M1849">
        <v>80.84</v>
      </c>
    </row>
    <row r="1850" spans="1:13">
      <c r="A1850" t="s">
        <v>1192</v>
      </c>
      <c r="B1850" t="s">
        <v>448</v>
      </c>
      <c r="C1850" t="s">
        <v>1164</v>
      </c>
      <c r="D1850" t="s">
        <v>562</v>
      </c>
      <c r="E1850" t="s">
        <v>102</v>
      </c>
      <c r="F1850">
        <v>1</v>
      </c>
      <c r="G1850" t="s">
        <v>1165</v>
      </c>
      <c r="H1850">
        <v>3</v>
      </c>
      <c r="I1850" t="s">
        <v>1168</v>
      </c>
      <c r="J1850">
        <v>61.14</v>
      </c>
      <c r="K1850">
        <v>59.06</v>
      </c>
      <c r="L1850">
        <v>63.22</v>
      </c>
      <c r="M1850">
        <v>80.05</v>
      </c>
    </row>
    <row r="1851" spans="1:13">
      <c r="A1851" t="s">
        <v>1192</v>
      </c>
      <c r="B1851" t="s">
        <v>448</v>
      </c>
      <c r="C1851" t="s">
        <v>1164</v>
      </c>
      <c r="D1851" t="s">
        <v>562</v>
      </c>
      <c r="E1851" t="s">
        <v>102</v>
      </c>
      <c r="F1851">
        <v>1</v>
      </c>
      <c r="G1851" t="s">
        <v>1165</v>
      </c>
      <c r="H1851">
        <v>4</v>
      </c>
      <c r="I1851" t="s">
        <v>1169</v>
      </c>
      <c r="J1851">
        <v>56.38</v>
      </c>
      <c r="K1851">
        <v>54.48</v>
      </c>
      <c r="L1851">
        <v>58.29</v>
      </c>
      <c r="M1851">
        <v>78.989999999999995</v>
      </c>
    </row>
    <row r="1852" spans="1:13">
      <c r="A1852" t="s">
        <v>1192</v>
      </c>
      <c r="B1852" t="s">
        <v>448</v>
      </c>
      <c r="C1852" t="s">
        <v>1164</v>
      </c>
      <c r="D1852" t="s">
        <v>562</v>
      </c>
      <c r="E1852" t="s">
        <v>102</v>
      </c>
      <c r="F1852">
        <v>1</v>
      </c>
      <c r="G1852" t="s">
        <v>1165</v>
      </c>
      <c r="H1852">
        <v>5</v>
      </c>
      <c r="I1852" t="s">
        <v>1170</v>
      </c>
      <c r="J1852">
        <v>51.66</v>
      </c>
      <c r="K1852">
        <v>49.86</v>
      </c>
      <c r="L1852">
        <v>53.46</v>
      </c>
      <c r="M1852">
        <v>77.83</v>
      </c>
    </row>
    <row r="1853" spans="1:13">
      <c r="A1853" t="s">
        <v>1192</v>
      </c>
      <c r="B1853" t="s">
        <v>448</v>
      </c>
      <c r="C1853" t="s">
        <v>1164</v>
      </c>
      <c r="D1853" t="s">
        <v>562</v>
      </c>
      <c r="E1853" t="s">
        <v>102</v>
      </c>
      <c r="F1853">
        <v>1</v>
      </c>
      <c r="G1853" t="s">
        <v>1165</v>
      </c>
      <c r="H1853">
        <v>6</v>
      </c>
      <c r="I1853" t="s">
        <v>1171</v>
      </c>
      <c r="J1853">
        <v>47.04</v>
      </c>
      <c r="K1853">
        <v>45.28</v>
      </c>
      <c r="L1853">
        <v>48.8</v>
      </c>
      <c r="M1853">
        <v>76.56</v>
      </c>
    </row>
    <row r="1854" spans="1:13">
      <c r="A1854" t="s">
        <v>1192</v>
      </c>
      <c r="B1854" t="s">
        <v>448</v>
      </c>
      <c r="C1854" t="s">
        <v>1164</v>
      </c>
      <c r="D1854" t="s">
        <v>562</v>
      </c>
      <c r="E1854" t="s">
        <v>102</v>
      </c>
      <c r="F1854">
        <v>1</v>
      </c>
      <c r="G1854" t="s">
        <v>1165</v>
      </c>
      <c r="H1854">
        <v>7</v>
      </c>
      <c r="I1854" t="s">
        <v>1172</v>
      </c>
      <c r="J1854">
        <v>42.64</v>
      </c>
      <c r="K1854">
        <v>40.909999999999997</v>
      </c>
      <c r="L1854">
        <v>44.37</v>
      </c>
      <c r="M1854">
        <v>75.22</v>
      </c>
    </row>
    <row r="1855" spans="1:13">
      <c r="A1855" t="s">
        <v>1192</v>
      </c>
      <c r="B1855" t="s">
        <v>448</v>
      </c>
      <c r="C1855" t="s">
        <v>1164</v>
      </c>
      <c r="D1855" t="s">
        <v>562</v>
      </c>
      <c r="E1855" t="s">
        <v>102</v>
      </c>
      <c r="F1855">
        <v>1</v>
      </c>
      <c r="G1855" t="s">
        <v>1165</v>
      </c>
      <c r="H1855">
        <v>8</v>
      </c>
      <c r="I1855" t="s">
        <v>1173</v>
      </c>
      <c r="J1855">
        <v>38.25</v>
      </c>
      <c r="K1855">
        <v>36.549999999999997</v>
      </c>
      <c r="L1855">
        <v>39.950000000000003</v>
      </c>
      <c r="M1855">
        <v>73.75</v>
      </c>
    </row>
    <row r="1856" spans="1:13">
      <c r="A1856" t="s">
        <v>1192</v>
      </c>
      <c r="B1856" t="s">
        <v>448</v>
      </c>
      <c r="C1856" t="s">
        <v>1164</v>
      </c>
      <c r="D1856" t="s">
        <v>562</v>
      </c>
      <c r="E1856" t="s">
        <v>102</v>
      </c>
      <c r="F1856">
        <v>1</v>
      </c>
      <c r="G1856" t="s">
        <v>1165</v>
      </c>
      <c r="H1856">
        <v>9</v>
      </c>
      <c r="I1856" t="s">
        <v>1174</v>
      </c>
      <c r="J1856">
        <v>33.92</v>
      </c>
      <c r="K1856">
        <v>32.25</v>
      </c>
      <c r="L1856">
        <v>35.590000000000003</v>
      </c>
      <c r="M1856">
        <v>72.12</v>
      </c>
    </row>
    <row r="1857" spans="1:13">
      <c r="A1857" t="s">
        <v>1192</v>
      </c>
      <c r="B1857" t="s">
        <v>448</v>
      </c>
      <c r="C1857" t="s">
        <v>1164</v>
      </c>
      <c r="D1857" t="s">
        <v>562</v>
      </c>
      <c r="E1857" t="s">
        <v>102</v>
      </c>
      <c r="F1857">
        <v>1</v>
      </c>
      <c r="G1857" t="s">
        <v>1165</v>
      </c>
      <c r="H1857">
        <v>10</v>
      </c>
      <c r="I1857" t="s">
        <v>1175</v>
      </c>
      <c r="J1857">
        <v>29.65</v>
      </c>
      <c r="K1857">
        <v>28.02</v>
      </c>
      <c r="L1857">
        <v>31.28</v>
      </c>
      <c r="M1857">
        <v>70.28</v>
      </c>
    </row>
    <row r="1858" spans="1:13">
      <c r="A1858" t="s">
        <v>1192</v>
      </c>
      <c r="B1858" t="s">
        <v>448</v>
      </c>
      <c r="C1858" t="s">
        <v>1164</v>
      </c>
      <c r="D1858" t="s">
        <v>562</v>
      </c>
      <c r="E1858" t="s">
        <v>102</v>
      </c>
      <c r="F1858">
        <v>1</v>
      </c>
      <c r="G1858" t="s">
        <v>1165</v>
      </c>
      <c r="H1858">
        <v>11</v>
      </c>
      <c r="I1858" t="s">
        <v>1176</v>
      </c>
      <c r="J1858">
        <v>25.59</v>
      </c>
      <c r="K1858">
        <v>24</v>
      </c>
      <c r="L1858">
        <v>27.19</v>
      </c>
      <c r="M1858">
        <v>68.23</v>
      </c>
    </row>
    <row r="1859" spans="1:13">
      <c r="A1859" t="s">
        <v>1192</v>
      </c>
      <c r="B1859" t="s">
        <v>448</v>
      </c>
      <c r="C1859" t="s">
        <v>1164</v>
      </c>
      <c r="D1859" t="s">
        <v>562</v>
      </c>
      <c r="E1859" t="s">
        <v>102</v>
      </c>
      <c r="F1859">
        <v>1</v>
      </c>
      <c r="G1859" t="s">
        <v>1165</v>
      </c>
      <c r="H1859">
        <v>12</v>
      </c>
      <c r="I1859" t="s">
        <v>1177</v>
      </c>
      <c r="J1859">
        <v>21.69</v>
      </c>
      <c r="K1859">
        <v>20.13</v>
      </c>
      <c r="L1859">
        <v>23.26</v>
      </c>
      <c r="M1859">
        <v>66.02</v>
      </c>
    </row>
    <row r="1860" spans="1:13">
      <c r="A1860" t="s">
        <v>1192</v>
      </c>
      <c r="B1860" t="s">
        <v>448</v>
      </c>
      <c r="C1860" t="s">
        <v>1164</v>
      </c>
      <c r="D1860" t="s">
        <v>562</v>
      </c>
      <c r="E1860" t="s">
        <v>102</v>
      </c>
      <c r="F1860">
        <v>1</v>
      </c>
      <c r="G1860" t="s">
        <v>1165</v>
      </c>
      <c r="H1860">
        <v>13</v>
      </c>
      <c r="I1860" t="s">
        <v>1178</v>
      </c>
      <c r="J1860">
        <v>18.04</v>
      </c>
      <c r="K1860">
        <v>16.5</v>
      </c>
      <c r="L1860">
        <v>19.59</v>
      </c>
      <c r="M1860">
        <v>63.58</v>
      </c>
    </row>
    <row r="1861" spans="1:13">
      <c r="A1861" t="s">
        <v>1192</v>
      </c>
      <c r="B1861" t="s">
        <v>448</v>
      </c>
      <c r="C1861" t="s">
        <v>1164</v>
      </c>
      <c r="D1861" t="s">
        <v>562</v>
      </c>
      <c r="E1861" t="s">
        <v>102</v>
      </c>
      <c r="F1861">
        <v>1</v>
      </c>
      <c r="G1861" t="s">
        <v>1165</v>
      </c>
      <c r="H1861">
        <v>14</v>
      </c>
      <c r="I1861" t="s">
        <v>1179</v>
      </c>
      <c r="J1861">
        <v>14.67</v>
      </c>
      <c r="K1861">
        <v>13.15</v>
      </c>
      <c r="L1861">
        <v>16.18</v>
      </c>
      <c r="M1861">
        <v>60.96</v>
      </c>
    </row>
    <row r="1862" spans="1:13">
      <c r="A1862" t="s">
        <v>1192</v>
      </c>
      <c r="B1862" t="s">
        <v>448</v>
      </c>
      <c r="C1862" t="s">
        <v>1164</v>
      </c>
      <c r="D1862" t="s">
        <v>562</v>
      </c>
      <c r="E1862" t="s">
        <v>102</v>
      </c>
      <c r="F1862">
        <v>1</v>
      </c>
      <c r="G1862" t="s">
        <v>1165</v>
      </c>
      <c r="H1862">
        <v>15</v>
      </c>
      <c r="I1862" t="s">
        <v>1180</v>
      </c>
      <c r="J1862">
        <v>11.52</v>
      </c>
      <c r="K1862">
        <v>10.02</v>
      </c>
      <c r="L1862">
        <v>13.02</v>
      </c>
      <c r="M1862">
        <v>58.13</v>
      </c>
    </row>
    <row r="1863" spans="1:13">
      <c r="A1863" t="s">
        <v>1192</v>
      </c>
      <c r="B1863" t="s">
        <v>448</v>
      </c>
      <c r="C1863" t="s">
        <v>1164</v>
      </c>
      <c r="D1863" t="s">
        <v>562</v>
      </c>
      <c r="E1863" t="s">
        <v>102</v>
      </c>
      <c r="F1863">
        <v>1</v>
      </c>
      <c r="G1863" t="s">
        <v>1165</v>
      </c>
      <c r="H1863">
        <v>16</v>
      </c>
      <c r="I1863" t="s">
        <v>1181</v>
      </c>
      <c r="J1863">
        <v>8.77</v>
      </c>
      <c r="K1863">
        <v>7.24</v>
      </c>
      <c r="L1863">
        <v>10.3</v>
      </c>
      <c r="M1863">
        <v>54.84</v>
      </c>
    </row>
    <row r="1864" spans="1:13">
      <c r="A1864" t="s">
        <v>1192</v>
      </c>
      <c r="B1864" t="s">
        <v>448</v>
      </c>
      <c r="C1864" t="s">
        <v>1164</v>
      </c>
      <c r="D1864" t="s">
        <v>562</v>
      </c>
      <c r="E1864" t="s">
        <v>102</v>
      </c>
      <c r="F1864">
        <v>1</v>
      </c>
      <c r="G1864" t="s">
        <v>1165</v>
      </c>
      <c r="H1864">
        <v>17</v>
      </c>
      <c r="I1864" t="s">
        <v>1182</v>
      </c>
      <c r="J1864">
        <v>6.24</v>
      </c>
      <c r="K1864">
        <v>4.6500000000000004</v>
      </c>
      <c r="L1864">
        <v>7.84</v>
      </c>
      <c r="M1864">
        <v>51.01</v>
      </c>
    </row>
    <row r="1865" spans="1:13">
      <c r="A1865" t="s">
        <v>1192</v>
      </c>
      <c r="B1865" t="s">
        <v>448</v>
      </c>
      <c r="C1865" t="s">
        <v>1164</v>
      </c>
      <c r="D1865" t="s">
        <v>562</v>
      </c>
      <c r="E1865" t="s">
        <v>102</v>
      </c>
      <c r="F1865">
        <v>1</v>
      </c>
      <c r="G1865" t="s">
        <v>1165</v>
      </c>
      <c r="H1865">
        <v>18</v>
      </c>
      <c r="I1865" t="s">
        <v>1183</v>
      </c>
      <c r="J1865">
        <v>4.2300000000000004</v>
      </c>
      <c r="K1865">
        <v>2.52</v>
      </c>
      <c r="L1865">
        <v>5.93</v>
      </c>
      <c r="M1865">
        <v>46.5</v>
      </c>
    </row>
    <row r="1866" spans="1:13">
      <c r="A1866" t="s">
        <v>1192</v>
      </c>
      <c r="B1866" t="s">
        <v>448</v>
      </c>
      <c r="C1866" t="s">
        <v>1164</v>
      </c>
      <c r="D1866" t="s">
        <v>562</v>
      </c>
      <c r="E1866" t="s">
        <v>102</v>
      </c>
      <c r="F1866">
        <v>1</v>
      </c>
      <c r="G1866" t="s">
        <v>1165</v>
      </c>
      <c r="H1866">
        <v>19</v>
      </c>
      <c r="I1866" t="s">
        <v>1184</v>
      </c>
      <c r="J1866">
        <v>2.7</v>
      </c>
      <c r="K1866">
        <v>1.61</v>
      </c>
      <c r="L1866">
        <v>3.79</v>
      </c>
      <c r="M1866">
        <v>41.77</v>
      </c>
    </row>
    <row r="1867" spans="1:13">
      <c r="A1867" t="s">
        <v>1192</v>
      </c>
      <c r="B1867" t="s">
        <v>448</v>
      </c>
      <c r="C1867" t="s">
        <v>1164</v>
      </c>
      <c r="D1867" t="s">
        <v>562</v>
      </c>
      <c r="E1867" t="s">
        <v>102</v>
      </c>
      <c r="F1867">
        <v>1</v>
      </c>
      <c r="G1867" t="s">
        <v>1165</v>
      </c>
      <c r="H1867">
        <v>20</v>
      </c>
      <c r="I1867" t="s">
        <v>1185</v>
      </c>
      <c r="J1867">
        <v>1.76</v>
      </c>
      <c r="K1867">
        <v>1.05</v>
      </c>
      <c r="L1867">
        <v>2.4700000000000002</v>
      </c>
      <c r="M1867">
        <v>38.700000000000003</v>
      </c>
    </row>
    <row r="1868" spans="1:13">
      <c r="A1868" t="s">
        <v>1192</v>
      </c>
      <c r="B1868" t="s">
        <v>448</v>
      </c>
      <c r="C1868" t="s">
        <v>1164</v>
      </c>
      <c r="D1868" t="s">
        <v>562</v>
      </c>
      <c r="E1868" t="s">
        <v>102</v>
      </c>
      <c r="F1868">
        <v>2</v>
      </c>
      <c r="G1868" t="s">
        <v>1186</v>
      </c>
      <c r="H1868">
        <v>1</v>
      </c>
      <c r="I1868" t="s">
        <v>1166</v>
      </c>
      <c r="J1868">
        <v>66.349999999999994</v>
      </c>
      <c r="K1868">
        <v>64.03</v>
      </c>
      <c r="L1868">
        <v>68.67</v>
      </c>
      <c r="M1868">
        <v>78.7</v>
      </c>
    </row>
    <row r="1869" spans="1:13">
      <c r="A1869" t="s">
        <v>1192</v>
      </c>
      <c r="B1869" t="s">
        <v>448</v>
      </c>
      <c r="C1869" t="s">
        <v>1164</v>
      </c>
      <c r="D1869" t="s">
        <v>562</v>
      </c>
      <c r="E1869" t="s">
        <v>102</v>
      </c>
      <c r="F1869">
        <v>2</v>
      </c>
      <c r="G1869" t="s">
        <v>1186</v>
      </c>
      <c r="H1869">
        <v>2</v>
      </c>
      <c r="I1869" t="s">
        <v>1167</v>
      </c>
      <c r="J1869">
        <v>65.55</v>
      </c>
      <c r="K1869">
        <v>63.26</v>
      </c>
      <c r="L1869">
        <v>67.84</v>
      </c>
      <c r="M1869">
        <v>78.489999999999995</v>
      </c>
    </row>
    <row r="1870" spans="1:13">
      <c r="A1870" t="s">
        <v>1192</v>
      </c>
      <c r="B1870" t="s">
        <v>448</v>
      </c>
      <c r="C1870" t="s">
        <v>1164</v>
      </c>
      <c r="D1870" t="s">
        <v>562</v>
      </c>
      <c r="E1870" t="s">
        <v>102</v>
      </c>
      <c r="F1870">
        <v>2</v>
      </c>
      <c r="G1870" t="s">
        <v>1186</v>
      </c>
      <c r="H1870">
        <v>3</v>
      </c>
      <c r="I1870" t="s">
        <v>1168</v>
      </c>
      <c r="J1870">
        <v>61.73</v>
      </c>
      <c r="K1870">
        <v>59.57</v>
      </c>
      <c r="L1870">
        <v>63.9</v>
      </c>
      <c r="M1870">
        <v>77.61</v>
      </c>
    </row>
    <row r="1871" spans="1:13">
      <c r="A1871" t="s">
        <v>1192</v>
      </c>
      <c r="B1871" t="s">
        <v>448</v>
      </c>
      <c r="C1871" t="s">
        <v>1164</v>
      </c>
      <c r="D1871" t="s">
        <v>562</v>
      </c>
      <c r="E1871" t="s">
        <v>102</v>
      </c>
      <c r="F1871">
        <v>2</v>
      </c>
      <c r="G1871" t="s">
        <v>1186</v>
      </c>
      <c r="H1871">
        <v>4</v>
      </c>
      <c r="I1871" t="s">
        <v>1169</v>
      </c>
      <c r="J1871">
        <v>56.99</v>
      </c>
      <c r="K1871">
        <v>54.94</v>
      </c>
      <c r="L1871">
        <v>59.03</v>
      </c>
      <c r="M1871">
        <v>76.430000000000007</v>
      </c>
    </row>
    <row r="1872" spans="1:13">
      <c r="A1872" t="s">
        <v>1192</v>
      </c>
      <c r="B1872" t="s">
        <v>448</v>
      </c>
      <c r="C1872" t="s">
        <v>1164</v>
      </c>
      <c r="D1872" t="s">
        <v>562</v>
      </c>
      <c r="E1872" t="s">
        <v>102</v>
      </c>
      <c r="F1872">
        <v>2</v>
      </c>
      <c r="G1872" t="s">
        <v>1186</v>
      </c>
      <c r="H1872">
        <v>5</v>
      </c>
      <c r="I1872" t="s">
        <v>1170</v>
      </c>
      <c r="J1872">
        <v>52.31</v>
      </c>
      <c r="K1872">
        <v>50.34</v>
      </c>
      <c r="L1872">
        <v>54.27</v>
      </c>
      <c r="M1872">
        <v>75.16</v>
      </c>
    </row>
    <row r="1873" spans="1:13">
      <c r="A1873" t="s">
        <v>1192</v>
      </c>
      <c r="B1873" t="s">
        <v>448</v>
      </c>
      <c r="C1873" t="s">
        <v>1164</v>
      </c>
      <c r="D1873" t="s">
        <v>562</v>
      </c>
      <c r="E1873" t="s">
        <v>102</v>
      </c>
      <c r="F1873">
        <v>2</v>
      </c>
      <c r="G1873" t="s">
        <v>1186</v>
      </c>
      <c r="H1873">
        <v>6</v>
      </c>
      <c r="I1873" t="s">
        <v>1171</v>
      </c>
      <c r="J1873">
        <v>47.71</v>
      </c>
      <c r="K1873">
        <v>45.76</v>
      </c>
      <c r="L1873">
        <v>49.65</v>
      </c>
      <c r="M1873">
        <v>73.81</v>
      </c>
    </row>
    <row r="1874" spans="1:13">
      <c r="A1874" t="s">
        <v>1192</v>
      </c>
      <c r="B1874" t="s">
        <v>448</v>
      </c>
      <c r="C1874" t="s">
        <v>1164</v>
      </c>
      <c r="D1874" t="s">
        <v>562</v>
      </c>
      <c r="E1874" t="s">
        <v>102</v>
      </c>
      <c r="F1874">
        <v>2</v>
      </c>
      <c r="G1874" t="s">
        <v>1186</v>
      </c>
      <c r="H1874">
        <v>7</v>
      </c>
      <c r="I1874" t="s">
        <v>1172</v>
      </c>
      <c r="J1874">
        <v>43.28</v>
      </c>
      <c r="K1874">
        <v>41.37</v>
      </c>
      <c r="L1874">
        <v>45.2</v>
      </c>
      <c r="M1874">
        <v>72.41</v>
      </c>
    </row>
    <row r="1875" spans="1:13">
      <c r="A1875" t="s">
        <v>1192</v>
      </c>
      <c r="B1875" t="s">
        <v>448</v>
      </c>
      <c r="C1875" t="s">
        <v>1164</v>
      </c>
      <c r="D1875" t="s">
        <v>562</v>
      </c>
      <c r="E1875" t="s">
        <v>102</v>
      </c>
      <c r="F1875">
        <v>2</v>
      </c>
      <c r="G1875" t="s">
        <v>1186</v>
      </c>
      <c r="H1875">
        <v>8</v>
      </c>
      <c r="I1875" t="s">
        <v>1173</v>
      </c>
      <c r="J1875">
        <v>38.869999999999997</v>
      </c>
      <c r="K1875">
        <v>36.99</v>
      </c>
      <c r="L1875">
        <v>40.75</v>
      </c>
      <c r="M1875">
        <v>70.849999999999994</v>
      </c>
    </row>
    <row r="1876" spans="1:13">
      <c r="A1876" t="s">
        <v>1192</v>
      </c>
      <c r="B1876" t="s">
        <v>448</v>
      </c>
      <c r="C1876" t="s">
        <v>1164</v>
      </c>
      <c r="D1876" t="s">
        <v>562</v>
      </c>
      <c r="E1876" t="s">
        <v>102</v>
      </c>
      <c r="F1876">
        <v>2</v>
      </c>
      <c r="G1876" t="s">
        <v>1186</v>
      </c>
      <c r="H1876">
        <v>9</v>
      </c>
      <c r="I1876" t="s">
        <v>1174</v>
      </c>
      <c r="J1876">
        <v>34.61</v>
      </c>
      <c r="K1876">
        <v>32.75</v>
      </c>
      <c r="L1876">
        <v>36.46</v>
      </c>
      <c r="M1876">
        <v>69.180000000000007</v>
      </c>
    </row>
    <row r="1877" spans="1:13">
      <c r="A1877" t="s">
        <v>1192</v>
      </c>
      <c r="B1877" t="s">
        <v>448</v>
      </c>
      <c r="C1877" t="s">
        <v>1164</v>
      </c>
      <c r="D1877" t="s">
        <v>562</v>
      </c>
      <c r="E1877" t="s">
        <v>102</v>
      </c>
      <c r="F1877">
        <v>2</v>
      </c>
      <c r="G1877" t="s">
        <v>1186</v>
      </c>
      <c r="H1877">
        <v>10</v>
      </c>
      <c r="I1877" t="s">
        <v>1175</v>
      </c>
      <c r="J1877">
        <v>30.45</v>
      </c>
      <c r="K1877">
        <v>28.62</v>
      </c>
      <c r="L1877">
        <v>32.270000000000003</v>
      </c>
      <c r="M1877">
        <v>67.34</v>
      </c>
    </row>
    <row r="1878" spans="1:13">
      <c r="A1878" t="s">
        <v>1192</v>
      </c>
      <c r="B1878" t="s">
        <v>448</v>
      </c>
      <c r="C1878" t="s">
        <v>1164</v>
      </c>
      <c r="D1878" t="s">
        <v>562</v>
      </c>
      <c r="E1878" t="s">
        <v>102</v>
      </c>
      <c r="F1878">
        <v>2</v>
      </c>
      <c r="G1878" t="s">
        <v>1186</v>
      </c>
      <c r="H1878">
        <v>11</v>
      </c>
      <c r="I1878" t="s">
        <v>1176</v>
      </c>
      <c r="J1878">
        <v>26.42</v>
      </c>
      <c r="K1878">
        <v>24.62</v>
      </c>
      <c r="L1878">
        <v>28.22</v>
      </c>
      <c r="M1878">
        <v>65.33</v>
      </c>
    </row>
    <row r="1879" spans="1:13">
      <c r="A1879" t="s">
        <v>1192</v>
      </c>
      <c r="B1879" t="s">
        <v>448</v>
      </c>
      <c r="C1879" t="s">
        <v>1164</v>
      </c>
      <c r="D1879" t="s">
        <v>562</v>
      </c>
      <c r="E1879" t="s">
        <v>102</v>
      </c>
      <c r="F1879">
        <v>2</v>
      </c>
      <c r="G1879" t="s">
        <v>1186</v>
      </c>
      <c r="H1879">
        <v>12</v>
      </c>
      <c r="I1879" t="s">
        <v>1177</v>
      </c>
      <c r="J1879">
        <v>22.56</v>
      </c>
      <c r="K1879">
        <v>20.8</v>
      </c>
      <c r="L1879">
        <v>24.33</v>
      </c>
      <c r="M1879">
        <v>63.18</v>
      </c>
    </row>
    <row r="1880" spans="1:13">
      <c r="A1880" t="s">
        <v>1192</v>
      </c>
      <c r="B1880" t="s">
        <v>448</v>
      </c>
      <c r="C1880" t="s">
        <v>1164</v>
      </c>
      <c r="D1880" t="s">
        <v>562</v>
      </c>
      <c r="E1880" t="s">
        <v>102</v>
      </c>
      <c r="F1880">
        <v>2</v>
      </c>
      <c r="G1880" t="s">
        <v>1186</v>
      </c>
      <c r="H1880">
        <v>13</v>
      </c>
      <c r="I1880" t="s">
        <v>1178</v>
      </c>
      <c r="J1880">
        <v>18.899999999999999</v>
      </c>
      <c r="K1880">
        <v>17.170000000000002</v>
      </c>
      <c r="L1880">
        <v>20.63</v>
      </c>
      <c r="M1880">
        <v>60.83</v>
      </c>
    </row>
    <row r="1881" spans="1:13">
      <c r="A1881" t="s">
        <v>1192</v>
      </c>
      <c r="B1881" t="s">
        <v>448</v>
      </c>
      <c r="C1881" t="s">
        <v>1164</v>
      </c>
      <c r="D1881" t="s">
        <v>562</v>
      </c>
      <c r="E1881" t="s">
        <v>102</v>
      </c>
      <c r="F1881">
        <v>2</v>
      </c>
      <c r="G1881" t="s">
        <v>1186</v>
      </c>
      <c r="H1881">
        <v>14</v>
      </c>
      <c r="I1881" t="s">
        <v>1179</v>
      </c>
      <c r="J1881">
        <v>15.5</v>
      </c>
      <c r="K1881">
        <v>13.78</v>
      </c>
      <c r="L1881">
        <v>17.21</v>
      </c>
      <c r="M1881">
        <v>58.26</v>
      </c>
    </row>
    <row r="1882" spans="1:13">
      <c r="A1882" t="s">
        <v>1192</v>
      </c>
      <c r="B1882" t="s">
        <v>448</v>
      </c>
      <c r="C1882" t="s">
        <v>1164</v>
      </c>
      <c r="D1882" t="s">
        <v>562</v>
      </c>
      <c r="E1882" t="s">
        <v>102</v>
      </c>
      <c r="F1882">
        <v>2</v>
      </c>
      <c r="G1882" t="s">
        <v>1186</v>
      </c>
      <c r="H1882">
        <v>15</v>
      </c>
      <c r="I1882" t="s">
        <v>1180</v>
      </c>
      <c r="J1882">
        <v>12.29</v>
      </c>
      <c r="K1882">
        <v>10.59</v>
      </c>
      <c r="L1882">
        <v>13.99</v>
      </c>
      <c r="M1882">
        <v>55.39</v>
      </c>
    </row>
    <row r="1883" spans="1:13">
      <c r="A1883" t="s">
        <v>1192</v>
      </c>
      <c r="B1883" t="s">
        <v>448</v>
      </c>
      <c r="C1883" t="s">
        <v>1164</v>
      </c>
      <c r="D1883" t="s">
        <v>562</v>
      </c>
      <c r="E1883" t="s">
        <v>102</v>
      </c>
      <c r="F1883">
        <v>2</v>
      </c>
      <c r="G1883" t="s">
        <v>1186</v>
      </c>
      <c r="H1883">
        <v>16</v>
      </c>
      <c r="I1883" t="s">
        <v>1181</v>
      </c>
      <c r="J1883">
        <v>9.43</v>
      </c>
      <c r="K1883">
        <v>7.71</v>
      </c>
      <c r="L1883">
        <v>11.16</v>
      </c>
      <c r="M1883">
        <v>52.13</v>
      </c>
    </row>
    <row r="1884" spans="1:13">
      <c r="A1884" t="s">
        <v>1192</v>
      </c>
      <c r="B1884" t="s">
        <v>448</v>
      </c>
      <c r="C1884" t="s">
        <v>1164</v>
      </c>
      <c r="D1884" t="s">
        <v>562</v>
      </c>
      <c r="E1884" t="s">
        <v>102</v>
      </c>
      <c r="F1884">
        <v>2</v>
      </c>
      <c r="G1884" t="s">
        <v>1186</v>
      </c>
      <c r="H1884">
        <v>17</v>
      </c>
      <c r="I1884" t="s">
        <v>1182</v>
      </c>
      <c r="J1884">
        <v>6.86</v>
      </c>
      <c r="K1884">
        <v>5.08</v>
      </c>
      <c r="L1884">
        <v>8.64</v>
      </c>
      <c r="M1884">
        <v>48.36</v>
      </c>
    </row>
    <row r="1885" spans="1:13">
      <c r="A1885" t="s">
        <v>1192</v>
      </c>
      <c r="B1885" t="s">
        <v>448</v>
      </c>
      <c r="C1885" t="s">
        <v>1164</v>
      </c>
      <c r="D1885" t="s">
        <v>562</v>
      </c>
      <c r="E1885" t="s">
        <v>102</v>
      </c>
      <c r="F1885">
        <v>2</v>
      </c>
      <c r="G1885" t="s">
        <v>1186</v>
      </c>
      <c r="H1885">
        <v>18</v>
      </c>
      <c r="I1885" t="s">
        <v>1183</v>
      </c>
      <c r="J1885">
        <v>4.66</v>
      </c>
      <c r="K1885">
        <v>2.83</v>
      </c>
      <c r="L1885">
        <v>6.49</v>
      </c>
      <c r="M1885">
        <v>44.23</v>
      </c>
    </row>
    <row r="1886" spans="1:13">
      <c r="A1886" t="s">
        <v>1192</v>
      </c>
      <c r="B1886" t="s">
        <v>448</v>
      </c>
      <c r="C1886" t="s">
        <v>1164</v>
      </c>
      <c r="D1886" t="s">
        <v>562</v>
      </c>
      <c r="E1886" t="s">
        <v>102</v>
      </c>
      <c r="F1886">
        <v>2</v>
      </c>
      <c r="G1886" t="s">
        <v>1186</v>
      </c>
      <c r="H1886">
        <v>19</v>
      </c>
      <c r="I1886" t="s">
        <v>1184</v>
      </c>
      <c r="J1886">
        <v>2.98</v>
      </c>
      <c r="K1886">
        <v>1.81</v>
      </c>
      <c r="L1886">
        <v>4.1500000000000004</v>
      </c>
      <c r="M1886">
        <v>39.96</v>
      </c>
    </row>
    <row r="1887" spans="1:13">
      <c r="A1887" t="s">
        <v>1192</v>
      </c>
      <c r="B1887" t="s">
        <v>448</v>
      </c>
      <c r="C1887" t="s">
        <v>1164</v>
      </c>
      <c r="D1887" t="s">
        <v>562</v>
      </c>
      <c r="E1887" t="s">
        <v>102</v>
      </c>
      <c r="F1887">
        <v>2</v>
      </c>
      <c r="G1887" t="s">
        <v>1186</v>
      </c>
      <c r="H1887">
        <v>20</v>
      </c>
      <c r="I1887" t="s">
        <v>1185</v>
      </c>
      <c r="J1887">
        <v>1.86</v>
      </c>
      <c r="K1887">
        <v>1.1299999999999999</v>
      </c>
      <c r="L1887">
        <v>2.6</v>
      </c>
      <c r="M1887">
        <v>36.020000000000003</v>
      </c>
    </row>
    <row r="1888" spans="1:13">
      <c r="A1888" t="s">
        <v>1192</v>
      </c>
      <c r="B1888" t="s">
        <v>448</v>
      </c>
      <c r="C1888" t="s">
        <v>1164</v>
      </c>
      <c r="D1888" t="s">
        <v>563</v>
      </c>
      <c r="E1888" t="s">
        <v>103</v>
      </c>
      <c r="F1888">
        <v>1</v>
      </c>
      <c r="G1888" t="s">
        <v>1165</v>
      </c>
      <c r="H1888">
        <v>1</v>
      </c>
      <c r="I1888" t="s">
        <v>1166</v>
      </c>
      <c r="J1888">
        <v>58.67</v>
      </c>
      <c r="K1888">
        <v>56.27</v>
      </c>
      <c r="L1888">
        <v>61.07</v>
      </c>
      <c r="M1888">
        <v>75.38</v>
      </c>
    </row>
    <row r="1889" spans="1:13">
      <c r="A1889" t="s">
        <v>1192</v>
      </c>
      <c r="B1889" t="s">
        <v>448</v>
      </c>
      <c r="C1889" t="s">
        <v>1164</v>
      </c>
      <c r="D1889" t="s">
        <v>563</v>
      </c>
      <c r="E1889" t="s">
        <v>103</v>
      </c>
      <c r="F1889">
        <v>1</v>
      </c>
      <c r="G1889" t="s">
        <v>1165</v>
      </c>
      <c r="H1889">
        <v>2</v>
      </c>
      <c r="I1889" t="s">
        <v>1167</v>
      </c>
      <c r="J1889">
        <v>58.18</v>
      </c>
      <c r="K1889">
        <v>55.81</v>
      </c>
      <c r="L1889">
        <v>60.55</v>
      </c>
      <c r="M1889">
        <v>75.150000000000006</v>
      </c>
    </row>
    <row r="1890" spans="1:13">
      <c r="A1890" t="s">
        <v>1192</v>
      </c>
      <c r="B1890" t="s">
        <v>448</v>
      </c>
      <c r="C1890" t="s">
        <v>1164</v>
      </c>
      <c r="D1890" t="s">
        <v>563</v>
      </c>
      <c r="E1890" t="s">
        <v>103</v>
      </c>
      <c r="F1890">
        <v>1</v>
      </c>
      <c r="G1890" t="s">
        <v>1165</v>
      </c>
      <c r="H1890">
        <v>3</v>
      </c>
      <c r="I1890" t="s">
        <v>1168</v>
      </c>
      <c r="J1890">
        <v>54.54</v>
      </c>
      <c r="K1890">
        <v>52.36</v>
      </c>
      <c r="L1890">
        <v>56.72</v>
      </c>
      <c r="M1890">
        <v>74.17</v>
      </c>
    </row>
    <row r="1891" spans="1:13">
      <c r="A1891" t="s">
        <v>1192</v>
      </c>
      <c r="B1891" t="s">
        <v>448</v>
      </c>
      <c r="C1891" t="s">
        <v>1164</v>
      </c>
      <c r="D1891" t="s">
        <v>563</v>
      </c>
      <c r="E1891" t="s">
        <v>103</v>
      </c>
      <c r="F1891">
        <v>1</v>
      </c>
      <c r="G1891" t="s">
        <v>1165</v>
      </c>
      <c r="H1891">
        <v>4</v>
      </c>
      <c r="I1891" t="s">
        <v>1169</v>
      </c>
      <c r="J1891">
        <v>49.93</v>
      </c>
      <c r="K1891">
        <v>47.93</v>
      </c>
      <c r="L1891">
        <v>51.92</v>
      </c>
      <c r="M1891">
        <v>72.83</v>
      </c>
    </row>
    <row r="1892" spans="1:13">
      <c r="A1892" t="s">
        <v>1192</v>
      </c>
      <c r="B1892" t="s">
        <v>448</v>
      </c>
      <c r="C1892" t="s">
        <v>1164</v>
      </c>
      <c r="D1892" t="s">
        <v>563</v>
      </c>
      <c r="E1892" t="s">
        <v>103</v>
      </c>
      <c r="F1892">
        <v>1</v>
      </c>
      <c r="G1892" t="s">
        <v>1165</v>
      </c>
      <c r="H1892">
        <v>5</v>
      </c>
      <c r="I1892" t="s">
        <v>1170</v>
      </c>
      <c r="J1892">
        <v>45.37</v>
      </c>
      <c r="K1892">
        <v>43.5</v>
      </c>
      <c r="L1892">
        <v>47.25</v>
      </c>
      <c r="M1892">
        <v>71.38</v>
      </c>
    </row>
    <row r="1893" spans="1:13">
      <c r="A1893" t="s">
        <v>1192</v>
      </c>
      <c r="B1893" t="s">
        <v>448</v>
      </c>
      <c r="C1893" t="s">
        <v>1164</v>
      </c>
      <c r="D1893" t="s">
        <v>563</v>
      </c>
      <c r="E1893" t="s">
        <v>103</v>
      </c>
      <c r="F1893">
        <v>1</v>
      </c>
      <c r="G1893" t="s">
        <v>1165</v>
      </c>
      <c r="H1893">
        <v>6</v>
      </c>
      <c r="I1893" t="s">
        <v>1171</v>
      </c>
      <c r="J1893">
        <v>40.99</v>
      </c>
      <c r="K1893">
        <v>39.15</v>
      </c>
      <c r="L1893">
        <v>42.84</v>
      </c>
      <c r="M1893">
        <v>69.790000000000006</v>
      </c>
    </row>
    <row r="1894" spans="1:13">
      <c r="A1894" t="s">
        <v>1192</v>
      </c>
      <c r="B1894" t="s">
        <v>448</v>
      </c>
      <c r="C1894" t="s">
        <v>1164</v>
      </c>
      <c r="D1894" t="s">
        <v>563</v>
      </c>
      <c r="E1894" t="s">
        <v>103</v>
      </c>
      <c r="F1894">
        <v>1</v>
      </c>
      <c r="G1894" t="s">
        <v>1165</v>
      </c>
      <c r="H1894">
        <v>7</v>
      </c>
      <c r="I1894" t="s">
        <v>1172</v>
      </c>
      <c r="J1894">
        <v>36.69</v>
      </c>
      <c r="K1894">
        <v>34.880000000000003</v>
      </c>
      <c r="L1894">
        <v>38.5</v>
      </c>
      <c r="M1894">
        <v>68.099999999999994</v>
      </c>
    </row>
    <row r="1895" spans="1:13">
      <c r="A1895" t="s">
        <v>1192</v>
      </c>
      <c r="B1895" t="s">
        <v>448</v>
      </c>
      <c r="C1895" t="s">
        <v>1164</v>
      </c>
      <c r="D1895" t="s">
        <v>563</v>
      </c>
      <c r="E1895" t="s">
        <v>103</v>
      </c>
      <c r="F1895">
        <v>1</v>
      </c>
      <c r="G1895" t="s">
        <v>1165</v>
      </c>
      <c r="H1895">
        <v>8</v>
      </c>
      <c r="I1895" t="s">
        <v>1173</v>
      </c>
      <c r="J1895">
        <v>32.520000000000003</v>
      </c>
      <c r="K1895">
        <v>30.76</v>
      </c>
      <c r="L1895">
        <v>34.29</v>
      </c>
      <c r="M1895">
        <v>66.260000000000005</v>
      </c>
    </row>
    <row r="1896" spans="1:13">
      <c r="A1896" t="s">
        <v>1192</v>
      </c>
      <c r="B1896" t="s">
        <v>448</v>
      </c>
      <c r="C1896" t="s">
        <v>1164</v>
      </c>
      <c r="D1896" t="s">
        <v>563</v>
      </c>
      <c r="E1896" t="s">
        <v>103</v>
      </c>
      <c r="F1896">
        <v>1</v>
      </c>
      <c r="G1896" t="s">
        <v>1165</v>
      </c>
      <c r="H1896">
        <v>9</v>
      </c>
      <c r="I1896" t="s">
        <v>1174</v>
      </c>
      <c r="J1896">
        <v>28.46</v>
      </c>
      <c r="K1896">
        <v>26.74</v>
      </c>
      <c r="L1896">
        <v>30.18</v>
      </c>
      <c r="M1896">
        <v>64.260000000000005</v>
      </c>
    </row>
    <row r="1897" spans="1:13">
      <c r="A1897" t="s">
        <v>1192</v>
      </c>
      <c r="B1897" t="s">
        <v>448</v>
      </c>
      <c r="C1897" t="s">
        <v>1164</v>
      </c>
      <c r="D1897" t="s">
        <v>563</v>
      </c>
      <c r="E1897" t="s">
        <v>103</v>
      </c>
      <c r="F1897">
        <v>1</v>
      </c>
      <c r="G1897" t="s">
        <v>1165</v>
      </c>
      <c r="H1897">
        <v>10</v>
      </c>
      <c r="I1897" t="s">
        <v>1175</v>
      </c>
      <c r="J1897">
        <v>24.59</v>
      </c>
      <c r="K1897">
        <v>22.91</v>
      </c>
      <c r="L1897">
        <v>26.27</v>
      </c>
      <c r="M1897">
        <v>62.11</v>
      </c>
    </row>
    <row r="1898" spans="1:13">
      <c r="A1898" t="s">
        <v>1192</v>
      </c>
      <c r="B1898" t="s">
        <v>448</v>
      </c>
      <c r="C1898" t="s">
        <v>1164</v>
      </c>
      <c r="D1898" t="s">
        <v>563</v>
      </c>
      <c r="E1898" t="s">
        <v>103</v>
      </c>
      <c r="F1898">
        <v>1</v>
      </c>
      <c r="G1898" t="s">
        <v>1165</v>
      </c>
      <c r="H1898">
        <v>11</v>
      </c>
      <c r="I1898" t="s">
        <v>1176</v>
      </c>
      <c r="J1898">
        <v>20.86</v>
      </c>
      <c r="K1898">
        <v>19.25</v>
      </c>
      <c r="L1898">
        <v>22.47</v>
      </c>
      <c r="M1898">
        <v>59.77</v>
      </c>
    </row>
    <row r="1899" spans="1:13">
      <c r="A1899" t="s">
        <v>1192</v>
      </c>
      <c r="B1899" t="s">
        <v>448</v>
      </c>
      <c r="C1899" t="s">
        <v>1164</v>
      </c>
      <c r="D1899" t="s">
        <v>563</v>
      </c>
      <c r="E1899" t="s">
        <v>103</v>
      </c>
      <c r="F1899">
        <v>1</v>
      </c>
      <c r="G1899" t="s">
        <v>1165</v>
      </c>
      <c r="H1899">
        <v>12</v>
      </c>
      <c r="I1899" t="s">
        <v>1177</v>
      </c>
      <c r="J1899">
        <v>17.46</v>
      </c>
      <c r="K1899">
        <v>15.89</v>
      </c>
      <c r="L1899">
        <v>19.04</v>
      </c>
      <c r="M1899">
        <v>57.27</v>
      </c>
    </row>
    <row r="1900" spans="1:13">
      <c r="A1900" t="s">
        <v>1192</v>
      </c>
      <c r="B1900" t="s">
        <v>448</v>
      </c>
      <c r="C1900" t="s">
        <v>1164</v>
      </c>
      <c r="D1900" t="s">
        <v>563</v>
      </c>
      <c r="E1900" t="s">
        <v>103</v>
      </c>
      <c r="F1900">
        <v>1</v>
      </c>
      <c r="G1900" t="s">
        <v>1165</v>
      </c>
      <c r="H1900">
        <v>13</v>
      </c>
      <c r="I1900" t="s">
        <v>1178</v>
      </c>
      <c r="J1900">
        <v>14.26</v>
      </c>
      <c r="K1900">
        <v>12.73</v>
      </c>
      <c r="L1900">
        <v>15.79</v>
      </c>
      <c r="M1900">
        <v>54.59</v>
      </c>
    </row>
    <row r="1901" spans="1:13">
      <c r="A1901" t="s">
        <v>1192</v>
      </c>
      <c r="B1901" t="s">
        <v>448</v>
      </c>
      <c r="C1901" t="s">
        <v>1164</v>
      </c>
      <c r="D1901" t="s">
        <v>563</v>
      </c>
      <c r="E1901" t="s">
        <v>103</v>
      </c>
      <c r="F1901">
        <v>1</v>
      </c>
      <c r="G1901" t="s">
        <v>1165</v>
      </c>
      <c r="H1901">
        <v>14</v>
      </c>
      <c r="I1901" t="s">
        <v>1179</v>
      </c>
      <c r="J1901">
        <v>11.3</v>
      </c>
      <c r="K1901">
        <v>9.83</v>
      </c>
      <c r="L1901">
        <v>12.78</v>
      </c>
      <c r="M1901">
        <v>51.75</v>
      </c>
    </row>
    <row r="1902" spans="1:13">
      <c r="A1902" t="s">
        <v>1192</v>
      </c>
      <c r="B1902" t="s">
        <v>448</v>
      </c>
      <c r="C1902" t="s">
        <v>1164</v>
      </c>
      <c r="D1902" t="s">
        <v>563</v>
      </c>
      <c r="E1902" t="s">
        <v>103</v>
      </c>
      <c r="F1902">
        <v>1</v>
      </c>
      <c r="G1902" t="s">
        <v>1165</v>
      </c>
      <c r="H1902">
        <v>15</v>
      </c>
      <c r="I1902" t="s">
        <v>1180</v>
      </c>
      <c r="J1902">
        <v>8.81</v>
      </c>
      <c r="K1902">
        <v>7.35</v>
      </c>
      <c r="L1902">
        <v>10.27</v>
      </c>
      <c r="M1902">
        <v>48.82</v>
      </c>
    </row>
    <row r="1903" spans="1:13">
      <c r="A1903" t="s">
        <v>1192</v>
      </c>
      <c r="B1903" t="s">
        <v>448</v>
      </c>
      <c r="C1903" t="s">
        <v>1164</v>
      </c>
      <c r="D1903" t="s">
        <v>563</v>
      </c>
      <c r="E1903" t="s">
        <v>103</v>
      </c>
      <c r="F1903">
        <v>1</v>
      </c>
      <c r="G1903" t="s">
        <v>1165</v>
      </c>
      <c r="H1903">
        <v>16</v>
      </c>
      <c r="I1903" t="s">
        <v>1181</v>
      </c>
      <c r="J1903">
        <v>6.63</v>
      </c>
      <c r="K1903">
        <v>5.15</v>
      </c>
      <c r="L1903">
        <v>8.1199999999999992</v>
      </c>
      <c r="M1903">
        <v>45.63</v>
      </c>
    </row>
    <row r="1904" spans="1:13">
      <c r="A1904" t="s">
        <v>1192</v>
      </c>
      <c r="B1904" t="s">
        <v>448</v>
      </c>
      <c r="C1904" t="s">
        <v>1164</v>
      </c>
      <c r="D1904" t="s">
        <v>563</v>
      </c>
      <c r="E1904" t="s">
        <v>103</v>
      </c>
      <c r="F1904">
        <v>1</v>
      </c>
      <c r="G1904" t="s">
        <v>1165</v>
      </c>
      <c r="H1904">
        <v>17</v>
      </c>
      <c r="I1904" t="s">
        <v>1182</v>
      </c>
      <c r="J1904">
        <v>4.68</v>
      </c>
      <c r="K1904">
        <v>3.13</v>
      </c>
      <c r="L1904">
        <v>6.23</v>
      </c>
      <c r="M1904">
        <v>41.99</v>
      </c>
    </row>
    <row r="1905" spans="1:13">
      <c r="A1905" t="s">
        <v>1192</v>
      </c>
      <c r="B1905" t="s">
        <v>448</v>
      </c>
      <c r="C1905" t="s">
        <v>1164</v>
      </c>
      <c r="D1905" t="s">
        <v>563</v>
      </c>
      <c r="E1905" t="s">
        <v>103</v>
      </c>
      <c r="F1905">
        <v>1</v>
      </c>
      <c r="G1905" t="s">
        <v>1165</v>
      </c>
      <c r="H1905">
        <v>18</v>
      </c>
      <c r="I1905" t="s">
        <v>1183</v>
      </c>
      <c r="J1905">
        <v>3.1</v>
      </c>
      <c r="K1905">
        <v>1.42</v>
      </c>
      <c r="L1905">
        <v>4.7699999999999996</v>
      </c>
      <c r="M1905">
        <v>37.880000000000003</v>
      </c>
    </row>
    <row r="1906" spans="1:13">
      <c r="A1906" t="s">
        <v>1192</v>
      </c>
      <c r="B1906" t="s">
        <v>448</v>
      </c>
      <c r="C1906" t="s">
        <v>1164</v>
      </c>
      <c r="D1906" t="s">
        <v>563</v>
      </c>
      <c r="E1906" t="s">
        <v>103</v>
      </c>
      <c r="F1906">
        <v>1</v>
      </c>
      <c r="G1906" t="s">
        <v>1165</v>
      </c>
      <c r="H1906">
        <v>19</v>
      </c>
      <c r="I1906" t="s">
        <v>1184</v>
      </c>
      <c r="J1906">
        <v>1.91</v>
      </c>
      <c r="K1906">
        <v>0.87</v>
      </c>
      <c r="L1906">
        <v>2.94</v>
      </c>
      <c r="M1906">
        <v>33.33</v>
      </c>
    </row>
    <row r="1907" spans="1:13">
      <c r="A1907" t="s">
        <v>1192</v>
      </c>
      <c r="B1907" t="s">
        <v>448</v>
      </c>
      <c r="C1907" t="s">
        <v>1164</v>
      </c>
      <c r="D1907" t="s">
        <v>563</v>
      </c>
      <c r="E1907" t="s">
        <v>103</v>
      </c>
      <c r="F1907">
        <v>1</v>
      </c>
      <c r="G1907" t="s">
        <v>1165</v>
      </c>
      <c r="H1907">
        <v>20</v>
      </c>
      <c r="I1907" t="s">
        <v>1185</v>
      </c>
      <c r="J1907">
        <v>1.2</v>
      </c>
      <c r="K1907">
        <v>0.55000000000000004</v>
      </c>
      <c r="L1907">
        <v>1.86</v>
      </c>
      <c r="M1907">
        <v>28.24</v>
      </c>
    </row>
    <row r="1908" spans="1:13">
      <c r="A1908" t="s">
        <v>1192</v>
      </c>
      <c r="B1908" t="s">
        <v>448</v>
      </c>
      <c r="C1908" t="s">
        <v>1164</v>
      </c>
      <c r="D1908" t="s">
        <v>563</v>
      </c>
      <c r="E1908" t="s">
        <v>103</v>
      </c>
      <c r="F1908">
        <v>2</v>
      </c>
      <c r="G1908" t="s">
        <v>1186</v>
      </c>
      <c r="H1908">
        <v>1</v>
      </c>
      <c r="I1908" t="s">
        <v>1166</v>
      </c>
      <c r="J1908">
        <v>59.2</v>
      </c>
      <c r="K1908">
        <v>56.37</v>
      </c>
      <c r="L1908">
        <v>62.03</v>
      </c>
      <c r="M1908">
        <v>72.28</v>
      </c>
    </row>
    <row r="1909" spans="1:13">
      <c r="A1909" t="s">
        <v>1192</v>
      </c>
      <c r="B1909" t="s">
        <v>448</v>
      </c>
      <c r="C1909" t="s">
        <v>1164</v>
      </c>
      <c r="D1909" t="s">
        <v>563</v>
      </c>
      <c r="E1909" t="s">
        <v>103</v>
      </c>
      <c r="F1909">
        <v>2</v>
      </c>
      <c r="G1909" t="s">
        <v>1186</v>
      </c>
      <c r="H1909">
        <v>2</v>
      </c>
      <c r="I1909" t="s">
        <v>1167</v>
      </c>
      <c r="J1909">
        <v>58.64</v>
      </c>
      <c r="K1909">
        <v>55.87</v>
      </c>
      <c r="L1909">
        <v>61.42</v>
      </c>
      <c r="M1909">
        <v>72.03</v>
      </c>
    </row>
    <row r="1910" spans="1:13">
      <c r="A1910" t="s">
        <v>1192</v>
      </c>
      <c r="B1910" t="s">
        <v>448</v>
      </c>
      <c r="C1910" t="s">
        <v>1164</v>
      </c>
      <c r="D1910" t="s">
        <v>563</v>
      </c>
      <c r="E1910" t="s">
        <v>103</v>
      </c>
      <c r="F1910">
        <v>2</v>
      </c>
      <c r="G1910" t="s">
        <v>1186</v>
      </c>
      <c r="H1910">
        <v>3</v>
      </c>
      <c r="I1910" t="s">
        <v>1168</v>
      </c>
      <c r="J1910">
        <v>54.98</v>
      </c>
      <c r="K1910">
        <v>52.48</v>
      </c>
      <c r="L1910">
        <v>57.48</v>
      </c>
      <c r="M1910">
        <v>71</v>
      </c>
    </row>
    <row r="1911" spans="1:13">
      <c r="A1911" t="s">
        <v>1192</v>
      </c>
      <c r="B1911" t="s">
        <v>448</v>
      </c>
      <c r="C1911" t="s">
        <v>1164</v>
      </c>
      <c r="D1911" t="s">
        <v>563</v>
      </c>
      <c r="E1911" t="s">
        <v>103</v>
      </c>
      <c r="F1911">
        <v>2</v>
      </c>
      <c r="G1911" t="s">
        <v>1186</v>
      </c>
      <c r="H1911">
        <v>4</v>
      </c>
      <c r="I1911" t="s">
        <v>1169</v>
      </c>
      <c r="J1911">
        <v>50.44</v>
      </c>
      <c r="K1911">
        <v>48.21</v>
      </c>
      <c r="L1911">
        <v>52.67</v>
      </c>
      <c r="M1911">
        <v>69.569999999999993</v>
      </c>
    </row>
    <row r="1912" spans="1:13">
      <c r="A1912" t="s">
        <v>1192</v>
      </c>
      <c r="B1912" t="s">
        <v>448</v>
      </c>
      <c r="C1912" t="s">
        <v>1164</v>
      </c>
      <c r="D1912" t="s">
        <v>563</v>
      </c>
      <c r="E1912" t="s">
        <v>103</v>
      </c>
      <c r="F1912">
        <v>2</v>
      </c>
      <c r="G1912" t="s">
        <v>1186</v>
      </c>
      <c r="H1912">
        <v>5</v>
      </c>
      <c r="I1912" t="s">
        <v>1170</v>
      </c>
      <c r="J1912">
        <v>45.92</v>
      </c>
      <c r="K1912">
        <v>43.87</v>
      </c>
      <c r="L1912">
        <v>47.97</v>
      </c>
      <c r="M1912">
        <v>68.02</v>
      </c>
    </row>
    <row r="1913" spans="1:13">
      <c r="A1913" t="s">
        <v>1192</v>
      </c>
      <c r="B1913" t="s">
        <v>448</v>
      </c>
      <c r="C1913" t="s">
        <v>1164</v>
      </c>
      <c r="D1913" t="s">
        <v>563</v>
      </c>
      <c r="E1913" t="s">
        <v>103</v>
      </c>
      <c r="F1913">
        <v>2</v>
      </c>
      <c r="G1913" t="s">
        <v>1186</v>
      </c>
      <c r="H1913">
        <v>6</v>
      </c>
      <c r="I1913" t="s">
        <v>1171</v>
      </c>
      <c r="J1913">
        <v>41.57</v>
      </c>
      <c r="K1913">
        <v>39.57</v>
      </c>
      <c r="L1913">
        <v>43.56</v>
      </c>
      <c r="M1913">
        <v>66.39</v>
      </c>
    </row>
    <row r="1914" spans="1:13">
      <c r="A1914" t="s">
        <v>1192</v>
      </c>
      <c r="B1914" t="s">
        <v>448</v>
      </c>
      <c r="C1914" t="s">
        <v>1164</v>
      </c>
      <c r="D1914" t="s">
        <v>563</v>
      </c>
      <c r="E1914" t="s">
        <v>103</v>
      </c>
      <c r="F1914">
        <v>2</v>
      </c>
      <c r="G1914" t="s">
        <v>1186</v>
      </c>
      <c r="H1914">
        <v>7</v>
      </c>
      <c r="I1914" t="s">
        <v>1172</v>
      </c>
      <c r="J1914">
        <v>37.29</v>
      </c>
      <c r="K1914">
        <v>35.340000000000003</v>
      </c>
      <c r="L1914">
        <v>39.24</v>
      </c>
      <c r="M1914">
        <v>64.67</v>
      </c>
    </row>
    <row r="1915" spans="1:13">
      <c r="A1915" t="s">
        <v>1192</v>
      </c>
      <c r="B1915" t="s">
        <v>448</v>
      </c>
      <c r="C1915" t="s">
        <v>1164</v>
      </c>
      <c r="D1915" t="s">
        <v>563</v>
      </c>
      <c r="E1915" t="s">
        <v>103</v>
      </c>
      <c r="F1915">
        <v>2</v>
      </c>
      <c r="G1915" t="s">
        <v>1186</v>
      </c>
      <c r="H1915">
        <v>8</v>
      </c>
      <c r="I1915" t="s">
        <v>1173</v>
      </c>
      <c r="J1915">
        <v>33.1</v>
      </c>
      <c r="K1915">
        <v>31.18</v>
      </c>
      <c r="L1915">
        <v>35.01</v>
      </c>
      <c r="M1915">
        <v>62.79</v>
      </c>
    </row>
    <row r="1916" spans="1:13">
      <c r="A1916" t="s">
        <v>1192</v>
      </c>
      <c r="B1916" t="s">
        <v>448</v>
      </c>
      <c r="C1916" t="s">
        <v>1164</v>
      </c>
      <c r="D1916" t="s">
        <v>563</v>
      </c>
      <c r="E1916" t="s">
        <v>103</v>
      </c>
      <c r="F1916">
        <v>2</v>
      </c>
      <c r="G1916" t="s">
        <v>1186</v>
      </c>
      <c r="H1916">
        <v>9</v>
      </c>
      <c r="I1916" t="s">
        <v>1174</v>
      </c>
      <c r="J1916">
        <v>29.04</v>
      </c>
      <c r="K1916">
        <v>27.16</v>
      </c>
      <c r="L1916">
        <v>30.92</v>
      </c>
      <c r="M1916">
        <v>60.75</v>
      </c>
    </row>
    <row r="1917" spans="1:13">
      <c r="A1917" t="s">
        <v>1192</v>
      </c>
      <c r="B1917" t="s">
        <v>448</v>
      </c>
      <c r="C1917" t="s">
        <v>1164</v>
      </c>
      <c r="D1917" t="s">
        <v>563</v>
      </c>
      <c r="E1917" t="s">
        <v>103</v>
      </c>
      <c r="F1917">
        <v>2</v>
      </c>
      <c r="G1917" t="s">
        <v>1186</v>
      </c>
      <c r="H1917">
        <v>10</v>
      </c>
      <c r="I1917" t="s">
        <v>1175</v>
      </c>
      <c r="J1917">
        <v>25.2</v>
      </c>
      <c r="K1917">
        <v>23.37</v>
      </c>
      <c r="L1917">
        <v>27.04</v>
      </c>
      <c r="M1917">
        <v>58.53</v>
      </c>
    </row>
    <row r="1918" spans="1:13">
      <c r="A1918" t="s">
        <v>1192</v>
      </c>
      <c r="B1918" t="s">
        <v>448</v>
      </c>
      <c r="C1918" t="s">
        <v>1164</v>
      </c>
      <c r="D1918" t="s">
        <v>563</v>
      </c>
      <c r="E1918" t="s">
        <v>103</v>
      </c>
      <c r="F1918">
        <v>2</v>
      </c>
      <c r="G1918" t="s">
        <v>1186</v>
      </c>
      <c r="H1918">
        <v>11</v>
      </c>
      <c r="I1918" t="s">
        <v>1176</v>
      </c>
      <c r="J1918">
        <v>21.54</v>
      </c>
      <c r="K1918">
        <v>19.760000000000002</v>
      </c>
      <c r="L1918">
        <v>23.31</v>
      </c>
      <c r="M1918">
        <v>56.17</v>
      </c>
    </row>
    <row r="1919" spans="1:13">
      <c r="A1919" t="s">
        <v>1192</v>
      </c>
      <c r="B1919" t="s">
        <v>448</v>
      </c>
      <c r="C1919" t="s">
        <v>1164</v>
      </c>
      <c r="D1919" t="s">
        <v>563</v>
      </c>
      <c r="E1919" t="s">
        <v>103</v>
      </c>
      <c r="F1919">
        <v>2</v>
      </c>
      <c r="G1919" t="s">
        <v>1186</v>
      </c>
      <c r="H1919">
        <v>12</v>
      </c>
      <c r="I1919" t="s">
        <v>1177</v>
      </c>
      <c r="J1919">
        <v>18.079999999999998</v>
      </c>
      <c r="K1919">
        <v>16.37</v>
      </c>
      <c r="L1919">
        <v>19.78</v>
      </c>
      <c r="M1919">
        <v>53.75</v>
      </c>
    </row>
    <row r="1920" spans="1:13">
      <c r="A1920" t="s">
        <v>1192</v>
      </c>
      <c r="B1920" t="s">
        <v>448</v>
      </c>
      <c r="C1920" t="s">
        <v>1164</v>
      </c>
      <c r="D1920" t="s">
        <v>563</v>
      </c>
      <c r="E1920" t="s">
        <v>103</v>
      </c>
      <c r="F1920">
        <v>2</v>
      </c>
      <c r="G1920" t="s">
        <v>1186</v>
      </c>
      <c r="H1920">
        <v>13</v>
      </c>
      <c r="I1920" t="s">
        <v>1178</v>
      </c>
      <c r="J1920">
        <v>14.84</v>
      </c>
      <c r="K1920">
        <v>13.18</v>
      </c>
      <c r="L1920">
        <v>16.510000000000002</v>
      </c>
      <c r="M1920">
        <v>51.13</v>
      </c>
    </row>
    <row r="1921" spans="1:13">
      <c r="A1921" t="s">
        <v>1192</v>
      </c>
      <c r="B1921" t="s">
        <v>448</v>
      </c>
      <c r="C1921" t="s">
        <v>1164</v>
      </c>
      <c r="D1921" t="s">
        <v>563</v>
      </c>
      <c r="E1921" t="s">
        <v>103</v>
      </c>
      <c r="F1921">
        <v>2</v>
      </c>
      <c r="G1921" t="s">
        <v>1186</v>
      </c>
      <c r="H1921">
        <v>14</v>
      </c>
      <c r="I1921" t="s">
        <v>1179</v>
      </c>
      <c r="J1921">
        <v>11.9</v>
      </c>
      <c r="K1921">
        <v>10.28</v>
      </c>
      <c r="L1921">
        <v>13.53</v>
      </c>
      <c r="M1921">
        <v>48.46</v>
      </c>
    </row>
    <row r="1922" spans="1:13">
      <c r="A1922" t="s">
        <v>1192</v>
      </c>
      <c r="B1922" t="s">
        <v>448</v>
      </c>
      <c r="C1922" t="s">
        <v>1164</v>
      </c>
      <c r="D1922" t="s">
        <v>563</v>
      </c>
      <c r="E1922" t="s">
        <v>103</v>
      </c>
      <c r="F1922">
        <v>2</v>
      </c>
      <c r="G1922" t="s">
        <v>1186</v>
      </c>
      <c r="H1922">
        <v>15</v>
      </c>
      <c r="I1922" t="s">
        <v>1180</v>
      </c>
      <c r="J1922">
        <v>9.24</v>
      </c>
      <c r="K1922">
        <v>7.66</v>
      </c>
      <c r="L1922">
        <v>10.82</v>
      </c>
      <c r="M1922">
        <v>45.51</v>
      </c>
    </row>
    <row r="1923" spans="1:13">
      <c r="A1923" t="s">
        <v>1192</v>
      </c>
      <c r="B1923" t="s">
        <v>448</v>
      </c>
      <c r="C1923" t="s">
        <v>1164</v>
      </c>
      <c r="D1923" t="s">
        <v>563</v>
      </c>
      <c r="E1923" t="s">
        <v>103</v>
      </c>
      <c r="F1923">
        <v>2</v>
      </c>
      <c r="G1923" t="s">
        <v>1186</v>
      </c>
      <c r="H1923">
        <v>16</v>
      </c>
      <c r="I1923" t="s">
        <v>1181</v>
      </c>
      <c r="J1923">
        <v>6.92</v>
      </c>
      <c r="K1923">
        <v>5.33</v>
      </c>
      <c r="L1923">
        <v>8.51</v>
      </c>
      <c r="M1923">
        <v>42.15</v>
      </c>
    </row>
    <row r="1924" spans="1:13">
      <c r="A1924" t="s">
        <v>1192</v>
      </c>
      <c r="B1924" t="s">
        <v>448</v>
      </c>
      <c r="C1924" t="s">
        <v>1164</v>
      </c>
      <c r="D1924" t="s">
        <v>563</v>
      </c>
      <c r="E1924" t="s">
        <v>103</v>
      </c>
      <c r="F1924">
        <v>2</v>
      </c>
      <c r="G1924" t="s">
        <v>1186</v>
      </c>
      <c r="H1924">
        <v>17</v>
      </c>
      <c r="I1924" t="s">
        <v>1182</v>
      </c>
      <c r="J1924">
        <v>4.8899999999999997</v>
      </c>
      <c r="K1924">
        <v>3.25</v>
      </c>
      <c r="L1924">
        <v>6.53</v>
      </c>
      <c r="M1924">
        <v>38.090000000000003</v>
      </c>
    </row>
    <row r="1925" spans="1:13">
      <c r="A1925" t="s">
        <v>1192</v>
      </c>
      <c r="B1925" t="s">
        <v>448</v>
      </c>
      <c r="C1925" t="s">
        <v>1164</v>
      </c>
      <c r="D1925" t="s">
        <v>563</v>
      </c>
      <c r="E1925" t="s">
        <v>103</v>
      </c>
      <c r="F1925">
        <v>2</v>
      </c>
      <c r="G1925" t="s">
        <v>1186</v>
      </c>
      <c r="H1925">
        <v>18</v>
      </c>
      <c r="I1925" t="s">
        <v>1183</v>
      </c>
      <c r="J1925">
        <v>3.2</v>
      </c>
      <c r="K1925">
        <v>1.58</v>
      </c>
      <c r="L1925">
        <v>4.83</v>
      </c>
      <c r="M1925">
        <v>33.58</v>
      </c>
    </row>
    <row r="1926" spans="1:13">
      <c r="A1926" t="s">
        <v>1192</v>
      </c>
      <c r="B1926" t="s">
        <v>448</v>
      </c>
      <c r="C1926" t="s">
        <v>1164</v>
      </c>
      <c r="D1926" t="s">
        <v>563</v>
      </c>
      <c r="E1926" t="s">
        <v>103</v>
      </c>
      <c r="F1926">
        <v>2</v>
      </c>
      <c r="G1926" t="s">
        <v>1186</v>
      </c>
      <c r="H1926">
        <v>19</v>
      </c>
      <c r="I1926" t="s">
        <v>1184</v>
      </c>
      <c r="J1926">
        <v>1.94</v>
      </c>
      <c r="K1926">
        <v>0.96</v>
      </c>
      <c r="L1926">
        <v>2.93</v>
      </c>
      <c r="M1926">
        <v>28.68</v>
      </c>
    </row>
    <row r="1927" spans="1:13">
      <c r="A1927" t="s">
        <v>1192</v>
      </c>
      <c r="B1927" t="s">
        <v>448</v>
      </c>
      <c r="C1927" t="s">
        <v>1164</v>
      </c>
      <c r="D1927" t="s">
        <v>563</v>
      </c>
      <c r="E1927" t="s">
        <v>103</v>
      </c>
      <c r="F1927">
        <v>2</v>
      </c>
      <c r="G1927" t="s">
        <v>1186</v>
      </c>
      <c r="H1927">
        <v>20</v>
      </c>
      <c r="I1927" t="s">
        <v>1185</v>
      </c>
      <c r="J1927">
        <v>1.1399999999999999</v>
      </c>
      <c r="K1927">
        <v>0.56000000000000005</v>
      </c>
      <c r="L1927">
        <v>1.72</v>
      </c>
      <c r="M1927">
        <v>24.64</v>
      </c>
    </row>
    <row r="1928" spans="1:13">
      <c r="A1928" t="s">
        <v>1192</v>
      </c>
      <c r="B1928" t="s">
        <v>448</v>
      </c>
      <c r="C1928" t="s">
        <v>1164</v>
      </c>
      <c r="D1928" t="s">
        <v>564</v>
      </c>
      <c r="E1928" t="s">
        <v>104</v>
      </c>
      <c r="F1928">
        <v>1</v>
      </c>
      <c r="G1928" t="s">
        <v>1165</v>
      </c>
      <c r="H1928">
        <v>1</v>
      </c>
      <c r="I1928" t="s">
        <v>1166</v>
      </c>
      <c r="J1928">
        <v>58.19</v>
      </c>
      <c r="K1928">
        <v>55.93</v>
      </c>
      <c r="L1928">
        <v>60.45</v>
      </c>
      <c r="M1928">
        <v>75.28</v>
      </c>
    </row>
    <row r="1929" spans="1:13">
      <c r="A1929" t="s">
        <v>1192</v>
      </c>
      <c r="B1929" t="s">
        <v>448</v>
      </c>
      <c r="C1929" t="s">
        <v>1164</v>
      </c>
      <c r="D1929" t="s">
        <v>564</v>
      </c>
      <c r="E1929" t="s">
        <v>104</v>
      </c>
      <c r="F1929">
        <v>1</v>
      </c>
      <c r="G1929" t="s">
        <v>1165</v>
      </c>
      <c r="H1929">
        <v>2</v>
      </c>
      <c r="I1929" t="s">
        <v>1167</v>
      </c>
      <c r="J1929">
        <v>57.62</v>
      </c>
      <c r="K1929">
        <v>55.39</v>
      </c>
      <c r="L1929">
        <v>59.84</v>
      </c>
      <c r="M1929">
        <v>75.040000000000006</v>
      </c>
    </row>
    <row r="1930" spans="1:13">
      <c r="A1930" t="s">
        <v>1192</v>
      </c>
      <c r="B1930" t="s">
        <v>448</v>
      </c>
      <c r="C1930" t="s">
        <v>1164</v>
      </c>
      <c r="D1930" t="s">
        <v>564</v>
      </c>
      <c r="E1930" t="s">
        <v>104</v>
      </c>
      <c r="F1930">
        <v>1</v>
      </c>
      <c r="G1930" t="s">
        <v>1165</v>
      </c>
      <c r="H1930">
        <v>3</v>
      </c>
      <c r="I1930" t="s">
        <v>1168</v>
      </c>
      <c r="J1930">
        <v>53.92</v>
      </c>
      <c r="K1930">
        <v>51.9</v>
      </c>
      <c r="L1930">
        <v>55.94</v>
      </c>
      <c r="M1930">
        <v>74.06</v>
      </c>
    </row>
    <row r="1931" spans="1:13">
      <c r="A1931" t="s">
        <v>1192</v>
      </c>
      <c r="B1931" t="s">
        <v>448</v>
      </c>
      <c r="C1931" t="s">
        <v>1164</v>
      </c>
      <c r="D1931" t="s">
        <v>564</v>
      </c>
      <c r="E1931" t="s">
        <v>104</v>
      </c>
      <c r="F1931">
        <v>1</v>
      </c>
      <c r="G1931" t="s">
        <v>1165</v>
      </c>
      <c r="H1931">
        <v>4</v>
      </c>
      <c r="I1931" t="s">
        <v>1169</v>
      </c>
      <c r="J1931">
        <v>49.32</v>
      </c>
      <c r="K1931">
        <v>47.5</v>
      </c>
      <c r="L1931">
        <v>51.14</v>
      </c>
      <c r="M1931">
        <v>72.73</v>
      </c>
    </row>
    <row r="1932" spans="1:13">
      <c r="A1932" t="s">
        <v>1192</v>
      </c>
      <c r="B1932" t="s">
        <v>448</v>
      </c>
      <c r="C1932" t="s">
        <v>1164</v>
      </c>
      <c r="D1932" t="s">
        <v>564</v>
      </c>
      <c r="E1932" t="s">
        <v>104</v>
      </c>
      <c r="F1932">
        <v>1</v>
      </c>
      <c r="G1932" t="s">
        <v>1165</v>
      </c>
      <c r="H1932">
        <v>5</v>
      </c>
      <c r="I1932" t="s">
        <v>1170</v>
      </c>
      <c r="J1932">
        <v>44.82</v>
      </c>
      <c r="K1932">
        <v>43.13</v>
      </c>
      <c r="L1932">
        <v>46.51</v>
      </c>
      <c r="M1932">
        <v>71.27</v>
      </c>
    </row>
    <row r="1933" spans="1:13">
      <c r="A1933" t="s">
        <v>1192</v>
      </c>
      <c r="B1933" t="s">
        <v>448</v>
      </c>
      <c r="C1933" t="s">
        <v>1164</v>
      </c>
      <c r="D1933" t="s">
        <v>564</v>
      </c>
      <c r="E1933" t="s">
        <v>104</v>
      </c>
      <c r="F1933">
        <v>1</v>
      </c>
      <c r="G1933" t="s">
        <v>1165</v>
      </c>
      <c r="H1933">
        <v>6</v>
      </c>
      <c r="I1933" t="s">
        <v>1171</v>
      </c>
      <c r="J1933">
        <v>40.39</v>
      </c>
      <c r="K1933">
        <v>38.75</v>
      </c>
      <c r="L1933">
        <v>42.04</v>
      </c>
      <c r="M1933">
        <v>69.709999999999994</v>
      </c>
    </row>
    <row r="1934" spans="1:13">
      <c r="A1934" t="s">
        <v>1192</v>
      </c>
      <c r="B1934" t="s">
        <v>448</v>
      </c>
      <c r="C1934" t="s">
        <v>1164</v>
      </c>
      <c r="D1934" t="s">
        <v>564</v>
      </c>
      <c r="E1934" t="s">
        <v>104</v>
      </c>
      <c r="F1934">
        <v>1</v>
      </c>
      <c r="G1934" t="s">
        <v>1165</v>
      </c>
      <c r="H1934">
        <v>7</v>
      </c>
      <c r="I1934" t="s">
        <v>1172</v>
      </c>
      <c r="J1934">
        <v>36.090000000000003</v>
      </c>
      <c r="K1934">
        <v>34.49</v>
      </c>
      <c r="L1934">
        <v>37.68</v>
      </c>
      <c r="M1934">
        <v>68.040000000000006</v>
      </c>
    </row>
    <row r="1935" spans="1:13">
      <c r="A1935" t="s">
        <v>1192</v>
      </c>
      <c r="B1935" t="s">
        <v>448</v>
      </c>
      <c r="C1935" t="s">
        <v>1164</v>
      </c>
      <c r="D1935" t="s">
        <v>564</v>
      </c>
      <c r="E1935" t="s">
        <v>104</v>
      </c>
      <c r="F1935">
        <v>1</v>
      </c>
      <c r="G1935" t="s">
        <v>1165</v>
      </c>
      <c r="H1935">
        <v>8</v>
      </c>
      <c r="I1935" t="s">
        <v>1173</v>
      </c>
      <c r="J1935">
        <v>31.93</v>
      </c>
      <c r="K1935">
        <v>30.39</v>
      </c>
      <c r="L1935">
        <v>33.47</v>
      </c>
      <c r="M1935">
        <v>66.23</v>
      </c>
    </row>
    <row r="1936" spans="1:13">
      <c r="A1936" t="s">
        <v>1192</v>
      </c>
      <c r="B1936" t="s">
        <v>448</v>
      </c>
      <c r="C1936" t="s">
        <v>1164</v>
      </c>
      <c r="D1936" t="s">
        <v>564</v>
      </c>
      <c r="E1936" t="s">
        <v>104</v>
      </c>
      <c r="F1936">
        <v>1</v>
      </c>
      <c r="G1936" t="s">
        <v>1165</v>
      </c>
      <c r="H1936">
        <v>9</v>
      </c>
      <c r="I1936" t="s">
        <v>1174</v>
      </c>
      <c r="J1936">
        <v>27.9</v>
      </c>
      <c r="K1936">
        <v>26.42</v>
      </c>
      <c r="L1936">
        <v>29.38</v>
      </c>
      <c r="M1936">
        <v>64.25</v>
      </c>
    </row>
    <row r="1937" spans="1:13">
      <c r="A1937" t="s">
        <v>1192</v>
      </c>
      <c r="B1937" t="s">
        <v>448</v>
      </c>
      <c r="C1937" t="s">
        <v>1164</v>
      </c>
      <c r="D1937" t="s">
        <v>564</v>
      </c>
      <c r="E1937" t="s">
        <v>104</v>
      </c>
      <c r="F1937">
        <v>1</v>
      </c>
      <c r="G1937" t="s">
        <v>1165</v>
      </c>
      <c r="H1937">
        <v>10</v>
      </c>
      <c r="I1937" t="s">
        <v>1175</v>
      </c>
      <c r="J1937">
        <v>24.05</v>
      </c>
      <c r="K1937">
        <v>22.63</v>
      </c>
      <c r="L1937">
        <v>25.47</v>
      </c>
      <c r="M1937">
        <v>62.09</v>
      </c>
    </row>
    <row r="1938" spans="1:13">
      <c r="A1938" t="s">
        <v>1192</v>
      </c>
      <c r="B1938" t="s">
        <v>448</v>
      </c>
      <c r="C1938" t="s">
        <v>1164</v>
      </c>
      <c r="D1938" t="s">
        <v>564</v>
      </c>
      <c r="E1938" t="s">
        <v>104</v>
      </c>
      <c r="F1938">
        <v>1</v>
      </c>
      <c r="G1938" t="s">
        <v>1165</v>
      </c>
      <c r="H1938">
        <v>11</v>
      </c>
      <c r="I1938" t="s">
        <v>1176</v>
      </c>
      <c r="J1938">
        <v>20.420000000000002</v>
      </c>
      <c r="K1938">
        <v>19.09</v>
      </c>
      <c r="L1938">
        <v>21.75</v>
      </c>
      <c r="M1938">
        <v>59.78</v>
      </c>
    </row>
    <row r="1939" spans="1:13">
      <c r="A1939" t="s">
        <v>1192</v>
      </c>
      <c r="B1939" t="s">
        <v>448</v>
      </c>
      <c r="C1939" t="s">
        <v>1164</v>
      </c>
      <c r="D1939" t="s">
        <v>564</v>
      </c>
      <c r="E1939" t="s">
        <v>104</v>
      </c>
      <c r="F1939">
        <v>1</v>
      </c>
      <c r="G1939" t="s">
        <v>1165</v>
      </c>
      <c r="H1939">
        <v>12</v>
      </c>
      <c r="I1939" t="s">
        <v>1177</v>
      </c>
      <c r="J1939">
        <v>17.04</v>
      </c>
      <c r="K1939">
        <v>15.77</v>
      </c>
      <c r="L1939">
        <v>18.309999999999999</v>
      </c>
      <c r="M1939">
        <v>57.31</v>
      </c>
    </row>
    <row r="1940" spans="1:13">
      <c r="A1940" t="s">
        <v>1192</v>
      </c>
      <c r="B1940" t="s">
        <v>448</v>
      </c>
      <c r="C1940" t="s">
        <v>1164</v>
      </c>
      <c r="D1940" t="s">
        <v>564</v>
      </c>
      <c r="E1940" t="s">
        <v>104</v>
      </c>
      <c r="F1940">
        <v>1</v>
      </c>
      <c r="G1940" t="s">
        <v>1165</v>
      </c>
      <c r="H1940">
        <v>13</v>
      </c>
      <c r="I1940" t="s">
        <v>1178</v>
      </c>
      <c r="J1940">
        <v>13.89</v>
      </c>
      <c r="K1940">
        <v>12.71</v>
      </c>
      <c r="L1940">
        <v>15.06</v>
      </c>
      <c r="M1940">
        <v>54.64</v>
      </c>
    </row>
    <row r="1941" spans="1:13">
      <c r="A1941" t="s">
        <v>1192</v>
      </c>
      <c r="B1941" t="s">
        <v>448</v>
      </c>
      <c r="C1941" t="s">
        <v>1164</v>
      </c>
      <c r="D1941" t="s">
        <v>564</v>
      </c>
      <c r="E1941" t="s">
        <v>104</v>
      </c>
      <c r="F1941">
        <v>1</v>
      </c>
      <c r="G1941" t="s">
        <v>1165</v>
      </c>
      <c r="H1941">
        <v>14</v>
      </c>
      <c r="I1941" t="s">
        <v>1179</v>
      </c>
      <c r="J1941">
        <v>11.05</v>
      </c>
      <c r="K1941">
        <v>9.94</v>
      </c>
      <c r="L1941">
        <v>12.16</v>
      </c>
      <c r="M1941">
        <v>51.87</v>
      </c>
    </row>
    <row r="1942" spans="1:13">
      <c r="A1942" t="s">
        <v>1192</v>
      </c>
      <c r="B1942" t="s">
        <v>448</v>
      </c>
      <c r="C1942" t="s">
        <v>1164</v>
      </c>
      <c r="D1942" t="s">
        <v>564</v>
      </c>
      <c r="E1942" t="s">
        <v>104</v>
      </c>
      <c r="F1942">
        <v>1</v>
      </c>
      <c r="G1942" t="s">
        <v>1165</v>
      </c>
      <c r="H1942">
        <v>15</v>
      </c>
      <c r="I1942" t="s">
        <v>1180</v>
      </c>
      <c r="J1942">
        <v>8.4700000000000006</v>
      </c>
      <c r="K1942">
        <v>7.42</v>
      </c>
      <c r="L1942">
        <v>9.52</v>
      </c>
      <c r="M1942">
        <v>48.96</v>
      </c>
    </row>
    <row r="1943" spans="1:13">
      <c r="A1943" t="s">
        <v>1192</v>
      </c>
      <c r="B1943" t="s">
        <v>448</v>
      </c>
      <c r="C1943" t="s">
        <v>1164</v>
      </c>
      <c r="D1943" t="s">
        <v>564</v>
      </c>
      <c r="E1943" t="s">
        <v>104</v>
      </c>
      <c r="F1943">
        <v>1</v>
      </c>
      <c r="G1943" t="s">
        <v>1165</v>
      </c>
      <c r="H1943">
        <v>16</v>
      </c>
      <c r="I1943" t="s">
        <v>1181</v>
      </c>
      <c r="J1943">
        <v>6.33</v>
      </c>
      <c r="K1943">
        <v>5.3</v>
      </c>
      <c r="L1943">
        <v>7.35</v>
      </c>
      <c r="M1943">
        <v>45.77</v>
      </c>
    </row>
    <row r="1944" spans="1:13">
      <c r="A1944" t="s">
        <v>1192</v>
      </c>
      <c r="B1944" t="s">
        <v>448</v>
      </c>
      <c r="C1944" t="s">
        <v>1164</v>
      </c>
      <c r="D1944" t="s">
        <v>564</v>
      </c>
      <c r="E1944" t="s">
        <v>104</v>
      </c>
      <c r="F1944">
        <v>1</v>
      </c>
      <c r="G1944" t="s">
        <v>1165</v>
      </c>
      <c r="H1944">
        <v>17</v>
      </c>
      <c r="I1944" t="s">
        <v>1182</v>
      </c>
      <c r="J1944">
        <v>4.53</v>
      </c>
      <c r="K1944">
        <v>3.49</v>
      </c>
      <c r="L1944">
        <v>5.58</v>
      </c>
      <c r="M1944">
        <v>42.16</v>
      </c>
    </row>
    <row r="1945" spans="1:13">
      <c r="A1945" t="s">
        <v>1192</v>
      </c>
      <c r="B1945" t="s">
        <v>448</v>
      </c>
      <c r="C1945" t="s">
        <v>1164</v>
      </c>
      <c r="D1945" t="s">
        <v>564</v>
      </c>
      <c r="E1945" t="s">
        <v>104</v>
      </c>
      <c r="F1945">
        <v>1</v>
      </c>
      <c r="G1945" t="s">
        <v>1165</v>
      </c>
      <c r="H1945">
        <v>18</v>
      </c>
      <c r="I1945" t="s">
        <v>1183</v>
      </c>
      <c r="J1945">
        <v>3.06</v>
      </c>
      <c r="K1945">
        <v>1.99</v>
      </c>
      <c r="L1945">
        <v>4.12</v>
      </c>
      <c r="M1945">
        <v>38.15</v>
      </c>
    </row>
    <row r="1946" spans="1:13">
      <c r="A1946" t="s">
        <v>1192</v>
      </c>
      <c r="B1946" t="s">
        <v>448</v>
      </c>
      <c r="C1946" t="s">
        <v>1164</v>
      </c>
      <c r="D1946" t="s">
        <v>564</v>
      </c>
      <c r="E1946" t="s">
        <v>104</v>
      </c>
      <c r="F1946">
        <v>1</v>
      </c>
      <c r="G1946" t="s">
        <v>1165</v>
      </c>
      <c r="H1946">
        <v>19</v>
      </c>
      <c r="I1946" t="s">
        <v>1184</v>
      </c>
      <c r="J1946">
        <v>1.99</v>
      </c>
      <c r="K1946">
        <v>1.3</v>
      </c>
      <c r="L1946">
        <v>2.68</v>
      </c>
      <c r="M1946">
        <v>34.08</v>
      </c>
    </row>
    <row r="1947" spans="1:13">
      <c r="A1947" t="s">
        <v>1192</v>
      </c>
      <c r="B1947" t="s">
        <v>448</v>
      </c>
      <c r="C1947" t="s">
        <v>1164</v>
      </c>
      <c r="D1947" t="s">
        <v>564</v>
      </c>
      <c r="E1947" t="s">
        <v>104</v>
      </c>
      <c r="F1947">
        <v>1</v>
      </c>
      <c r="G1947" t="s">
        <v>1165</v>
      </c>
      <c r="H1947">
        <v>20</v>
      </c>
      <c r="I1947" t="s">
        <v>1185</v>
      </c>
      <c r="J1947">
        <v>1.23</v>
      </c>
      <c r="K1947">
        <v>0.8</v>
      </c>
      <c r="L1947">
        <v>1.66</v>
      </c>
      <c r="M1947">
        <v>29.38</v>
      </c>
    </row>
    <row r="1948" spans="1:13">
      <c r="A1948" t="s">
        <v>1192</v>
      </c>
      <c r="B1948" t="s">
        <v>448</v>
      </c>
      <c r="C1948" t="s">
        <v>1164</v>
      </c>
      <c r="D1948" t="s">
        <v>564</v>
      </c>
      <c r="E1948" t="s">
        <v>104</v>
      </c>
      <c r="F1948">
        <v>2</v>
      </c>
      <c r="G1948" t="s">
        <v>1186</v>
      </c>
      <c r="H1948">
        <v>1</v>
      </c>
      <c r="I1948" t="s">
        <v>1166</v>
      </c>
      <c r="J1948">
        <v>58.9</v>
      </c>
      <c r="K1948">
        <v>56.6</v>
      </c>
      <c r="L1948">
        <v>61.2</v>
      </c>
      <c r="M1948">
        <v>71.94</v>
      </c>
    </row>
    <row r="1949" spans="1:13">
      <c r="A1949" t="s">
        <v>1192</v>
      </c>
      <c r="B1949" t="s">
        <v>448</v>
      </c>
      <c r="C1949" t="s">
        <v>1164</v>
      </c>
      <c r="D1949" t="s">
        <v>564</v>
      </c>
      <c r="E1949" t="s">
        <v>104</v>
      </c>
      <c r="F1949">
        <v>2</v>
      </c>
      <c r="G1949" t="s">
        <v>1186</v>
      </c>
      <c r="H1949">
        <v>2</v>
      </c>
      <c r="I1949" t="s">
        <v>1167</v>
      </c>
      <c r="J1949">
        <v>58.27</v>
      </c>
      <c r="K1949">
        <v>56.01</v>
      </c>
      <c r="L1949">
        <v>60.53</v>
      </c>
      <c r="M1949">
        <v>71.680000000000007</v>
      </c>
    </row>
    <row r="1950" spans="1:13">
      <c r="A1950" t="s">
        <v>1192</v>
      </c>
      <c r="B1950" t="s">
        <v>448</v>
      </c>
      <c r="C1950" t="s">
        <v>1164</v>
      </c>
      <c r="D1950" t="s">
        <v>564</v>
      </c>
      <c r="E1950" t="s">
        <v>104</v>
      </c>
      <c r="F1950">
        <v>2</v>
      </c>
      <c r="G1950" t="s">
        <v>1186</v>
      </c>
      <c r="H1950">
        <v>3</v>
      </c>
      <c r="I1950" t="s">
        <v>1168</v>
      </c>
      <c r="J1950">
        <v>54.6</v>
      </c>
      <c r="K1950">
        <v>52.52</v>
      </c>
      <c r="L1950">
        <v>56.68</v>
      </c>
      <c r="M1950">
        <v>70.63</v>
      </c>
    </row>
    <row r="1951" spans="1:13">
      <c r="A1951" t="s">
        <v>1192</v>
      </c>
      <c r="B1951" t="s">
        <v>448</v>
      </c>
      <c r="C1951" t="s">
        <v>1164</v>
      </c>
      <c r="D1951" t="s">
        <v>564</v>
      </c>
      <c r="E1951" t="s">
        <v>104</v>
      </c>
      <c r="F1951">
        <v>2</v>
      </c>
      <c r="G1951" t="s">
        <v>1186</v>
      </c>
      <c r="H1951">
        <v>4</v>
      </c>
      <c r="I1951" t="s">
        <v>1169</v>
      </c>
      <c r="J1951">
        <v>50.06</v>
      </c>
      <c r="K1951">
        <v>48.15</v>
      </c>
      <c r="L1951">
        <v>51.96</v>
      </c>
      <c r="M1951">
        <v>69.22</v>
      </c>
    </row>
    <row r="1952" spans="1:13">
      <c r="A1952" t="s">
        <v>1192</v>
      </c>
      <c r="B1952" t="s">
        <v>448</v>
      </c>
      <c r="C1952" t="s">
        <v>1164</v>
      </c>
      <c r="D1952" t="s">
        <v>564</v>
      </c>
      <c r="E1952" t="s">
        <v>104</v>
      </c>
      <c r="F1952">
        <v>2</v>
      </c>
      <c r="G1952" t="s">
        <v>1186</v>
      </c>
      <c r="H1952">
        <v>5</v>
      </c>
      <c r="I1952" t="s">
        <v>1170</v>
      </c>
      <c r="J1952">
        <v>45.6</v>
      </c>
      <c r="K1952">
        <v>43.81</v>
      </c>
      <c r="L1952">
        <v>47.39</v>
      </c>
      <c r="M1952">
        <v>67.7</v>
      </c>
    </row>
    <row r="1953" spans="1:13">
      <c r="A1953" t="s">
        <v>1192</v>
      </c>
      <c r="B1953" t="s">
        <v>448</v>
      </c>
      <c r="C1953" t="s">
        <v>1164</v>
      </c>
      <c r="D1953" t="s">
        <v>564</v>
      </c>
      <c r="E1953" t="s">
        <v>104</v>
      </c>
      <c r="F1953">
        <v>2</v>
      </c>
      <c r="G1953" t="s">
        <v>1186</v>
      </c>
      <c r="H1953">
        <v>6</v>
      </c>
      <c r="I1953" t="s">
        <v>1171</v>
      </c>
      <c r="J1953">
        <v>41.24</v>
      </c>
      <c r="K1953">
        <v>39.479999999999997</v>
      </c>
      <c r="L1953">
        <v>43</v>
      </c>
      <c r="M1953">
        <v>66.05</v>
      </c>
    </row>
    <row r="1954" spans="1:13">
      <c r="A1954" t="s">
        <v>1192</v>
      </c>
      <c r="B1954" t="s">
        <v>448</v>
      </c>
      <c r="C1954" t="s">
        <v>1164</v>
      </c>
      <c r="D1954" t="s">
        <v>564</v>
      </c>
      <c r="E1954" t="s">
        <v>104</v>
      </c>
      <c r="F1954">
        <v>2</v>
      </c>
      <c r="G1954" t="s">
        <v>1186</v>
      </c>
      <c r="H1954">
        <v>7</v>
      </c>
      <c r="I1954" t="s">
        <v>1172</v>
      </c>
      <c r="J1954">
        <v>36.97</v>
      </c>
      <c r="K1954">
        <v>35.26</v>
      </c>
      <c r="L1954">
        <v>38.67</v>
      </c>
      <c r="M1954">
        <v>64.27</v>
      </c>
    </row>
    <row r="1955" spans="1:13">
      <c r="A1955" t="s">
        <v>1192</v>
      </c>
      <c r="B1955" t="s">
        <v>448</v>
      </c>
      <c r="C1955" t="s">
        <v>1164</v>
      </c>
      <c r="D1955" t="s">
        <v>564</v>
      </c>
      <c r="E1955" t="s">
        <v>104</v>
      </c>
      <c r="F1955">
        <v>2</v>
      </c>
      <c r="G1955" t="s">
        <v>1186</v>
      </c>
      <c r="H1955">
        <v>8</v>
      </c>
      <c r="I1955" t="s">
        <v>1173</v>
      </c>
      <c r="J1955">
        <v>32.79</v>
      </c>
      <c r="K1955">
        <v>31.13</v>
      </c>
      <c r="L1955">
        <v>34.450000000000003</v>
      </c>
      <c r="M1955">
        <v>62.39</v>
      </c>
    </row>
    <row r="1956" spans="1:13">
      <c r="A1956" t="s">
        <v>1192</v>
      </c>
      <c r="B1956" t="s">
        <v>448</v>
      </c>
      <c r="C1956" t="s">
        <v>1164</v>
      </c>
      <c r="D1956" t="s">
        <v>564</v>
      </c>
      <c r="E1956" t="s">
        <v>104</v>
      </c>
      <c r="F1956">
        <v>2</v>
      </c>
      <c r="G1956" t="s">
        <v>1186</v>
      </c>
      <c r="H1956">
        <v>9</v>
      </c>
      <c r="I1956" t="s">
        <v>1174</v>
      </c>
      <c r="J1956">
        <v>28.76</v>
      </c>
      <c r="K1956">
        <v>27.15</v>
      </c>
      <c r="L1956">
        <v>30.37</v>
      </c>
      <c r="M1956">
        <v>60.41</v>
      </c>
    </row>
    <row r="1957" spans="1:13">
      <c r="A1957" t="s">
        <v>1192</v>
      </c>
      <c r="B1957" t="s">
        <v>448</v>
      </c>
      <c r="C1957" t="s">
        <v>1164</v>
      </c>
      <c r="D1957" t="s">
        <v>564</v>
      </c>
      <c r="E1957" t="s">
        <v>104</v>
      </c>
      <c r="F1957">
        <v>2</v>
      </c>
      <c r="G1957" t="s">
        <v>1186</v>
      </c>
      <c r="H1957">
        <v>10</v>
      </c>
      <c r="I1957" t="s">
        <v>1175</v>
      </c>
      <c r="J1957">
        <v>24.94</v>
      </c>
      <c r="K1957">
        <v>23.37</v>
      </c>
      <c r="L1957">
        <v>26.51</v>
      </c>
      <c r="M1957">
        <v>58.29</v>
      </c>
    </row>
    <row r="1958" spans="1:13">
      <c r="A1958" t="s">
        <v>1192</v>
      </c>
      <c r="B1958" t="s">
        <v>448</v>
      </c>
      <c r="C1958" t="s">
        <v>1164</v>
      </c>
      <c r="D1958" t="s">
        <v>564</v>
      </c>
      <c r="E1958" t="s">
        <v>104</v>
      </c>
      <c r="F1958">
        <v>2</v>
      </c>
      <c r="G1958" t="s">
        <v>1186</v>
      </c>
      <c r="H1958">
        <v>11</v>
      </c>
      <c r="I1958" t="s">
        <v>1176</v>
      </c>
      <c r="J1958">
        <v>21.27</v>
      </c>
      <c r="K1958">
        <v>19.78</v>
      </c>
      <c r="L1958">
        <v>22.75</v>
      </c>
      <c r="M1958">
        <v>56.05</v>
      </c>
    </row>
    <row r="1959" spans="1:13">
      <c r="A1959" t="s">
        <v>1192</v>
      </c>
      <c r="B1959" t="s">
        <v>448</v>
      </c>
      <c r="C1959" t="s">
        <v>1164</v>
      </c>
      <c r="D1959" t="s">
        <v>564</v>
      </c>
      <c r="E1959" t="s">
        <v>104</v>
      </c>
      <c r="F1959">
        <v>2</v>
      </c>
      <c r="G1959" t="s">
        <v>1186</v>
      </c>
      <c r="H1959">
        <v>12</v>
      </c>
      <c r="I1959" t="s">
        <v>1177</v>
      </c>
      <c r="J1959">
        <v>17.899999999999999</v>
      </c>
      <c r="K1959">
        <v>16.47</v>
      </c>
      <c r="L1959">
        <v>19.34</v>
      </c>
      <c r="M1959">
        <v>53.64</v>
      </c>
    </row>
    <row r="1960" spans="1:13">
      <c r="A1960" t="s">
        <v>1192</v>
      </c>
      <c r="B1960" t="s">
        <v>448</v>
      </c>
      <c r="C1960" t="s">
        <v>1164</v>
      </c>
      <c r="D1960" t="s">
        <v>564</v>
      </c>
      <c r="E1960" t="s">
        <v>104</v>
      </c>
      <c r="F1960">
        <v>2</v>
      </c>
      <c r="G1960" t="s">
        <v>1186</v>
      </c>
      <c r="H1960">
        <v>13</v>
      </c>
      <c r="I1960" t="s">
        <v>1178</v>
      </c>
      <c r="J1960">
        <v>14.71</v>
      </c>
      <c r="K1960">
        <v>13.34</v>
      </c>
      <c r="L1960">
        <v>16.079999999999998</v>
      </c>
      <c r="M1960">
        <v>51.07</v>
      </c>
    </row>
    <row r="1961" spans="1:13">
      <c r="A1961" t="s">
        <v>1192</v>
      </c>
      <c r="B1961" t="s">
        <v>448</v>
      </c>
      <c r="C1961" t="s">
        <v>1164</v>
      </c>
      <c r="D1961" t="s">
        <v>564</v>
      </c>
      <c r="E1961" t="s">
        <v>104</v>
      </c>
      <c r="F1961">
        <v>2</v>
      </c>
      <c r="G1961" t="s">
        <v>1186</v>
      </c>
      <c r="H1961">
        <v>14</v>
      </c>
      <c r="I1961" t="s">
        <v>1179</v>
      </c>
      <c r="J1961">
        <v>11.74</v>
      </c>
      <c r="K1961">
        <v>10.43</v>
      </c>
      <c r="L1961">
        <v>13.06</v>
      </c>
      <c r="M1961">
        <v>48.28</v>
      </c>
    </row>
    <row r="1962" spans="1:13">
      <c r="A1962" t="s">
        <v>1192</v>
      </c>
      <c r="B1962" t="s">
        <v>448</v>
      </c>
      <c r="C1962" t="s">
        <v>1164</v>
      </c>
      <c r="D1962" t="s">
        <v>564</v>
      </c>
      <c r="E1962" t="s">
        <v>104</v>
      </c>
      <c r="F1962">
        <v>2</v>
      </c>
      <c r="G1962" t="s">
        <v>1186</v>
      </c>
      <c r="H1962">
        <v>15</v>
      </c>
      <c r="I1962" t="s">
        <v>1180</v>
      </c>
      <c r="J1962">
        <v>9.08</v>
      </c>
      <c r="K1962">
        <v>7.81</v>
      </c>
      <c r="L1962">
        <v>10.36</v>
      </c>
      <c r="M1962">
        <v>45.28</v>
      </c>
    </row>
    <row r="1963" spans="1:13">
      <c r="A1963" t="s">
        <v>1192</v>
      </c>
      <c r="B1963" t="s">
        <v>448</v>
      </c>
      <c r="C1963" t="s">
        <v>1164</v>
      </c>
      <c r="D1963" t="s">
        <v>564</v>
      </c>
      <c r="E1963" t="s">
        <v>104</v>
      </c>
      <c r="F1963">
        <v>2</v>
      </c>
      <c r="G1963" t="s">
        <v>1186</v>
      </c>
      <c r="H1963">
        <v>16</v>
      </c>
      <c r="I1963" t="s">
        <v>1181</v>
      </c>
      <c r="J1963">
        <v>6.78</v>
      </c>
      <c r="K1963">
        <v>5.54</v>
      </c>
      <c r="L1963">
        <v>8.01</v>
      </c>
      <c r="M1963">
        <v>42.07</v>
      </c>
    </row>
    <row r="1964" spans="1:13">
      <c r="A1964" t="s">
        <v>1192</v>
      </c>
      <c r="B1964" t="s">
        <v>448</v>
      </c>
      <c r="C1964" t="s">
        <v>1164</v>
      </c>
      <c r="D1964" t="s">
        <v>564</v>
      </c>
      <c r="E1964" t="s">
        <v>104</v>
      </c>
      <c r="F1964">
        <v>2</v>
      </c>
      <c r="G1964" t="s">
        <v>1186</v>
      </c>
      <c r="H1964">
        <v>17</v>
      </c>
      <c r="I1964" t="s">
        <v>1182</v>
      </c>
      <c r="J1964">
        <v>4.82</v>
      </c>
      <c r="K1964">
        <v>3.59</v>
      </c>
      <c r="L1964">
        <v>6.06</v>
      </c>
      <c r="M1964">
        <v>38.64</v>
      </c>
    </row>
    <row r="1965" spans="1:13">
      <c r="A1965" t="s">
        <v>1192</v>
      </c>
      <c r="B1965" t="s">
        <v>448</v>
      </c>
      <c r="C1965" t="s">
        <v>1164</v>
      </c>
      <c r="D1965" t="s">
        <v>564</v>
      </c>
      <c r="E1965" t="s">
        <v>104</v>
      </c>
      <c r="F1965">
        <v>2</v>
      </c>
      <c r="G1965" t="s">
        <v>1186</v>
      </c>
      <c r="H1965">
        <v>18</v>
      </c>
      <c r="I1965" t="s">
        <v>1183</v>
      </c>
      <c r="J1965">
        <v>3.21</v>
      </c>
      <c r="K1965">
        <v>1.98</v>
      </c>
      <c r="L1965">
        <v>4.43</v>
      </c>
      <c r="M1965">
        <v>34.85</v>
      </c>
    </row>
    <row r="1966" spans="1:13">
      <c r="A1966" t="s">
        <v>1192</v>
      </c>
      <c r="B1966" t="s">
        <v>448</v>
      </c>
      <c r="C1966" t="s">
        <v>1164</v>
      </c>
      <c r="D1966" t="s">
        <v>564</v>
      </c>
      <c r="E1966" t="s">
        <v>104</v>
      </c>
      <c r="F1966">
        <v>2</v>
      </c>
      <c r="G1966" t="s">
        <v>1186</v>
      </c>
      <c r="H1966">
        <v>19</v>
      </c>
      <c r="I1966" t="s">
        <v>1184</v>
      </c>
      <c r="J1966">
        <v>1.9</v>
      </c>
      <c r="K1966">
        <v>1.18</v>
      </c>
      <c r="L1966">
        <v>2.63</v>
      </c>
      <c r="M1966">
        <v>30.38</v>
      </c>
    </row>
    <row r="1967" spans="1:13">
      <c r="A1967" t="s">
        <v>1192</v>
      </c>
      <c r="B1967" t="s">
        <v>448</v>
      </c>
      <c r="C1967" t="s">
        <v>1164</v>
      </c>
      <c r="D1967" t="s">
        <v>564</v>
      </c>
      <c r="E1967" t="s">
        <v>104</v>
      </c>
      <c r="F1967">
        <v>2</v>
      </c>
      <c r="G1967" t="s">
        <v>1186</v>
      </c>
      <c r="H1967">
        <v>20</v>
      </c>
      <c r="I1967" t="s">
        <v>1185</v>
      </c>
      <c r="J1967">
        <v>1</v>
      </c>
      <c r="K1967">
        <v>0.62</v>
      </c>
      <c r="L1967">
        <v>1.38</v>
      </c>
      <c r="M1967">
        <v>24.57</v>
      </c>
    </row>
    <row r="1968" spans="1:13">
      <c r="A1968" t="s">
        <v>1193</v>
      </c>
      <c r="B1968" t="s">
        <v>448</v>
      </c>
      <c r="C1968" t="s">
        <v>1164</v>
      </c>
      <c r="D1968" t="s">
        <v>558</v>
      </c>
      <c r="E1968" t="s">
        <v>98</v>
      </c>
      <c r="F1968">
        <v>1</v>
      </c>
      <c r="G1968" t="s">
        <v>1165</v>
      </c>
      <c r="H1968">
        <v>1</v>
      </c>
      <c r="I1968" t="s">
        <v>1166</v>
      </c>
      <c r="J1968">
        <v>59.34</v>
      </c>
      <c r="K1968">
        <v>57.4</v>
      </c>
      <c r="L1968">
        <v>61.27</v>
      </c>
      <c r="M1968">
        <v>76.790000000000006</v>
      </c>
    </row>
    <row r="1969" spans="1:13">
      <c r="A1969" t="s">
        <v>1193</v>
      </c>
      <c r="B1969" t="s">
        <v>448</v>
      </c>
      <c r="C1969" t="s">
        <v>1164</v>
      </c>
      <c r="D1969" t="s">
        <v>558</v>
      </c>
      <c r="E1969" t="s">
        <v>98</v>
      </c>
      <c r="F1969">
        <v>1</v>
      </c>
      <c r="G1969" t="s">
        <v>1165</v>
      </c>
      <c r="H1969">
        <v>2</v>
      </c>
      <c r="I1969" t="s">
        <v>1167</v>
      </c>
      <c r="J1969">
        <v>58.85</v>
      </c>
      <c r="K1969">
        <v>56.94</v>
      </c>
      <c r="L1969">
        <v>60.77</v>
      </c>
      <c r="M1969">
        <v>76.569999999999993</v>
      </c>
    </row>
    <row r="1970" spans="1:13">
      <c r="A1970" t="s">
        <v>1193</v>
      </c>
      <c r="B1970" t="s">
        <v>448</v>
      </c>
      <c r="C1970" t="s">
        <v>1164</v>
      </c>
      <c r="D1970" t="s">
        <v>558</v>
      </c>
      <c r="E1970" t="s">
        <v>98</v>
      </c>
      <c r="F1970">
        <v>1</v>
      </c>
      <c r="G1970" t="s">
        <v>1165</v>
      </c>
      <c r="H1970">
        <v>3</v>
      </c>
      <c r="I1970" t="s">
        <v>1168</v>
      </c>
      <c r="J1970">
        <v>55.19</v>
      </c>
      <c r="K1970">
        <v>53.41</v>
      </c>
      <c r="L1970">
        <v>56.98</v>
      </c>
      <c r="M1970">
        <v>75.680000000000007</v>
      </c>
    </row>
    <row r="1971" spans="1:13">
      <c r="A1971" t="s">
        <v>1193</v>
      </c>
      <c r="B1971" t="s">
        <v>448</v>
      </c>
      <c r="C1971" t="s">
        <v>1164</v>
      </c>
      <c r="D1971" t="s">
        <v>558</v>
      </c>
      <c r="E1971" t="s">
        <v>98</v>
      </c>
      <c r="F1971">
        <v>1</v>
      </c>
      <c r="G1971" t="s">
        <v>1165</v>
      </c>
      <c r="H1971">
        <v>4</v>
      </c>
      <c r="I1971" t="s">
        <v>1169</v>
      </c>
      <c r="J1971">
        <v>50.6</v>
      </c>
      <c r="K1971">
        <v>48.94</v>
      </c>
      <c r="L1971">
        <v>52.26</v>
      </c>
      <c r="M1971">
        <v>74.45</v>
      </c>
    </row>
    <row r="1972" spans="1:13">
      <c r="A1972" t="s">
        <v>1193</v>
      </c>
      <c r="B1972" t="s">
        <v>448</v>
      </c>
      <c r="C1972" t="s">
        <v>1164</v>
      </c>
      <c r="D1972" t="s">
        <v>558</v>
      </c>
      <c r="E1972" t="s">
        <v>98</v>
      </c>
      <c r="F1972">
        <v>1</v>
      </c>
      <c r="G1972" t="s">
        <v>1165</v>
      </c>
      <c r="H1972">
        <v>5</v>
      </c>
      <c r="I1972" t="s">
        <v>1170</v>
      </c>
      <c r="J1972">
        <v>46.05</v>
      </c>
      <c r="K1972">
        <v>44.47</v>
      </c>
      <c r="L1972">
        <v>47.63</v>
      </c>
      <c r="M1972">
        <v>73.09</v>
      </c>
    </row>
    <row r="1973" spans="1:13">
      <c r="A1973" t="s">
        <v>1193</v>
      </c>
      <c r="B1973" t="s">
        <v>448</v>
      </c>
      <c r="C1973" t="s">
        <v>1164</v>
      </c>
      <c r="D1973" t="s">
        <v>558</v>
      </c>
      <c r="E1973" t="s">
        <v>98</v>
      </c>
      <c r="F1973">
        <v>1</v>
      </c>
      <c r="G1973" t="s">
        <v>1165</v>
      </c>
      <c r="H1973">
        <v>6</v>
      </c>
      <c r="I1973" t="s">
        <v>1171</v>
      </c>
      <c r="J1973">
        <v>41.59</v>
      </c>
      <c r="K1973">
        <v>40.03</v>
      </c>
      <c r="L1973">
        <v>43.14</v>
      </c>
      <c r="M1973">
        <v>71.59</v>
      </c>
    </row>
    <row r="1974" spans="1:13">
      <c r="A1974" t="s">
        <v>1193</v>
      </c>
      <c r="B1974" t="s">
        <v>448</v>
      </c>
      <c r="C1974" t="s">
        <v>1164</v>
      </c>
      <c r="D1974" t="s">
        <v>558</v>
      </c>
      <c r="E1974" t="s">
        <v>98</v>
      </c>
      <c r="F1974">
        <v>1</v>
      </c>
      <c r="G1974" t="s">
        <v>1165</v>
      </c>
      <c r="H1974">
        <v>7</v>
      </c>
      <c r="I1974" t="s">
        <v>1172</v>
      </c>
      <c r="J1974">
        <v>37.229999999999997</v>
      </c>
      <c r="K1974">
        <v>35.700000000000003</v>
      </c>
      <c r="L1974">
        <v>38.76</v>
      </c>
      <c r="M1974">
        <v>69.97</v>
      </c>
    </row>
    <row r="1975" spans="1:13">
      <c r="A1975" t="s">
        <v>1193</v>
      </c>
      <c r="B1975" t="s">
        <v>448</v>
      </c>
      <c r="C1975" t="s">
        <v>1164</v>
      </c>
      <c r="D1975" t="s">
        <v>558</v>
      </c>
      <c r="E1975" t="s">
        <v>98</v>
      </c>
      <c r="F1975">
        <v>1</v>
      </c>
      <c r="G1975" t="s">
        <v>1165</v>
      </c>
      <c r="H1975">
        <v>8</v>
      </c>
      <c r="I1975" t="s">
        <v>1173</v>
      </c>
      <c r="J1975">
        <v>33</v>
      </c>
      <c r="K1975">
        <v>31.49</v>
      </c>
      <c r="L1975">
        <v>34.51</v>
      </c>
      <c r="M1975">
        <v>68.19</v>
      </c>
    </row>
    <row r="1976" spans="1:13">
      <c r="A1976" t="s">
        <v>1193</v>
      </c>
      <c r="B1976" t="s">
        <v>448</v>
      </c>
      <c r="C1976" t="s">
        <v>1164</v>
      </c>
      <c r="D1976" t="s">
        <v>558</v>
      </c>
      <c r="E1976" t="s">
        <v>98</v>
      </c>
      <c r="F1976">
        <v>1</v>
      </c>
      <c r="G1976" t="s">
        <v>1165</v>
      </c>
      <c r="H1976">
        <v>9</v>
      </c>
      <c r="I1976" t="s">
        <v>1174</v>
      </c>
      <c r="J1976">
        <v>28.89</v>
      </c>
      <c r="K1976">
        <v>27.41</v>
      </c>
      <c r="L1976">
        <v>30.37</v>
      </c>
      <c r="M1976">
        <v>66.239999999999995</v>
      </c>
    </row>
    <row r="1977" spans="1:13">
      <c r="A1977" t="s">
        <v>1193</v>
      </c>
      <c r="B1977" t="s">
        <v>448</v>
      </c>
      <c r="C1977" t="s">
        <v>1164</v>
      </c>
      <c r="D1977" t="s">
        <v>558</v>
      </c>
      <c r="E1977" t="s">
        <v>98</v>
      </c>
      <c r="F1977">
        <v>1</v>
      </c>
      <c r="G1977" t="s">
        <v>1165</v>
      </c>
      <c r="H1977">
        <v>10</v>
      </c>
      <c r="I1977" t="s">
        <v>1175</v>
      </c>
      <c r="J1977">
        <v>24.97</v>
      </c>
      <c r="K1977">
        <v>23.52</v>
      </c>
      <c r="L1977">
        <v>26.41</v>
      </c>
      <c r="M1977">
        <v>64.12</v>
      </c>
    </row>
    <row r="1978" spans="1:13">
      <c r="A1978" t="s">
        <v>1193</v>
      </c>
      <c r="B1978" t="s">
        <v>448</v>
      </c>
      <c r="C1978" t="s">
        <v>1164</v>
      </c>
      <c r="D1978" t="s">
        <v>558</v>
      </c>
      <c r="E1978" t="s">
        <v>98</v>
      </c>
      <c r="F1978">
        <v>1</v>
      </c>
      <c r="G1978" t="s">
        <v>1165</v>
      </c>
      <c r="H1978">
        <v>11</v>
      </c>
      <c r="I1978" t="s">
        <v>1176</v>
      </c>
      <c r="J1978">
        <v>21.26</v>
      </c>
      <c r="K1978">
        <v>19.84</v>
      </c>
      <c r="L1978">
        <v>22.68</v>
      </c>
      <c r="M1978">
        <v>61.85</v>
      </c>
    </row>
    <row r="1979" spans="1:13">
      <c r="A1979" t="s">
        <v>1193</v>
      </c>
      <c r="B1979" t="s">
        <v>448</v>
      </c>
      <c r="C1979" t="s">
        <v>1164</v>
      </c>
      <c r="D1979" t="s">
        <v>558</v>
      </c>
      <c r="E1979" t="s">
        <v>98</v>
      </c>
      <c r="F1979">
        <v>1</v>
      </c>
      <c r="G1979" t="s">
        <v>1165</v>
      </c>
      <c r="H1979">
        <v>12</v>
      </c>
      <c r="I1979" t="s">
        <v>1177</v>
      </c>
      <c r="J1979">
        <v>17.760000000000002</v>
      </c>
      <c r="K1979">
        <v>16.36</v>
      </c>
      <c r="L1979">
        <v>19.149999999999999</v>
      </c>
      <c r="M1979">
        <v>59.4</v>
      </c>
    </row>
    <row r="1980" spans="1:13">
      <c r="A1980" t="s">
        <v>1193</v>
      </c>
      <c r="B1980" t="s">
        <v>448</v>
      </c>
      <c r="C1980" t="s">
        <v>1164</v>
      </c>
      <c r="D1980" t="s">
        <v>558</v>
      </c>
      <c r="E1980" t="s">
        <v>98</v>
      </c>
      <c r="F1980">
        <v>1</v>
      </c>
      <c r="G1980" t="s">
        <v>1165</v>
      </c>
      <c r="H1980">
        <v>13</v>
      </c>
      <c r="I1980" t="s">
        <v>1178</v>
      </c>
      <c r="J1980">
        <v>14.53</v>
      </c>
      <c r="K1980">
        <v>13.15</v>
      </c>
      <c r="L1980">
        <v>15.9</v>
      </c>
      <c r="M1980">
        <v>56.8</v>
      </c>
    </row>
    <row r="1981" spans="1:13">
      <c r="A1981" t="s">
        <v>1193</v>
      </c>
      <c r="B1981" t="s">
        <v>448</v>
      </c>
      <c r="C1981" t="s">
        <v>1164</v>
      </c>
      <c r="D1981" t="s">
        <v>558</v>
      </c>
      <c r="E1981" t="s">
        <v>98</v>
      </c>
      <c r="F1981">
        <v>1</v>
      </c>
      <c r="G1981" t="s">
        <v>1165</v>
      </c>
      <c r="H1981">
        <v>14</v>
      </c>
      <c r="I1981" t="s">
        <v>1179</v>
      </c>
      <c r="J1981">
        <v>11.6</v>
      </c>
      <c r="K1981">
        <v>10.24</v>
      </c>
      <c r="L1981">
        <v>12.96</v>
      </c>
      <c r="M1981">
        <v>54.03</v>
      </c>
    </row>
    <row r="1982" spans="1:13">
      <c r="A1982" t="s">
        <v>1193</v>
      </c>
      <c r="B1982" t="s">
        <v>448</v>
      </c>
      <c r="C1982" t="s">
        <v>1164</v>
      </c>
      <c r="D1982" t="s">
        <v>558</v>
      </c>
      <c r="E1982" t="s">
        <v>98</v>
      </c>
      <c r="F1982">
        <v>1</v>
      </c>
      <c r="G1982" t="s">
        <v>1165</v>
      </c>
      <c r="H1982">
        <v>15</v>
      </c>
      <c r="I1982" t="s">
        <v>1180</v>
      </c>
      <c r="J1982">
        <v>9.0500000000000007</v>
      </c>
      <c r="K1982">
        <v>7.68</v>
      </c>
      <c r="L1982">
        <v>10.41</v>
      </c>
      <c r="M1982">
        <v>51.15</v>
      </c>
    </row>
    <row r="1983" spans="1:13">
      <c r="A1983" t="s">
        <v>1193</v>
      </c>
      <c r="B1983" t="s">
        <v>448</v>
      </c>
      <c r="C1983" t="s">
        <v>1164</v>
      </c>
      <c r="D1983" t="s">
        <v>558</v>
      </c>
      <c r="E1983" t="s">
        <v>98</v>
      </c>
      <c r="F1983">
        <v>1</v>
      </c>
      <c r="G1983" t="s">
        <v>1165</v>
      </c>
      <c r="H1983">
        <v>16</v>
      </c>
      <c r="I1983" t="s">
        <v>1181</v>
      </c>
      <c r="J1983">
        <v>6.75</v>
      </c>
      <c r="K1983">
        <v>5.36</v>
      </c>
      <c r="L1983">
        <v>8.14</v>
      </c>
      <c r="M1983">
        <v>47.97</v>
      </c>
    </row>
    <row r="1984" spans="1:13">
      <c r="A1984" t="s">
        <v>1193</v>
      </c>
      <c r="B1984" t="s">
        <v>448</v>
      </c>
      <c r="C1984" t="s">
        <v>1164</v>
      </c>
      <c r="D1984" t="s">
        <v>558</v>
      </c>
      <c r="E1984" t="s">
        <v>98</v>
      </c>
      <c r="F1984">
        <v>1</v>
      </c>
      <c r="G1984" t="s">
        <v>1165</v>
      </c>
      <c r="H1984">
        <v>17</v>
      </c>
      <c r="I1984" t="s">
        <v>1182</v>
      </c>
      <c r="J1984">
        <v>4.83</v>
      </c>
      <c r="K1984">
        <v>3.3</v>
      </c>
      <c r="L1984">
        <v>6.35</v>
      </c>
      <c r="M1984">
        <v>44.3</v>
      </c>
    </row>
    <row r="1985" spans="1:13">
      <c r="A1985" t="s">
        <v>1193</v>
      </c>
      <c r="B1985" t="s">
        <v>448</v>
      </c>
      <c r="C1985" t="s">
        <v>1164</v>
      </c>
      <c r="D1985" t="s">
        <v>558</v>
      </c>
      <c r="E1985" t="s">
        <v>98</v>
      </c>
      <c r="F1985">
        <v>1</v>
      </c>
      <c r="G1985" t="s">
        <v>1165</v>
      </c>
      <c r="H1985">
        <v>18</v>
      </c>
      <c r="I1985" t="s">
        <v>1183</v>
      </c>
      <c r="J1985">
        <v>3.27</v>
      </c>
      <c r="K1985">
        <v>1.54</v>
      </c>
      <c r="L1985">
        <v>5</v>
      </c>
      <c r="M1985">
        <v>40.19</v>
      </c>
    </row>
    <row r="1986" spans="1:13">
      <c r="A1986" t="s">
        <v>1193</v>
      </c>
      <c r="B1986" t="s">
        <v>448</v>
      </c>
      <c r="C1986" t="s">
        <v>1164</v>
      </c>
      <c r="D1986" t="s">
        <v>558</v>
      </c>
      <c r="E1986" t="s">
        <v>98</v>
      </c>
      <c r="F1986">
        <v>1</v>
      </c>
      <c r="G1986" t="s">
        <v>1165</v>
      </c>
      <c r="H1986">
        <v>19</v>
      </c>
      <c r="I1986" t="s">
        <v>1184</v>
      </c>
      <c r="J1986">
        <v>2.06</v>
      </c>
      <c r="K1986">
        <v>0.97</v>
      </c>
      <c r="L1986">
        <v>3.15</v>
      </c>
      <c r="M1986">
        <v>35.46</v>
      </c>
    </row>
    <row r="1987" spans="1:13">
      <c r="A1987" t="s">
        <v>1193</v>
      </c>
      <c r="B1987" t="s">
        <v>448</v>
      </c>
      <c r="C1987" t="s">
        <v>1164</v>
      </c>
      <c r="D1987" t="s">
        <v>558</v>
      </c>
      <c r="E1987" t="s">
        <v>98</v>
      </c>
      <c r="F1987">
        <v>1</v>
      </c>
      <c r="G1987" t="s">
        <v>1165</v>
      </c>
      <c r="H1987">
        <v>20</v>
      </c>
      <c r="I1987" t="s">
        <v>1185</v>
      </c>
      <c r="J1987">
        <v>1.25</v>
      </c>
      <c r="K1987">
        <v>0.59</v>
      </c>
      <c r="L1987">
        <v>1.91</v>
      </c>
      <c r="M1987">
        <v>30.3</v>
      </c>
    </row>
    <row r="1988" spans="1:13">
      <c r="A1988" t="s">
        <v>1193</v>
      </c>
      <c r="B1988" t="s">
        <v>448</v>
      </c>
      <c r="C1988" t="s">
        <v>1164</v>
      </c>
      <c r="D1988" t="s">
        <v>558</v>
      </c>
      <c r="E1988" t="s">
        <v>98</v>
      </c>
      <c r="F1988">
        <v>2</v>
      </c>
      <c r="G1988" t="s">
        <v>1186</v>
      </c>
      <c r="H1988">
        <v>1</v>
      </c>
      <c r="I1988" t="s">
        <v>1166</v>
      </c>
      <c r="J1988">
        <v>60.67</v>
      </c>
      <c r="K1988">
        <v>58.59</v>
      </c>
      <c r="L1988">
        <v>62.75</v>
      </c>
      <c r="M1988">
        <v>74.11</v>
      </c>
    </row>
    <row r="1989" spans="1:13">
      <c r="A1989" t="s">
        <v>1193</v>
      </c>
      <c r="B1989" t="s">
        <v>448</v>
      </c>
      <c r="C1989" t="s">
        <v>1164</v>
      </c>
      <c r="D1989" t="s">
        <v>558</v>
      </c>
      <c r="E1989" t="s">
        <v>98</v>
      </c>
      <c r="F1989">
        <v>2</v>
      </c>
      <c r="G1989" t="s">
        <v>1186</v>
      </c>
      <c r="H1989">
        <v>2</v>
      </c>
      <c r="I1989" t="s">
        <v>1167</v>
      </c>
      <c r="J1989">
        <v>60.1</v>
      </c>
      <c r="K1989">
        <v>58.04</v>
      </c>
      <c r="L1989">
        <v>62.15</v>
      </c>
      <c r="M1989">
        <v>73.900000000000006</v>
      </c>
    </row>
    <row r="1990" spans="1:13">
      <c r="A1990" t="s">
        <v>1193</v>
      </c>
      <c r="B1990" t="s">
        <v>448</v>
      </c>
      <c r="C1990" t="s">
        <v>1164</v>
      </c>
      <c r="D1990" t="s">
        <v>558</v>
      </c>
      <c r="E1990" t="s">
        <v>98</v>
      </c>
      <c r="F1990">
        <v>2</v>
      </c>
      <c r="G1990" t="s">
        <v>1186</v>
      </c>
      <c r="H1990">
        <v>3</v>
      </c>
      <c r="I1990" t="s">
        <v>1168</v>
      </c>
      <c r="J1990">
        <v>56.48</v>
      </c>
      <c r="K1990">
        <v>54.55</v>
      </c>
      <c r="L1990">
        <v>58.42</v>
      </c>
      <c r="M1990">
        <v>73</v>
      </c>
    </row>
    <row r="1991" spans="1:13">
      <c r="A1991" t="s">
        <v>1193</v>
      </c>
      <c r="B1991" t="s">
        <v>448</v>
      </c>
      <c r="C1991" t="s">
        <v>1164</v>
      </c>
      <c r="D1991" t="s">
        <v>558</v>
      </c>
      <c r="E1991" t="s">
        <v>98</v>
      </c>
      <c r="F1991">
        <v>2</v>
      </c>
      <c r="G1991" t="s">
        <v>1186</v>
      </c>
      <c r="H1991">
        <v>4</v>
      </c>
      <c r="I1991" t="s">
        <v>1169</v>
      </c>
      <c r="J1991">
        <v>51.98</v>
      </c>
      <c r="K1991">
        <v>50.16</v>
      </c>
      <c r="L1991">
        <v>53.79</v>
      </c>
      <c r="M1991">
        <v>71.78</v>
      </c>
    </row>
    <row r="1992" spans="1:13">
      <c r="A1992" t="s">
        <v>1193</v>
      </c>
      <c r="B1992" t="s">
        <v>448</v>
      </c>
      <c r="C1992" t="s">
        <v>1164</v>
      </c>
      <c r="D1992" t="s">
        <v>558</v>
      </c>
      <c r="E1992" t="s">
        <v>98</v>
      </c>
      <c r="F1992">
        <v>2</v>
      </c>
      <c r="G1992" t="s">
        <v>1186</v>
      </c>
      <c r="H1992">
        <v>5</v>
      </c>
      <c r="I1992" t="s">
        <v>1170</v>
      </c>
      <c r="J1992">
        <v>47.52</v>
      </c>
      <c r="K1992">
        <v>45.78</v>
      </c>
      <c r="L1992">
        <v>49.26</v>
      </c>
      <c r="M1992">
        <v>70.459999999999994</v>
      </c>
    </row>
    <row r="1993" spans="1:13">
      <c r="A1993" t="s">
        <v>1193</v>
      </c>
      <c r="B1993" t="s">
        <v>448</v>
      </c>
      <c r="C1993" t="s">
        <v>1164</v>
      </c>
      <c r="D1993" t="s">
        <v>558</v>
      </c>
      <c r="E1993" t="s">
        <v>98</v>
      </c>
      <c r="F1993">
        <v>2</v>
      </c>
      <c r="G1993" t="s">
        <v>1186</v>
      </c>
      <c r="H1993">
        <v>6</v>
      </c>
      <c r="I1993" t="s">
        <v>1171</v>
      </c>
      <c r="J1993">
        <v>43.14</v>
      </c>
      <c r="K1993">
        <v>41.42</v>
      </c>
      <c r="L1993">
        <v>44.86</v>
      </c>
      <c r="M1993">
        <v>69.040000000000006</v>
      </c>
    </row>
    <row r="1994" spans="1:13">
      <c r="A1994" t="s">
        <v>1193</v>
      </c>
      <c r="B1994" t="s">
        <v>448</v>
      </c>
      <c r="C1994" t="s">
        <v>1164</v>
      </c>
      <c r="D1994" t="s">
        <v>558</v>
      </c>
      <c r="E1994" t="s">
        <v>98</v>
      </c>
      <c r="F1994">
        <v>2</v>
      </c>
      <c r="G1994" t="s">
        <v>1186</v>
      </c>
      <c r="H1994">
        <v>7</v>
      </c>
      <c r="I1994" t="s">
        <v>1172</v>
      </c>
      <c r="J1994">
        <v>38.85</v>
      </c>
      <c r="K1994">
        <v>37.159999999999997</v>
      </c>
      <c r="L1994">
        <v>40.549999999999997</v>
      </c>
      <c r="M1994">
        <v>67.52</v>
      </c>
    </row>
    <row r="1995" spans="1:13">
      <c r="A1995" t="s">
        <v>1193</v>
      </c>
      <c r="B1995" t="s">
        <v>448</v>
      </c>
      <c r="C1995" t="s">
        <v>1164</v>
      </c>
      <c r="D1995" t="s">
        <v>558</v>
      </c>
      <c r="E1995" t="s">
        <v>98</v>
      </c>
      <c r="F1995">
        <v>2</v>
      </c>
      <c r="G1995" t="s">
        <v>1186</v>
      </c>
      <c r="H1995">
        <v>8</v>
      </c>
      <c r="I1995" t="s">
        <v>1173</v>
      </c>
      <c r="J1995">
        <v>34.67</v>
      </c>
      <c r="K1995">
        <v>33.01</v>
      </c>
      <c r="L1995">
        <v>36.340000000000003</v>
      </c>
      <c r="M1995">
        <v>65.89</v>
      </c>
    </row>
    <row r="1996" spans="1:13">
      <c r="A1996" t="s">
        <v>1193</v>
      </c>
      <c r="B1996" t="s">
        <v>448</v>
      </c>
      <c r="C1996" t="s">
        <v>1164</v>
      </c>
      <c r="D1996" t="s">
        <v>558</v>
      </c>
      <c r="E1996" t="s">
        <v>98</v>
      </c>
      <c r="F1996">
        <v>2</v>
      </c>
      <c r="G1996" t="s">
        <v>1186</v>
      </c>
      <c r="H1996">
        <v>9</v>
      </c>
      <c r="I1996" t="s">
        <v>1174</v>
      </c>
      <c r="J1996">
        <v>30.62</v>
      </c>
      <c r="K1996">
        <v>28.97</v>
      </c>
      <c r="L1996">
        <v>32.26</v>
      </c>
      <c r="M1996">
        <v>64.14</v>
      </c>
    </row>
    <row r="1997" spans="1:13">
      <c r="A1997" t="s">
        <v>1193</v>
      </c>
      <c r="B1997" t="s">
        <v>448</v>
      </c>
      <c r="C1997" t="s">
        <v>1164</v>
      </c>
      <c r="D1997" t="s">
        <v>558</v>
      </c>
      <c r="E1997" t="s">
        <v>98</v>
      </c>
      <c r="F1997">
        <v>2</v>
      </c>
      <c r="G1997" t="s">
        <v>1186</v>
      </c>
      <c r="H1997">
        <v>10</v>
      </c>
      <c r="I1997" t="s">
        <v>1175</v>
      </c>
      <c r="J1997">
        <v>26.7</v>
      </c>
      <c r="K1997">
        <v>25.08</v>
      </c>
      <c r="L1997">
        <v>28.31</v>
      </c>
      <c r="M1997">
        <v>62.28</v>
      </c>
    </row>
    <row r="1998" spans="1:13">
      <c r="A1998" t="s">
        <v>1193</v>
      </c>
      <c r="B1998" t="s">
        <v>448</v>
      </c>
      <c r="C1998" t="s">
        <v>1164</v>
      </c>
      <c r="D1998" t="s">
        <v>558</v>
      </c>
      <c r="E1998" t="s">
        <v>98</v>
      </c>
      <c r="F1998">
        <v>2</v>
      </c>
      <c r="G1998" t="s">
        <v>1186</v>
      </c>
      <c r="H1998">
        <v>11</v>
      </c>
      <c r="I1998" t="s">
        <v>1176</v>
      </c>
      <c r="J1998">
        <v>22.99</v>
      </c>
      <c r="K1998">
        <v>21.4</v>
      </c>
      <c r="L1998">
        <v>24.58</v>
      </c>
      <c r="M1998">
        <v>60.29</v>
      </c>
    </row>
    <row r="1999" spans="1:13">
      <c r="A1999" t="s">
        <v>1193</v>
      </c>
      <c r="B1999" t="s">
        <v>448</v>
      </c>
      <c r="C1999" t="s">
        <v>1164</v>
      </c>
      <c r="D1999" t="s">
        <v>558</v>
      </c>
      <c r="E1999" t="s">
        <v>98</v>
      </c>
      <c r="F1999">
        <v>2</v>
      </c>
      <c r="G1999" t="s">
        <v>1186</v>
      </c>
      <c r="H1999">
        <v>12</v>
      </c>
      <c r="I1999" t="s">
        <v>1177</v>
      </c>
      <c r="J1999">
        <v>19.47</v>
      </c>
      <c r="K1999">
        <v>17.920000000000002</v>
      </c>
      <c r="L1999">
        <v>21.02</v>
      </c>
      <c r="M1999">
        <v>58.18</v>
      </c>
    </row>
    <row r="2000" spans="1:13">
      <c r="A2000" t="s">
        <v>1193</v>
      </c>
      <c r="B2000" t="s">
        <v>448</v>
      </c>
      <c r="C2000" t="s">
        <v>1164</v>
      </c>
      <c r="D2000" t="s">
        <v>558</v>
      </c>
      <c r="E2000" t="s">
        <v>98</v>
      </c>
      <c r="F2000">
        <v>2</v>
      </c>
      <c r="G2000" t="s">
        <v>1186</v>
      </c>
      <c r="H2000">
        <v>13</v>
      </c>
      <c r="I2000" t="s">
        <v>1178</v>
      </c>
      <c r="J2000">
        <v>16.2</v>
      </c>
      <c r="K2000">
        <v>14.66</v>
      </c>
      <c r="L2000">
        <v>17.73</v>
      </c>
      <c r="M2000">
        <v>55.94</v>
      </c>
    </row>
    <row r="2001" spans="1:13">
      <c r="A2001" t="s">
        <v>1193</v>
      </c>
      <c r="B2001" t="s">
        <v>448</v>
      </c>
      <c r="C2001" t="s">
        <v>1164</v>
      </c>
      <c r="D2001" t="s">
        <v>558</v>
      </c>
      <c r="E2001" t="s">
        <v>98</v>
      </c>
      <c r="F2001">
        <v>2</v>
      </c>
      <c r="G2001" t="s">
        <v>1186</v>
      </c>
      <c r="H2001">
        <v>14</v>
      </c>
      <c r="I2001" t="s">
        <v>1179</v>
      </c>
      <c r="J2001">
        <v>13.13</v>
      </c>
      <c r="K2001">
        <v>11.62</v>
      </c>
      <c r="L2001">
        <v>14.64</v>
      </c>
      <c r="M2001">
        <v>53.55</v>
      </c>
    </row>
    <row r="2002" spans="1:13">
      <c r="A2002" t="s">
        <v>1193</v>
      </c>
      <c r="B2002" t="s">
        <v>448</v>
      </c>
      <c r="C2002" t="s">
        <v>1164</v>
      </c>
      <c r="D2002" t="s">
        <v>558</v>
      </c>
      <c r="E2002" t="s">
        <v>98</v>
      </c>
      <c r="F2002">
        <v>2</v>
      </c>
      <c r="G2002" t="s">
        <v>1186</v>
      </c>
      <c r="H2002">
        <v>15</v>
      </c>
      <c r="I2002" t="s">
        <v>1180</v>
      </c>
      <c r="J2002">
        <v>10.41</v>
      </c>
      <c r="K2002">
        <v>8.91</v>
      </c>
      <c r="L2002">
        <v>11.9</v>
      </c>
      <c r="M2002">
        <v>50.98</v>
      </c>
    </row>
    <row r="2003" spans="1:13">
      <c r="A2003" t="s">
        <v>1193</v>
      </c>
      <c r="B2003" t="s">
        <v>448</v>
      </c>
      <c r="C2003" t="s">
        <v>1164</v>
      </c>
      <c r="D2003" t="s">
        <v>558</v>
      </c>
      <c r="E2003" t="s">
        <v>98</v>
      </c>
      <c r="F2003">
        <v>2</v>
      </c>
      <c r="G2003" t="s">
        <v>1186</v>
      </c>
      <c r="H2003">
        <v>16</v>
      </c>
      <c r="I2003" t="s">
        <v>1181</v>
      </c>
      <c r="J2003">
        <v>7.95</v>
      </c>
      <c r="K2003">
        <v>6.45</v>
      </c>
      <c r="L2003">
        <v>9.4600000000000009</v>
      </c>
      <c r="M2003">
        <v>48.19</v>
      </c>
    </row>
    <row r="2004" spans="1:13">
      <c r="A2004" t="s">
        <v>1193</v>
      </c>
      <c r="B2004" t="s">
        <v>448</v>
      </c>
      <c r="C2004" t="s">
        <v>1164</v>
      </c>
      <c r="D2004" t="s">
        <v>558</v>
      </c>
      <c r="E2004" t="s">
        <v>98</v>
      </c>
      <c r="F2004">
        <v>2</v>
      </c>
      <c r="G2004" t="s">
        <v>1186</v>
      </c>
      <c r="H2004">
        <v>17</v>
      </c>
      <c r="I2004" t="s">
        <v>1182</v>
      </c>
      <c r="J2004">
        <v>5.8</v>
      </c>
      <c r="K2004">
        <v>4.2300000000000004</v>
      </c>
      <c r="L2004">
        <v>7.38</v>
      </c>
      <c r="M2004">
        <v>45.13</v>
      </c>
    </row>
    <row r="2005" spans="1:13">
      <c r="A2005" t="s">
        <v>1193</v>
      </c>
      <c r="B2005" t="s">
        <v>448</v>
      </c>
      <c r="C2005" t="s">
        <v>1164</v>
      </c>
      <c r="D2005" t="s">
        <v>558</v>
      </c>
      <c r="E2005" t="s">
        <v>98</v>
      </c>
      <c r="F2005">
        <v>2</v>
      </c>
      <c r="G2005" t="s">
        <v>1186</v>
      </c>
      <c r="H2005">
        <v>18</v>
      </c>
      <c r="I2005" t="s">
        <v>1183</v>
      </c>
      <c r="J2005">
        <v>4</v>
      </c>
      <c r="K2005">
        <v>2.34</v>
      </c>
      <c r="L2005">
        <v>5.66</v>
      </c>
      <c r="M2005">
        <v>41.74</v>
      </c>
    </row>
    <row r="2006" spans="1:13">
      <c r="A2006" t="s">
        <v>1193</v>
      </c>
      <c r="B2006" t="s">
        <v>448</v>
      </c>
      <c r="C2006" t="s">
        <v>1164</v>
      </c>
      <c r="D2006" t="s">
        <v>558</v>
      </c>
      <c r="E2006" t="s">
        <v>98</v>
      </c>
      <c r="F2006">
        <v>2</v>
      </c>
      <c r="G2006" t="s">
        <v>1186</v>
      </c>
      <c r="H2006">
        <v>19</v>
      </c>
      <c r="I2006" t="s">
        <v>1184</v>
      </c>
      <c r="J2006">
        <v>2.64</v>
      </c>
      <c r="K2006">
        <v>1.55</v>
      </c>
      <c r="L2006">
        <v>3.74</v>
      </c>
      <c r="M2006">
        <v>38</v>
      </c>
    </row>
    <row r="2007" spans="1:13">
      <c r="A2007" t="s">
        <v>1193</v>
      </c>
      <c r="B2007" t="s">
        <v>448</v>
      </c>
      <c r="C2007" t="s">
        <v>1164</v>
      </c>
      <c r="D2007" t="s">
        <v>558</v>
      </c>
      <c r="E2007" t="s">
        <v>98</v>
      </c>
      <c r="F2007">
        <v>2</v>
      </c>
      <c r="G2007" t="s">
        <v>1186</v>
      </c>
      <c r="H2007">
        <v>20</v>
      </c>
      <c r="I2007" t="s">
        <v>1185</v>
      </c>
      <c r="J2007">
        <v>1.63</v>
      </c>
      <c r="K2007">
        <v>0.95</v>
      </c>
      <c r="L2007">
        <v>2.2999999999999998</v>
      </c>
      <c r="M2007">
        <v>33.79</v>
      </c>
    </row>
    <row r="2008" spans="1:13">
      <c r="A2008" t="s">
        <v>1193</v>
      </c>
      <c r="B2008" t="s">
        <v>448</v>
      </c>
      <c r="C2008" t="s">
        <v>1164</v>
      </c>
      <c r="D2008" t="s">
        <v>559</v>
      </c>
      <c r="E2008" t="s">
        <v>99</v>
      </c>
      <c r="F2008">
        <v>1</v>
      </c>
      <c r="G2008" t="s">
        <v>1165</v>
      </c>
      <c r="H2008">
        <v>1</v>
      </c>
      <c r="I2008" t="s">
        <v>1166</v>
      </c>
      <c r="J2008">
        <v>60.97</v>
      </c>
      <c r="K2008">
        <v>58.55</v>
      </c>
      <c r="L2008">
        <v>63.4</v>
      </c>
      <c r="M2008">
        <v>78.33</v>
      </c>
    </row>
    <row r="2009" spans="1:13">
      <c r="A2009" t="s">
        <v>1193</v>
      </c>
      <c r="B2009" t="s">
        <v>448</v>
      </c>
      <c r="C2009" t="s">
        <v>1164</v>
      </c>
      <c r="D2009" t="s">
        <v>559</v>
      </c>
      <c r="E2009" t="s">
        <v>99</v>
      </c>
      <c r="F2009">
        <v>1</v>
      </c>
      <c r="G2009" t="s">
        <v>1165</v>
      </c>
      <c r="H2009">
        <v>2</v>
      </c>
      <c r="I2009" t="s">
        <v>1167</v>
      </c>
      <c r="J2009">
        <v>60.31</v>
      </c>
      <c r="K2009">
        <v>57.93</v>
      </c>
      <c r="L2009">
        <v>62.69</v>
      </c>
      <c r="M2009">
        <v>78.12</v>
      </c>
    </row>
    <row r="2010" spans="1:13">
      <c r="A2010" t="s">
        <v>1193</v>
      </c>
      <c r="B2010" t="s">
        <v>448</v>
      </c>
      <c r="C2010" t="s">
        <v>1164</v>
      </c>
      <c r="D2010" t="s">
        <v>559</v>
      </c>
      <c r="E2010" t="s">
        <v>99</v>
      </c>
      <c r="F2010">
        <v>1</v>
      </c>
      <c r="G2010" t="s">
        <v>1165</v>
      </c>
      <c r="H2010">
        <v>3</v>
      </c>
      <c r="I2010" t="s">
        <v>1168</v>
      </c>
      <c r="J2010">
        <v>56.62</v>
      </c>
      <c r="K2010">
        <v>54.45</v>
      </c>
      <c r="L2010">
        <v>58.79</v>
      </c>
      <c r="M2010">
        <v>77.27</v>
      </c>
    </row>
    <row r="2011" spans="1:13">
      <c r="A2011" t="s">
        <v>1193</v>
      </c>
      <c r="B2011" t="s">
        <v>448</v>
      </c>
      <c r="C2011" t="s">
        <v>1164</v>
      </c>
      <c r="D2011" t="s">
        <v>559</v>
      </c>
      <c r="E2011" t="s">
        <v>99</v>
      </c>
      <c r="F2011">
        <v>1</v>
      </c>
      <c r="G2011" t="s">
        <v>1165</v>
      </c>
      <c r="H2011">
        <v>4</v>
      </c>
      <c r="I2011" t="s">
        <v>1169</v>
      </c>
      <c r="J2011">
        <v>52</v>
      </c>
      <c r="K2011">
        <v>50.04</v>
      </c>
      <c r="L2011">
        <v>53.95</v>
      </c>
      <c r="M2011">
        <v>76.11</v>
      </c>
    </row>
    <row r="2012" spans="1:13">
      <c r="A2012" t="s">
        <v>1193</v>
      </c>
      <c r="B2012" t="s">
        <v>448</v>
      </c>
      <c r="C2012" t="s">
        <v>1164</v>
      </c>
      <c r="D2012" t="s">
        <v>559</v>
      </c>
      <c r="E2012" t="s">
        <v>99</v>
      </c>
      <c r="F2012">
        <v>1</v>
      </c>
      <c r="G2012" t="s">
        <v>1165</v>
      </c>
      <c r="H2012">
        <v>5</v>
      </c>
      <c r="I2012" t="s">
        <v>1170</v>
      </c>
      <c r="J2012">
        <v>47.42</v>
      </c>
      <c r="K2012">
        <v>45.6</v>
      </c>
      <c r="L2012">
        <v>49.24</v>
      </c>
      <c r="M2012">
        <v>74.819999999999993</v>
      </c>
    </row>
    <row r="2013" spans="1:13">
      <c r="A2013" t="s">
        <v>1193</v>
      </c>
      <c r="B2013" t="s">
        <v>448</v>
      </c>
      <c r="C2013" t="s">
        <v>1164</v>
      </c>
      <c r="D2013" t="s">
        <v>559</v>
      </c>
      <c r="E2013" t="s">
        <v>99</v>
      </c>
      <c r="F2013">
        <v>1</v>
      </c>
      <c r="G2013" t="s">
        <v>1165</v>
      </c>
      <c r="H2013">
        <v>6</v>
      </c>
      <c r="I2013" t="s">
        <v>1171</v>
      </c>
      <c r="J2013">
        <v>42.96</v>
      </c>
      <c r="K2013">
        <v>41.18</v>
      </c>
      <c r="L2013">
        <v>44.74</v>
      </c>
      <c r="M2013">
        <v>73.400000000000006</v>
      </c>
    </row>
    <row r="2014" spans="1:13">
      <c r="A2014" t="s">
        <v>1193</v>
      </c>
      <c r="B2014" t="s">
        <v>448</v>
      </c>
      <c r="C2014" t="s">
        <v>1164</v>
      </c>
      <c r="D2014" t="s">
        <v>559</v>
      </c>
      <c r="E2014" t="s">
        <v>99</v>
      </c>
      <c r="F2014">
        <v>1</v>
      </c>
      <c r="G2014" t="s">
        <v>1165</v>
      </c>
      <c r="H2014">
        <v>7</v>
      </c>
      <c r="I2014" t="s">
        <v>1172</v>
      </c>
      <c r="J2014">
        <v>38.53</v>
      </c>
      <c r="K2014">
        <v>36.78</v>
      </c>
      <c r="L2014">
        <v>40.28</v>
      </c>
      <c r="M2014">
        <v>71.849999999999994</v>
      </c>
    </row>
    <row r="2015" spans="1:13">
      <c r="A2015" t="s">
        <v>1193</v>
      </c>
      <c r="B2015" t="s">
        <v>448</v>
      </c>
      <c r="C2015" t="s">
        <v>1164</v>
      </c>
      <c r="D2015" t="s">
        <v>559</v>
      </c>
      <c r="E2015" t="s">
        <v>99</v>
      </c>
      <c r="F2015">
        <v>1</v>
      </c>
      <c r="G2015" t="s">
        <v>1165</v>
      </c>
      <c r="H2015">
        <v>8</v>
      </c>
      <c r="I2015" t="s">
        <v>1173</v>
      </c>
      <c r="J2015">
        <v>34.26</v>
      </c>
      <c r="K2015">
        <v>32.54</v>
      </c>
      <c r="L2015">
        <v>35.979999999999997</v>
      </c>
      <c r="M2015">
        <v>70.12</v>
      </c>
    </row>
    <row r="2016" spans="1:13">
      <c r="A2016" t="s">
        <v>1193</v>
      </c>
      <c r="B2016" t="s">
        <v>448</v>
      </c>
      <c r="C2016" t="s">
        <v>1164</v>
      </c>
      <c r="D2016" t="s">
        <v>559</v>
      </c>
      <c r="E2016" t="s">
        <v>99</v>
      </c>
      <c r="F2016">
        <v>1</v>
      </c>
      <c r="G2016" t="s">
        <v>1165</v>
      </c>
      <c r="H2016">
        <v>9</v>
      </c>
      <c r="I2016" t="s">
        <v>1174</v>
      </c>
      <c r="J2016">
        <v>30.03</v>
      </c>
      <c r="K2016">
        <v>28.34</v>
      </c>
      <c r="L2016">
        <v>31.73</v>
      </c>
      <c r="M2016">
        <v>68.209999999999994</v>
      </c>
    </row>
    <row r="2017" spans="1:13">
      <c r="A2017" t="s">
        <v>1193</v>
      </c>
      <c r="B2017" t="s">
        <v>448</v>
      </c>
      <c r="C2017" t="s">
        <v>1164</v>
      </c>
      <c r="D2017" t="s">
        <v>559</v>
      </c>
      <c r="E2017" t="s">
        <v>99</v>
      </c>
      <c r="F2017">
        <v>1</v>
      </c>
      <c r="G2017" t="s">
        <v>1165</v>
      </c>
      <c r="H2017">
        <v>10</v>
      </c>
      <c r="I2017" t="s">
        <v>1175</v>
      </c>
      <c r="J2017">
        <v>25.96</v>
      </c>
      <c r="K2017">
        <v>24.3</v>
      </c>
      <c r="L2017">
        <v>27.61</v>
      </c>
      <c r="M2017">
        <v>66.08</v>
      </c>
    </row>
    <row r="2018" spans="1:13">
      <c r="A2018" t="s">
        <v>1193</v>
      </c>
      <c r="B2018" t="s">
        <v>448</v>
      </c>
      <c r="C2018" t="s">
        <v>1164</v>
      </c>
      <c r="D2018" t="s">
        <v>559</v>
      </c>
      <c r="E2018" t="s">
        <v>99</v>
      </c>
      <c r="F2018">
        <v>1</v>
      </c>
      <c r="G2018" t="s">
        <v>1165</v>
      </c>
      <c r="H2018">
        <v>11</v>
      </c>
      <c r="I2018" t="s">
        <v>1176</v>
      </c>
      <c r="J2018">
        <v>22.08</v>
      </c>
      <c r="K2018">
        <v>20.47</v>
      </c>
      <c r="L2018">
        <v>23.69</v>
      </c>
      <c r="M2018">
        <v>63.74</v>
      </c>
    </row>
    <row r="2019" spans="1:13">
      <c r="A2019" t="s">
        <v>1193</v>
      </c>
      <c r="B2019" t="s">
        <v>448</v>
      </c>
      <c r="C2019" t="s">
        <v>1164</v>
      </c>
      <c r="D2019" t="s">
        <v>559</v>
      </c>
      <c r="E2019" t="s">
        <v>99</v>
      </c>
      <c r="F2019">
        <v>1</v>
      </c>
      <c r="G2019" t="s">
        <v>1165</v>
      </c>
      <c r="H2019">
        <v>12</v>
      </c>
      <c r="I2019" t="s">
        <v>1177</v>
      </c>
      <c r="J2019">
        <v>18.48</v>
      </c>
      <c r="K2019">
        <v>16.920000000000002</v>
      </c>
      <c r="L2019">
        <v>20.05</v>
      </c>
      <c r="M2019">
        <v>61.25</v>
      </c>
    </row>
    <row r="2020" spans="1:13">
      <c r="A2020" t="s">
        <v>1193</v>
      </c>
      <c r="B2020" t="s">
        <v>448</v>
      </c>
      <c r="C2020" t="s">
        <v>1164</v>
      </c>
      <c r="D2020" t="s">
        <v>559</v>
      </c>
      <c r="E2020" t="s">
        <v>99</v>
      </c>
      <c r="F2020">
        <v>1</v>
      </c>
      <c r="G2020" t="s">
        <v>1165</v>
      </c>
      <c r="H2020">
        <v>13</v>
      </c>
      <c r="I2020" t="s">
        <v>1178</v>
      </c>
      <c r="J2020">
        <v>15.1</v>
      </c>
      <c r="K2020">
        <v>13.59</v>
      </c>
      <c r="L2020">
        <v>16.62</v>
      </c>
      <c r="M2020">
        <v>58.68</v>
      </c>
    </row>
    <row r="2021" spans="1:13">
      <c r="A2021" t="s">
        <v>1193</v>
      </c>
      <c r="B2021" t="s">
        <v>448</v>
      </c>
      <c r="C2021" t="s">
        <v>1164</v>
      </c>
      <c r="D2021" t="s">
        <v>559</v>
      </c>
      <c r="E2021" t="s">
        <v>99</v>
      </c>
      <c r="F2021">
        <v>1</v>
      </c>
      <c r="G2021" t="s">
        <v>1165</v>
      </c>
      <c r="H2021">
        <v>14</v>
      </c>
      <c r="I2021" t="s">
        <v>1179</v>
      </c>
      <c r="J2021">
        <v>12.13</v>
      </c>
      <c r="K2021">
        <v>10.65</v>
      </c>
      <c r="L2021">
        <v>13.62</v>
      </c>
      <c r="M2021">
        <v>55.98</v>
      </c>
    </row>
    <row r="2022" spans="1:13">
      <c r="A2022" t="s">
        <v>1193</v>
      </c>
      <c r="B2022" t="s">
        <v>448</v>
      </c>
      <c r="C2022" t="s">
        <v>1164</v>
      </c>
      <c r="D2022" t="s">
        <v>559</v>
      </c>
      <c r="E2022" t="s">
        <v>99</v>
      </c>
      <c r="F2022">
        <v>1</v>
      </c>
      <c r="G2022" t="s">
        <v>1165</v>
      </c>
      <c r="H2022">
        <v>15</v>
      </c>
      <c r="I2022" t="s">
        <v>1180</v>
      </c>
      <c r="J2022">
        <v>9.49</v>
      </c>
      <c r="K2022">
        <v>8.02</v>
      </c>
      <c r="L2022">
        <v>10.97</v>
      </c>
      <c r="M2022">
        <v>53.22</v>
      </c>
    </row>
    <row r="2023" spans="1:13">
      <c r="A2023" t="s">
        <v>1193</v>
      </c>
      <c r="B2023" t="s">
        <v>448</v>
      </c>
      <c r="C2023" t="s">
        <v>1164</v>
      </c>
      <c r="D2023" t="s">
        <v>559</v>
      </c>
      <c r="E2023" t="s">
        <v>99</v>
      </c>
      <c r="F2023">
        <v>1</v>
      </c>
      <c r="G2023" t="s">
        <v>1165</v>
      </c>
      <c r="H2023">
        <v>16</v>
      </c>
      <c r="I2023" t="s">
        <v>1181</v>
      </c>
      <c r="J2023">
        <v>7.2</v>
      </c>
      <c r="K2023">
        <v>5.68</v>
      </c>
      <c r="L2023">
        <v>8.7100000000000009</v>
      </c>
      <c r="M2023">
        <v>50.1</v>
      </c>
    </row>
    <row r="2024" spans="1:13">
      <c r="A2024" t="s">
        <v>1193</v>
      </c>
      <c r="B2024" t="s">
        <v>448</v>
      </c>
      <c r="C2024" t="s">
        <v>1164</v>
      </c>
      <c r="D2024" t="s">
        <v>559</v>
      </c>
      <c r="E2024" t="s">
        <v>99</v>
      </c>
      <c r="F2024">
        <v>1</v>
      </c>
      <c r="G2024" t="s">
        <v>1165</v>
      </c>
      <c r="H2024">
        <v>17</v>
      </c>
      <c r="I2024" t="s">
        <v>1182</v>
      </c>
      <c r="J2024">
        <v>5.15</v>
      </c>
      <c r="K2024">
        <v>3.54</v>
      </c>
      <c r="L2024">
        <v>6.76</v>
      </c>
      <c r="M2024">
        <v>46.42</v>
      </c>
    </row>
    <row r="2025" spans="1:13">
      <c r="A2025" t="s">
        <v>1193</v>
      </c>
      <c r="B2025" t="s">
        <v>448</v>
      </c>
      <c r="C2025" t="s">
        <v>1164</v>
      </c>
      <c r="D2025" t="s">
        <v>559</v>
      </c>
      <c r="E2025" t="s">
        <v>99</v>
      </c>
      <c r="F2025">
        <v>1</v>
      </c>
      <c r="G2025" t="s">
        <v>1165</v>
      </c>
      <c r="H2025">
        <v>18</v>
      </c>
      <c r="I2025" t="s">
        <v>1183</v>
      </c>
      <c r="J2025">
        <v>3.44</v>
      </c>
      <c r="K2025">
        <v>1.83</v>
      </c>
      <c r="L2025">
        <v>5.05</v>
      </c>
      <c r="M2025">
        <v>42.07</v>
      </c>
    </row>
    <row r="2026" spans="1:13">
      <c r="A2026" t="s">
        <v>1193</v>
      </c>
      <c r="B2026" t="s">
        <v>448</v>
      </c>
      <c r="C2026" t="s">
        <v>1164</v>
      </c>
      <c r="D2026" t="s">
        <v>559</v>
      </c>
      <c r="E2026" t="s">
        <v>99</v>
      </c>
      <c r="F2026">
        <v>1</v>
      </c>
      <c r="G2026" t="s">
        <v>1165</v>
      </c>
      <c r="H2026">
        <v>19</v>
      </c>
      <c r="I2026" t="s">
        <v>1184</v>
      </c>
      <c r="J2026">
        <v>2.04</v>
      </c>
      <c r="K2026">
        <v>1.08</v>
      </c>
      <c r="L2026">
        <v>2.99</v>
      </c>
      <c r="M2026">
        <v>36.93</v>
      </c>
    </row>
    <row r="2027" spans="1:13">
      <c r="A2027" t="s">
        <v>1193</v>
      </c>
      <c r="B2027" t="s">
        <v>448</v>
      </c>
      <c r="C2027" t="s">
        <v>1164</v>
      </c>
      <c r="D2027" t="s">
        <v>559</v>
      </c>
      <c r="E2027" t="s">
        <v>99</v>
      </c>
      <c r="F2027">
        <v>1</v>
      </c>
      <c r="G2027" t="s">
        <v>1165</v>
      </c>
      <c r="H2027">
        <v>20</v>
      </c>
      <c r="I2027" t="s">
        <v>1185</v>
      </c>
      <c r="J2027">
        <v>1.1200000000000001</v>
      </c>
      <c r="K2027">
        <v>0.6</v>
      </c>
      <c r="L2027">
        <v>1.65</v>
      </c>
      <c r="M2027">
        <v>30.54</v>
      </c>
    </row>
    <row r="2028" spans="1:13">
      <c r="A2028" t="s">
        <v>1193</v>
      </c>
      <c r="B2028" t="s">
        <v>448</v>
      </c>
      <c r="C2028" t="s">
        <v>1164</v>
      </c>
      <c r="D2028" t="s">
        <v>559</v>
      </c>
      <c r="E2028" t="s">
        <v>99</v>
      </c>
      <c r="F2028">
        <v>2</v>
      </c>
      <c r="G2028" t="s">
        <v>1186</v>
      </c>
      <c r="H2028">
        <v>1</v>
      </c>
      <c r="I2028" t="s">
        <v>1166</v>
      </c>
      <c r="J2028">
        <v>62.17</v>
      </c>
      <c r="K2028">
        <v>59.49</v>
      </c>
      <c r="L2028">
        <v>64.84</v>
      </c>
      <c r="M2028">
        <v>75.77</v>
      </c>
    </row>
    <row r="2029" spans="1:13">
      <c r="A2029" t="s">
        <v>1193</v>
      </c>
      <c r="B2029" t="s">
        <v>448</v>
      </c>
      <c r="C2029" t="s">
        <v>1164</v>
      </c>
      <c r="D2029" t="s">
        <v>559</v>
      </c>
      <c r="E2029" t="s">
        <v>99</v>
      </c>
      <c r="F2029">
        <v>2</v>
      </c>
      <c r="G2029" t="s">
        <v>1186</v>
      </c>
      <c r="H2029">
        <v>2</v>
      </c>
      <c r="I2029" t="s">
        <v>1167</v>
      </c>
      <c r="J2029">
        <v>61.54</v>
      </c>
      <c r="K2029">
        <v>58.92</v>
      </c>
      <c r="L2029">
        <v>64.17</v>
      </c>
      <c r="M2029">
        <v>75.569999999999993</v>
      </c>
    </row>
    <row r="2030" spans="1:13">
      <c r="A2030" t="s">
        <v>1193</v>
      </c>
      <c r="B2030" t="s">
        <v>448</v>
      </c>
      <c r="C2030" t="s">
        <v>1164</v>
      </c>
      <c r="D2030" t="s">
        <v>559</v>
      </c>
      <c r="E2030" t="s">
        <v>99</v>
      </c>
      <c r="F2030">
        <v>2</v>
      </c>
      <c r="G2030" t="s">
        <v>1186</v>
      </c>
      <c r="H2030">
        <v>3</v>
      </c>
      <c r="I2030" t="s">
        <v>1168</v>
      </c>
      <c r="J2030">
        <v>57.9</v>
      </c>
      <c r="K2030">
        <v>55.51</v>
      </c>
      <c r="L2030">
        <v>60.29</v>
      </c>
      <c r="M2030">
        <v>74.709999999999994</v>
      </c>
    </row>
    <row r="2031" spans="1:13">
      <c r="A2031" t="s">
        <v>1193</v>
      </c>
      <c r="B2031" t="s">
        <v>448</v>
      </c>
      <c r="C2031" t="s">
        <v>1164</v>
      </c>
      <c r="D2031" t="s">
        <v>559</v>
      </c>
      <c r="E2031" t="s">
        <v>99</v>
      </c>
      <c r="F2031">
        <v>2</v>
      </c>
      <c r="G2031" t="s">
        <v>1186</v>
      </c>
      <c r="H2031">
        <v>4</v>
      </c>
      <c r="I2031" t="s">
        <v>1169</v>
      </c>
      <c r="J2031">
        <v>53.34</v>
      </c>
      <c r="K2031">
        <v>51.19</v>
      </c>
      <c r="L2031">
        <v>55.49</v>
      </c>
      <c r="M2031">
        <v>73.52</v>
      </c>
    </row>
    <row r="2032" spans="1:13">
      <c r="A2032" t="s">
        <v>1193</v>
      </c>
      <c r="B2032" t="s">
        <v>448</v>
      </c>
      <c r="C2032" t="s">
        <v>1164</v>
      </c>
      <c r="D2032" t="s">
        <v>559</v>
      </c>
      <c r="E2032" t="s">
        <v>99</v>
      </c>
      <c r="F2032">
        <v>2</v>
      </c>
      <c r="G2032" t="s">
        <v>1186</v>
      </c>
      <c r="H2032">
        <v>5</v>
      </c>
      <c r="I2032" t="s">
        <v>1170</v>
      </c>
      <c r="J2032">
        <v>48.8</v>
      </c>
      <c r="K2032">
        <v>46.8</v>
      </c>
      <c r="L2032">
        <v>50.79</v>
      </c>
      <c r="M2032">
        <v>72.22</v>
      </c>
    </row>
    <row r="2033" spans="1:13">
      <c r="A2033" t="s">
        <v>1193</v>
      </c>
      <c r="B2033" t="s">
        <v>448</v>
      </c>
      <c r="C2033" t="s">
        <v>1164</v>
      </c>
      <c r="D2033" t="s">
        <v>559</v>
      </c>
      <c r="E2033" t="s">
        <v>99</v>
      </c>
      <c r="F2033">
        <v>2</v>
      </c>
      <c r="G2033" t="s">
        <v>1186</v>
      </c>
      <c r="H2033">
        <v>6</v>
      </c>
      <c r="I2033" t="s">
        <v>1171</v>
      </c>
      <c r="J2033">
        <v>44.37</v>
      </c>
      <c r="K2033">
        <v>42.43</v>
      </c>
      <c r="L2033">
        <v>46.32</v>
      </c>
      <c r="M2033">
        <v>70.87</v>
      </c>
    </row>
    <row r="2034" spans="1:13">
      <c r="A2034" t="s">
        <v>1193</v>
      </c>
      <c r="B2034" t="s">
        <v>448</v>
      </c>
      <c r="C2034" t="s">
        <v>1164</v>
      </c>
      <c r="D2034" t="s">
        <v>559</v>
      </c>
      <c r="E2034" t="s">
        <v>99</v>
      </c>
      <c r="F2034">
        <v>2</v>
      </c>
      <c r="G2034" t="s">
        <v>1186</v>
      </c>
      <c r="H2034">
        <v>7</v>
      </c>
      <c r="I2034" t="s">
        <v>1172</v>
      </c>
      <c r="J2034">
        <v>40.01</v>
      </c>
      <c r="K2034">
        <v>38.1</v>
      </c>
      <c r="L2034">
        <v>41.93</v>
      </c>
      <c r="M2034">
        <v>69.430000000000007</v>
      </c>
    </row>
    <row r="2035" spans="1:13">
      <c r="A2035" t="s">
        <v>1193</v>
      </c>
      <c r="B2035" t="s">
        <v>448</v>
      </c>
      <c r="C2035" t="s">
        <v>1164</v>
      </c>
      <c r="D2035" t="s">
        <v>559</v>
      </c>
      <c r="E2035" t="s">
        <v>99</v>
      </c>
      <c r="F2035">
        <v>2</v>
      </c>
      <c r="G2035" t="s">
        <v>1186</v>
      </c>
      <c r="H2035">
        <v>8</v>
      </c>
      <c r="I2035" t="s">
        <v>1173</v>
      </c>
      <c r="J2035">
        <v>35.74</v>
      </c>
      <c r="K2035">
        <v>33.869999999999997</v>
      </c>
      <c r="L2035">
        <v>37.619999999999997</v>
      </c>
      <c r="M2035">
        <v>67.819999999999993</v>
      </c>
    </row>
    <row r="2036" spans="1:13">
      <c r="A2036" t="s">
        <v>1193</v>
      </c>
      <c r="B2036" t="s">
        <v>448</v>
      </c>
      <c r="C2036" t="s">
        <v>1164</v>
      </c>
      <c r="D2036" t="s">
        <v>559</v>
      </c>
      <c r="E2036" t="s">
        <v>99</v>
      </c>
      <c r="F2036">
        <v>2</v>
      </c>
      <c r="G2036" t="s">
        <v>1186</v>
      </c>
      <c r="H2036">
        <v>9</v>
      </c>
      <c r="I2036" t="s">
        <v>1174</v>
      </c>
      <c r="J2036">
        <v>31.58</v>
      </c>
      <c r="K2036">
        <v>29.73</v>
      </c>
      <c r="L2036">
        <v>33.42</v>
      </c>
      <c r="M2036">
        <v>66.06</v>
      </c>
    </row>
    <row r="2037" spans="1:13">
      <c r="A2037" t="s">
        <v>1193</v>
      </c>
      <c r="B2037" t="s">
        <v>448</v>
      </c>
      <c r="C2037" t="s">
        <v>1164</v>
      </c>
      <c r="D2037" t="s">
        <v>559</v>
      </c>
      <c r="E2037" t="s">
        <v>99</v>
      </c>
      <c r="F2037">
        <v>2</v>
      </c>
      <c r="G2037" t="s">
        <v>1186</v>
      </c>
      <c r="H2037">
        <v>10</v>
      </c>
      <c r="I2037" t="s">
        <v>1175</v>
      </c>
      <c r="J2037">
        <v>27.54</v>
      </c>
      <c r="K2037">
        <v>25.73</v>
      </c>
      <c r="L2037">
        <v>29.36</v>
      </c>
      <c r="M2037">
        <v>64.14</v>
      </c>
    </row>
    <row r="2038" spans="1:13">
      <c r="A2038" t="s">
        <v>1193</v>
      </c>
      <c r="B2038" t="s">
        <v>448</v>
      </c>
      <c r="C2038" t="s">
        <v>1164</v>
      </c>
      <c r="D2038" t="s">
        <v>559</v>
      </c>
      <c r="E2038" t="s">
        <v>99</v>
      </c>
      <c r="F2038">
        <v>2</v>
      </c>
      <c r="G2038" t="s">
        <v>1186</v>
      </c>
      <c r="H2038">
        <v>11</v>
      </c>
      <c r="I2038" t="s">
        <v>1176</v>
      </c>
      <c r="J2038">
        <v>23.72</v>
      </c>
      <c r="K2038">
        <v>21.94</v>
      </c>
      <c r="L2038">
        <v>25.49</v>
      </c>
      <c r="M2038">
        <v>62.07</v>
      </c>
    </row>
    <row r="2039" spans="1:13">
      <c r="A2039" t="s">
        <v>1193</v>
      </c>
      <c r="B2039" t="s">
        <v>448</v>
      </c>
      <c r="C2039" t="s">
        <v>1164</v>
      </c>
      <c r="D2039" t="s">
        <v>559</v>
      </c>
      <c r="E2039" t="s">
        <v>99</v>
      </c>
      <c r="F2039">
        <v>2</v>
      </c>
      <c r="G2039" t="s">
        <v>1186</v>
      </c>
      <c r="H2039">
        <v>12</v>
      </c>
      <c r="I2039" t="s">
        <v>1177</v>
      </c>
      <c r="J2039">
        <v>20.14</v>
      </c>
      <c r="K2039">
        <v>18.420000000000002</v>
      </c>
      <c r="L2039">
        <v>21.85</v>
      </c>
      <c r="M2039">
        <v>59.97</v>
      </c>
    </row>
    <row r="2040" spans="1:13">
      <c r="A2040" t="s">
        <v>1193</v>
      </c>
      <c r="B2040" t="s">
        <v>448</v>
      </c>
      <c r="C2040" t="s">
        <v>1164</v>
      </c>
      <c r="D2040" t="s">
        <v>559</v>
      </c>
      <c r="E2040" t="s">
        <v>99</v>
      </c>
      <c r="F2040">
        <v>2</v>
      </c>
      <c r="G2040" t="s">
        <v>1186</v>
      </c>
      <c r="H2040">
        <v>13</v>
      </c>
      <c r="I2040" t="s">
        <v>1178</v>
      </c>
      <c r="J2040">
        <v>16.8</v>
      </c>
      <c r="K2040">
        <v>15.13</v>
      </c>
      <c r="L2040">
        <v>18.47</v>
      </c>
      <c r="M2040">
        <v>57.81</v>
      </c>
    </row>
    <row r="2041" spans="1:13">
      <c r="A2041" t="s">
        <v>1193</v>
      </c>
      <c r="B2041" t="s">
        <v>448</v>
      </c>
      <c r="C2041" t="s">
        <v>1164</v>
      </c>
      <c r="D2041" t="s">
        <v>559</v>
      </c>
      <c r="E2041" t="s">
        <v>99</v>
      </c>
      <c r="F2041">
        <v>2</v>
      </c>
      <c r="G2041" t="s">
        <v>1186</v>
      </c>
      <c r="H2041">
        <v>14</v>
      </c>
      <c r="I2041" t="s">
        <v>1179</v>
      </c>
      <c r="J2041">
        <v>13.61</v>
      </c>
      <c r="K2041">
        <v>11.99</v>
      </c>
      <c r="L2041">
        <v>15.23</v>
      </c>
      <c r="M2041">
        <v>55.55</v>
      </c>
    </row>
    <row r="2042" spans="1:13">
      <c r="A2042" t="s">
        <v>1193</v>
      </c>
      <c r="B2042" t="s">
        <v>448</v>
      </c>
      <c r="C2042" t="s">
        <v>1164</v>
      </c>
      <c r="D2042" t="s">
        <v>559</v>
      </c>
      <c r="E2042" t="s">
        <v>99</v>
      </c>
      <c r="F2042">
        <v>2</v>
      </c>
      <c r="G2042" t="s">
        <v>1186</v>
      </c>
      <c r="H2042">
        <v>15</v>
      </c>
      <c r="I2042" t="s">
        <v>1180</v>
      </c>
      <c r="J2042">
        <v>10.78</v>
      </c>
      <c r="K2042">
        <v>9.2100000000000009</v>
      </c>
      <c r="L2042">
        <v>12.35</v>
      </c>
      <c r="M2042">
        <v>53.04</v>
      </c>
    </row>
    <row r="2043" spans="1:13">
      <c r="A2043" t="s">
        <v>1193</v>
      </c>
      <c r="B2043" t="s">
        <v>448</v>
      </c>
      <c r="C2043" t="s">
        <v>1164</v>
      </c>
      <c r="D2043" t="s">
        <v>559</v>
      </c>
      <c r="E2043" t="s">
        <v>99</v>
      </c>
      <c r="F2043">
        <v>2</v>
      </c>
      <c r="G2043" t="s">
        <v>1186</v>
      </c>
      <c r="H2043">
        <v>16</v>
      </c>
      <c r="I2043" t="s">
        <v>1181</v>
      </c>
      <c r="J2043">
        <v>8.2100000000000009</v>
      </c>
      <c r="K2043">
        <v>6.63</v>
      </c>
      <c r="L2043">
        <v>9.7799999999999994</v>
      </c>
      <c r="M2043">
        <v>50.01</v>
      </c>
    </row>
    <row r="2044" spans="1:13">
      <c r="A2044" t="s">
        <v>1193</v>
      </c>
      <c r="B2044" t="s">
        <v>448</v>
      </c>
      <c r="C2044" t="s">
        <v>1164</v>
      </c>
      <c r="D2044" t="s">
        <v>559</v>
      </c>
      <c r="E2044" t="s">
        <v>99</v>
      </c>
      <c r="F2044">
        <v>2</v>
      </c>
      <c r="G2044" t="s">
        <v>1186</v>
      </c>
      <c r="H2044">
        <v>17</v>
      </c>
      <c r="I2044" t="s">
        <v>1182</v>
      </c>
      <c r="J2044">
        <v>5.86</v>
      </c>
      <c r="K2044">
        <v>4.25</v>
      </c>
      <c r="L2044">
        <v>7.46</v>
      </c>
      <c r="M2044">
        <v>46.35</v>
      </c>
    </row>
    <row r="2045" spans="1:13">
      <c r="A2045" t="s">
        <v>1193</v>
      </c>
      <c r="B2045" t="s">
        <v>448</v>
      </c>
      <c r="C2045" t="s">
        <v>1164</v>
      </c>
      <c r="D2045" t="s">
        <v>559</v>
      </c>
      <c r="E2045" t="s">
        <v>99</v>
      </c>
      <c r="F2045">
        <v>2</v>
      </c>
      <c r="G2045" t="s">
        <v>1186</v>
      </c>
      <c r="H2045">
        <v>18</v>
      </c>
      <c r="I2045" t="s">
        <v>1183</v>
      </c>
      <c r="J2045">
        <v>3.98</v>
      </c>
      <c r="K2045">
        <v>2.2999999999999998</v>
      </c>
      <c r="L2045">
        <v>5.66</v>
      </c>
      <c r="M2045">
        <v>42.23</v>
      </c>
    </row>
    <row r="2046" spans="1:13">
      <c r="A2046" t="s">
        <v>1193</v>
      </c>
      <c r="B2046" t="s">
        <v>448</v>
      </c>
      <c r="C2046" t="s">
        <v>1164</v>
      </c>
      <c r="D2046" t="s">
        <v>559</v>
      </c>
      <c r="E2046" t="s">
        <v>99</v>
      </c>
      <c r="F2046">
        <v>2</v>
      </c>
      <c r="G2046" t="s">
        <v>1186</v>
      </c>
      <c r="H2046">
        <v>19</v>
      </c>
      <c r="I2046" t="s">
        <v>1184</v>
      </c>
      <c r="J2046">
        <v>2.52</v>
      </c>
      <c r="K2046">
        <v>1.45</v>
      </c>
      <c r="L2046">
        <v>3.58</v>
      </c>
      <c r="M2046">
        <v>37.869999999999997</v>
      </c>
    </row>
    <row r="2047" spans="1:13">
      <c r="A2047" t="s">
        <v>1193</v>
      </c>
      <c r="B2047" t="s">
        <v>448</v>
      </c>
      <c r="C2047" t="s">
        <v>1164</v>
      </c>
      <c r="D2047" t="s">
        <v>559</v>
      </c>
      <c r="E2047" t="s">
        <v>99</v>
      </c>
      <c r="F2047">
        <v>2</v>
      </c>
      <c r="G2047" t="s">
        <v>1186</v>
      </c>
      <c r="H2047">
        <v>20</v>
      </c>
      <c r="I2047" t="s">
        <v>1185</v>
      </c>
      <c r="J2047">
        <v>1.52</v>
      </c>
      <c r="K2047">
        <v>0.88</v>
      </c>
      <c r="L2047">
        <v>2.16</v>
      </c>
      <c r="M2047">
        <v>34.53</v>
      </c>
    </row>
    <row r="2048" spans="1:13">
      <c r="A2048" t="s">
        <v>1193</v>
      </c>
      <c r="B2048" t="s">
        <v>448</v>
      </c>
      <c r="C2048" t="s">
        <v>1164</v>
      </c>
      <c r="D2048" t="s">
        <v>560</v>
      </c>
      <c r="E2048" t="s">
        <v>100</v>
      </c>
      <c r="F2048">
        <v>1</v>
      </c>
      <c r="G2048" t="s">
        <v>1165</v>
      </c>
      <c r="H2048">
        <v>1</v>
      </c>
      <c r="I2048" t="s">
        <v>1166</v>
      </c>
      <c r="J2048">
        <v>61.73</v>
      </c>
      <c r="K2048">
        <v>59.35</v>
      </c>
      <c r="L2048">
        <v>64.12</v>
      </c>
      <c r="M2048">
        <v>78.25</v>
      </c>
    </row>
    <row r="2049" spans="1:13">
      <c r="A2049" t="s">
        <v>1193</v>
      </c>
      <c r="B2049" t="s">
        <v>448</v>
      </c>
      <c r="C2049" t="s">
        <v>1164</v>
      </c>
      <c r="D2049" t="s">
        <v>560</v>
      </c>
      <c r="E2049" t="s">
        <v>100</v>
      </c>
      <c r="F2049">
        <v>1</v>
      </c>
      <c r="G2049" t="s">
        <v>1165</v>
      </c>
      <c r="H2049">
        <v>2</v>
      </c>
      <c r="I2049" t="s">
        <v>1167</v>
      </c>
      <c r="J2049">
        <v>61.06</v>
      </c>
      <c r="K2049">
        <v>58.71</v>
      </c>
      <c r="L2049">
        <v>63.41</v>
      </c>
      <c r="M2049">
        <v>78.06</v>
      </c>
    </row>
    <row r="2050" spans="1:13">
      <c r="A2050" t="s">
        <v>1193</v>
      </c>
      <c r="B2050" t="s">
        <v>448</v>
      </c>
      <c r="C2050" t="s">
        <v>1164</v>
      </c>
      <c r="D2050" t="s">
        <v>560</v>
      </c>
      <c r="E2050" t="s">
        <v>100</v>
      </c>
      <c r="F2050">
        <v>1</v>
      </c>
      <c r="G2050" t="s">
        <v>1165</v>
      </c>
      <c r="H2050">
        <v>3</v>
      </c>
      <c r="I2050" t="s">
        <v>1168</v>
      </c>
      <c r="J2050">
        <v>57.34</v>
      </c>
      <c r="K2050">
        <v>55.17</v>
      </c>
      <c r="L2050">
        <v>59.51</v>
      </c>
      <c r="M2050">
        <v>77.23</v>
      </c>
    </row>
    <row r="2051" spans="1:13">
      <c r="A2051" t="s">
        <v>1193</v>
      </c>
      <c r="B2051" t="s">
        <v>448</v>
      </c>
      <c r="C2051" t="s">
        <v>1164</v>
      </c>
      <c r="D2051" t="s">
        <v>560</v>
      </c>
      <c r="E2051" t="s">
        <v>100</v>
      </c>
      <c r="F2051">
        <v>1</v>
      </c>
      <c r="G2051" t="s">
        <v>1165</v>
      </c>
      <c r="H2051">
        <v>4</v>
      </c>
      <c r="I2051" t="s">
        <v>1169</v>
      </c>
      <c r="J2051">
        <v>52.7</v>
      </c>
      <c r="K2051">
        <v>50.71</v>
      </c>
      <c r="L2051">
        <v>54.69</v>
      </c>
      <c r="M2051">
        <v>76.08</v>
      </c>
    </row>
    <row r="2052" spans="1:13">
      <c r="A2052" t="s">
        <v>1193</v>
      </c>
      <c r="B2052" t="s">
        <v>448</v>
      </c>
      <c r="C2052" t="s">
        <v>1164</v>
      </c>
      <c r="D2052" t="s">
        <v>560</v>
      </c>
      <c r="E2052" t="s">
        <v>100</v>
      </c>
      <c r="F2052">
        <v>1</v>
      </c>
      <c r="G2052" t="s">
        <v>1165</v>
      </c>
      <c r="H2052">
        <v>5</v>
      </c>
      <c r="I2052" t="s">
        <v>1170</v>
      </c>
      <c r="J2052">
        <v>48.09</v>
      </c>
      <c r="K2052">
        <v>46.22</v>
      </c>
      <c r="L2052">
        <v>49.97</v>
      </c>
      <c r="M2052">
        <v>74.8</v>
      </c>
    </row>
    <row r="2053" spans="1:13">
      <c r="A2053" t="s">
        <v>1193</v>
      </c>
      <c r="B2053" t="s">
        <v>448</v>
      </c>
      <c r="C2053" t="s">
        <v>1164</v>
      </c>
      <c r="D2053" t="s">
        <v>560</v>
      </c>
      <c r="E2053" t="s">
        <v>100</v>
      </c>
      <c r="F2053">
        <v>1</v>
      </c>
      <c r="G2053" t="s">
        <v>1165</v>
      </c>
      <c r="H2053">
        <v>6</v>
      </c>
      <c r="I2053" t="s">
        <v>1171</v>
      </c>
      <c r="J2053">
        <v>43.57</v>
      </c>
      <c r="K2053">
        <v>41.73</v>
      </c>
      <c r="L2053">
        <v>45.41</v>
      </c>
      <c r="M2053">
        <v>73.39</v>
      </c>
    </row>
    <row r="2054" spans="1:13">
      <c r="A2054" t="s">
        <v>1193</v>
      </c>
      <c r="B2054" t="s">
        <v>448</v>
      </c>
      <c r="C2054" t="s">
        <v>1164</v>
      </c>
      <c r="D2054" t="s">
        <v>560</v>
      </c>
      <c r="E2054" t="s">
        <v>100</v>
      </c>
      <c r="F2054">
        <v>1</v>
      </c>
      <c r="G2054" t="s">
        <v>1165</v>
      </c>
      <c r="H2054">
        <v>7</v>
      </c>
      <c r="I2054" t="s">
        <v>1172</v>
      </c>
      <c r="J2054">
        <v>39.18</v>
      </c>
      <c r="K2054">
        <v>37.380000000000003</v>
      </c>
      <c r="L2054">
        <v>40.99</v>
      </c>
      <c r="M2054">
        <v>71.86</v>
      </c>
    </row>
    <row r="2055" spans="1:13">
      <c r="A2055" t="s">
        <v>1193</v>
      </c>
      <c r="B2055" t="s">
        <v>448</v>
      </c>
      <c r="C2055" t="s">
        <v>1164</v>
      </c>
      <c r="D2055" t="s">
        <v>560</v>
      </c>
      <c r="E2055" t="s">
        <v>100</v>
      </c>
      <c r="F2055">
        <v>1</v>
      </c>
      <c r="G2055" t="s">
        <v>1165</v>
      </c>
      <c r="H2055">
        <v>8</v>
      </c>
      <c r="I2055" t="s">
        <v>1173</v>
      </c>
      <c r="J2055">
        <v>34.83</v>
      </c>
      <c r="K2055">
        <v>33.07</v>
      </c>
      <c r="L2055">
        <v>36.590000000000003</v>
      </c>
      <c r="M2055">
        <v>70.180000000000007</v>
      </c>
    </row>
    <row r="2056" spans="1:13">
      <c r="A2056" t="s">
        <v>1193</v>
      </c>
      <c r="B2056" t="s">
        <v>448</v>
      </c>
      <c r="C2056" t="s">
        <v>1164</v>
      </c>
      <c r="D2056" t="s">
        <v>560</v>
      </c>
      <c r="E2056" t="s">
        <v>100</v>
      </c>
      <c r="F2056">
        <v>1</v>
      </c>
      <c r="G2056" t="s">
        <v>1165</v>
      </c>
      <c r="H2056">
        <v>9</v>
      </c>
      <c r="I2056" t="s">
        <v>1174</v>
      </c>
      <c r="J2056">
        <v>30.66</v>
      </c>
      <c r="K2056">
        <v>28.94</v>
      </c>
      <c r="L2056">
        <v>32.369999999999997</v>
      </c>
      <c r="M2056">
        <v>68.33</v>
      </c>
    </row>
    <row r="2057" spans="1:13">
      <c r="A2057" t="s">
        <v>1193</v>
      </c>
      <c r="B2057" t="s">
        <v>448</v>
      </c>
      <c r="C2057" t="s">
        <v>1164</v>
      </c>
      <c r="D2057" t="s">
        <v>560</v>
      </c>
      <c r="E2057" t="s">
        <v>100</v>
      </c>
      <c r="F2057">
        <v>1</v>
      </c>
      <c r="G2057" t="s">
        <v>1165</v>
      </c>
      <c r="H2057">
        <v>10</v>
      </c>
      <c r="I2057" t="s">
        <v>1175</v>
      </c>
      <c r="J2057">
        <v>26.56</v>
      </c>
      <c r="K2057">
        <v>24.9</v>
      </c>
      <c r="L2057">
        <v>28.22</v>
      </c>
      <c r="M2057">
        <v>66.319999999999993</v>
      </c>
    </row>
    <row r="2058" spans="1:13">
      <c r="A2058" t="s">
        <v>1193</v>
      </c>
      <c r="B2058" t="s">
        <v>448</v>
      </c>
      <c r="C2058" t="s">
        <v>1164</v>
      </c>
      <c r="D2058" t="s">
        <v>560</v>
      </c>
      <c r="E2058" t="s">
        <v>100</v>
      </c>
      <c r="F2058">
        <v>1</v>
      </c>
      <c r="G2058" t="s">
        <v>1165</v>
      </c>
      <c r="H2058">
        <v>11</v>
      </c>
      <c r="I2058" t="s">
        <v>1176</v>
      </c>
      <c r="J2058">
        <v>22.71</v>
      </c>
      <c r="K2058">
        <v>21.12</v>
      </c>
      <c r="L2058">
        <v>24.3</v>
      </c>
      <c r="M2058">
        <v>64.13</v>
      </c>
    </row>
    <row r="2059" spans="1:13">
      <c r="A2059" t="s">
        <v>1193</v>
      </c>
      <c r="B2059" t="s">
        <v>448</v>
      </c>
      <c r="C2059" t="s">
        <v>1164</v>
      </c>
      <c r="D2059" t="s">
        <v>560</v>
      </c>
      <c r="E2059" t="s">
        <v>100</v>
      </c>
      <c r="F2059">
        <v>1</v>
      </c>
      <c r="G2059" t="s">
        <v>1165</v>
      </c>
      <c r="H2059">
        <v>12</v>
      </c>
      <c r="I2059" t="s">
        <v>1177</v>
      </c>
      <c r="J2059">
        <v>19.09</v>
      </c>
      <c r="K2059">
        <v>17.559999999999999</v>
      </c>
      <c r="L2059">
        <v>20.61</v>
      </c>
      <c r="M2059">
        <v>61.78</v>
      </c>
    </row>
    <row r="2060" spans="1:13">
      <c r="A2060" t="s">
        <v>1193</v>
      </c>
      <c r="B2060" t="s">
        <v>448</v>
      </c>
      <c r="C2060" t="s">
        <v>1164</v>
      </c>
      <c r="D2060" t="s">
        <v>560</v>
      </c>
      <c r="E2060" t="s">
        <v>100</v>
      </c>
      <c r="F2060">
        <v>1</v>
      </c>
      <c r="G2060" t="s">
        <v>1165</v>
      </c>
      <c r="H2060">
        <v>13</v>
      </c>
      <c r="I2060" t="s">
        <v>1178</v>
      </c>
      <c r="J2060">
        <v>15.67</v>
      </c>
      <c r="K2060">
        <v>14.19</v>
      </c>
      <c r="L2060">
        <v>17.14</v>
      </c>
      <c r="M2060">
        <v>59.23</v>
      </c>
    </row>
    <row r="2061" spans="1:13">
      <c r="A2061" t="s">
        <v>1193</v>
      </c>
      <c r="B2061" t="s">
        <v>448</v>
      </c>
      <c r="C2061" t="s">
        <v>1164</v>
      </c>
      <c r="D2061" t="s">
        <v>560</v>
      </c>
      <c r="E2061" t="s">
        <v>100</v>
      </c>
      <c r="F2061">
        <v>1</v>
      </c>
      <c r="G2061" t="s">
        <v>1165</v>
      </c>
      <c r="H2061">
        <v>14</v>
      </c>
      <c r="I2061" t="s">
        <v>1179</v>
      </c>
      <c r="J2061">
        <v>12.51</v>
      </c>
      <c r="K2061">
        <v>11.09</v>
      </c>
      <c r="L2061">
        <v>13.94</v>
      </c>
      <c r="M2061">
        <v>56.46</v>
      </c>
    </row>
    <row r="2062" spans="1:13">
      <c r="A2062" t="s">
        <v>1193</v>
      </c>
      <c r="B2062" t="s">
        <v>448</v>
      </c>
      <c r="C2062" t="s">
        <v>1164</v>
      </c>
      <c r="D2062" t="s">
        <v>560</v>
      </c>
      <c r="E2062" t="s">
        <v>100</v>
      </c>
      <c r="F2062">
        <v>1</v>
      </c>
      <c r="G2062" t="s">
        <v>1165</v>
      </c>
      <c r="H2062">
        <v>15</v>
      </c>
      <c r="I2062" t="s">
        <v>1180</v>
      </c>
      <c r="J2062">
        <v>9.7200000000000006</v>
      </c>
      <c r="K2062">
        <v>8.34</v>
      </c>
      <c r="L2062">
        <v>11.11</v>
      </c>
      <c r="M2062">
        <v>53.53</v>
      </c>
    </row>
    <row r="2063" spans="1:13">
      <c r="A2063" t="s">
        <v>1193</v>
      </c>
      <c r="B2063" t="s">
        <v>448</v>
      </c>
      <c r="C2063" t="s">
        <v>1164</v>
      </c>
      <c r="D2063" t="s">
        <v>560</v>
      </c>
      <c r="E2063" t="s">
        <v>100</v>
      </c>
      <c r="F2063">
        <v>1</v>
      </c>
      <c r="G2063" t="s">
        <v>1165</v>
      </c>
      <c r="H2063">
        <v>16</v>
      </c>
      <c r="I2063" t="s">
        <v>1181</v>
      </c>
      <c r="J2063">
        <v>7.26</v>
      </c>
      <c r="K2063">
        <v>5.88</v>
      </c>
      <c r="L2063">
        <v>8.64</v>
      </c>
      <c r="M2063">
        <v>50.3</v>
      </c>
    </row>
    <row r="2064" spans="1:13">
      <c r="A2064" t="s">
        <v>1193</v>
      </c>
      <c r="B2064" t="s">
        <v>448</v>
      </c>
      <c r="C2064" t="s">
        <v>1164</v>
      </c>
      <c r="D2064" t="s">
        <v>560</v>
      </c>
      <c r="E2064" t="s">
        <v>100</v>
      </c>
      <c r="F2064">
        <v>1</v>
      </c>
      <c r="G2064" t="s">
        <v>1165</v>
      </c>
      <c r="H2064">
        <v>17</v>
      </c>
      <c r="I2064" t="s">
        <v>1182</v>
      </c>
      <c r="J2064">
        <v>5.21</v>
      </c>
      <c r="K2064">
        <v>3.75</v>
      </c>
      <c r="L2064">
        <v>6.67</v>
      </c>
      <c r="M2064">
        <v>46.64</v>
      </c>
    </row>
    <row r="2065" spans="1:13">
      <c r="A2065" t="s">
        <v>1193</v>
      </c>
      <c r="B2065" t="s">
        <v>448</v>
      </c>
      <c r="C2065" t="s">
        <v>1164</v>
      </c>
      <c r="D2065" t="s">
        <v>560</v>
      </c>
      <c r="E2065" t="s">
        <v>100</v>
      </c>
      <c r="F2065">
        <v>1</v>
      </c>
      <c r="G2065" t="s">
        <v>1165</v>
      </c>
      <c r="H2065">
        <v>18</v>
      </c>
      <c r="I2065" t="s">
        <v>1183</v>
      </c>
      <c r="J2065">
        <v>3.47</v>
      </c>
      <c r="K2065">
        <v>1.89</v>
      </c>
      <c r="L2065">
        <v>5.05</v>
      </c>
      <c r="M2065">
        <v>42.51</v>
      </c>
    </row>
    <row r="2066" spans="1:13">
      <c r="A2066" t="s">
        <v>1193</v>
      </c>
      <c r="B2066" t="s">
        <v>448</v>
      </c>
      <c r="C2066" t="s">
        <v>1164</v>
      </c>
      <c r="D2066" t="s">
        <v>560</v>
      </c>
      <c r="E2066" t="s">
        <v>100</v>
      </c>
      <c r="F2066">
        <v>1</v>
      </c>
      <c r="G2066" t="s">
        <v>1165</v>
      </c>
      <c r="H2066">
        <v>19</v>
      </c>
      <c r="I2066" t="s">
        <v>1184</v>
      </c>
      <c r="J2066">
        <v>2.14</v>
      </c>
      <c r="K2066">
        <v>1.1599999999999999</v>
      </c>
      <c r="L2066">
        <v>3.11</v>
      </c>
      <c r="M2066">
        <v>37.880000000000003</v>
      </c>
    </row>
    <row r="2067" spans="1:13">
      <c r="A2067" t="s">
        <v>1193</v>
      </c>
      <c r="B2067" t="s">
        <v>448</v>
      </c>
      <c r="C2067" t="s">
        <v>1164</v>
      </c>
      <c r="D2067" t="s">
        <v>560</v>
      </c>
      <c r="E2067" t="s">
        <v>100</v>
      </c>
      <c r="F2067">
        <v>1</v>
      </c>
      <c r="G2067" t="s">
        <v>1165</v>
      </c>
      <c r="H2067">
        <v>20</v>
      </c>
      <c r="I2067" t="s">
        <v>1185</v>
      </c>
      <c r="J2067">
        <v>1.17</v>
      </c>
      <c r="K2067">
        <v>0.64</v>
      </c>
      <c r="L2067">
        <v>1.7</v>
      </c>
      <c r="M2067">
        <v>32.07</v>
      </c>
    </row>
    <row r="2068" spans="1:13">
      <c r="A2068" t="s">
        <v>1193</v>
      </c>
      <c r="B2068" t="s">
        <v>448</v>
      </c>
      <c r="C2068" t="s">
        <v>1164</v>
      </c>
      <c r="D2068" t="s">
        <v>560</v>
      </c>
      <c r="E2068" t="s">
        <v>100</v>
      </c>
      <c r="F2068">
        <v>2</v>
      </c>
      <c r="G2068" t="s">
        <v>1186</v>
      </c>
      <c r="H2068">
        <v>1</v>
      </c>
      <c r="I2068" t="s">
        <v>1166</v>
      </c>
      <c r="J2068">
        <v>62.49</v>
      </c>
      <c r="K2068">
        <v>59.74</v>
      </c>
      <c r="L2068">
        <v>65.239999999999995</v>
      </c>
      <c r="M2068">
        <v>75.97</v>
      </c>
    </row>
    <row r="2069" spans="1:13">
      <c r="A2069" t="s">
        <v>1193</v>
      </c>
      <c r="B2069" t="s">
        <v>448</v>
      </c>
      <c r="C2069" t="s">
        <v>1164</v>
      </c>
      <c r="D2069" t="s">
        <v>560</v>
      </c>
      <c r="E2069" t="s">
        <v>100</v>
      </c>
      <c r="F2069">
        <v>2</v>
      </c>
      <c r="G2069" t="s">
        <v>1186</v>
      </c>
      <c r="H2069">
        <v>2</v>
      </c>
      <c r="I2069" t="s">
        <v>1167</v>
      </c>
      <c r="J2069">
        <v>61.83</v>
      </c>
      <c r="K2069">
        <v>59.13</v>
      </c>
      <c r="L2069">
        <v>64.52</v>
      </c>
      <c r="M2069">
        <v>75.760000000000005</v>
      </c>
    </row>
    <row r="2070" spans="1:13">
      <c r="A2070" t="s">
        <v>1193</v>
      </c>
      <c r="B2070" t="s">
        <v>448</v>
      </c>
      <c r="C2070" t="s">
        <v>1164</v>
      </c>
      <c r="D2070" t="s">
        <v>560</v>
      </c>
      <c r="E2070" t="s">
        <v>100</v>
      </c>
      <c r="F2070">
        <v>2</v>
      </c>
      <c r="G2070" t="s">
        <v>1186</v>
      </c>
      <c r="H2070">
        <v>3</v>
      </c>
      <c r="I2070" t="s">
        <v>1168</v>
      </c>
      <c r="J2070">
        <v>58.16</v>
      </c>
      <c r="K2070">
        <v>55.71</v>
      </c>
      <c r="L2070">
        <v>60.61</v>
      </c>
      <c r="M2070">
        <v>74.87</v>
      </c>
    </row>
    <row r="2071" spans="1:13">
      <c r="A2071" t="s">
        <v>1193</v>
      </c>
      <c r="B2071" t="s">
        <v>448</v>
      </c>
      <c r="C2071" t="s">
        <v>1164</v>
      </c>
      <c r="D2071" t="s">
        <v>560</v>
      </c>
      <c r="E2071" t="s">
        <v>100</v>
      </c>
      <c r="F2071">
        <v>2</v>
      </c>
      <c r="G2071" t="s">
        <v>1186</v>
      </c>
      <c r="H2071">
        <v>4</v>
      </c>
      <c r="I2071" t="s">
        <v>1169</v>
      </c>
      <c r="J2071">
        <v>53.53</v>
      </c>
      <c r="K2071">
        <v>51.33</v>
      </c>
      <c r="L2071">
        <v>55.74</v>
      </c>
      <c r="M2071">
        <v>73.650000000000006</v>
      </c>
    </row>
    <row r="2072" spans="1:13">
      <c r="A2072" t="s">
        <v>1193</v>
      </c>
      <c r="B2072" t="s">
        <v>448</v>
      </c>
      <c r="C2072" t="s">
        <v>1164</v>
      </c>
      <c r="D2072" t="s">
        <v>560</v>
      </c>
      <c r="E2072" t="s">
        <v>100</v>
      </c>
      <c r="F2072">
        <v>2</v>
      </c>
      <c r="G2072" t="s">
        <v>1186</v>
      </c>
      <c r="H2072">
        <v>5</v>
      </c>
      <c r="I2072" t="s">
        <v>1170</v>
      </c>
      <c r="J2072">
        <v>48.99</v>
      </c>
      <c r="K2072">
        <v>46.95</v>
      </c>
      <c r="L2072">
        <v>51.04</v>
      </c>
      <c r="M2072">
        <v>72.319999999999993</v>
      </c>
    </row>
    <row r="2073" spans="1:13">
      <c r="A2073" t="s">
        <v>1193</v>
      </c>
      <c r="B2073" t="s">
        <v>448</v>
      </c>
      <c r="C2073" t="s">
        <v>1164</v>
      </c>
      <c r="D2073" t="s">
        <v>560</v>
      </c>
      <c r="E2073" t="s">
        <v>100</v>
      </c>
      <c r="F2073">
        <v>2</v>
      </c>
      <c r="G2073" t="s">
        <v>1186</v>
      </c>
      <c r="H2073">
        <v>6</v>
      </c>
      <c r="I2073" t="s">
        <v>1171</v>
      </c>
      <c r="J2073">
        <v>44.56</v>
      </c>
      <c r="K2073">
        <v>42.57</v>
      </c>
      <c r="L2073">
        <v>46.56</v>
      </c>
      <c r="M2073">
        <v>70.97</v>
      </c>
    </row>
    <row r="2074" spans="1:13">
      <c r="A2074" t="s">
        <v>1193</v>
      </c>
      <c r="B2074" t="s">
        <v>448</v>
      </c>
      <c r="C2074" t="s">
        <v>1164</v>
      </c>
      <c r="D2074" t="s">
        <v>560</v>
      </c>
      <c r="E2074" t="s">
        <v>100</v>
      </c>
      <c r="F2074">
        <v>2</v>
      </c>
      <c r="G2074" t="s">
        <v>1186</v>
      </c>
      <c r="H2074">
        <v>7</v>
      </c>
      <c r="I2074" t="s">
        <v>1172</v>
      </c>
      <c r="J2074">
        <v>40.26</v>
      </c>
      <c r="K2074">
        <v>38.31</v>
      </c>
      <c r="L2074">
        <v>42.21</v>
      </c>
      <c r="M2074">
        <v>69.56</v>
      </c>
    </row>
    <row r="2075" spans="1:13">
      <c r="A2075" t="s">
        <v>1193</v>
      </c>
      <c r="B2075" t="s">
        <v>448</v>
      </c>
      <c r="C2075" t="s">
        <v>1164</v>
      </c>
      <c r="D2075" t="s">
        <v>560</v>
      </c>
      <c r="E2075" t="s">
        <v>100</v>
      </c>
      <c r="F2075">
        <v>2</v>
      </c>
      <c r="G2075" t="s">
        <v>1186</v>
      </c>
      <c r="H2075">
        <v>8</v>
      </c>
      <c r="I2075" t="s">
        <v>1173</v>
      </c>
      <c r="J2075">
        <v>36.03</v>
      </c>
      <c r="K2075">
        <v>34.14</v>
      </c>
      <c r="L2075">
        <v>37.909999999999997</v>
      </c>
      <c r="M2075">
        <v>68.040000000000006</v>
      </c>
    </row>
    <row r="2076" spans="1:13">
      <c r="A2076" t="s">
        <v>1193</v>
      </c>
      <c r="B2076" t="s">
        <v>448</v>
      </c>
      <c r="C2076" t="s">
        <v>1164</v>
      </c>
      <c r="D2076" t="s">
        <v>560</v>
      </c>
      <c r="E2076" t="s">
        <v>100</v>
      </c>
      <c r="F2076">
        <v>2</v>
      </c>
      <c r="G2076" t="s">
        <v>1186</v>
      </c>
      <c r="H2076">
        <v>9</v>
      </c>
      <c r="I2076" t="s">
        <v>1174</v>
      </c>
      <c r="J2076">
        <v>31.91</v>
      </c>
      <c r="K2076">
        <v>30.06</v>
      </c>
      <c r="L2076">
        <v>33.75</v>
      </c>
      <c r="M2076">
        <v>66.31</v>
      </c>
    </row>
    <row r="2077" spans="1:13">
      <c r="A2077" t="s">
        <v>1193</v>
      </c>
      <c r="B2077" t="s">
        <v>448</v>
      </c>
      <c r="C2077" t="s">
        <v>1164</v>
      </c>
      <c r="D2077" t="s">
        <v>560</v>
      </c>
      <c r="E2077" t="s">
        <v>100</v>
      </c>
      <c r="F2077">
        <v>2</v>
      </c>
      <c r="G2077" t="s">
        <v>1186</v>
      </c>
      <c r="H2077">
        <v>10</v>
      </c>
      <c r="I2077" t="s">
        <v>1175</v>
      </c>
      <c r="J2077">
        <v>27.96</v>
      </c>
      <c r="K2077">
        <v>26.17</v>
      </c>
      <c r="L2077">
        <v>29.74</v>
      </c>
      <c r="M2077">
        <v>64.459999999999994</v>
      </c>
    </row>
    <row r="2078" spans="1:13">
      <c r="A2078" t="s">
        <v>1193</v>
      </c>
      <c r="B2078" t="s">
        <v>448</v>
      </c>
      <c r="C2078" t="s">
        <v>1164</v>
      </c>
      <c r="D2078" t="s">
        <v>560</v>
      </c>
      <c r="E2078" t="s">
        <v>100</v>
      </c>
      <c r="F2078">
        <v>2</v>
      </c>
      <c r="G2078" t="s">
        <v>1186</v>
      </c>
      <c r="H2078">
        <v>11</v>
      </c>
      <c r="I2078" t="s">
        <v>1176</v>
      </c>
      <c r="J2078">
        <v>24.13</v>
      </c>
      <c r="K2078">
        <v>22.4</v>
      </c>
      <c r="L2078">
        <v>25.85</v>
      </c>
      <c r="M2078">
        <v>62.44</v>
      </c>
    </row>
    <row r="2079" spans="1:13">
      <c r="A2079" t="s">
        <v>1193</v>
      </c>
      <c r="B2079" t="s">
        <v>448</v>
      </c>
      <c r="C2079" t="s">
        <v>1164</v>
      </c>
      <c r="D2079" t="s">
        <v>560</v>
      </c>
      <c r="E2079" t="s">
        <v>100</v>
      </c>
      <c r="F2079">
        <v>2</v>
      </c>
      <c r="G2079" t="s">
        <v>1186</v>
      </c>
      <c r="H2079">
        <v>12</v>
      </c>
      <c r="I2079" t="s">
        <v>1177</v>
      </c>
      <c r="J2079">
        <v>20.54</v>
      </c>
      <c r="K2079">
        <v>18.86</v>
      </c>
      <c r="L2079">
        <v>22.22</v>
      </c>
      <c r="M2079">
        <v>60.36</v>
      </c>
    </row>
    <row r="2080" spans="1:13">
      <c r="A2080" t="s">
        <v>1193</v>
      </c>
      <c r="B2080" t="s">
        <v>448</v>
      </c>
      <c r="C2080" t="s">
        <v>1164</v>
      </c>
      <c r="D2080" t="s">
        <v>560</v>
      </c>
      <c r="E2080" t="s">
        <v>100</v>
      </c>
      <c r="F2080">
        <v>2</v>
      </c>
      <c r="G2080" t="s">
        <v>1186</v>
      </c>
      <c r="H2080">
        <v>13</v>
      </c>
      <c r="I2080" t="s">
        <v>1178</v>
      </c>
      <c r="J2080">
        <v>17.13</v>
      </c>
      <c r="K2080">
        <v>15.5</v>
      </c>
      <c r="L2080">
        <v>18.760000000000002</v>
      </c>
      <c r="M2080">
        <v>58.08</v>
      </c>
    </row>
    <row r="2081" spans="1:13">
      <c r="A2081" t="s">
        <v>1193</v>
      </c>
      <c r="B2081" t="s">
        <v>448</v>
      </c>
      <c r="C2081" t="s">
        <v>1164</v>
      </c>
      <c r="D2081" t="s">
        <v>560</v>
      </c>
      <c r="E2081" t="s">
        <v>100</v>
      </c>
      <c r="F2081">
        <v>2</v>
      </c>
      <c r="G2081" t="s">
        <v>1186</v>
      </c>
      <c r="H2081">
        <v>14</v>
      </c>
      <c r="I2081" t="s">
        <v>1179</v>
      </c>
      <c r="J2081">
        <v>13.95</v>
      </c>
      <c r="K2081">
        <v>12.37</v>
      </c>
      <c r="L2081">
        <v>15.54</v>
      </c>
      <c r="M2081">
        <v>55.65</v>
      </c>
    </row>
    <row r="2082" spans="1:13">
      <c r="A2082" t="s">
        <v>1193</v>
      </c>
      <c r="B2082" t="s">
        <v>448</v>
      </c>
      <c r="C2082" t="s">
        <v>1164</v>
      </c>
      <c r="D2082" t="s">
        <v>560</v>
      </c>
      <c r="E2082" t="s">
        <v>100</v>
      </c>
      <c r="F2082">
        <v>2</v>
      </c>
      <c r="G2082" t="s">
        <v>1186</v>
      </c>
      <c r="H2082">
        <v>15</v>
      </c>
      <c r="I2082" t="s">
        <v>1180</v>
      </c>
      <c r="J2082">
        <v>11.02</v>
      </c>
      <c r="K2082">
        <v>9.4600000000000009</v>
      </c>
      <c r="L2082">
        <v>12.57</v>
      </c>
      <c r="M2082">
        <v>52.88</v>
      </c>
    </row>
    <row r="2083" spans="1:13">
      <c r="A2083" t="s">
        <v>1193</v>
      </c>
      <c r="B2083" t="s">
        <v>448</v>
      </c>
      <c r="C2083" t="s">
        <v>1164</v>
      </c>
      <c r="D2083" t="s">
        <v>560</v>
      </c>
      <c r="E2083" t="s">
        <v>100</v>
      </c>
      <c r="F2083">
        <v>2</v>
      </c>
      <c r="G2083" t="s">
        <v>1186</v>
      </c>
      <c r="H2083">
        <v>16</v>
      </c>
      <c r="I2083" t="s">
        <v>1181</v>
      </c>
      <c r="J2083">
        <v>8.2899999999999991</v>
      </c>
      <c r="K2083">
        <v>6.75</v>
      </c>
      <c r="L2083">
        <v>9.84</v>
      </c>
      <c r="M2083">
        <v>49.51</v>
      </c>
    </row>
    <row r="2084" spans="1:13">
      <c r="A2084" t="s">
        <v>1193</v>
      </c>
      <c r="B2084" t="s">
        <v>448</v>
      </c>
      <c r="C2084" t="s">
        <v>1164</v>
      </c>
      <c r="D2084" t="s">
        <v>560</v>
      </c>
      <c r="E2084" t="s">
        <v>100</v>
      </c>
      <c r="F2084">
        <v>2</v>
      </c>
      <c r="G2084" t="s">
        <v>1186</v>
      </c>
      <c r="H2084">
        <v>17</v>
      </c>
      <c r="I2084" t="s">
        <v>1182</v>
      </c>
      <c r="J2084">
        <v>5.87</v>
      </c>
      <c r="K2084">
        <v>4.3</v>
      </c>
      <c r="L2084">
        <v>7.44</v>
      </c>
      <c r="M2084">
        <v>45.37</v>
      </c>
    </row>
    <row r="2085" spans="1:13">
      <c r="A2085" t="s">
        <v>1193</v>
      </c>
      <c r="B2085" t="s">
        <v>448</v>
      </c>
      <c r="C2085" t="s">
        <v>1164</v>
      </c>
      <c r="D2085" t="s">
        <v>560</v>
      </c>
      <c r="E2085" t="s">
        <v>100</v>
      </c>
      <c r="F2085">
        <v>2</v>
      </c>
      <c r="G2085" t="s">
        <v>1186</v>
      </c>
      <c r="H2085">
        <v>18</v>
      </c>
      <c r="I2085" t="s">
        <v>1183</v>
      </c>
      <c r="J2085">
        <v>3.89</v>
      </c>
      <c r="K2085">
        <v>2.2799999999999998</v>
      </c>
      <c r="L2085">
        <v>5.51</v>
      </c>
      <c r="M2085">
        <v>40.799999999999997</v>
      </c>
    </row>
    <row r="2086" spans="1:13">
      <c r="A2086" t="s">
        <v>1193</v>
      </c>
      <c r="B2086" t="s">
        <v>448</v>
      </c>
      <c r="C2086" t="s">
        <v>1164</v>
      </c>
      <c r="D2086" t="s">
        <v>560</v>
      </c>
      <c r="E2086" t="s">
        <v>100</v>
      </c>
      <c r="F2086">
        <v>2</v>
      </c>
      <c r="G2086" t="s">
        <v>1186</v>
      </c>
      <c r="H2086">
        <v>19</v>
      </c>
      <c r="I2086" t="s">
        <v>1184</v>
      </c>
      <c r="J2086">
        <v>2.4</v>
      </c>
      <c r="K2086">
        <v>1.41</v>
      </c>
      <c r="L2086">
        <v>3.4</v>
      </c>
      <c r="M2086">
        <v>36.1</v>
      </c>
    </row>
    <row r="2087" spans="1:13">
      <c r="A2087" t="s">
        <v>1193</v>
      </c>
      <c r="B2087" t="s">
        <v>448</v>
      </c>
      <c r="C2087" t="s">
        <v>1164</v>
      </c>
      <c r="D2087" t="s">
        <v>560</v>
      </c>
      <c r="E2087" t="s">
        <v>100</v>
      </c>
      <c r="F2087">
        <v>2</v>
      </c>
      <c r="G2087" t="s">
        <v>1186</v>
      </c>
      <c r="H2087">
        <v>20</v>
      </c>
      <c r="I2087" t="s">
        <v>1185</v>
      </c>
      <c r="J2087">
        <v>1.43</v>
      </c>
      <c r="K2087">
        <v>0.83</v>
      </c>
      <c r="L2087">
        <v>2.02</v>
      </c>
      <c r="M2087">
        <v>32.28</v>
      </c>
    </row>
    <row r="2088" spans="1:13">
      <c r="A2088" t="s">
        <v>1193</v>
      </c>
      <c r="B2088" t="s">
        <v>448</v>
      </c>
      <c r="C2088" t="s">
        <v>1164</v>
      </c>
      <c r="D2088" t="s">
        <v>561</v>
      </c>
      <c r="E2088" t="s">
        <v>101</v>
      </c>
      <c r="F2088">
        <v>1</v>
      </c>
      <c r="G2088" t="s">
        <v>1165</v>
      </c>
      <c r="H2088">
        <v>1</v>
      </c>
      <c r="I2088" t="s">
        <v>1166</v>
      </c>
      <c r="J2088">
        <v>60.71</v>
      </c>
      <c r="K2088">
        <v>58.43</v>
      </c>
      <c r="L2088">
        <v>62.99</v>
      </c>
      <c r="M2088">
        <v>79.58</v>
      </c>
    </row>
    <row r="2089" spans="1:13">
      <c r="A2089" t="s">
        <v>1193</v>
      </c>
      <c r="B2089" t="s">
        <v>448</v>
      </c>
      <c r="C2089" t="s">
        <v>1164</v>
      </c>
      <c r="D2089" t="s">
        <v>561</v>
      </c>
      <c r="E2089" t="s">
        <v>101</v>
      </c>
      <c r="F2089">
        <v>1</v>
      </c>
      <c r="G2089" t="s">
        <v>1165</v>
      </c>
      <c r="H2089">
        <v>2</v>
      </c>
      <c r="I2089" t="s">
        <v>1167</v>
      </c>
      <c r="J2089">
        <v>60.18</v>
      </c>
      <c r="K2089">
        <v>57.92</v>
      </c>
      <c r="L2089">
        <v>62.43</v>
      </c>
      <c r="M2089">
        <v>79.400000000000006</v>
      </c>
    </row>
    <row r="2090" spans="1:13">
      <c r="A2090" t="s">
        <v>1193</v>
      </c>
      <c r="B2090" t="s">
        <v>448</v>
      </c>
      <c r="C2090" t="s">
        <v>1164</v>
      </c>
      <c r="D2090" t="s">
        <v>561</v>
      </c>
      <c r="E2090" t="s">
        <v>101</v>
      </c>
      <c r="F2090">
        <v>1</v>
      </c>
      <c r="G2090" t="s">
        <v>1165</v>
      </c>
      <c r="H2090">
        <v>3</v>
      </c>
      <c r="I2090" t="s">
        <v>1168</v>
      </c>
      <c r="J2090">
        <v>56.48</v>
      </c>
      <c r="K2090">
        <v>54.38</v>
      </c>
      <c r="L2090">
        <v>58.59</v>
      </c>
      <c r="M2090">
        <v>78.64</v>
      </c>
    </row>
    <row r="2091" spans="1:13">
      <c r="A2091" t="s">
        <v>1193</v>
      </c>
      <c r="B2091" t="s">
        <v>448</v>
      </c>
      <c r="C2091" t="s">
        <v>1164</v>
      </c>
      <c r="D2091" t="s">
        <v>561</v>
      </c>
      <c r="E2091" t="s">
        <v>101</v>
      </c>
      <c r="F2091">
        <v>1</v>
      </c>
      <c r="G2091" t="s">
        <v>1165</v>
      </c>
      <c r="H2091">
        <v>4</v>
      </c>
      <c r="I2091" t="s">
        <v>1169</v>
      </c>
      <c r="J2091">
        <v>51.85</v>
      </c>
      <c r="K2091">
        <v>49.89</v>
      </c>
      <c r="L2091">
        <v>53.8</v>
      </c>
      <c r="M2091">
        <v>77.540000000000006</v>
      </c>
    </row>
    <row r="2092" spans="1:13">
      <c r="A2092" t="s">
        <v>1193</v>
      </c>
      <c r="B2092" t="s">
        <v>448</v>
      </c>
      <c r="C2092" t="s">
        <v>1164</v>
      </c>
      <c r="D2092" t="s">
        <v>561</v>
      </c>
      <c r="E2092" t="s">
        <v>101</v>
      </c>
      <c r="F2092">
        <v>1</v>
      </c>
      <c r="G2092" t="s">
        <v>1165</v>
      </c>
      <c r="H2092">
        <v>5</v>
      </c>
      <c r="I2092" t="s">
        <v>1170</v>
      </c>
      <c r="J2092">
        <v>47.23</v>
      </c>
      <c r="K2092">
        <v>45.37</v>
      </c>
      <c r="L2092">
        <v>49.09</v>
      </c>
      <c r="M2092">
        <v>76.31</v>
      </c>
    </row>
    <row r="2093" spans="1:13">
      <c r="A2093" t="s">
        <v>1193</v>
      </c>
      <c r="B2093" t="s">
        <v>448</v>
      </c>
      <c r="C2093" t="s">
        <v>1164</v>
      </c>
      <c r="D2093" t="s">
        <v>561</v>
      </c>
      <c r="E2093" t="s">
        <v>101</v>
      </c>
      <c r="F2093">
        <v>1</v>
      </c>
      <c r="G2093" t="s">
        <v>1165</v>
      </c>
      <c r="H2093">
        <v>6</v>
      </c>
      <c r="I2093" t="s">
        <v>1171</v>
      </c>
      <c r="J2093">
        <v>42.68</v>
      </c>
      <c r="K2093">
        <v>40.85</v>
      </c>
      <c r="L2093">
        <v>44.51</v>
      </c>
      <c r="M2093">
        <v>74.94</v>
      </c>
    </row>
    <row r="2094" spans="1:13">
      <c r="A2094" t="s">
        <v>1193</v>
      </c>
      <c r="B2094" t="s">
        <v>448</v>
      </c>
      <c r="C2094" t="s">
        <v>1164</v>
      </c>
      <c r="D2094" t="s">
        <v>561</v>
      </c>
      <c r="E2094" t="s">
        <v>101</v>
      </c>
      <c r="F2094">
        <v>1</v>
      </c>
      <c r="G2094" t="s">
        <v>1165</v>
      </c>
      <c r="H2094">
        <v>7</v>
      </c>
      <c r="I2094" t="s">
        <v>1172</v>
      </c>
      <c r="J2094">
        <v>38.22</v>
      </c>
      <c r="K2094">
        <v>36.42</v>
      </c>
      <c r="L2094">
        <v>40.020000000000003</v>
      </c>
      <c r="M2094">
        <v>73.39</v>
      </c>
    </row>
    <row r="2095" spans="1:13">
      <c r="A2095" t="s">
        <v>1193</v>
      </c>
      <c r="B2095" t="s">
        <v>448</v>
      </c>
      <c r="C2095" t="s">
        <v>1164</v>
      </c>
      <c r="D2095" t="s">
        <v>561</v>
      </c>
      <c r="E2095" t="s">
        <v>101</v>
      </c>
      <c r="F2095">
        <v>1</v>
      </c>
      <c r="G2095" t="s">
        <v>1165</v>
      </c>
      <c r="H2095">
        <v>8</v>
      </c>
      <c r="I2095" t="s">
        <v>1173</v>
      </c>
      <c r="J2095">
        <v>33.909999999999997</v>
      </c>
      <c r="K2095">
        <v>32.14</v>
      </c>
      <c r="L2095">
        <v>35.68</v>
      </c>
      <c r="M2095">
        <v>71.7</v>
      </c>
    </row>
    <row r="2096" spans="1:13">
      <c r="A2096" t="s">
        <v>1193</v>
      </c>
      <c r="B2096" t="s">
        <v>448</v>
      </c>
      <c r="C2096" t="s">
        <v>1164</v>
      </c>
      <c r="D2096" t="s">
        <v>561</v>
      </c>
      <c r="E2096" t="s">
        <v>101</v>
      </c>
      <c r="F2096">
        <v>1</v>
      </c>
      <c r="G2096" t="s">
        <v>1165</v>
      </c>
      <c r="H2096">
        <v>9</v>
      </c>
      <c r="I2096" t="s">
        <v>1174</v>
      </c>
      <c r="J2096">
        <v>29.72</v>
      </c>
      <c r="K2096">
        <v>27.99</v>
      </c>
      <c r="L2096">
        <v>31.46</v>
      </c>
      <c r="M2096">
        <v>69.88</v>
      </c>
    </row>
    <row r="2097" spans="1:13">
      <c r="A2097" t="s">
        <v>1193</v>
      </c>
      <c r="B2097" t="s">
        <v>448</v>
      </c>
      <c r="C2097" t="s">
        <v>1164</v>
      </c>
      <c r="D2097" t="s">
        <v>561</v>
      </c>
      <c r="E2097" t="s">
        <v>101</v>
      </c>
      <c r="F2097">
        <v>1</v>
      </c>
      <c r="G2097" t="s">
        <v>1165</v>
      </c>
      <c r="H2097">
        <v>10</v>
      </c>
      <c r="I2097" t="s">
        <v>1175</v>
      </c>
      <c r="J2097">
        <v>25.71</v>
      </c>
      <c r="K2097">
        <v>24.01</v>
      </c>
      <c r="L2097">
        <v>27.41</v>
      </c>
      <c r="M2097">
        <v>67.91</v>
      </c>
    </row>
    <row r="2098" spans="1:13">
      <c r="A2098" t="s">
        <v>1193</v>
      </c>
      <c r="B2098" t="s">
        <v>448</v>
      </c>
      <c r="C2098" t="s">
        <v>1164</v>
      </c>
      <c r="D2098" t="s">
        <v>561</v>
      </c>
      <c r="E2098" t="s">
        <v>101</v>
      </c>
      <c r="F2098">
        <v>1</v>
      </c>
      <c r="G2098" t="s">
        <v>1165</v>
      </c>
      <c r="H2098">
        <v>11</v>
      </c>
      <c r="I2098" t="s">
        <v>1176</v>
      </c>
      <c r="J2098">
        <v>21.9</v>
      </c>
      <c r="K2098">
        <v>20.239999999999998</v>
      </c>
      <c r="L2098">
        <v>23.55</v>
      </c>
      <c r="M2098">
        <v>65.78</v>
      </c>
    </row>
    <row r="2099" spans="1:13">
      <c r="A2099" t="s">
        <v>1193</v>
      </c>
      <c r="B2099" t="s">
        <v>448</v>
      </c>
      <c r="C2099" t="s">
        <v>1164</v>
      </c>
      <c r="D2099" t="s">
        <v>561</v>
      </c>
      <c r="E2099" t="s">
        <v>101</v>
      </c>
      <c r="F2099">
        <v>1</v>
      </c>
      <c r="G2099" t="s">
        <v>1165</v>
      </c>
      <c r="H2099">
        <v>12</v>
      </c>
      <c r="I2099" t="s">
        <v>1177</v>
      </c>
      <c r="J2099">
        <v>18.29</v>
      </c>
      <c r="K2099">
        <v>16.68</v>
      </c>
      <c r="L2099">
        <v>19.899999999999999</v>
      </c>
      <c r="M2099">
        <v>63.46</v>
      </c>
    </row>
    <row r="2100" spans="1:13">
      <c r="A2100" t="s">
        <v>1193</v>
      </c>
      <c r="B2100" t="s">
        <v>448</v>
      </c>
      <c r="C2100" t="s">
        <v>1164</v>
      </c>
      <c r="D2100" t="s">
        <v>561</v>
      </c>
      <c r="E2100" t="s">
        <v>101</v>
      </c>
      <c r="F2100">
        <v>1</v>
      </c>
      <c r="G2100" t="s">
        <v>1165</v>
      </c>
      <c r="H2100">
        <v>13</v>
      </c>
      <c r="I2100" t="s">
        <v>1178</v>
      </c>
      <c r="J2100">
        <v>14.92</v>
      </c>
      <c r="K2100">
        <v>13.34</v>
      </c>
      <c r="L2100">
        <v>16.510000000000002</v>
      </c>
      <c r="M2100">
        <v>60.9</v>
      </c>
    </row>
    <row r="2101" spans="1:13">
      <c r="A2101" t="s">
        <v>1193</v>
      </c>
      <c r="B2101" t="s">
        <v>448</v>
      </c>
      <c r="C2101" t="s">
        <v>1164</v>
      </c>
      <c r="D2101" t="s">
        <v>561</v>
      </c>
      <c r="E2101" t="s">
        <v>101</v>
      </c>
      <c r="F2101">
        <v>1</v>
      </c>
      <c r="G2101" t="s">
        <v>1165</v>
      </c>
      <c r="H2101">
        <v>14</v>
      </c>
      <c r="I2101" t="s">
        <v>1179</v>
      </c>
      <c r="J2101">
        <v>11.86</v>
      </c>
      <c r="K2101">
        <v>10.29</v>
      </c>
      <c r="L2101">
        <v>13.43</v>
      </c>
      <c r="M2101">
        <v>58.04</v>
      </c>
    </row>
    <row r="2102" spans="1:13">
      <c r="A2102" t="s">
        <v>1193</v>
      </c>
      <c r="B2102" t="s">
        <v>448</v>
      </c>
      <c r="C2102" t="s">
        <v>1164</v>
      </c>
      <c r="D2102" t="s">
        <v>561</v>
      </c>
      <c r="E2102" t="s">
        <v>101</v>
      </c>
      <c r="F2102">
        <v>1</v>
      </c>
      <c r="G2102" t="s">
        <v>1165</v>
      </c>
      <c r="H2102">
        <v>15</v>
      </c>
      <c r="I2102" t="s">
        <v>1180</v>
      </c>
      <c r="J2102">
        <v>9.1</v>
      </c>
      <c r="K2102">
        <v>7.51</v>
      </c>
      <c r="L2102">
        <v>10.68</v>
      </c>
      <c r="M2102">
        <v>54.7</v>
      </c>
    </row>
    <row r="2103" spans="1:13">
      <c r="A2103" t="s">
        <v>1193</v>
      </c>
      <c r="B2103" t="s">
        <v>448</v>
      </c>
      <c r="C2103" t="s">
        <v>1164</v>
      </c>
      <c r="D2103" t="s">
        <v>561</v>
      </c>
      <c r="E2103" t="s">
        <v>101</v>
      </c>
      <c r="F2103">
        <v>1</v>
      </c>
      <c r="G2103" t="s">
        <v>1165</v>
      </c>
      <c r="H2103">
        <v>16</v>
      </c>
      <c r="I2103" t="s">
        <v>1181</v>
      </c>
      <c r="J2103">
        <v>6.77</v>
      </c>
      <c r="K2103">
        <v>5.14</v>
      </c>
      <c r="L2103">
        <v>8.4</v>
      </c>
      <c r="M2103">
        <v>51.02</v>
      </c>
    </row>
    <row r="2104" spans="1:13">
      <c r="A2104" t="s">
        <v>1193</v>
      </c>
      <c r="B2104" t="s">
        <v>448</v>
      </c>
      <c r="C2104" t="s">
        <v>1164</v>
      </c>
      <c r="D2104" t="s">
        <v>561</v>
      </c>
      <c r="E2104" t="s">
        <v>101</v>
      </c>
      <c r="F2104">
        <v>1</v>
      </c>
      <c r="G2104" t="s">
        <v>1165</v>
      </c>
      <c r="H2104">
        <v>17</v>
      </c>
      <c r="I2104" t="s">
        <v>1182</v>
      </c>
      <c r="J2104">
        <v>4.78</v>
      </c>
      <c r="K2104">
        <v>3.02</v>
      </c>
      <c r="L2104">
        <v>6.54</v>
      </c>
      <c r="M2104">
        <v>47.1</v>
      </c>
    </row>
    <row r="2105" spans="1:13">
      <c r="A2105" t="s">
        <v>1193</v>
      </c>
      <c r="B2105" t="s">
        <v>448</v>
      </c>
      <c r="C2105" t="s">
        <v>1164</v>
      </c>
      <c r="D2105" t="s">
        <v>561</v>
      </c>
      <c r="E2105" t="s">
        <v>101</v>
      </c>
      <c r="F2105">
        <v>1</v>
      </c>
      <c r="G2105" t="s">
        <v>1165</v>
      </c>
      <c r="H2105">
        <v>18</v>
      </c>
      <c r="I2105" t="s">
        <v>1183</v>
      </c>
      <c r="J2105">
        <v>3.2</v>
      </c>
      <c r="K2105">
        <v>1.08</v>
      </c>
      <c r="L2105">
        <v>5.32</v>
      </c>
      <c r="M2105">
        <v>42.64</v>
      </c>
    </row>
    <row r="2106" spans="1:13">
      <c r="A2106" t="s">
        <v>1193</v>
      </c>
      <c r="B2106" t="s">
        <v>448</v>
      </c>
      <c r="C2106" t="s">
        <v>1164</v>
      </c>
      <c r="D2106" t="s">
        <v>561</v>
      </c>
      <c r="E2106" t="s">
        <v>101</v>
      </c>
      <c r="F2106">
        <v>1</v>
      </c>
      <c r="G2106" t="s">
        <v>1165</v>
      </c>
      <c r="H2106">
        <v>19</v>
      </c>
      <c r="I2106" t="s">
        <v>1184</v>
      </c>
      <c r="J2106">
        <v>1.94</v>
      </c>
      <c r="K2106">
        <v>0.65</v>
      </c>
      <c r="L2106">
        <v>3.22</v>
      </c>
      <c r="M2106">
        <v>37.71</v>
      </c>
    </row>
    <row r="2107" spans="1:13">
      <c r="A2107" t="s">
        <v>1193</v>
      </c>
      <c r="B2107" t="s">
        <v>448</v>
      </c>
      <c r="C2107" t="s">
        <v>1164</v>
      </c>
      <c r="D2107" t="s">
        <v>561</v>
      </c>
      <c r="E2107" t="s">
        <v>101</v>
      </c>
      <c r="F2107">
        <v>1</v>
      </c>
      <c r="G2107" t="s">
        <v>1165</v>
      </c>
      <c r="H2107">
        <v>20</v>
      </c>
      <c r="I2107" t="s">
        <v>1185</v>
      </c>
      <c r="J2107">
        <v>1.04</v>
      </c>
      <c r="K2107">
        <v>0.35</v>
      </c>
      <c r="L2107">
        <v>1.72</v>
      </c>
      <c r="M2107">
        <v>30.34</v>
      </c>
    </row>
    <row r="2108" spans="1:13">
      <c r="A2108" t="s">
        <v>1193</v>
      </c>
      <c r="B2108" t="s">
        <v>448</v>
      </c>
      <c r="C2108" t="s">
        <v>1164</v>
      </c>
      <c r="D2108" t="s">
        <v>561</v>
      </c>
      <c r="E2108" t="s">
        <v>101</v>
      </c>
      <c r="F2108">
        <v>2</v>
      </c>
      <c r="G2108" t="s">
        <v>1186</v>
      </c>
      <c r="H2108">
        <v>1</v>
      </c>
      <c r="I2108" t="s">
        <v>1166</v>
      </c>
      <c r="J2108">
        <v>62.29</v>
      </c>
      <c r="K2108">
        <v>59.63</v>
      </c>
      <c r="L2108">
        <v>64.94</v>
      </c>
      <c r="M2108">
        <v>76.95</v>
      </c>
    </row>
    <row r="2109" spans="1:13">
      <c r="A2109" t="s">
        <v>1193</v>
      </c>
      <c r="B2109" t="s">
        <v>448</v>
      </c>
      <c r="C2109" t="s">
        <v>1164</v>
      </c>
      <c r="D2109" t="s">
        <v>561</v>
      </c>
      <c r="E2109" t="s">
        <v>101</v>
      </c>
      <c r="F2109">
        <v>2</v>
      </c>
      <c r="G2109" t="s">
        <v>1186</v>
      </c>
      <c r="H2109">
        <v>2</v>
      </c>
      <c r="I2109" t="s">
        <v>1167</v>
      </c>
      <c r="J2109">
        <v>61.74</v>
      </c>
      <c r="K2109">
        <v>59.13</v>
      </c>
      <c r="L2109">
        <v>64.36</v>
      </c>
      <c r="M2109">
        <v>76.760000000000005</v>
      </c>
    </row>
    <row r="2110" spans="1:13">
      <c r="A2110" t="s">
        <v>1193</v>
      </c>
      <c r="B2110" t="s">
        <v>448</v>
      </c>
      <c r="C2110" t="s">
        <v>1164</v>
      </c>
      <c r="D2110" t="s">
        <v>561</v>
      </c>
      <c r="E2110" t="s">
        <v>101</v>
      </c>
      <c r="F2110">
        <v>2</v>
      </c>
      <c r="G2110" t="s">
        <v>1186</v>
      </c>
      <c r="H2110">
        <v>3</v>
      </c>
      <c r="I2110" t="s">
        <v>1168</v>
      </c>
      <c r="J2110">
        <v>58.07</v>
      </c>
      <c r="K2110">
        <v>55.66</v>
      </c>
      <c r="L2110">
        <v>60.48</v>
      </c>
      <c r="M2110">
        <v>75.94</v>
      </c>
    </row>
    <row r="2111" spans="1:13">
      <c r="A2111" t="s">
        <v>1193</v>
      </c>
      <c r="B2111" t="s">
        <v>448</v>
      </c>
      <c r="C2111" t="s">
        <v>1164</v>
      </c>
      <c r="D2111" t="s">
        <v>561</v>
      </c>
      <c r="E2111" t="s">
        <v>101</v>
      </c>
      <c r="F2111">
        <v>2</v>
      </c>
      <c r="G2111" t="s">
        <v>1186</v>
      </c>
      <c r="H2111">
        <v>4</v>
      </c>
      <c r="I2111" t="s">
        <v>1169</v>
      </c>
      <c r="J2111">
        <v>53.49</v>
      </c>
      <c r="K2111">
        <v>51.29</v>
      </c>
      <c r="L2111">
        <v>55.7</v>
      </c>
      <c r="M2111">
        <v>74.81</v>
      </c>
    </row>
    <row r="2112" spans="1:13">
      <c r="A2112" t="s">
        <v>1193</v>
      </c>
      <c r="B2112" t="s">
        <v>448</v>
      </c>
      <c r="C2112" t="s">
        <v>1164</v>
      </c>
      <c r="D2112" t="s">
        <v>561</v>
      </c>
      <c r="E2112" t="s">
        <v>101</v>
      </c>
      <c r="F2112">
        <v>2</v>
      </c>
      <c r="G2112" t="s">
        <v>1186</v>
      </c>
      <c r="H2112">
        <v>5</v>
      </c>
      <c r="I2112" t="s">
        <v>1170</v>
      </c>
      <c r="J2112">
        <v>48.94</v>
      </c>
      <c r="K2112">
        <v>46.86</v>
      </c>
      <c r="L2112">
        <v>51.01</v>
      </c>
      <c r="M2112">
        <v>73.59</v>
      </c>
    </row>
    <row r="2113" spans="1:13">
      <c r="A2113" t="s">
        <v>1193</v>
      </c>
      <c r="B2113" t="s">
        <v>448</v>
      </c>
      <c r="C2113" t="s">
        <v>1164</v>
      </c>
      <c r="D2113" t="s">
        <v>561</v>
      </c>
      <c r="E2113" t="s">
        <v>101</v>
      </c>
      <c r="F2113">
        <v>2</v>
      </c>
      <c r="G2113" t="s">
        <v>1186</v>
      </c>
      <c r="H2113">
        <v>6</v>
      </c>
      <c r="I2113" t="s">
        <v>1171</v>
      </c>
      <c r="J2113">
        <v>44.45</v>
      </c>
      <c r="K2113">
        <v>42.42</v>
      </c>
      <c r="L2113">
        <v>46.48</v>
      </c>
      <c r="M2113">
        <v>72.23</v>
      </c>
    </row>
    <row r="2114" spans="1:13">
      <c r="A2114" t="s">
        <v>1193</v>
      </c>
      <c r="B2114" t="s">
        <v>448</v>
      </c>
      <c r="C2114" t="s">
        <v>1164</v>
      </c>
      <c r="D2114" t="s">
        <v>561</v>
      </c>
      <c r="E2114" t="s">
        <v>101</v>
      </c>
      <c r="F2114">
        <v>2</v>
      </c>
      <c r="G2114" t="s">
        <v>1186</v>
      </c>
      <c r="H2114">
        <v>7</v>
      </c>
      <c r="I2114" t="s">
        <v>1172</v>
      </c>
      <c r="J2114">
        <v>40.020000000000003</v>
      </c>
      <c r="K2114">
        <v>38.03</v>
      </c>
      <c r="L2114">
        <v>42.02</v>
      </c>
      <c r="M2114">
        <v>70.75</v>
      </c>
    </row>
    <row r="2115" spans="1:13">
      <c r="A2115" t="s">
        <v>1193</v>
      </c>
      <c r="B2115" t="s">
        <v>448</v>
      </c>
      <c r="C2115" t="s">
        <v>1164</v>
      </c>
      <c r="D2115" t="s">
        <v>561</v>
      </c>
      <c r="E2115" t="s">
        <v>101</v>
      </c>
      <c r="F2115">
        <v>2</v>
      </c>
      <c r="G2115" t="s">
        <v>1186</v>
      </c>
      <c r="H2115">
        <v>8</v>
      </c>
      <c r="I2115" t="s">
        <v>1173</v>
      </c>
      <c r="J2115">
        <v>35.72</v>
      </c>
      <c r="K2115">
        <v>33.76</v>
      </c>
      <c r="L2115">
        <v>37.68</v>
      </c>
      <c r="M2115">
        <v>69.16</v>
      </c>
    </row>
    <row r="2116" spans="1:13">
      <c r="A2116" t="s">
        <v>1193</v>
      </c>
      <c r="B2116" t="s">
        <v>448</v>
      </c>
      <c r="C2116" t="s">
        <v>1164</v>
      </c>
      <c r="D2116" t="s">
        <v>561</v>
      </c>
      <c r="E2116" t="s">
        <v>101</v>
      </c>
      <c r="F2116">
        <v>2</v>
      </c>
      <c r="G2116" t="s">
        <v>1186</v>
      </c>
      <c r="H2116">
        <v>9</v>
      </c>
      <c r="I2116" t="s">
        <v>1174</v>
      </c>
      <c r="J2116">
        <v>31.6</v>
      </c>
      <c r="K2116">
        <v>29.66</v>
      </c>
      <c r="L2116">
        <v>33.53</v>
      </c>
      <c r="M2116">
        <v>67.459999999999994</v>
      </c>
    </row>
    <row r="2117" spans="1:13">
      <c r="A2117" t="s">
        <v>1193</v>
      </c>
      <c r="B2117" t="s">
        <v>448</v>
      </c>
      <c r="C2117" t="s">
        <v>1164</v>
      </c>
      <c r="D2117" t="s">
        <v>561</v>
      </c>
      <c r="E2117" t="s">
        <v>101</v>
      </c>
      <c r="F2117">
        <v>2</v>
      </c>
      <c r="G2117" t="s">
        <v>1186</v>
      </c>
      <c r="H2117">
        <v>10</v>
      </c>
      <c r="I2117" t="s">
        <v>1175</v>
      </c>
      <c r="J2117">
        <v>27.57</v>
      </c>
      <c r="K2117">
        <v>25.67</v>
      </c>
      <c r="L2117">
        <v>29.48</v>
      </c>
      <c r="M2117">
        <v>65.650000000000006</v>
      </c>
    </row>
    <row r="2118" spans="1:13">
      <c r="A2118" t="s">
        <v>1193</v>
      </c>
      <c r="B2118" t="s">
        <v>448</v>
      </c>
      <c r="C2118" t="s">
        <v>1164</v>
      </c>
      <c r="D2118" t="s">
        <v>561</v>
      </c>
      <c r="E2118" t="s">
        <v>101</v>
      </c>
      <c r="F2118">
        <v>2</v>
      </c>
      <c r="G2118" t="s">
        <v>1186</v>
      </c>
      <c r="H2118">
        <v>11</v>
      </c>
      <c r="I2118" t="s">
        <v>1176</v>
      </c>
      <c r="J2118">
        <v>23.69</v>
      </c>
      <c r="K2118">
        <v>21.83</v>
      </c>
      <c r="L2118">
        <v>25.54</v>
      </c>
      <c r="M2118">
        <v>63.69</v>
      </c>
    </row>
    <row r="2119" spans="1:13">
      <c r="A2119" t="s">
        <v>1193</v>
      </c>
      <c r="B2119" t="s">
        <v>448</v>
      </c>
      <c r="C2119" t="s">
        <v>1164</v>
      </c>
      <c r="D2119" t="s">
        <v>561</v>
      </c>
      <c r="E2119" t="s">
        <v>101</v>
      </c>
      <c r="F2119">
        <v>2</v>
      </c>
      <c r="G2119" t="s">
        <v>1186</v>
      </c>
      <c r="H2119">
        <v>12</v>
      </c>
      <c r="I2119" t="s">
        <v>1177</v>
      </c>
      <c r="J2119">
        <v>20.04</v>
      </c>
      <c r="K2119">
        <v>18.22</v>
      </c>
      <c r="L2119">
        <v>21.86</v>
      </c>
      <c r="M2119">
        <v>61.52</v>
      </c>
    </row>
    <row r="2120" spans="1:13">
      <c r="A2120" t="s">
        <v>1193</v>
      </c>
      <c r="B2120" t="s">
        <v>448</v>
      </c>
      <c r="C2120" t="s">
        <v>1164</v>
      </c>
      <c r="D2120" t="s">
        <v>561</v>
      </c>
      <c r="E2120" t="s">
        <v>101</v>
      </c>
      <c r="F2120">
        <v>2</v>
      </c>
      <c r="G2120" t="s">
        <v>1186</v>
      </c>
      <c r="H2120">
        <v>13</v>
      </c>
      <c r="I2120" t="s">
        <v>1178</v>
      </c>
      <c r="J2120">
        <v>16.63</v>
      </c>
      <c r="K2120">
        <v>14.83</v>
      </c>
      <c r="L2120">
        <v>18.420000000000002</v>
      </c>
      <c r="M2120">
        <v>59.16</v>
      </c>
    </row>
    <row r="2121" spans="1:13">
      <c r="A2121" t="s">
        <v>1193</v>
      </c>
      <c r="B2121" t="s">
        <v>448</v>
      </c>
      <c r="C2121" t="s">
        <v>1164</v>
      </c>
      <c r="D2121" t="s">
        <v>561</v>
      </c>
      <c r="E2121" t="s">
        <v>101</v>
      </c>
      <c r="F2121">
        <v>2</v>
      </c>
      <c r="G2121" t="s">
        <v>1186</v>
      </c>
      <c r="H2121">
        <v>14</v>
      </c>
      <c r="I2121" t="s">
        <v>1179</v>
      </c>
      <c r="J2121">
        <v>13.42</v>
      </c>
      <c r="K2121">
        <v>11.65</v>
      </c>
      <c r="L2121">
        <v>15.19</v>
      </c>
      <c r="M2121">
        <v>56.59</v>
      </c>
    </row>
    <row r="2122" spans="1:13">
      <c r="A2122" t="s">
        <v>1193</v>
      </c>
      <c r="B2122" t="s">
        <v>448</v>
      </c>
      <c r="C2122" t="s">
        <v>1164</v>
      </c>
      <c r="D2122" t="s">
        <v>561</v>
      </c>
      <c r="E2122" t="s">
        <v>101</v>
      </c>
      <c r="F2122">
        <v>2</v>
      </c>
      <c r="G2122" t="s">
        <v>1186</v>
      </c>
      <c r="H2122">
        <v>15</v>
      </c>
      <c r="I2122" t="s">
        <v>1180</v>
      </c>
      <c r="J2122">
        <v>10.52</v>
      </c>
      <c r="K2122">
        <v>8.76</v>
      </c>
      <c r="L2122">
        <v>12.27</v>
      </c>
      <c r="M2122">
        <v>53.78</v>
      </c>
    </row>
    <row r="2123" spans="1:13">
      <c r="A2123" t="s">
        <v>1193</v>
      </c>
      <c r="B2123" t="s">
        <v>448</v>
      </c>
      <c r="C2123" t="s">
        <v>1164</v>
      </c>
      <c r="D2123" t="s">
        <v>561</v>
      </c>
      <c r="E2123" t="s">
        <v>101</v>
      </c>
      <c r="F2123">
        <v>2</v>
      </c>
      <c r="G2123" t="s">
        <v>1186</v>
      </c>
      <c r="H2123">
        <v>16</v>
      </c>
      <c r="I2123" t="s">
        <v>1181</v>
      </c>
      <c r="J2123">
        <v>7.94</v>
      </c>
      <c r="K2123">
        <v>6.2</v>
      </c>
      <c r="L2123">
        <v>9.69</v>
      </c>
      <c r="M2123">
        <v>50.77</v>
      </c>
    </row>
    <row r="2124" spans="1:13">
      <c r="A2124" t="s">
        <v>1193</v>
      </c>
      <c r="B2124" t="s">
        <v>448</v>
      </c>
      <c r="C2124" t="s">
        <v>1164</v>
      </c>
      <c r="D2124" t="s">
        <v>561</v>
      </c>
      <c r="E2124" t="s">
        <v>101</v>
      </c>
      <c r="F2124">
        <v>2</v>
      </c>
      <c r="G2124" t="s">
        <v>1186</v>
      </c>
      <c r="H2124">
        <v>17</v>
      </c>
      <c r="I2124" t="s">
        <v>1182</v>
      </c>
      <c r="J2124">
        <v>5.74</v>
      </c>
      <c r="K2124">
        <v>3.93</v>
      </c>
      <c r="L2124">
        <v>7.55</v>
      </c>
      <c r="M2124">
        <v>47.47</v>
      </c>
    </row>
    <row r="2125" spans="1:13">
      <c r="A2125" t="s">
        <v>1193</v>
      </c>
      <c r="B2125" t="s">
        <v>448</v>
      </c>
      <c r="C2125" t="s">
        <v>1164</v>
      </c>
      <c r="D2125" t="s">
        <v>561</v>
      </c>
      <c r="E2125" t="s">
        <v>101</v>
      </c>
      <c r="F2125">
        <v>2</v>
      </c>
      <c r="G2125" t="s">
        <v>1186</v>
      </c>
      <c r="H2125">
        <v>18</v>
      </c>
      <c r="I2125" t="s">
        <v>1183</v>
      </c>
      <c r="J2125">
        <v>3.89</v>
      </c>
      <c r="K2125">
        <v>1.98</v>
      </c>
      <c r="L2125">
        <v>5.81</v>
      </c>
      <c r="M2125">
        <v>43.81</v>
      </c>
    </row>
    <row r="2126" spans="1:13">
      <c r="A2126" t="s">
        <v>1193</v>
      </c>
      <c r="B2126" t="s">
        <v>448</v>
      </c>
      <c r="C2126" t="s">
        <v>1164</v>
      </c>
      <c r="D2126" t="s">
        <v>561</v>
      </c>
      <c r="E2126" t="s">
        <v>101</v>
      </c>
      <c r="F2126">
        <v>2</v>
      </c>
      <c r="G2126" t="s">
        <v>1186</v>
      </c>
      <c r="H2126">
        <v>19</v>
      </c>
      <c r="I2126" t="s">
        <v>1184</v>
      </c>
      <c r="J2126">
        <v>2.5</v>
      </c>
      <c r="K2126">
        <v>1.27</v>
      </c>
      <c r="L2126">
        <v>3.73</v>
      </c>
      <c r="M2126">
        <v>39.49</v>
      </c>
    </row>
    <row r="2127" spans="1:13">
      <c r="A2127" t="s">
        <v>1193</v>
      </c>
      <c r="B2127" t="s">
        <v>448</v>
      </c>
      <c r="C2127" t="s">
        <v>1164</v>
      </c>
      <c r="D2127" t="s">
        <v>561</v>
      </c>
      <c r="E2127" t="s">
        <v>101</v>
      </c>
      <c r="F2127">
        <v>2</v>
      </c>
      <c r="G2127" t="s">
        <v>1186</v>
      </c>
      <c r="H2127">
        <v>20</v>
      </c>
      <c r="I2127" t="s">
        <v>1185</v>
      </c>
      <c r="J2127">
        <v>1.4</v>
      </c>
      <c r="K2127">
        <v>0.71</v>
      </c>
      <c r="L2127">
        <v>2.09</v>
      </c>
      <c r="M2127">
        <v>33.26</v>
      </c>
    </row>
    <row r="2128" spans="1:13">
      <c r="A2128" t="s">
        <v>1193</v>
      </c>
      <c r="B2128" t="s">
        <v>448</v>
      </c>
      <c r="C2128" t="s">
        <v>1164</v>
      </c>
      <c r="D2128" t="s">
        <v>562</v>
      </c>
      <c r="E2128" t="s">
        <v>102</v>
      </c>
      <c r="F2128">
        <v>1</v>
      </c>
      <c r="G2128" t="s">
        <v>1165</v>
      </c>
      <c r="H2128">
        <v>1</v>
      </c>
      <c r="I2128" t="s">
        <v>1166</v>
      </c>
      <c r="J2128">
        <v>65.64</v>
      </c>
      <c r="K2128">
        <v>63.28</v>
      </c>
      <c r="L2128">
        <v>68</v>
      </c>
      <c r="M2128">
        <v>81.56</v>
      </c>
    </row>
    <row r="2129" spans="1:13">
      <c r="A2129" t="s">
        <v>1193</v>
      </c>
      <c r="B2129" t="s">
        <v>448</v>
      </c>
      <c r="C2129" t="s">
        <v>1164</v>
      </c>
      <c r="D2129" t="s">
        <v>562</v>
      </c>
      <c r="E2129" t="s">
        <v>102</v>
      </c>
      <c r="F2129">
        <v>1</v>
      </c>
      <c r="G2129" t="s">
        <v>1165</v>
      </c>
      <c r="H2129">
        <v>2</v>
      </c>
      <c r="I2129" t="s">
        <v>1167</v>
      </c>
      <c r="J2129">
        <v>65.099999999999994</v>
      </c>
      <c r="K2129">
        <v>62.77</v>
      </c>
      <c r="L2129">
        <v>67.430000000000007</v>
      </c>
      <c r="M2129">
        <v>81.37</v>
      </c>
    </row>
    <row r="2130" spans="1:13">
      <c r="A2130" t="s">
        <v>1193</v>
      </c>
      <c r="B2130" t="s">
        <v>448</v>
      </c>
      <c r="C2130" t="s">
        <v>1164</v>
      </c>
      <c r="D2130" t="s">
        <v>562</v>
      </c>
      <c r="E2130" t="s">
        <v>102</v>
      </c>
      <c r="F2130">
        <v>1</v>
      </c>
      <c r="G2130" t="s">
        <v>1165</v>
      </c>
      <c r="H2130">
        <v>3</v>
      </c>
      <c r="I2130" t="s">
        <v>1168</v>
      </c>
      <c r="J2130">
        <v>61.3</v>
      </c>
      <c r="K2130">
        <v>59.15</v>
      </c>
      <c r="L2130">
        <v>63.45</v>
      </c>
      <c r="M2130">
        <v>80.61</v>
      </c>
    </row>
    <row r="2131" spans="1:13">
      <c r="A2131" t="s">
        <v>1193</v>
      </c>
      <c r="B2131" t="s">
        <v>448</v>
      </c>
      <c r="C2131" t="s">
        <v>1164</v>
      </c>
      <c r="D2131" t="s">
        <v>562</v>
      </c>
      <c r="E2131" t="s">
        <v>102</v>
      </c>
      <c r="F2131">
        <v>1</v>
      </c>
      <c r="G2131" t="s">
        <v>1165</v>
      </c>
      <c r="H2131">
        <v>4</v>
      </c>
      <c r="I2131" t="s">
        <v>1169</v>
      </c>
      <c r="J2131">
        <v>56.55</v>
      </c>
      <c r="K2131">
        <v>54.57</v>
      </c>
      <c r="L2131">
        <v>58.52</v>
      </c>
      <c r="M2131">
        <v>79.59</v>
      </c>
    </row>
    <row r="2132" spans="1:13">
      <c r="A2132" t="s">
        <v>1193</v>
      </c>
      <c r="B2132" t="s">
        <v>448</v>
      </c>
      <c r="C2132" t="s">
        <v>1164</v>
      </c>
      <c r="D2132" t="s">
        <v>562</v>
      </c>
      <c r="E2132" t="s">
        <v>102</v>
      </c>
      <c r="F2132">
        <v>1</v>
      </c>
      <c r="G2132" t="s">
        <v>1165</v>
      </c>
      <c r="H2132">
        <v>5</v>
      </c>
      <c r="I2132" t="s">
        <v>1170</v>
      </c>
      <c r="J2132">
        <v>51.83</v>
      </c>
      <c r="K2132">
        <v>49.96</v>
      </c>
      <c r="L2132">
        <v>53.7</v>
      </c>
      <c r="M2132">
        <v>78.48</v>
      </c>
    </row>
    <row r="2133" spans="1:13">
      <c r="A2133" t="s">
        <v>1193</v>
      </c>
      <c r="B2133" t="s">
        <v>448</v>
      </c>
      <c r="C2133" t="s">
        <v>1164</v>
      </c>
      <c r="D2133" t="s">
        <v>562</v>
      </c>
      <c r="E2133" t="s">
        <v>102</v>
      </c>
      <c r="F2133">
        <v>1</v>
      </c>
      <c r="G2133" t="s">
        <v>1165</v>
      </c>
      <c r="H2133">
        <v>6</v>
      </c>
      <c r="I2133" t="s">
        <v>1171</v>
      </c>
      <c r="J2133">
        <v>47.23</v>
      </c>
      <c r="K2133">
        <v>45.4</v>
      </c>
      <c r="L2133">
        <v>49.06</v>
      </c>
      <c r="M2133">
        <v>77.27</v>
      </c>
    </row>
    <row r="2134" spans="1:13">
      <c r="A2134" t="s">
        <v>1193</v>
      </c>
      <c r="B2134" t="s">
        <v>448</v>
      </c>
      <c r="C2134" t="s">
        <v>1164</v>
      </c>
      <c r="D2134" t="s">
        <v>562</v>
      </c>
      <c r="E2134" t="s">
        <v>102</v>
      </c>
      <c r="F2134">
        <v>1</v>
      </c>
      <c r="G2134" t="s">
        <v>1165</v>
      </c>
      <c r="H2134">
        <v>7</v>
      </c>
      <c r="I2134" t="s">
        <v>1172</v>
      </c>
      <c r="J2134">
        <v>42.75</v>
      </c>
      <c r="K2134">
        <v>40.950000000000003</v>
      </c>
      <c r="L2134">
        <v>44.55</v>
      </c>
      <c r="M2134">
        <v>76</v>
      </c>
    </row>
    <row r="2135" spans="1:13">
      <c r="A2135" t="s">
        <v>1193</v>
      </c>
      <c r="B2135" t="s">
        <v>448</v>
      </c>
      <c r="C2135" t="s">
        <v>1164</v>
      </c>
      <c r="D2135" t="s">
        <v>562</v>
      </c>
      <c r="E2135" t="s">
        <v>102</v>
      </c>
      <c r="F2135">
        <v>1</v>
      </c>
      <c r="G2135" t="s">
        <v>1165</v>
      </c>
      <c r="H2135">
        <v>8</v>
      </c>
      <c r="I2135" t="s">
        <v>1173</v>
      </c>
      <c r="J2135">
        <v>38.35</v>
      </c>
      <c r="K2135">
        <v>36.58</v>
      </c>
      <c r="L2135">
        <v>40.119999999999997</v>
      </c>
      <c r="M2135">
        <v>74.599999999999994</v>
      </c>
    </row>
    <row r="2136" spans="1:13">
      <c r="A2136" t="s">
        <v>1193</v>
      </c>
      <c r="B2136" t="s">
        <v>448</v>
      </c>
      <c r="C2136" t="s">
        <v>1164</v>
      </c>
      <c r="D2136" t="s">
        <v>562</v>
      </c>
      <c r="E2136" t="s">
        <v>102</v>
      </c>
      <c r="F2136">
        <v>1</v>
      </c>
      <c r="G2136" t="s">
        <v>1165</v>
      </c>
      <c r="H2136">
        <v>9</v>
      </c>
      <c r="I2136" t="s">
        <v>1174</v>
      </c>
      <c r="J2136">
        <v>33.99</v>
      </c>
      <c r="K2136">
        <v>32.26</v>
      </c>
      <c r="L2136">
        <v>35.729999999999997</v>
      </c>
      <c r="M2136">
        <v>73.040000000000006</v>
      </c>
    </row>
    <row r="2137" spans="1:13">
      <c r="A2137" t="s">
        <v>1193</v>
      </c>
      <c r="B2137" t="s">
        <v>448</v>
      </c>
      <c r="C2137" t="s">
        <v>1164</v>
      </c>
      <c r="D2137" t="s">
        <v>562</v>
      </c>
      <c r="E2137" t="s">
        <v>102</v>
      </c>
      <c r="F2137">
        <v>1</v>
      </c>
      <c r="G2137" t="s">
        <v>1165</v>
      </c>
      <c r="H2137">
        <v>10</v>
      </c>
      <c r="I2137" t="s">
        <v>1175</v>
      </c>
      <c r="J2137">
        <v>29.76</v>
      </c>
      <c r="K2137">
        <v>28.06</v>
      </c>
      <c r="L2137">
        <v>31.45</v>
      </c>
      <c r="M2137">
        <v>71.290000000000006</v>
      </c>
    </row>
    <row r="2138" spans="1:13">
      <c r="A2138" t="s">
        <v>1193</v>
      </c>
      <c r="B2138" t="s">
        <v>448</v>
      </c>
      <c r="C2138" t="s">
        <v>1164</v>
      </c>
      <c r="D2138" t="s">
        <v>562</v>
      </c>
      <c r="E2138" t="s">
        <v>102</v>
      </c>
      <c r="F2138">
        <v>1</v>
      </c>
      <c r="G2138" t="s">
        <v>1165</v>
      </c>
      <c r="H2138">
        <v>11</v>
      </c>
      <c r="I2138" t="s">
        <v>1176</v>
      </c>
      <c r="J2138">
        <v>25.65</v>
      </c>
      <c r="K2138">
        <v>23.99</v>
      </c>
      <c r="L2138">
        <v>27.3</v>
      </c>
      <c r="M2138">
        <v>69.33</v>
      </c>
    </row>
    <row r="2139" spans="1:13">
      <c r="A2139" t="s">
        <v>1193</v>
      </c>
      <c r="B2139" t="s">
        <v>448</v>
      </c>
      <c r="C2139" t="s">
        <v>1164</v>
      </c>
      <c r="D2139" t="s">
        <v>562</v>
      </c>
      <c r="E2139" t="s">
        <v>102</v>
      </c>
      <c r="F2139">
        <v>1</v>
      </c>
      <c r="G2139" t="s">
        <v>1165</v>
      </c>
      <c r="H2139">
        <v>12</v>
      </c>
      <c r="I2139" t="s">
        <v>1177</v>
      </c>
      <c r="J2139">
        <v>21.73</v>
      </c>
      <c r="K2139">
        <v>20.11</v>
      </c>
      <c r="L2139">
        <v>23.35</v>
      </c>
      <c r="M2139">
        <v>67.22</v>
      </c>
    </row>
    <row r="2140" spans="1:13">
      <c r="A2140" t="s">
        <v>1193</v>
      </c>
      <c r="B2140" t="s">
        <v>448</v>
      </c>
      <c r="C2140" t="s">
        <v>1164</v>
      </c>
      <c r="D2140" t="s">
        <v>562</v>
      </c>
      <c r="E2140" t="s">
        <v>102</v>
      </c>
      <c r="F2140">
        <v>1</v>
      </c>
      <c r="G2140" t="s">
        <v>1165</v>
      </c>
      <c r="H2140">
        <v>13</v>
      </c>
      <c r="I2140" t="s">
        <v>1178</v>
      </c>
      <c r="J2140">
        <v>18.100000000000001</v>
      </c>
      <c r="K2140">
        <v>16.510000000000002</v>
      </c>
      <c r="L2140">
        <v>19.68</v>
      </c>
      <c r="M2140">
        <v>64.88</v>
      </c>
    </row>
    <row r="2141" spans="1:13">
      <c r="A2141" t="s">
        <v>1193</v>
      </c>
      <c r="B2141" t="s">
        <v>448</v>
      </c>
      <c r="C2141" t="s">
        <v>1164</v>
      </c>
      <c r="D2141" t="s">
        <v>562</v>
      </c>
      <c r="E2141" t="s">
        <v>102</v>
      </c>
      <c r="F2141">
        <v>1</v>
      </c>
      <c r="G2141" t="s">
        <v>1165</v>
      </c>
      <c r="H2141">
        <v>14</v>
      </c>
      <c r="I2141" t="s">
        <v>1179</v>
      </c>
      <c r="J2141">
        <v>14.7</v>
      </c>
      <c r="K2141">
        <v>13.13</v>
      </c>
      <c r="L2141">
        <v>16.27</v>
      </c>
      <c r="M2141">
        <v>62.38</v>
      </c>
    </row>
    <row r="2142" spans="1:13">
      <c r="A2142" t="s">
        <v>1193</v>
      </c>
      <c r="B2142" t="s">
        <v>448</v>
      </c>
      <c r="C2142" t="s">
        <v>1164</v>
      </c>
      <c r="D2142" t="s">
        <v>562</v>
      </c>
      <c r="E2142" t="s">
        <v>102</v>
      </c>
      <c r="F2142">
        <v>1</v>
      </c>
      <c r="G2142" t="s">
        <v>1165</v>
      </c>
      <c r="H2142">
        <v>15</v>
      </c>
      <c r="I2142" t="s">
        <v>1180</v>
      </c>
      <c r="J2142">
        <v>11.55</v>
      </c>
      <c r="K2142">
        <v>9.98</v>
      </c>
      <c r="L2142">
        <v>13.12</v>
      </c>
      <c r="M2142">
        <v>59.66</v>
      </c>
    </row>
    <row r="2143" spans="1:13">
      <c r="A2143" t="s">
        <v>1193</v>
      </c>
      <c r="B2143" t="s">
        <v>448</v>
      </c>
      <c r="C2143" t="s">
        <v>1164</v>
      </c>
      <c r="D2143" t="s">
        <v>562</v>
      </c>
      <c r="E2143" t="s">
        <v>102</v>
      </c>
      <c r="F2143">
        <v>1</v>
      </c>
      <c r="G2143" t="s">
        <v>1165</v>
      </c>
      <c r="H2143">
        <v>16</v>
      </c>
      <c r="I2143" t="s">
        <v>1181</v>
      </c>
      <c r="J2143">
        <v>8.75</v>
      </c>
      <c r="K2143">
        <v>7.15</v>
      </c>
      <c r="L2143">
        <v>10.35</v>
      </c>
      <c r="M2143">
        <v>56.47</v>
      </c>
    </row>
    <row r="2144" spans="1:13">
      <c r="A2144" t="s">
        <v>1193</v>
      </c>
      <c r="B2144" t="s">
        <v>448</v>
      </c>
      <c r="C2144" t="s">
        <v>1164</v>
      </c>
      <c r="D2144" t="s">
        <v>562</v>
      </c>
      <c r="E2144" t="s">
        <v>102</v>
      </c>
      <c r="F2144">
        <v>1</v>
      </c>
      <c r="G2144" t="s">
        <v>1165</v>
      </c>
      <c r="H2144">
        <v>17</v>
      </c>
      <c r="I2144" t="s">
        <v>1182</v>
      </c>
      <c r="J2144">
        <v>6.25</v>
      </c>
      <c r="K2144">
        <v>4.55</v>
      </c>
      <c r="L2144">
        <v>7.95</v>
      </c>
      <c r="M2144">
        <v>52.7</v>
      </c>
    </row>
    <row r="2145" spans="1:13">
      <c r="A2145" t="s">
        <v>1193</v>
      </c>
      <c r="B2145" t="s">
        <v>448</v>
      </c>
      <c r="C2145" t="s">
        <v>1164</v>
      </c>
      <c r="D2145" t="s">
        <v>562</v>
      </c>
      <c r="E2145" t="s">
        <v>102</v>
      </c>
      <c r="F2145">
        <v>1</v>
      </c>
      <c r="G2145" t="s">
        <v>1165</v>
      </c>
      <c r="H2145">
        <v>18</v>
      </c>
      <c r="I2145" t="s">
        <v>1183</v>
      </c>
      <c r="J2145">
        <v>4.2300000000000004</v>
      </c>
      <c r="K2145">
        <v>2.34</v>
      </c>
      <c r="L2145">
        <v>6.12</v>
      </c>
      <c r="M2145">
        <v>48.23</v>
      </c>
    </row>
    <row r="2146" spans="1:13">
      <c r="A2146" t="s">
        <v>1193</v>
      </c>
      <c r="B2146" t="s">
        <v>448</v>
      </c>
      <c r="C2146" t="s">
        <v>1164</v>
      </c>
      <c r="D2146" t="s">
        <v>562</v>
      </c>
      <c r="E2146" t="s">
        <v>102</v>
      </c>
      <c r="F2146">
        <v>1</v>
      </c>
      <c r="G2146" t="s">
        <v>1165</v>
      </c>
      <c r="H2146">
        <v>19</v>
      </c>
      <c r="I2146" t="s">
        <v>1184</v>
      </c>
      <c r="J2146">
        <v>2.66</v>
      </c>
      <c r="K2146">
        <v>1.47</v>
      </c>
      <c r="L2146">
        <v>3.85</v>
      </c>
      <c r="M2146">
        <v>43.51</v>
      </c>
    </row>
    <row r="2147" spans="1:13">
      <c r="A2147" t="s">
        <v>1193</v>
      </c>
      <c r="B2147" t="s">
        <v>448</v>
      </c>
      <c r="C2147" t="s">
        <v>1164</v>
      </c>
      <c r="D2147" t="s">
        <v>562</v>
      </c>
      <c r="E2147" t="s">
        <v>102</v>
      </c>
      <c r="F2147">
        <v>1</v>
      </c>
      <c r="G2147" t="s">
        <v>1165</v>
      </c>
      <c r="H2147">
        <v>20</v>
      </c>
      <c r="I2147" t="s">
        <v>1185</v>
      </c>
      <c r="J2147">
        <v>1.65</v>
      </c>
      <c r="K2147">
        <v>0.92</v>
      </c>
      <c r="L2147">
        <v>2.39</v>
      </c>
      <c r="M2147">
        <v>40.43</v>
      </c>
    </row>
    <row r="2148" spans="1:13">
      <c r="A2148" t="s">
        <v>1193</v>
      </c>
      <c r="B2148" t="s">
        <v>448</v>
      </c>
      <c r="C2148" t="s">
        <v>1164</v>
      </c>
      <c r="D2148" t="s">
        <v>562</v>
      </c>
      <c r="E2148" t="s">
        <v>102</v>
      </c>
      <c r="F2148">
        <v>2</v>
      </c>
      <c r="G2148" t="s">
        <v>1186</v>
      </c>
      <c r="H2148">
        <v>1</v>
      </c>
      <c r="I2148" t="s">
        <v>1166</v>
      </c>
      <c r="J2148">
        <v>66.94</v>
      </c>
      <c r="K2148">
        <v>64.510000000000005</v>
      </c>
      <c r="L2148">
        <v>69.37</v>
      </c>
      <c r="M2148">
        <v>79.77</v>
      </c>
    </row>
    <row r="2149" spans="1:13">
      <c r="A2149" t="s">
        <v>1193</v>
      </c>
      <c r="B2149" t="s">
        <v>448</v>
      </c>
      <c r="C2149" t="s">
        <v>1164</v>
      </c>
      <c r="D2149" t="s">
        <v>562</v>
      </c>
      <c r="E2149" t="s">
        <v>102</v>
      </c>
      <c r="F2149">
        <v>2</v>
      </c>
      <c r="G2149" t="s">
        <v>1186</v>
      </c>
      <c r="H2149">
        <v>2</v>
      </c>
      <c r="I2149" t="s">
        <v>1167</v>
      </c>
      <c r="J2149">
        <v>66.150000000000006</v>
      </c>
      <c r="K2149">
        <v>63.76</v>
      </c>
      <c r="L2149">
        <v>68.540000000000006</v>
      </c>
      <c r="M2149">
        <v>79.58</v>
      </c>
    </row>
    <row r="2150" spans="1:13">
      <c r="A2150" t="s">
        <v>1193</v>
      </c>
      <c r="B2150" t="s">
        <v>448</v>
      </c>
      <c r="C2150" t="s">
        <v>1164</v>
      </c>
      <c r="D2150" t="s">
        <v>562</v>
      </c>
      <c r="E2150" t="s">
        <v>102</v>
      </c>
      <c r="F2150">
        <v>2</v>
      </c>
      <c r="G2150" t="s">
        <v>1186</v>
      </c>
      <c r="H2150">
        <v>3</v>
      </c>
      <c r="I2150" t="s">
        <v>1168</v>
      </c>
      <c r="J2150">
        <v>62.34</v>
      </c>
      <c r="K2150">
        <v>60.12</v>
      </c>
      <c r="L2150">
        <v>64.56</v>
      </c>
      <c r="M2150">
        <v>78.790000000000006</v>
      </c>
    </row>
    <row r="2151" spans="1:13">
      <c r="A2151" t="s">
        <v>1193</v>
      </c>
      <c r="B2151" t="s">
        <v>448</v>
      </c>
      <c r="C2151" t="s">
        <v>1164</v>
      </c>
      <c r="D2151" t="s">
        <v>562</v>
      </c>
      <c r="E2151" t="s">
        <v>102</v>
      </c>
      <c r="F2151">
        <v>2</v>
      </c>
      <c r="G2151" t="s">
        <v>1186</v>
      </c>
      <c r="H2151">
        <v>4</v>
      </c>
      <c r="I2151" t="s">
        <v>1169</v>
      </c>
      <c r="J2151">
        <v>57.61</v>
      </c>
      <c r="K2151">
        <v>55.55</v>
      </c>
      <c r="L2151">
        <v>59.67</v>
      </c>
      <c r="M2151">
        <v>77.72</v>
      </c>
    </row>
    <row r="2152" spans="1:13">
      <c r="A2152" t="s">
        <v>1193</v>
      </c>
      <c r="B2152" t="s">
        <v>448</v>
      </c>
      <c r="C2152" t="s">
        <v>1164</v>
      </c>
      <c r="D2152" t="s">
        <v>562</v>
      </c>
      <c r="E2152" t="s">
        <v>102</v>
      </c>
      <c r="F2152">
        <v>2</v>
      </c>
      <c r="G2152" t="s">
        <v>1186</v>
      </c>
      <c r="H2152">
        <v>5</v>
      </c>
      <c r="I2152" t="s">
        <v>1170</v>
      </c>
      <c r="J2152">
        <v>52.98</v>
      </c>
      <c r="K2152">
        <v>51.02</v>
      </c>
      <c r="L2152">
        <v>54.93</v>
      </c>
      <c r="M2152">
        <v>76.569999999999993</v>
      </c>
    </row>
    <row r="2153" spans="1:13">
      <c r="A2153" t="s">
        <v>1193</v>
      </c>
      <c r="B2153" t="s">
        <v>448</v>
      </c>
      <c r="C2153" t="s">
        <v>1164</v>
      </c>
      <c r="D2153" t="s">
        <v>562</v>
      </c>
      <c r="E2153" t="s">
        <v>102</v>
      </c>
      <c r="F2153">
        <v>2</v>
      </c>
      <c r="G2153" t="s">
        <v>1186</v>
      </c>
      <c r="H2153">
        <v>6</v>
      </c>
      <c r="I2153" t="s">
        <v>1171</v>
      </c>
      <c r="J2153">
        <v>48.42</v>
      </c>
      <c r="K2153">
        <v>46.49</v>
      </c>
      <c r="L2153">
        <v>50.34</v>
      </c>
      <c r="M2153">
        <v>75.39</v>
      </c>
    </row>
    <row r="2154" spans="1:13">
      <c r="A2154" t="s">
        <v>1193</v>
      </c>
      <c r="B2154" t="s">
        <v>448</v>
      </c>
      <c r="C2154" t="s">
        <v>1164</v>
      </c>
      <c r="D2154" t="s">
        <v>562</v>
      </c>
      <c r="E2154" t="s">
        <v>102</v>
      </c>
      <c r="F2154">
        <v>2</v>
      </c>
      <c r="G2154" t="s">
        <v>1186</v>
      </c>
      <c r="H2154">
        <v>7</v>
      </c>
      <c r="I2154" t="s">
        <v>1172</v>
      </c>
      <c r="J2154">
        <v>44.01</v>
      </c>
      <c r="K2154">
        <v>42.12</v>
      </c>
      <c r="L2154">
        <v>45.9</v>
      </c>
      <c r="M2154">
        <v>74.19</v>
      </c>
    </row>
    <row r="2155" spans="1:13">
      <c r="A2155" t="s">
        <v>1193</v>
      </c>
      <c r="B2155" t="s">
        <v>448</v>
      </c>
      <c r="C2155" t="s">
        <v>1164</v>
      </c>
      <c r="D2155" t="s">
        <v>562</v>
      </c>
      <c r="E2155" t="s">
        <v>102</v>
      </c>
      <c r="F2155">
        <v>2</v>
      </c>
      <c r="G2155" t="s">
        <v>1186</v>
      </c>
      <c r="H2155">
        <v>8</v>
      </c>
      <c r="I2155" t="s">
        <v>1173</v>
      </c>
      <c r="J2155">
        <v>39.630000000000003</v>
      </c>
      <c r="K2155">
        <v>37.79</v>
      </c>
      <c r="L2155">
        <v>41.47</v>
      </c>
      <c r="M2155">
        <v>72.83</v>
      </c>
    </row>
    <row r="2156" spans="1:13">
      <c r="A2156" t="s">
        <v>1193</v>
      </c>
      <c r="B2156" t="s">
        <v>448</v>
      </c>
      <c r="C2156" t="s">
        <v>1164</v>
      </c>
      <c r="D2156" t="s">
        <v>562</v>
      </c>
      <c r="E2156" t="s">
        <v>102</v>
      </c>
      <c r="F2156">
        <v>2</v>
      </c>
      <c r="G2156" t="s">
        <v>1186</v>
      </c>
      <c r="H2156">
        <v>9</v>
      </c>
      <c r="I2156" t="s">
        <v>1174</v>
      </c>
      <c r="J2156">
        <v>35.369999999999997</v>
      </c>
      <c r="K2156">
        <v>33.57</v>
      </c>
      <c r="L2156">
        <v>37.159999999999997</v>
      </c>
      <c r="M2156">
        <v>71.37</v>
      </c>
    </row>
    <row r="2157" spans="1:13">
      <c r="A2157" t="s">
        <v>1193</v>
      </c>
      <c r="B2157" t="s">
        <v>448</v>
      </c>
      <c r="C2157" t="s">
        <v>1164</v>
      </c>
      <c r="D2157" t="s">
        <v>562</v>
      </c>
      <c r="E2157" t="s">
        <v>102</v>
      </c>
      <c r="F2157">
        <v>2</v>
      </c>
      <c r="G2157" t="s">
        <v>1186</v>
      </c>
      <c r="H2157">
        <v>10</v>
      </c>
      <c r="I2157" t="s">
        <v>1175</v>
      </c>
      <c r="J2157">
        <v>31.23</v>
      </c>
      <c r="K2157">
        <v>29.46</v>
      </c>
      <c r="L2157">
        <v>33</v>
      </c>
      <c r="M2157">
        <v>69.760000000000005</v>
      </c>
    </row>
    <row r="2158" spans="1:13">
      <c r="A2158" t="s">
        <v>1193</v>
      </c>
      <c r="B2158" t="s">
        <v>448</v>
      </c>
      <c r="C2158" t="s">
        <v>1164</v>
      </c>
      <c r="D2158" t="s">
        <v>562</v>
      </c>
      <c r="E2158" t="s">
        <v>102</v>
      </c>
      <c r="F2158">
        <v>2</v>
      </c>
      <c r="G2158" t="s">
        <v>1186</v>
      </c>
      <c r="H2158">
        <v>11</v>
      </c>
      <c r="I2158" t="s">
        <v>1176</v>
      </c>
      <c r="J2158">
        <v>27.15</v>
      </c>
      <c r="K2158">
        <v>25.42</v>
      </c>
      <c r="L2158">
        <v>28.88</v>
      </c>
      <c r="M2158">
        <v>67.97</v>
      </c>
    </row>
    <row r="2159" spans="1:13">
      <c r="A2159" t="s">
        <v>1193</v>
      </c>
      <c r="B2159" t="s">
        <v>448</v>
      </c>
      <c r="C2159" t="s">
        <v>1164</v>
      </c>
      <c r="D2159" t="s">
        <v>562</v>
      </c>
      <c r="E2159" t="s">
        <v>102</v>
      </c>
      <c r="F2159">
        <v>2</v>
      </c>
      <c r="G2159" t="s">
        <v>1186</v>
      </c>
      <c r="H2159">
        <v>12</v>
      </c>
      <c r="I2159" t="s">
        <v>1177</v>
      </c>
      <c r="J2159">
        <v>23.25</v>
      </c>
      <c r="K2159">
        <v>21.56</v>
      </c>
      <c r="L2159">
        <v>24.95</v>
      </c>
      <c r="M2159">
        <v>66.069999999999993</v>
      </c>
    </row>
    <row r="2160" spans="1:13">
      <c r="A2160" t="s">
        <v>1193</v>
      </c>
      <c r="B2160" t="s">
        <v>448</v>
      </c>
      <c r="C2160" t="s">
        <v>1164</v>
      </c>
      <c r="D2160" t="s">
        <v>562</v>
      </c>
      <c r="E2160" t="s">
        <v>102</v>
      </c>
      <c r="F2160">
        <v>2</v>
      </c>
      <c r="G2160" t="s">
        <v>1186</v>
      </c>
      <c r="H2160">
        <v>13</v>
      </c>
      <c r="I2160" t="s">
        <v>1178</v>
      </c>
      <c r="J2160">
        <v>19.52</v>
      </c>
      <c r="K2160">
        <v>17.87</v>
      </c>
      <c r="L2160">
        <v>21.17</v>
      </c>
      <c r="M2160">
        <v>63.96</v>
      </c>
    </row>
    <row r="2161" spans="1:13">
      <c r="A2161" t="s">
        <v>1193</v>
      </c>
      <c r="B2161" t="s">
        <v>448</v>
      </c>
      <c r="C2161" t="s">
        <v>1164</v>
      </c>
      <c r="D2161" t="s">
        <v>562</v>
      </c>
      <c r="E2161" t="s">
        <v>102</v>
      </c>
      <c r="F2161">
        <v>2</v>
      </c>
      <c r="G2161" t="s">
        <v>1186</v>
      </c>
      <c r="H2161">
        <v>14</v>
      </c>
      <c r="I2161" t="s">
        <v>1179</v>
      </c>
      <c r="J2161">
        <v>16.010000000000002</v>
      </c>
      <c r="K2161">
        <v>14.38</v>
      </c>
      <c r="L2161">
        <v>17.64</v>
      </c>
      <c r="M2161">
        <v>61.64</v>
      </c>
    </row>
    <row r="2162" spans="1:13">
      <c r="A2162" t="s">
        <v>1193</v>
      </c>
      <c r="B2162" t="s">
        <v>448</v>
      </c>
      <c r="C2162" t="s">
        <v>1164</v>
      </c>
      <c r="D2162" t="s">
        <v>562</v>
      </c>
      <c r="E2162" t="s">
        <v>102</v>
      </c>
      <c r="F2162">
        <v>2</v>
      </c>
      <c r="G2162" t="s">
        <v>1186</v>
      </c>
      <c r="H2162">
        <v>15</v>
      </c>
      <c r="I2162" t="s">
        <v>1180</v>
      </c>
      <c r="J2162">
        <v>12.74</v>
      </c>
      <c r="K2162">
        <v>11.12</v>
      </c>
      <c r="L2162">
        <v>14.36</v>
      </c>
      <c r="M2162">
        <v>59</v>
      </c>
    </row>
    <row r="2163" spans="1:13">
      <c r="A2163" t="s">
        <v>1193</v>
      </c>
      <c r="B2163" t="s">
        <v>448</v>
      </c>
      <c r="C2163" t="s">
        <v>1164</v>
      </c>
      <c r="D2163" t="s">
        <v>562</v>
      </c>
      <c r="E2163" t="s">
        <v>102</v>
      </c>
      <c r="F2163">
        <v>2</v>
      </c>
      <c r="G2163" t="s">
        <v>1186</v>
      </c>
      <c r="H2163">
        <v>16</v>
      </c>
      <c r="I2163" t="s">
        <v>1181</v>
      </c>
      <c r="J2163">
        <v>9.7899999999999991</v>
      </c>
      <c r="K2163">
        <v>8.16</v>
      </c>
      <c r="L2163">
        <v>11.43</v>
      </c>
      <c r="M2163">
        <v>55.91</v>
      </c>
    </row>
    <row r="2164" spans="1:13">
      <c r="A2164" t="s">
        <v>1193</v>
      </c>
      <c r="B2164" t="s">
        <v>448</v>
      </c>
      <c r="C2164" t="s">
        <v>1164</v>
      </c>
      <c r="D2164" t="s">
        <v>562</v>
      </c>
      <c r="E2164" t="s">
        <v>102</v>
      </c>
      <c r="F2164">
        <v>2</v>
      </c>
      <c r="G2164" t="s">
        <v>1186</v>
      </c>
      <c r="H2164">
        <v>17</v>
      </c>
      <c r="I2164" t="s">
        <v>1182</v>
      </c>
      <c r="J2164">
        <v>7.08</v>
      </c>
      <c r="K2164">
        <v>5.4</v>
      </c>
      <c r="L2164">
        <v>8.77</v>
      </c>
      <c r="M2164">
        <v>52.17</v>
      </c>
    </row>
    <row r="2165" spans="1:13">
      <c r="A2165" t="s">
        <v>1193</v>
      </c>
      <c r="B2165" t="s">
        <v>448</v>
      </c>
      <c r="C2165" t="s">
        <v>1164</v>
      </c>
      <c r="D2165" t="s">
        <v>562</v>
      </c>
      <c r="E2165" t="s">
        <v>102</v>
      </c>
      <c r="F2165">
        <v>2</v>
      </c>
      <c r="G2165" t="s">
        <v>1186</v>
      </c>
      <c r="H2165">
        <v>18</v>
      </c>
      <c r="I2165" t="s">
        <v>1183</v>
      </c>
      <c r="J2165">
        <v>4.8099999999999996</v>
      </c>
      <c r="K2165">
        <v>3.08</v>
      </c>
      <c r="L2165">
        <v>6.54</v>
      </c>
      <c r="M2165">
        <v>48.06</v>
      </c>
    </row>
    <row r="2166" spans="1:13">
      <c r="A2166" t="s">
        <v>1193</v>
      </c>
      <c r="B2166" t="s">
        <v>448</v>
      </c>
      <c r="C2166" t="s">
        <v>1164</v>
      </c>
      <c r="D2166" t="s">
        <v>562</v>
      </c>
      <c r="E2166" t="s">
        <v>102</v>
      </c>
      <c r="F2166">
        <v>2</v>
      </c>
      <c r="G2166" t="s">
        <v>1186</v>
      </c>
      <c r="H2166">
        <v>19</v>
      </c>
      <c r="I2166" t="s">
        <v>1184</v>
      </c>
      <c r="J2166">
        <v>3.1</v>
      </c>
      <c r="K2166">
        <v>1.98</v>
      </c>
      <c r="L2166">
        <v>4.22</v>
      </c>
      <c r="M2166">
        <v>43.88</v>
      </c>
    </row>
    <row r="2167" spans="1:13">
      <c r="A2167" t="s">
        <v>1193</v>
      </c>
      <c r="B2167" t="s">
        <v>448</v>
      </c>
      <c r="C2167" t="s">
        <v>1164</v>
      </c>
      <c r="D2167" t="s">
        <v>562</v>
      </c>
      <c r="E2167" t="s">
        <v>102</v>
      </c>
      <c r="F2167">
        <v>2</v>
      </c>
      <c r="G2167" t="s">
        <v>1186</v>
      </c>
      <c r="H2167">
        <v>20</v>
      </c>
      <c r="I2167" t="s">
        <v>1185</v>
      </c>
      <c r="J2167">
        <v>1.95</v>
      </c>
      <c r="K2167">
        <v>1.25</v>
      </c>
      <c r="L2167">
        <v>2.65</v>
      </c>
      <c r="M2167">
        <v>40.28</v>
      </c>
    </row>
    <row r="2168" spans="1:13">
      <c r="A2168" t="s">
        <v>1193</v>
      </c>
      <c r="B2168" t="s">
        <v>448</v>
      </c>
      <c r="C2168" t="s">
        <v>1164</v>
      </c>
      <c r="D2168" t="s">
        <v>563</v>
      </c>
      <c r="E2168" t="s">
        <v>103</v>
      </c>
      <c r="F2168">
        <v>1</v>
      </c>
      <c r="G2168" t="s">
        <v>1165</v>
      </c>
      <c r="H2168">
        <v>1</v>
      </c>
      <c r="I2168" t="s">
        <v>1166</v>
      </c>
      <c r="J2168">
        <v>58.26</v>
      </c>
      <c r="K2168">
        <v>55.81</v>
      </c>
      <c r="L2168">
        <v>60.72</v>
      </c>
      <c r="M2168">
        <v>75.19</v>
      </c>
    </row>
    <row r="2169" spans="1:13">
      <c r="A2169" t="s">
        <v>1193</v>
      </c>
      <c r="B2169" t="s">
        <v>448</v>
      </c>
      <c r="C2169" t="s">
        <v>1164</v>
      </c>
      <c r="D2169" t="s">
        <v>563</v>
      </c>
      <c r="E2169" t="s">
        <v>103</v>
      </c>
      <c r="F2169">
        <v>1</v>
      </c>
      <c r="G2169" t="s">
        <v>1165</v>
      </c>
      <c r="H2169">
        <v>2</v>
      </c>
      <c r="I2169" t="s">
        <v>1167</v>
      </c>
      <c r="J2169">
        <v>57.77</v>
      </c>
      <c r="K2169">
        <v>55.36</v>
      </c>
      <c r="L2169">
        <v>60.19</v>
      </c>
      <c r="M2169">
        <v>74.959999999999994</v>
      </c>
    </row>
    <row r="2170" spans="1:13">
      <c r="A2170" t="s">
        <v>1193</v>
      </c>
      <c r="B2170" t="s">
        <v>448</v>
      </c>
      <c r="C2170" t="s">
        <v>1164</v>
      </c>
      <c r="D2170" t="s">
        <v>563</v>
      </c>
      <c r="E2170" t="s">
        <v>103</v>
      </c>
      <c r="F2170">
        <v>1</v>
      </c>
      <c r="G2170" t="s">
        <v>1165</v>
      </c>
      <c r="H2170">
        <v>3</v>
      </c>
      <c r="I2170" t="s">
        <v>1168</v>
      </c>
      <c r="J2170">
        <v>54.15</v>
      </c>
      <c r="K2170">
        <v>51.94</v>
      </c>
      <c r="L2170">
        <v>56.36</v>
      </c>
      <c r="M2170">
        <v>73.989999999999995</v>
      </c>
    </row>
    <row r="2171" spans="1:13">
      <c r="A2171" t="s">
        <v>1193</v>
      </c>
      <c r="B2171" t="s">
        <v>448</v>
      </c>
      <c r="C2171" t="s">
        <v>1164</v>
      </c>
      <c r="D2171" t="s">
        <v>563</v>
      </c>
      <c r="E2171" t="s">
        <v>103</v>
      </c>
      <c r="F2171">
        <v>1</v>
      </c>
      <c r="G2171" t="s">
        <v>1165</v>
      </c>
      <c r="H2171">
        <v>4</v>
      </c>
      <c r="I2171" t="s">
        <v>1169</v>
      </c>
      <c r="J2171">
        <v>49.56</v>
      </c>
      <c r="K2171">
        <v>47.56</v>
      </c>
      <c r="L2171">
        <v>51.57</v>
      </c>
      <c r="M2171">
        <v>72.67</v>
      </c>
    </row>
    <row r="2172" spans="1:13">
      <c r="A2172" t="s">
        <v>1193</v>
      </c>
      <c r="B2172" t="s">
        <v>448</v>
      </c>
      <c r="C2172" t="s">
        <v>1164</v>
      </c>
      <c r="D2172" t="s">
        <v>563</v>
      </c>
      <c r="E2172" t="s">
        <v>103</v>
      </c>
      <c r="F2172">
        <v>1</v>
      </c>
      <c r="G2172" t="s">
        <v>1165</v>
      </c>
      <c r="H2172">
        <v>5</v>
      </c>
      <c r="I2172" t="s">
        <v>1170</v>
      </c>
      <c r="J2172">
        <v>45.05</v>
      </c>
      <c r="K2172">
        <v>43.18</v>
      </c>
      <c r="L2172">
        <v>46.92</v>
      </c>
      <c r="M2172">
        <v>71.23</v>
      </c>
    </row>
    <row r="2173" spans="1:13">
      <c r="A2173" t="s">
        <v>1193</v>
      </c>
      <c r="B2173" t="s">
        <v>448</v>
      </c>
      <c r="C2173" t="s">
        <v>1164</v>
      </c>
      <c r="D2173" t="s">
        <v>563</v>
      </c>
      <c r="E2173" t="s">
        <v>103</v>
      </c>
      <c r="F2173">
        <v>1</v>
      </c>
      <c r="G2173" t="s">
        <v>1165</v>
      </c>
      <c r="H2173">
        <v>6</v>
      </c>
      <c r="I2173" t="s">
        <v>1171</v>
      </c>
      <c r="J2173">
        <v>40.68</v>
      </c>
      <c r="K2173">
        <v>38.85</v>
      </c>
      <c r="L2173">
        <v>42.51</v>
      </c>
      <c r="M2173">
        <v>69.680000000000007</v>
      </c>
    </row>
    <row r="2174" spans="1:13">
      <c r="A2174" t="s">
        <v>1193</v>
      </c>
      <c r="B2174" t="s">
        <v>448</v>
      </c>
      <c r="C2174" t="s">
        <v>1164</v>
      </c>
      <c r="D2174" t="s">
        <v>563</v>
      </c>
      <c r="E2174" t="s">
        <v>103</v>
      </c>
      <c r="F2174">
        <v>1</v>
      </c>
      <c r="G2174" t="s">
        <v>1165</v>
      </c>
      <c r="H2174">
        <v>7</v>
      </c>
      <c r="I2174" t="s">
        <v>1172</v>
      </c>
      <c r="J2174">
        <v>36.4</v>
      </c>
      <c r="K2174">
        <v>34.61</v>
      </c>
      <c r="L2174">
        <v>38.18</v>
      </c>
      <c r="M2174">
        <v>68.010000000000005</v>
      </c>
    </row>
    <row r="2175" spans="1:13">
      <c r="A2175" t="s">
        <v>1193</v>
      </c>
      <c r="B2175" t="s">
        <v>448</v>
      </c>
      <c r="C2175" t="s">
        <v>1164</v>
      </c>
      <c r="D2175" t="s">
        <v>563</v>
      </c>
      <c r="E2175" t="s">
        <v>103</v>
      </c>
      <c r="F2175">
        <v>1</v>
      </c>
      <c r="G2175" t="s">
        <v>1165</v>
      </c>
      <c r="H2175">
        <v>8</v>
      </c>
      <c r="I2175" t="s">
        <v>1173</v>
      </c>
      <c r="J2175">
        <v>32.26</v>
      </c>
      <c r="K2175">
        <v>30.52</v>
      </c>
      <c r="L2175">
        <v>33.99</v>
      </c>
      <c r="M2175">
        <v>66.2</v>
      </c>
    </row>
    <row r="2176" spans="1:13">
      <c r="A2176" t="s">
        <v>1193</v>
      </c>
      <c r="B2176" t="s">
        <v>448</v>
      </c>
      <c r="C2176" t="s">
        <v>1164</v>
      </c>
      <c r="D2176" t="s">
        <v>563</v>
      </c>
      <c r="E2176" t="s">
        <v>103</v>
      </c>
      <c r="F2176">
        <v>1</v>
      </c>
      <c r="G2176" t="s">
        <v>1165</v>
      </c>
      <c r="H2176">
        <v>9</v>
      </c>
      <c r="I2176" t="s">
        <v>1174</v>
      </c>
      <c r="J2176">
        <v>28.2</v>
      </c>
      <c r="K2176">
        <v>26.52</v>
      </c>
      <c r="L2176">
        <v>29.89</v>
      </c>
      <c r="M2176">
        <v>64.239999999999995</v>
      </c>
    </row>
    <row r="2177" spans="1:13">
      <c r="A2177" t="s">
        <v>1193</v>
      </c>
      <c r="B2177" t="s">
        <v>448</v>
      </c>
      <c r="C2177" t="s">
        <v>1164</v>
      </c>
      <c r="D2177" t="s">
        <v>563</v>
      </c>
      <c r="E2177" t="s">
        <v>103</v>
      </c>
      <c r="F2177">
        <v>1</v>
      </c>
      <c r="G2177" t="s">
        <v>1165</v>
      </c>
      <c r="H2177">
        <v>10</v>
      </c>
      <c r="I2177" t="s">
        <v>1175</v>
      </c>
      <c r="J2177">
        <v>24.38</v>
      </c>
      <c r="K2177">
        <v>22.74</v>
      </c>
      <c r="L2177">
        <v>26.02</v>
      </c>
      <c r="M2177">
        <v>62.14</v>
      </c>
    </row>
    <row r="2178" spans="1:13">
      <c r="A2178" t="s">
        <v>1193</v>
      </c>
      <c r="B2178" t="s">
        <v>448</v>
      </c>
      <c r="C2178" t="s">
        <v>1164</v>
      </c>
      <c r="D2178" t="s">
        <v>563</v>
      </c>
      <c r="E2178" t="s">
        <v>103</v>
      </c>
      <c r="F2178">
        <v>1</v>
      </c>
      <c r="G2178" t="s">
        <v>1165</v>
      </c>
      <c r="H2178">
        <v>11</v>
      </c>
      <c r="I2178" t="s">
        <v>1176</v>
      </c>
      <c r="J2178">
        <v>20.72</v>
      </c>
      <c r="K2178">
        <v>19.16</v>
      </c>
      <c r="L2178">
        <v>22.28</v>
      </c>
      <c r="M2178">
        <v>59.87</v>
      </c>
    </row>
    <row r="2179" spans="1:13">
      <c r="A2179" t="s">
        <v>1193</v>
      </c>
      <c r="B2179" t="s">
        <v>448</v>
      </c>
      <c r="C2179" t="s">
        <v>1164</v>
      </c>
      <c r="D2179" t="s">
        <v>563</v>
      </c>
      <c r="E2179" t="s">
        <v>103</v>
      </c>
      <c r="F2179">
        <v>1</v>
      </c>
      <c r="G2179" t="s">
        <v>1165</v>
      </c>
      <c r="H2179">
        <v>12</v>
      </c>
      <c r="I2179" t="s">
        <v>1177</v>
      </c>
      <c r="J2179">
        <v>17.34</v>
      </c>
      <c r="K2179">
        <v>15.83</v>
      </c>
      <c r="L2179">
        <v>18.84</v>
      </c>
      <c r="M2179">
        <v>57.45</v>
      </c>
    </row>
    <row r="2180" spans="1:13">
      <c r="A2180" t="s">
        <v>1193</v>
      </c>
      <c r="B2180" t="s">
        <v>448</v>
      </c>
      <c r="C2180" t="s">
        <v>1164</v>
      </c>
      <c r="D2180" t="s">
        <v>563</v>
      </c>
      <c r="E2180" t="s">
        <v>103</v>
      </c>
      <c r="F2180">
        <v>1</v>
      </c>
      <c r="G2180" t="s">
        <v>1165</v>
      </c>
      <c r="H2180">
        <v>13</v>
      </c>
      <c r="I2180" t="s">
        <v>1178</v>
      </c>
      <c r="J2180">
        <v>14.14</v>
      </c>
      <c r="K2180">
        <v>12.69</v>
      </c>
      <c r="L2180">
        <v>15.59</v>
      </c>
      <c r="M2180">
        <v>54.84</v>
      </c>
    </row>
    <row r="2181" spans="1:13">
      <c r="A2181" t="s">
        <v>1193</v>
      </c>
      <c r="B2181" t="s">
        <v>448</v>
      </c>
      <c r="C2181" t="s">
        <v>1164</v>
      </c>
      <c r="D2181" t="s">
        <v>563</v>
      </c>
      <c r="E2181" t="s">
        <v>103</v>
      </c>
      <c r="F2181">
        <v>1</v>
      </c>
      <c r="G2181" t="s">
        <v>1165</v>
      </c>
      <c r="H2181">
        <v>14</v>
      </c>
      <c r="I2181" t="s">
        <v>1179</v>
      </c>
      <c r="J2181">
        <v>11.2</v>
      </c>
      <c r="K2181">
        <v>9.81</v>
      </c>
      <c r="L2181">
        <v>12.6</v>
      </c>
      <c r="M2181">
        <v>52.05</v>
      </c>
    </row>
    <row r="2182" spans="1:13">
      <c r="A2182" t="s">
        <v>1193</v>
      </c>
      <c r="B2182" t="s">
        <v>448</v>
      </c>
      <c r="C2182" t="s">
        <v>1164</v>
      </c>
      <c r="D2182" t="s">
        <v>563</v>
      </c>
      <c r="E2182" t="s">
        <v>103</v>
      </c>
      <c r="F2182">
        <v>1</v>
      </c>
      <c r="G2182" t="s">
        <v>1165</v>
      </c>
      <c r="H2182">
        <v>15</v>
      </c>
      <c r="I2182" t="s">
        <v>1180</v>
      </c>
      <c r="J2182">
        <v>8.7100000000000009</v>
      </c>
      <c r="K2182">
        <v>7.34</v>
      </c>
      <c r="L2182">
        <v>10.08</v>
      </c>
      <c r="M2182">
        <v>49.14</v>
      </c>
    </row>
    <row r="2183" spans="1:13">
      <c r="A2183" t="s">
        <v>1193</v>
      </c>
      <c r="B2183" t="s">
        <v>448</v>
      </c>
      <c r="C2183" t="s">
        <v>1164</v>
      </c>
      <c r="D2183" t="s">
        <v>563</v>
      </c>
      <c r="E2183" t="s">
        <v>103</v>
      </c>
      <c r="F2183">
        <v>1</v>
      </c>
      <c r="G2183" t="s">
        <v>1165</v>
      </c>
      <c r="H2183">
        <v>16</v>
      </c>
      <c r="I2183" t="s">
        <v>1181</v>
      </c>
      <c r="J2183">
        <v>6.49</v>
      </c>
      <c r="K2183">
        <v>5.12</v>
      </c>
      <c r="L2183">
        <v>7.85</v>
      </c>
      <c r="M2183">
        <v>45.97</v>
      </c>
    </row>
    <row r="2184" spans="1:13">
      <c r="A2184" t="s">
        <v>1193</v>
      </c>
      <c r="B2184" t="s">
        <v>448</v>
      </c>
      <c r="C2184" t="s">
        <v>1164</v>
      </c>
      <c r="D2184" t="s">
        <v>563</v>
      </c>
      <c r="E2184" t="s">
        <v>103</v>
      </c>
      <c r="F2184">
        <v>1</v>
      </c>
      <c r="G2184" t="s">
        <v>1165</v>
      </c>
      <c r="H2184">
        <v>17</v>
      </c>
      <c r="I2184" t="s">
        <v>1182</v>
      </c>
      <c r="J2184">
        <v>4.57</v>
      </c>
      <c r="K2184">
        <v>3.15</v>
      </c>
      <c r="L2184">
        <v>5.98</v>
      </c>
      <c r="M2184">
        <v>42.38</v>
      </c>
    </row>
    <row r="2185" spans="1:13">
      <c r="A2185" t="s">
        <v>1193</v>
      </c>
      <c r="B2185" t="s">
        <v>448</v>
      </c>
      <c r="C2185" t="s">
        <v>1164</v>
      </c>
      <c r="D2185" t="s">
        <v>563</v>
      </c>
      <c r="E2185" t="s">
        <v>103</v>
      </c>
      <c r="F2185">
        <v>1</v>
      </c>
      <c r="G2185" t="s">
        <v>1165</v>
      </c>
      <c r="H2185">
        <v>18</v>
      </c>
      <c r="I2185" t="s">
        <v>1183</v>
      </c>
      <c r="J2185">
        <v>3.02</v>
      </c>
      <c r="K2185">
        <v>1.51</v>
      </c>
      <c r="L2185">
        <v>4.53</v>
      </c>
      <c r="M2185">
        <v>38.340000000000003</v>
      </c>
    </row>
    <row r="2186" spans="1:13">
      <c r="A2186" t="s">
        <v>1193</v>
      </c>
      <c r="B2186" t="s">
        <v>448</v>
      </c>
      <c r="C2186" t="s">
        <v>1164</v>
      </c>
      <c r="D2186" t="s">
        <v>563</v>
      </c>
      <c r="E2186" t="s">
        <v>103</v>
      </c>
      <c r="F2186">
        <v>1</v>
      </c>
      <c r="G2186" t="s">
        <v>1165</v>
      </c>
      <c r="H2186">
        <v>19</v>
      </c>
      <c r="I2186" t="s">
        <v>1184</v>
      </c>
      <c r="J2186">
        <v>1.85</v>
      </c>
      <c r="K2186">
        <v>0.93</v>
      </c>
      <c r="L2186">
        <v>2.77</v>
      </c>
      <c r="M2186">
        <v>33.76</v>
      </c>
    </row>
    <row r="2187" spans="1:13">
      <c r="A2187" t="s">
        <v>1193</v>
      </c>
      <c r="B2187" t="s">
        <v>448</v>
      </c>
      <c r="C2187" t="s">
        <v>1164</v>
      </c>
      <c r="D2187" t="s">
        <v>563</v>
      </c>
      <c r="E2187" t="s">
        <v>103</v>
      </c>
      <c r="F2187">
        <v>1</v>
      </c>
      <c r="G2187" t="s">
        <v>1165</v>
      </c>
      <c r="H2187">
        <v>20</v>
      </c>
      <c r="I2187" t="s">
        <v>1185</v>
      </c>
      <c r="J2187">
        <v>1.17</v>
      </c>
      <c r="K2187">
        <v>0.59</v>
      </c>
      <c r="L2187">
        <v>1.76</v>
      </c>
      <c r="M2187">
        <v>28.33</v>
      </c>
    </row>
    <row r="2188" spans="1:13">
      <c r="A2188" t="s">
        <v>1193</v>
      </c>
      <c r="B2188" t="s">
        <v>448</v>
      </c>
      <c r="C2188" t="s">
        <v>1164</v>
      </c>
      <c r="D2188" t="s">
        <v>563</v>
      </c>
      <c r="E2188" t="s">
        <v>103</v>
      </c>
      <c r="F2188">
        <v>2</v>
      </c>
      <c r="G2188" t="s">
        <v>1186</v>
      </c>
      <c r="H2188">
        <v>1</v>
      </c>
      <c r="I2188" t="s">
        <v>1166</v>
      </c>
      <c r="J2188">
        <v>59.04</v>
      </c>
      <c r="K2188">
        <v>56.04</v>
      </c>
      <c r="L2188">
        <v>62.03</v>
      </c>
      <c r="M2188">
        <v>72.33</v>
      </c>
    </row>
    <row r="2189" spans="1:13">
      <c r="A2189" t="s">
        <v>1193</v>
      </c>
      <c r="B2189" t="s">
        <v>448</v>
      </c>
      <c r="C2189" t="s">
        <v>1164</v>
      </c>
      <c r="D2189" t="s">
        <v>563</v>
      </c>
      <c r="E2189" t="s">
        <v>103</v>
      </c>
      <c r="F2189">
        <v>2</v>
      </c>
      <c r="G2189" t="s">
        <v>1186</v>
      </c>
      <c r="H2189">
        <v>2</v>
      </c>
      <c r="I2189" t="s">
        <v>1167</v>
      </c>
      <c r="J2189">
        <v>58.46</v>
      </c>
      <c r="K2189">
        <v>55.53</v>
      </c>
      <c r="L2189">
        <v>61.39</v>
      </c>
      <c r="M2189">
        <v>72.099999999999994</v>
      </c>
    </row>
    <row r="2190" spans="1:13">
      <c r="A2190" t="s">
        <v>1193</v>
      </c>
      <c r="B2190" t="s">
        <v>448</v>
      </c>
      <c r="C2190" t="s">
        <v>1164</v>
      </c>
      <c r="D2190" t="s">
        <v>563</v>
      </c>
      <c r="E2190" t="s">
        <v>103</v>
      </c>
      <c r="F2190">
        <v>2</v>
      </c>
      <c r="G2190" t="s">
        <v>1186</v>
      </c>
      <c r="H2190">
        <v>3</v>
      </c>
      <c r="I2190" t="s">
        <v>1168</v>
      </c>
      <c r="J2190">
        <v>54.87</v>
      </c>
      <c r="K2190">
        <v>52.25</v>
      </c>
      <c r="L2190">
        <v>57.48</v>
      </c>
      <c r="M2190">
        <v>71.150000000000006</v>
      </c>
    </row>
    <row r="2191" spans="1:13">
      <c r="A2191" t="s">
        <v>1193</v>
      </c>
      <c r="B2191" t="s">
        <v>448</v>
      </c>
      <c r="C2191" t="s">
        <v>1164</v>
      </c>
      <c r="D2191" t="s">
        <v>563</v>
      </c>
      <c r="E2191" t="s">
        <v>103</v>
      </c>
      <c r="F2191">
        <v>2</v>
      </c>
      <c r="G2191" t="s">
        <v>1186</v>
      </c>
      <c r="H2191">
        <v>4</v>
      </c>
      <c r="I2191" t="s">
        <v>1169</v>
      </c>
      <c r="J2191">
        <v>50.39</v>
      </c>
      <c r="K2191">
        <v>48.09</v>
      </c>
      <c r="L2191">
        <v>52.68</v>
      </c>
      <c r="M2191">
        <v>69.83</v>
      </c>
    </row>
    <row r="2192" spans="1:13">
      <c r="A2192" t="s">
        <v>1193</v>
      </c>
      <c r="B2192" t="s">
        <v>448</v>
      </c>
      <c r="C2192" t="s">
        <v>1164</v>
      </c>
      <c r="D2192" t="s">
        <v>563</v>
      </c>
      <c r="E2192" t="s">
        <v>103</v>
      </c>
      <c r="F2192">
        <v>2</v>
      </c>
      <c r="G2192" t="s">
        <v>1186</v>
      </c>
      <c r="H2192">
        <v>5</v>
      </c>
      <c r="I2192" t="s">
        <v>1170</v>
      </c>
      <c r="J2192">
        <v>45.93</v>
      </c>
      <c r="K2192">
        <v>43.84</v>
      </c>
      <c r="L2192">
        <v>48.01</v>
      </c>
      <c r="M2192">
        <v>68.38</v>
      </c>
    </row>
    <row r="2193" spans="1:13">
      <c r="A2193" t="s">
        <v>1193</v>
      </c>
      <c r="B2193" t="s">
        <v>448</v>
      </c>
      <c r="C2193" t="s">
        <v>1164</v>
      </c>
      <c r="D2193" t="s">
        <v>563</v>
      </c>
      <c r="E2193" t="s">
        <v>103</v>
      </c>
      <c r="F2193">
        <v>2</v>
      </c>
      <c r="G2193" t="s">
        <v>1186</v>
      </c>
      <c r="H2193">
        <v>6</v>
      </c>
      <c r="I2193" t="s">
        <v>1171</v>
      </c>
      <c r="J2193">
        <v>41.64</v>
      </c>
      <c r="K2193">
        <v>39.630000000000003</v>
      </c>
      <c r="L2193">
        <v>43.66</v>
      </c>
      <c r="M2193">
        <v>66.900000000000006</v>
      </c>
    </row>
    <row r="2194" spans="1:13">
      <c r="A2194" t="s">
        <v>1193</v>
      </c>
      <c r="B2194" t="s">
        <v>448</v>
      </c>
      <c r="C2194" t="s">
        <v>1164</v>
      </c>
      <c r="D2194" t="s">
        <v>563</v>
      </c>
      <c r="E2194" t="s">
        <v>103</v>
      </c>
      <c r="F2194">
        <v>2</v>
      </c>
      <c r="G2194" t="s">
        <v>1186</v>
      </c>
      <c r="H2194">
        <v>7</v>
      </c>
      <c r="I2194" t="s">
        <v>1172</v>
      </c>
      <c r="J2194">
        <v>37.47</v>
      </c>
      <c r="K2194">
        <v>35.5</v>
      </c>
      <c r="L2194">
        <v>39.43</v>
      </c>
      <c r="M2194">
        <v>65.349999999999994</v>
      </c>
    </row>
    <row r="2195" spans="1:13">
      <c r="A2195" t="s">
        <v>1193</v>
      </c>
      <c r="B2195" t="s">
        <v>448</v>
      </c>
      <c r="C2195" t="s">
        <v>1164</v>
      </c>
      <c r="D2195" t="s">
        <v>563</v>
      </c>
      <c r="E2195" t="s">
        <v>103</v>
      </c>
      <c r="F2195">
        <v>2</v>
      </c>
      <c r="G2195" t="s">
        <v>1186</v>
      </c>
      <c r="H2195">
        <v>8</v>
      </c>
      <c r="I2195" t="s">
        <v>1173</v>
      </c>
      <c r="J2195">
        <v>33.35</v>
      </c>
      <c r="K2195">
        <v>31.43</v>
      </c>
      <c r="L2195">
        <v>35.28</v>
      </c>
      <c r="M2195">
        <v>63.63</v>
      </c>
    </row>
    <row r="2196" spans="1:13">
      <c r="A2196" t="s">
        <v>1193</v>
      </c>
      <c r="B2196" t="s">
        <v>448</v>
      </c>
      <c r="C2196" t="s">
        <v>1164</v>
      </c>
      <c r="D2196" t="s">
        <v>563</v>
      </c>
      <c r="E2196" t="s">
        <v>103</v>
      </c>
      <c r="F2196">
        <v>2</v>
      </c>
      <c r="G2196" t="s">
        <v>1186</v>
      </c>
      <c r="H2196">
        <v>9</v>
      </c>
      <c r="I2196" t="s">
        <v>1174</v>
      </c>
      <c r="J2196">
        <v>29.33</v>
      </c>
      <c r="K2196">
        <v>27.44</v>
      </c>
      <c r="L2196">
        <v>31.22</v>
      </c>
      <c r="M2196">
        <v>61.76</v>
      </c>
    </row>
    <row r="2197" spans="1:13">
      <c r="A2197" t="s">
        <v>1193</v>
      </c>
      <c r="B2197" t="s">
        <v>448</v>
      </c>
      <c r="C2197" t="s">
        <v>1164</v>
      </c>
      <c r="D2197" t="s">
        <v>563</v>
      </c>
      <c r="E2197" t="s">
        <v>103</v>
      </c>
      <c r="F2197">
        <v>2</v>
      </c>
      <c r="G2197" t="s">
        <v>1186</v>
      </c>
      <c r="H2197">
        <v>10</v>
      </c>
      <c r="I2197" t="s">
        <v>1175</v>
      </c>
      <c r="J2197">
        <v>25.51</v>
      </c>
      <c r="K2197">
        <v>23.66</v>
      </c>
      <c r="L2197">
        <v>27.35</v>
      </c>
      <c r="M2197">
        <v>59.68</v>
      </c>
    </row>
    <row r="2198" spans="1:13">
      <c r="A2198" t="s">
        <v>1193</v>
      </c>
      <c r="B2198" t="s">
        <v>448</v>
      </c>
      <c r="C2198" t="s">
        <v>1164</v>
      </c>
      <c r="D2198" t="s">
        <v>563</v>
      </c>
      <c r="E2198" t="s">
        <v>103</v>
      </c>
      <c r="F2198">
        <v>2</v>
      </c>
      <c r="G2198" t="s">
        <v>1186</v>
      </c>
      <c r="H2198">
        <v>11</v>
      </c>
      <c r="I2198" t="s">
        <v>1176</v>
      </c>
      <c r="J2198">
        <v>21.83</v>
      </c>
      <c r="K2198">
        <v>20.059999999999999</v>
      </c>
      <c r="L2198">
        <v>23.6</v>
      </c>
      <c r="M2198">
        <v>57.49</v>
      </c>
    </row>
    <row r="2199" spans="1:13">
      <c r="A2199" t="s">
        <v>1193</v>
      </c>
      <c r="B2199" t="s">
        <v>448</v>
      </c>
      <c r="C2199" t="s">
        <v>1164</v>
      </c>
      <c r="D2199" t="s">
        <v>563</v>
      </c>
      <c r="E2199" t="s">
        <v>103</v>
      </c>
      <c r="F2199">
        <v>2</v>
      </c>
      <c r="G2199" t="s">
        <v>1186</v>
      </c>
      <c r="H2199">
        <v>12</v>
      </c>
      <c r="I2199" t="s">
        <v>1177</v>
      </c>
      <c r="J2199">
        <v>18.440000000000001</v>
      </c>
      <c r="K2199">
        <v>16.739999999999998</v>
      </c>
      <c r="L2199">
        <v>20.14</v>
      </c>
      <c r="M2199">
        <v>55.32</v>
      </c>
    </row>
    <row r="2200" spans="1:13">
      <c r="A2200" t="s">
        <v>1193</v>
      </c>
      <c r="B2200" t="s">
        <v>448</v>
      </c>
      <c r="C2200" t="s">
        <v>1164</v>
      </c>
      <c r="D2200" t="s">
        <v>563</v>
      </c>
      <c r="E2200" t="s">
        <v>103</v>
      </c>
      <c r="F2200">
        <v>2</v>
      </c>
      <c r="G2200" t="s">
        <v>1186</v>
      </c>
      <c r="H2200">
        <v>13</v>
      </c>
      <c r="I2200" t="s">
        <v>1178</v>
      </c>
      <c r="J2200">
        <v>15.2</v>
      </c>
      <c r="K2200">
        <v>13.55</v>
      </c>
      <c r="L2200">
        <v>16.86</v>
      </c>
      <c r="M2200">
        <v>52.91</v>
      </c>
    </row>
    <row r="2201" spans="1:13">
      <c r="A2201" t="s">
        <v>1193</v>
      </c>
      <c r="B2201" t="s">
        <v>448</v>
      </c>
      <c r="C2201" t="s">
        <v>1164</v>
      </c>
      <c r="D2201" t="s">
        <v>563</v>
      </c>
      <c r="E2201" t="s">
        <v>103</v>
      </c>
      <c r="F2201">
        <v>2</v>
      </c>
      <c r="G2201" t="s">
        <v>1186</v>
      </c>
      <c r="H2201">
        <v>14</v>
      </c>
      <c r="I2201" t="s">
        <v>1179</v>
      </c>
      <c r="J2201">
        <v>12.29</v>
      </c>
      <c r="K2201">
        <v>10.69</v>
      </c>
      <c r="L2201">
        <v>13.89</v>
      </c>
      <c r="M2201">
        <v>50.5</v>
      </c>
    </row>
    <row r="2202" spans="1:13">
      <c r="A2202" t="s">
        <v>1193</v>
      </c>
      <c r="B2202" t="s">
        <v>448</v>
      </c>
      <c r="C2202" t="s">
        <v>1164</v>
      </c>
      <c r="D2202" t="s">
        <v>563</v>
      </c>
      <c r="E2202" t="s">
        <v>103</v>
      </c>
      <c r="F2202">
        <v>2</v>
      </c>
      <c r="G2202" t="s">
        <v>1186</v>
      </c>
      <c r="H2202">
        <v>15</v>
      </c>
      <c r="I2202" t="s">
        <v>1180</v>
      </c>
      <c r="J2202">
        <v>9.6</v>
      </c>
      <c r="K2202">
        <v>8.0399999999999991</v>
      </c>
      <c r="L2202">
        <v>11.16</v>
      </c>
      <c r="M2202">
        <v>47.88</v>
      </c>
    </row>
    <row r="2203" spans="1:13">
      <c r="A2203" t="s">
        <v>1193</v>
      </c>
      <c r="B2203" t="s">
        <v>448</v>
      </c>
      <c r="C2203" t="s">
        <v>1164</v>
      </c>
      <c r="D2203" t="s">
        <v>563</v>
      </c>
      <c r="E2203" t="s">
        <v>103</v>
      </c>
      <c r="F2203">
        <v>2</v>
      </c>
      <c r="G2203" t="s">
        <v>1186</v>
      </c>
      <c r="H2203">
        <v>16</v>
      </c>
      <c r="I2203" t="s">
        <v>1181</v>
      </c>
      <c r="J2203">
        <v>7.25</v>
      </c>
      <c r="K2203">
        <v>5.7</v>
      </c>
      <c r="L2203">
        <v>8.81</v>
      </c>
      <c r="M2203">
        <v>44.79</v>
      </c>
    </row>
    <row r="2204" spans="1:13">
      <c r="A2204" t="s">
        <v>1193</v>
      </c>
      <c r="B2204" t="s">
        <v>448</v>
      </c>
      <c r="C2204" t="s">
        <v>1164</v>
      </c>
      <c r="D2204" t="s">
        <v>563</v>
      </c>
      <c r="E2204" t="s">
        <v>103</v>
      </c>
      <c r="F2204">
        <v>2</v>
      </c>
      <c r="G2204" t="s">
        <v>1186</v>
      </c>
      <c r="H2204">
        <v>17</v>
      </c>
      <c r="I2204" t="s">
        <v>1182</v>
      </c>
      <c r="J2204">
        <v>5.14</v>
      </c>
      <c r="K2204">
        <v>3.54</v>
      </c>
      <c r="L2204">
        <v>6.74</v>
      </c>
      <c r="M2204">
        <v>40.68</v>
      </c>
    </row>
    <row r="2205" spans="1:13">
      <c r="A2205" t="s">
        <v>1193</v>
      </c>
      <c r="B2205" t="s">
        <v>448</v>
      </c>
      <c r="C2205" t="s">
        <v>1164</v>
      </c>
      <c r="D2205" t="s">
        <v>563</v>
      </c>
      <c r="E2205" t="s">
        <v>103</v>
      </c>
      <c r="F2205">
        <v>2</v>
      </c>
      <c r="G2205" t="s">
        <v>1186</v>
      </c>
      <c r="H2205">
        <v>18</v>
      </c>
      <c r="I2205" t="s">
        <v>1183</v>
      </c>
      <c r="J2205">
        <v>3.39</v>
      </c>
      <c r="K2205">
        <v>1.82</v>
      </c>
      <c r="L2205">
        <v>4.95</v>
      </c>
      <c r="M2205">
        <v>35.93</v>
      </c>
    </row>
    <row r="2206" spans="1:13">
      <c r="A2206" t="s">
        <v>1193</v>
      </c>
      <c r="B2206" t="s">
        <v>448</v>
      </c>
      <c r="C2206" t="s">
        <v>1164</v>
      </c>
      <c r="D2206" t="s">
        <v>563</v>
      </c>
      <c r="E2206" t="s">
        <v>103</v>
      </c>
      <c r="F2206">
        <v>2</v>
      </c>
      <c r="G2206" t="s">
        <v>1186</v>
      </c>
      <c r="H2206">
        <v>19</v>
      </c>
      <c r="I2206" t="s">
        <v>1184</v>
      </c>
      <c r="J2206">
        <v>2.0299999999999998</v>
      </c>
      <c r="K2206">
        <v>1.1000000000000001</v>
      </c>
      <c r="L2206">
        <v>2.97</v>
      </c>
      <c r="M2206">
        <v>30.69</v>
      </c>
    </row>
    <row r="2207" spans="1:13">
      <c r="A2207" t="s">
        <v>1193</v>
      </c>
      <c r="B2207" t="s">
        <v>448</v>
      </c>
      <c r="C2207" t="s">
        <v>1164</v>
      </c>
      <c r="D2207" t="s">
        <v>563</v>
      </c>
      <c r="E2207" t="s">
        <v>103</v>
      </c>
      <c r="F2207">
        <v>2</v>
      </c>
      <c r="G2207" t="s">
        <v>1186</v>
      </c>
      <c r="H2207">
        <v>20</v>
      </c>
      <c r="I2207" t="s">
        <v>1185</v>
      </c>
      <c r="J2207">
        <v>1.23</v>
      </c>
      <c r="K2207">
        <v>0.66</v>
      </c>
      <c r="L2207">
        <v>1.8</v>
      </c>
      <c r="M2207">
        <v>27.47</v>
      </c>
    </row>
    <row r="2208" spans="1:13">
      <c r="A2208" t="s">
        <v>1193</v>
      </c>
      <c r="B2208" t="s">
        <v>448</v>
      </c>
      <c r="C2208" t="s">
        <v>1164</v>
      </c>
      <c r="D2208" t="s">
        <v>564</v>
      </c>
      <c r="E2208" t="s">
        <v>104</v>
      </c>
      <c r="F2208">
        <v>1</v>
      </c>
      <c r="G2208" t="s">
        <v>1165</v>
      </c>
      <c r="H2208">
        <v>1</v>
      </c>
      <c r="I2208" t="s">
        <v>1166</v>
      </c>
      <c r="J2208">
        <v>58.41</v>
      </c>
      <c r="K2208">
        <v>56.04</v>
      </c>
      <c r="L2208">
        <v>60.78</v>
      </c>
      <c r="M2208">
        <v>76.349999999999994</v>
      </c>
    </row>
    <row r="2209" spans="1:13">
      <c r="A2209" t="s">
        <v>1193</v>
      </c>
      <c r="B2209" t="s">
        <v>448</v>
      </c>
      <c r="C2209" t="s">
        <v>1164</v>
      </c>
      <c r="D2209" t="s">
        <v>564</v>
      </c>
      <c r="E2209" t="s">
        <v>104</v>
      </c>
      <c r="F2209">
        <v>1</v>
      </c>
      <c r="G2209" t="s">
        <v>1165</v>
      </c>
      <c r="H2209">
        <v>2</v>
      </c>
      <c r="I2209" t="s">
        <v>1167</v>
      </c>
      <c r="J2209">
        <v>57.89</v>
      </c>
      <c r="K2209">
        <v>55.56</v>
      </c>
      <c r="L2209">
        <v>60.22</v>
      </c>
      <c r="M2209">
        <v>76.12</v>
      </c>
    </row>
    <row r="2210" spans="1:13">
      <c r="A2210" t="s">
        <v>1193</v>
      </c>
      <c r="B2210" t="s">
        <v>448</v>
      </c>
      <c r="C2210" t="s">
        <v>1164</v>
      </c>
      <c r="D2210" t="s">
        <v>564</v>
      </c>
      <c r="E2210" t="s">
        <v>104</v>
      </c>
      <c r="F2210">
        <v>1</v>
      </c>
      <c r="G2210" t="s">
        <v>1165</v>
      </c>
      <c r="H2210">
        <v>3</v>
      </c>
      <c r="I2210" t="s">
        <v>1168</v>
      </c>
      <c r="J2210">
        <v>54.21</v>
      </c>
      <c r="K2210">
        <v>52.09</v>
      </c>
      <c r="L2210">
        <v>56.33</v>
      </c>
      <c r="M2210">
        <v>75.180000000000007</v>
      </c>
    </row>
    <row r="2211" spans="1:13">
      <c r="A2211" t="s">
        <v>1193</v>
      </c>
      <c r="B2211" t="s">
        <v>448</v>
      </c>
      <c r="C2211" t="s">
        <v>1164</v>
      </c>
      <c r="D2211" t="s">
        <v>564</v>
      </c>
      <c r="E2211" t="s">
        <v>104</v>
      </c>
      <c r="F2211">
        <v>1</v>
      </c>
      <c r="G2211" t="s">
        <v>1165</v>
      </c>
      <c r="H2211">
        <v>4</v>
      </c>
      <c r="I2211" t="s">
        <v>1169</v>
      </c>
      <c r="J2211">
        <v>49.62</v>
      </c>
      <c r="K2211">
        <v>47.71</v>
      </c>
      <c r="L2211">
        <v>51.53</v>
      </c>
      <c r="M2211">
        <v>73.91</v>
      </c>
    </row>
    <row r="2212" spans="1:13">
      <c r="A2212" t="s">
        <v>1193</v>
      </c>
      <c r="B2212" t="s">
        <v>448</v>
      </c>
      <c r="C2212" t="s">
        <v>1164</v>
      </c>
      <c r="D2212" t="s">
        <v>564</v>
      </c>
      <c r="E2212" t="s">
        <v>104</v>
      </c>
      <c r="F2212">
        <v>1</v>
      </c>
      <c r="G2212" t="s">
        <v>1165</v>
      </c>
      <c r="H2212">
        <v>5</v>
      </c>
      <c r="I2212" t="s">
        <v>1170</v>
      </c>
      <c r="J2212">
        <v>45.09</v>
      </c>
      <c r="K2212">
        <v>43.31</v>
      </c>
      <c r="L2212">
        <v>46.86</v>
      </c>
      <c r="M2212">
        <v>72.52</v>
      </c>
    </row>
    <row r="2213" spans="1:13">
      <c r="A2213" t="s">
        <v>1193</v>
      </c>
      <c r="B2213" t="s">
        <v>448</v>
      </c>
      <c r="C2213" t="s">
        <v>1164</v>
      </c>
      <c r="D2213" t="s">
        <v>564</v>
      </c>
      <c r="E2213" t="s">
        <v>104</v>
      </c>
      <c r="F2213">
        <v>1</v>
      </c>
      <c r="G2213" t="s">
        <v>1165</v>
      </c>
      <c r="H2213">
        <v>6</v>
      </c>
      <c r="I2213" t="s">
        <v>1171</v>
      </c>
      <c r="J2213">
        <v>40.65</v>
      </c>
      <c r="K2213">
        <v>38.92</v>
      </c>
      <c r="L2213">
        <v>42.38</v>
      </c>
      <c r="M2213">
        <v>71.02</v>
      </c>
    </row>
    <row r="2214" spans="1:13">
      <c r="A2214" t="s">
        <v>1193</v>
      </c>
      <c r="B2214" t="s">
        <v>448</v>
      </c>
      <c r="C2214" t="s">
        <v>1164</v>
      </c>
      <c r="D2214" t="s">
        <v>564</v>
      </c>
      <c r="E2214" t="s">
        <v>104</v>
      </c>
      <c r="F2214">
        <v>1</v>
      </c>
      <c r="G2214" t="s">
        <v>1165</v>
      </c>
      <c r="H2214">
        <v>7</v>
      </c>
      <c r="I2214" t="s">
        <v>1172</v>
      </c>
      <c r="J2214">
        <v>36.36</v>
      </c>
      <c r="K2214">
        <v>34.68</v>
      </c>
      <c r="L2214">
        <v>38.03</v>
      </c>
      <c r="M2214">
        <v>69.400000000000006</v>
      </c>
    </row>
    <row r="2215" spans="1:13">
      <c r="A2215" t="s">
        <v>1193</v>
      </c>
      <c r="B2215" t="s">
        <v>448</v>
      </c>
      <c r="C2215" t="s">
        <v>1164</v>
      </c>
      <c r="D2215" t="s">
        <v>564</v>
      </c>
      <c r="E2215" t="s">
        <v>104</v>
      </c>
      <c r="F2215">
        <v>1</v>
      </c>
      <c r="G2215" t="s">
        <v>1165</v>
      </c>
      <c r="H2215">
        <v>8</v>
      </c>
      <c r="I2215" t="s">
        <v>1173</v>
      </c>
      <c r="J2215">
        <v>32.17</v>
      </c>
      <c r="K2215">
        <v>30.54</v>
      </c>
      <c r="L2215">
        <v>33.799999999999997</v>
      </c>
      <c r="M2215">
        <v>67.66</v>
      </c>
    </row>
    <row r="2216" spans="1:13">
      <c r="A2216" t="s">
        <v>1193</v>
      </c>
      <c r="B2216" t="s">
        <v>448</v>
      </c>
      <c r="C2216" t="s">
        <v>1164</v>
      </c>
      <c r="D2216" t="s">
        <v>564</v>
      </c>
      <c r="E2216" t="s">
        <v>104</v>
      </c>
      <c r="F2216">
        <v>1</v>
      </c>
      <c r="G2216" t="s">
        <v>1165</v>
      </c>
      <c r="H2216">
        <v>9</v>
      </c>
      <c r="I2216" t="s">
        <v>1174</v>
      </c>
      <c r="J2216">
        <v>28.14</v>
      </c>
      <c r="K2216">
        <v>26.56</v>
      </c>
      <c r="L2216">
        <v>29.71</v>
      </c>
      <c r="M2216">
        <v>65.77</v>
      </c>
    </row>
    <row r="2217" spans="1:13">
      <c r="A2217" t="s">
        <v>1193</v>
      </c>
      <c r="B2217" t="s">
        <v>448</v>
      </c>
      <c r="C2217" t="s">
        <v>1164</v>
      </c>
      <c r="D2217" t="s">
        <v>564</v>
      </c>
      <c r="E2217" t="s">
        <v>104</v>
      </c>
      <c r="F2217">
        <v>1</v>
      </c>
      <c r="G2217" t="s">
        <v>1165</v>
      </c>
      <c r="H2217">
        <v>10</v>
      </c>
      <c r="I2217" t="s">
        <v>1175</v>
      </c>
      <c r="J2217">
        <v>24.31</v>
      </c>
      <c r="K2217">
        <v>22.81</v>
      </c>
      <c r="L2217">
        <v>25.81</v>
      </c>
      <c r="M2217">
        <v>63.72</v>
      </c>
    </row>
    <row r="2218" spans="1:13">
      <c r="A2218" t="s">
        <v>1193</v>
      </c>
      <c r="B2218" t="s">
        <v>448</v>
      </c>
      <c r="C2218" t="s">
        <v>1164</v>
      </c>
      <c r="D2218" t="s">
        <v>564</v>
      </c>
      <c r="E2218" t="s">
        <v>104</v>
      </c>
      <c r="F2218">
        <v>1</v>
      </c>
      <c r="G2218" t="s">
        <v>1165</v>
      </c>
      <c r="H2218">
        <v>11</v>
      </c>
      <c r="I2218" t="s">
        <v>1176</v>
      </c>
      <c r="J2218">
        <v>20.68</v>
      </c>
      <c r="K2218">
        <v>19.260000000000002</v>
      </c>
      <c r="L2218">
        <v>22.09</v>
      </c>
      <c r="M2218">
        <v>61.53</v>
      </c>
    </row>
    <row r="2219" spans="1:13">
      <c r="A2219" t="s">
        <v>1193</v>
      </c>
      <c r="B2219" t="s">
        <v>448</v>
      </c>
      <c r="C2219" t="s">
        <v>1164</v>
      </c>
      <c r="D2219" t="s">
        <v>564</v>
      </c>
      <c r="E2219" t="s">
        <v>104</v>
      </c>
      <c r="F2219">
        <v>1</v>
      </c>
      <c r="G2219" t="s">
        <v>1165</v>
      </c>
      <c r="H2219">
        <v>12</v>
      </c>
      <c r="I2219" t="s">
        <v>1177</v>
      </c>
      <c r="J2219">
        <v>17.28</v>
      </c>
      <c r="K2219">
        <v>15.94</v>
      </c>
      <c r="L2219">
        <v>18.62</v>
      </c>
      <c r="M2219">
        <v>59.18</v>
      </c>
    </row>
    <row r="2220" spans="1:13">
      <c r="A2220" t="s">
        <v>1193</v>
      </c>
      <c r="B2220" t="s">
        <v>448</v>
      </c>
      <c r="C2220" t="s">
        <v>1164</v>
      </c>
      <c r="D2220" t="s">
        <v>564</v>
      </c>
      <c r="E2220" t="s">
        <v>104</v>
      </c>
      <c r="F2220">
        <v>1</v>
      </c>
      <c r="G2220" t="s">
        <v>1165</v>
      </c>
      <c r="H2220">
        <v>13</v>
      </c>
      <c r="I2220" t="s">
        <v>1178</v>
      </c>
      <c r="J2220">
        <v>14.09</v>
      </c>
      <c r="K2220">
        <v>12.85</v>
      </c>
      <c r="L2220">
        <v>15.33</v>
      </c>
      <c r="M2220">
        <v>56.64</v>
      </c>
    </row>
    <row r="2221" spans="1:13">
      <c r="A2221" t="s">
        <v>1193</v>
      </c>
      <c r="B2221" t="s">
        <v>448</v>
      </c>
      <c r="C2221" t="s">
        <v>1164</v>
      </c>
      <c r="D2221" t="s">
        <v>564</v>
      </c>
      <c r="E2221" t="s">
        <v>104</v>
      </c>
      <c r="F2221">
        <v>1</v>
      </c>
      <c r="G2221" t="s">
        <v>1165</v>
      </c>
      <c r="H2221">
        <v>14</v>
      </c>
      <c r="I2221" t="s">
        <v>1179</v>
      </c>
      <c r="J2221">
        <v>11.22</v>
      </c>
      <c r="K2221">
        <v>10.029999999999999</v>
      </c>
      <c r="L2221">
        <v>12.41</v>
      </c>
      <c r="M2221">
        <v>53.95</v>
      </c>
    </row>
    <row r="2222" spans="1:13">
      <c r="A2222" t="s">
        <v>1193</v>
      </c>
      <c r="B2222" t="s">
        <v>448</v>
      </c>
      <c r="C2222" t="s">
        <v>1164</v>
      </c>
      <c r="D2222" t="s">
        <v>564</v>
      </c>
      <c r="E2222" t="s">
        <v>104</v>
      </c>
      <c r="F2222">
        <v>1</v>
      </c>
      <c r="G2222" t="s">
        <v>1165</v>
      </c>
      <c r="H2222">
        <v>15</v>
      </c>
      <c r="I2222" t="s">
        <v>1180</v>
      </c>
      <c r="J2222">
        <v>8.6</v>
      </c>
      <c r="K2222">
        <v>7.45</v>
      </c>
      <c r="L2222">
        <v>9.76</v>
      </c>
      <c r="M2222">
        <v>51.07</v>
      </c>
    </row>
    <row r="2223" spans="1:13">
      <c r="A2223" t="s">
        <v>1193</v>
      </c>
      <c r="B2223" t="s">
        <v>448</v>
      </c>
      <c r="C2223" t="s">
        <v>1164</v>
      </c>
      <c r="D2223" t="s">
        <v>564</v>
      </c>
      <c r="E2223" t="s">
        <v>104</v>
      </c>
      <c r="F2223">
        <v>1</v>
      </c>
      <c r="G2223" t="s">
        <v>1165</v>
      </c>
      <c r="H2223">
        <v>16</v>
      </c>
      <c r="I2223" t="s">
        <v>1181</v>
      </c>
      <c r="J2223">
        <v>6.46</v>
      </c>
      <c r="K2223">
        <v>5.33</v>
      </c>
      <c r="L2223">
        <v>7.59</v>
      </c>
      <c r="M2223">
        <v>47.93</v>
      </c>
    </row>
    <row r="2224" spans="1:13">
      <c r="A2224" t="s">
        <v>1193</v>
      </c>
      <c r="B2224" t="s">
        <v>448</v>
      </c>
      <c r="C2224" t="s">
        <v>1164</v>
      </c>
      <c r="D2224" t="s">
        <v>564</v>
      </c>
      <c r="E2224" t="s">
        <v>104</v>
      </c>
      <c r="F2224">
        <v>1</v>
      </c>
      <c r="G2224" t="s">
        <v>1165</v>
      </c>
      <c r="H2224">
        <v>17</v>
      </c>
      <c r="I2224" t="s">
        <v>1182</v>
      </c>
      <c r="J2224">
        <v>4.57</v>
      </c>
      <c r="K2224">
        <v>3.42</v>
      </c>
      <c r="L2224">
        <v>5.71</v>
      </c>
      <c r="M2224">
        <v>44.43</v>
      </c>
    </row>
    <row r="2225" spans="1:13">
      <c r="A2225" t="s">
        <v>1193</v>
      </c>
      <c r="B2225" t="s">
        <v>448</v>
      </c>
      <c r="C2225" t="s">
        <v>1164</v>
      </c>
      <c r="D2225" t="s">
        <v>564</v>
      </c>
      <c r="E2225" t="s">
        <v>104</v>
      </c>
      <c r="F2225">
        <v>1</v>
      </c>
      <c r="G2225" t="s">
        <v>1165</v>
      </c>
      <c r="H2225">
        <v>18</v>
      </c>
      <c r="I2225" t="s">
        <v>1183</v>
      </c>
      <c r="J2225">
        <v>3.1</v>
      </c>
      <c r="K2225">
        <v>1.89</v>
      </c>
      <c r="L2225">
        <v>4.3</v>
      </c>
      <c r="M2225">
        <v>40.5</v>
      </c>
    </row>
    <row r="2226" spans="1:13">
      <c r="A2226" t="s">
        <v>1193</v>
      </c>
      <c r="B2226" t="s">
        <v>448</v>
      </c>
      <c r="C2226" t="s">
        <v>1164</v>
      </c>
      <c r="D2226" t="s">
        <v>564</v>
      </c>
      <c r="E2226" t="s">
        <v>104</v>
      </c>
      <c r="F2226">
        <v>1</v>
      </c>
      <c r="G2226" t="s">
        <v>1165</v>
      </c>
      <c r="H2226">
        <v>19</v>
      </c>
      <c r="I2226" t="s">
        <v>1184</v>
      </c>
      <c r="J2226">
        <v>1.97</v>
      </c>
      <c r="K2226">
        <v>1.2</v>
      </c>
      <c r="L2226">
        <v>2.74</v>
      </c>
      <c r="M2226">
        <v>36.22</v>
      </c>
    </row>
    <row r="2227" spans="1:13">
      <c r="A2227" t="s">
        <v>1193</v>
      </c>
      <c r="B2227" t="s">
        <v>448</v>
      </c>
      <c r="C2227" t="s">
        <v>1164</v>
      </c>
      <c r="D2227" t="s">
        <v>564</v>
      </c>
      <c r="E2227" t="s">
        <v>104</v>
      </c>
      <c r="F2227">
        <v>1</v>
      </c>
      <c r="G2227" t="s">
        <v>1165</v>
      </c>
      <c r="H2227">
        <v>20</v>
      </c>
      <c r="I2227" t="s">
        <v>1185</v>
      </c>
      <c r="J2227">
        <v>1.22</v>
      </c>
      <c r="K2227">
        <v>0.75</v>
      </c>
      <c r="L2227">
        <v>1.7</v>
      </c>
      <c r="M2227">
        <v>30.97</v>
      </c>
    </row>
    <row r="2228" spans="1:13">
      <c r="A2228" t="s">
        <v>1193</v>
      </c>
      <c r="B2228" t="s">
        <v>448</v>
      </c>
      <c r="C2228" t="s">
        <v>1164</v>
      </c>
      <c r="D2228" t="s">
        <v>564</v>
      </c>
      <c r="E2228" t="s">
        <v>104</v>
      </c>
      <c r="F2228">
        <v>2</v>
      </c>
      <c r="G2228" t="s">
        <v>1186</v>
      </c>
      <c r="H2228">
        <v>1</v>
      </c>
      <c r="I2228" t="s">
        <v>1166</v>
      </c>
      <c r="J2228">
        <v>59.64</v>
      </c>
      <c r="K2228">
        <v>57.16</v>
      </c>
      <c r="L2228">
        <v>62.12</v>
      </c>
      <c r="M2228">
        <v>73.349999999999994</v>
      </c>
    </row>
    <row r="2229" spans="1:13">
      <c r="A2229" t="s">
        <v>1193</v>
      </c>
      <c r="B2229" t="s">
        <v>448</v>
      </c>
      <c r="C2229" t="s">
        <v>1164</v>
      </c>
      <c r="D2229" t="s">
        <v>564</v>
      </c>
      <c r="E2229" t="s">
        <v>104</v>
      </c>
      <c r="F2229">
        <v>2</v>
      </c>
      <c r="G2229" t="s">
        <v>1186</v>
      </c>
      <c r="H2229">
        <v>2</v>
      </c>
      <c r="I2229" t="s">
        <v>1167</v>
      </c>
      <c r="J2229">
        <v>59.04</v>
      </c>
      <c r="K2229">
        <v>56.6</v>
      </c>
      <c r="L2229">
        <v>61.48</v>
      </c>
      <c r="M2229">
        <v>73.13</v>
      </c>
    </row>
    <row r="2230" spans="1:13">
      <c r="A2230" t="s">
        <v>1193</v>
      </c>
      <c r="B2230" t="s">
        <v>448</v>
      </c>
      <c r="C2230" t="s">
        <v>1164</v>
      </c>
      <c r="D2230" t="s">
        <v>564</v>
      </c>
      <c r="E2230" t="s">
        <v>104</v>
      </c>
      <c r="F2230">
        <v>2</v>
      </c>
      <c r="G2230" t="s">
        <v>1186</v>
      </c>
      <c r="H2230">
        <v>3</v>
      </c>
      <c r="I2230" t="s">
        <v>1168</v>
      </c>
      <c r="J2230">
        <v>55.43</v>
      </c>
      <c r="K2230">
        <v>53.19</v>
      </c>
      <c r="L2230">
        <v>57.67</v>
      </c>
      <c r="M2230">
        <v>72.209999999999994</v>
      </c>
    </row>
    <row r="2231" spans="1:13">
      <c r="A2231" t="s">
        <v>1193</v>
      </c>
      <c r="B2231" t="s">
        <v>448</v>
      </c>
      <c r="C2231" t="s">
        <v>1164</v>
      </c>
      <c r="D2231" t="s">
        <v>564</v>
      </c>
      <c r="E2231" t="s">
        <v>104</v>
      </c>
      <c r="F2231">
        <v>2</v>
      </c>
      <c r="G2231" t="s">
        <v>1186</v>
      </c>
      <c r="H2231">
        <v>4</v>
      </c>
      <c r="I2231" t="s">
        <v>1169</v>
      </c>
      <c r="J2231">
        <v>50.93</v>
      </c>
      <c r="K2231">
        <v>48.89</v>
      </c>
      <c r="L2231">
        <v>52.97</v>
      </c>
      <c r="M2231">
        <v>70.959999999999994</v>
      </c>
    </row>
    <row r="2232" spans="1:13">
      <c r="A2232" t="s">
        <v>1193</v>
      </c>
      <c r="B2232" t="s">
        <v>448</v>
      </c>
      <c r="C2232" t="s">
        <v>1164</v>
      </c>
      <c r="D2232" t="s">
        <v>564</v>
      </c>
      <c r="E2232" t="s">
        <v>104</v>
      </c>
      <c r="F2232">
        <v>2</v>
      </c>
      <c r="G2232" t="s">
        <v>1186</v>
      </c>
      <c r="H2232">
        <v>5</v>
      </c>
      <c r="I2232" t="s">
        <v>1170</v>
      </c>
      <c r="J2232">
        <v>46.5</v>
      </c>
      <c r="K2232">
        <v>44.58</v>
      </c>
      <c r="L2232">
        <v>48.41</v>
      </c>
      <c r="M2232">
        <v>69.62</v>
      </c>
    </row>
    <row r="2233" spans="1:13">
      <c r="A2233" t="s">
        <v>1193</v>
      </c>
      <c r="B2233" t="s">
        <v>448</v>
      </c>
      <c r="C2233" t="s">
        <v>1164</v>
      </c>
      <c r="D2233" t="s">
        <v>564</v>
      </c>
      <c r="E2233" t="s">
        <v>104</v>
      </c>
      <c r="F2233">
        <v>2</v>
      </c>
      <c r="G2233" t="s">
        <v>1186</v>
      </c>
      <c r="H2233">
        <v>6</v>
      </c>
      <c r="I2233" t="s">
        <v>1171</v>
      </c>
      <c r="J2233">
        <v>42.16</v>
      </c>
      <c r="K2233">
        <v>40.29</v>
      </c>
      <c r="L2233">
        <v>44.04</v>
      </c>
      <c r="M2233">
        <v>68.13</v>
      </c>
    </row>
    <row r="2234" spans="1:13">
      <c r="A2234" t="s">
        <v>1193</v>
      </c>
      <c r="B2234" t="s">
        <v>448</v>
      </c>
      <c r="C2234" t="s">
        <v>1164</v>
      </c>
      <c r="D2234" t="s">
        <v>564</v>
      </c>
      <c r="E2234" t="s">
        <v>104</v>
      </c>
      <c r="F2234">
        <v>2</v>
      </c>
      <c r="G2234" t="s">
        <v>1186</v>
      </c>
      <c r="H2234">
        <v>7</v>
      </c>
      <c r="I2234" t="s">
        <v>1172</v>
      </c>
      <c r="J2234">
        <v>37.89</v>
      </c>
      <c r="K2234">
        <v>36.07</v>
      </c>
      <c r="L2234">
        <v>39.71</v>
      </c>
      <c r="M2234">
        <v>66.489999999999995</v>
      </c>
    </row>
    <row r="2235" spans="1:13">
      <c r="A2235" t="s">
        <v>1193</v>
      </c>
      <c r="B2235" t="s">
        <v>448</v>
      </c>
      <c r="C2235" t="s">
        <v>1164</v>
      </c>
      <c r="D2235" t="s">
        <v>564</v>
      </c>
      <c r="E2235" t="s">
        <v>104</v>
      </c>
      <c r="F2235">
        <v>2</v>
      </c>
      <c r="G2235" t="s">
        <v>1186</v>
      </c>
      <c r="H2235">
        <v>8</v>
      </c>
      <c r="I2235" t="s">
        <v>1173</v>
      </c>
      <c r="J2235">
        <v>33.69</v>
      </c>
      <c r="K2235">
        <v>31.93</v>
      </c>
      <c r="L2235">
        <v>35.450000000000003</v>
      </c>
      <c r="M2235">
        <v>64.790000000000006</v>
      </c>
    </row>
    <row r="2236" spans="1:13">
      <c r="A2236" t="s">
        <v>1193</v>
      </c>
      <c r="B2236" t="s">
        <v>448</v>
      </c>
      <c r="C2236" t="s">
        <v>1164</v>
      </c>
      <c r="D2236" t="s">
        <v>564</v>
      </c>
      <c r="E2236" t="s">
        <v>104</v>
      </c>
      <c r="F2236">
        <v>2</v>
      </c>
      <c r="G2236" t="s">
        <v>1186</v>
      </c>
      <c r="H2236">
        <v>9</v>
      </c>
      <c r="I2236" t="s">
        <v>1174</v>
      </c>
      <c r="J2236">
        <v>29.65</v>
      </c>
      <c r="K2236">
        <v>27.93</v>
      </c>
      <c r="L2236">
        <v>31.36</v>
      </c>
      <c r="M2236">
        <v>62.99</v>
      </c>
    </row>
    <row r="2237" spans="1:13">
      <c r="A2237" t="s">
        <v>1193</v>
      </c>
      <c r="B2237" t="s">
        <v>448</v>
      </c>
      <c r="C2237" t="s">
        <v>1164</v>
      </c>
      <c r="D2237" t="s">
        <v>564</v>
      </c>
      <c r="E2237" t="s">
        <v>104</v>
      </c>
      <c r="F2237">
        <v>2</v>
      </c>
      <c r="G2237" t="s">
        <v>1186</v>
      </c>
      <c r="H2237">
        <v>10</v>
      </c>
      <c r="I2237" t="s">
        <v>1175</v>
      </c>
      <c r="J2237">
        <v>25.8</v>
      </c>
      <c r="K2237">
        <v>24.13</v>
      </c>
      <c r="L2237">
        <v>27.47</v>
      </c>
      <c r="M2237">
        <v>61.08</v>
      </c>
    </row>
    <row r="2238" spans="1:13">
      <c r="A2238" t="s">
        <v>1193</v>
      </c>
      <c r="B2238" t="s">
        <v>448</v>
      </c>
      <c r="C2238" t="s">
        <v>1164</v>
      </c>
      <c r="D2238" t="s">
        <v>564</v>
      </c>
      <c r="E2238" t="s">
        <v>104</v>
      </c>
      <c r="F2238">
        <v>2</v>
      </c>
      <c r="G2238" t="s">
        <v>1186</v>
      </c>
      <c r="H2238">
        <v>11</v>
      </c>
      <c r="I2238" t="s">
        <v>1176</v>
      </c>
      <c r="J2238">
        <v>22.07</v>
      </c>
      <c r="K2238">
        <v>20.48</v>
      </c>
      <c r="L2238">
        <v>23.66</v>
      </c>
      <c r="M2238">
        <v>59.04</v>
      </c>
    </row>
    <row r="2239" spans="1:13">
      <c r="A2239" t="s">
        <v>1193</v>
      </c>
      <c r="B2239" t="s">
        <v>448</v>
      </c>
      <c r="C2239" t="s">
        <v>1164</v>
      </c>
      <c r="D2239" t="s">
        <v>564</v>
      </c>
      <c r="E2239" t="s">
        <v>104</v>
      </c>
      <c r="F2239">
        <v>2</v>
      </c>
      <c r="G2239" t="s">
        <v>1186</v>
      </c>
      <c r="H2239">
        <v>12</v>
      </c>
      <c r="I2239" t="s">
        <v>1177</v>
      </c>
      <c r="J2239">
        <v>18.670000000000002</v>
      </c>
      <c r="K2239">
        <v>17.13</v>
      </c>
      <c r="L2239">
        <v>20.21</v>
      </c>
      <c r="M2239">
        <v>56.84</v>
      </c>
    </row>
    <row r="2240" spans="1:13">
      <c r="A2240" t="s">
        <v>1193</v>
      </c>
      <c r="B2240" t="s">
        <v>448</v>
      </c>
      <c r="C2240" t="s">
        <v>1164</v>
      </c>
      <c r="D2240" t="s">
        <v>564</v>
      </c>
      <c r="E2240" t="s">
        <v>104</v>
      </c>
      <c r="F2240">
        <v>2</v>
      </c>
      <c r="G2240" t="s">
        <v>1186</v>
      </c>
      <c r="H2240">
        <v>13</v>
      </c>
      <c r="I2240" t="s">
        <v>1178</v>
      </c>
      <c r="J2240">
        <v>15.44</v>
      </c>
      <c r="K2240">
        <v>13.96</v>
      </c>
      <c r="L2240">
        <v>16.920000000000002</v>
      </c>
      <c r="M2240">
        <v>54.46</v>
      </c>
    </row>
    <row r="2241" spans="1:13">
      <c r="A2241" t="s">
        <v>1193</v>
      </c>
      <c r="B2241" t="s">
        <v>448</v>
      </c>
      <c r="C2241" t="s">
        <v>1164</v>
      </c>
      <c r="D2241" t="s">
        <v>564</v>
      </c>
      <c r="E2241" t="s">
        <v>104</v>
      </c>
      <c r="F2241">
        <v>2</v>
      </c>
      <c r="G2241" t="s">
        <v>1186</v>
      </c>
      <c r="H2241">
        <v>14</v>
      </c>
      <c r="I2241" t="s">
        <v>1179</v>
      </c>
      <c r="J2241">
        <v>12.38</v>
      </c>
      <c r="K2241">
        <v>10.95</v>
      </c>
      <c r="L2241">
        <v>13.8</v>
      </c>
      <c r="M2241">
        <v>51.84</v>
      </c>
    </row>
    <row r="2242" spans="1:13">
      <c r="A2242" t="s">
        <v>1193</v>
      </c>
      <c r="B2242" t="s">
        <v>448</v>
      </c>
      <c r="C2242" t="s">
        <v>1164</v>
      </c>
      <c r="D2242" t="s">
        <v>564</v>
      </c>
      <c r="E2242" t="s">
        <v>104</v>
      </c>
      <c r="F2242">
        <v>2</v>
      </c>
      <c r="G2242" t="s">
        <v>1186</v>
      </c>
      <c r="H2242">
        <v>15</v>
      </c>
      <c r="I2242" t="s">
        <v>1180</v>
      </c>
      <c r="J2242">
        <v>9.64</v>
      </c>
      <c r="K2242">
        <v>8.2200000000000006</v>
      </c>
      <c r="L2242">
        <v>11.05</v>
      </c>
      <c r="M2242">
        <v>49</v>
      </c>
    </row>
    <row r="2243" spans="1:13">
      <c r="A2243" t="s">
        <v>1193</v>
      </c>
      <c r="B2243" t="s">
        <v>448</v>
      </c>
      <c r="C2243" t="s">
        <v>1164</v>
      </c>
      <c r="D2243" t="s">
        <v>564</v>
      </c>
      <c r="E2243" t="s">
        <v>104</v>
      </c>
      <c r="F2243">
        <v>2</v>
      </c>
      <c r="G2243" t="s">
        <v>1186</v>
      </c>
      <c r="H2243">
        <v>16</v>
      </c>
      <c r="I2243" t="s">
        <v>1181</v>
      </c>
      <c r="J2243">
        <v>7.28</v>
      </c>
      <c r="K2243">
        <v>5.89</v>
      </c>
      <c r="L2243">
        <v>8.66</v>
      </c>
      <c r="M2243">
        <v>45.98</v>
      </c>
    </row>
    <row r="2244" spans="1:13">
      <c r="A2244" t="s">
        <v>1193</v>
      </c>
      <c r="B2244" t="s">
        <v>448</v>
      </c>
      <c r="C2244" t="s">
        <v>1164</v>
      </c>
      <c r="D2244" t="s">
        <v>564</v>
      </c>
      <c r="E2244" t="s">
        <v>104</v>
      </c>
      <c r="F2244">
        <v>2</v>
      </c>
      <c r="G2244" t="s">
        <v>1186</v>
      </c>
      <c r="H2244">
        <v>17</v>
      </c>
      <c r="I2244" t="s">
        <v>1182</v>
      </c>
      <c r="J2244">
        <v>5.25</v>
      </c>
      <c r="K2244">
        <v>3.82</v>
      </c>
      <c r="L2244">
        <v>6.68</v>
      </c>
      <c r="M2244">
        <v>42.84</v>
      </c>
    </row>
    <row r="2245" spans="1:13">
      <c r="A2245" t="s">
        <v>1193</v>
      </c>
      <c r="B2245" t="s">
        <v>448</v>
      </c>
      <c r="C2245" t="s">
        <v>1164</v>
      </c>
      <c r="D2245" t="s">
        <v>564</v>
      </c>
      <c r="E2245" t="s">
        <v>104</v>
      </c>
      <c r="F2245">
        <v>2</v>
      </c>
      <c r="G2245" t="s">
        <v>1186</v>
      </c>
      <c r="H2245">
        <v>18</v>
      </c>
      <c r="I2245" t="s">
        <v>1183</v>
      </c>
      <c r="J2245">
        <v>3.54</v>
      </c>
      <c r="K2245">
        <v>2.08</v>
      </c>
      <c r="L2245">
        <v>5</v>
      </c>
      <c r="M2245">
        <v>39.36</v>
      </c>
    </row>
    <row r="2246" spans="1:13">
      <c r="A2246" t="s">
        <v>1193</v>
      </c>
      <c r="B2246" t="s">
        <v>448</v>
      </c>
      <c r="C2246" t="s">
        <v>1164</v>
      </c>
      <c r="D2246" t="s">
        <v>564</v>
      </c>
      <c r="E2246" t="s">
        <v>104</v>
      </c>
      <c r="F2246">
        <v>2</v>
      </c>
      <c r="G2246" t="s">
        <v>1186</v>
      </c>
      <c r="H2246">
        <v>19</v>
      </c>
      <c r="I2246" t="s">
        <v>1184</v>
      </c>
      <c r="J2246">
        <v>2.15</v>
      </c>
      <c r="K2246">
        <v>1.26</v>
      </c>
      <c r="L2246">
        <v>3.03</v>
      </c>
      <c r="M2246">
        <v>35.14</v>
      </c>
    </row>
    <row r="2247" spans="1:13">
      <c r="A2247" t="s">
        <v>1193</v>
      </c>
      <c r="B2247" t="s">
        <v>448</v>
      </c>
      <c r="C2247" t="s">
        <v>1164</v>
      </c>
      <c r="D2247" t="s">
        <v>564</v>
      </c>
      <c r="E2247" t="s">
        <v>104</v>
      </c>
      <c r="F2247">
        <v>2</v>
      </c>
      <c r="G2247" t="s">
        <v>1186</v>
      </c>
      <c r="H2247">
        <v>20</v>
      </c>
      <c r="I2247" t="s">
        <v>1185</v>
      </c>
      <c r="J2247">
        <v>1.17</v>
      </c>
      <c r="K2247">
        <v>0.69</v>
      </c>
      <c r="L2247">
        <v>1.65</v>
      </c>
      <c r="M2247">
        <v>29.39</v>
      </c>
    </row>
    <row r="2248" spans="1:13">
      <c r="A2248" t="s">
        <v>1194</v>
      </c>
      <c r="B2248" t="s">
        <v>448</v>
      </c>
      <c r="C2248" t="s">
        <v>1164</v>
      </c>
      <c r="D2248" t="s">
        <v>558</v>
      </c>
      <c r="E2248" t="s">
        <v>98</v>
      </c>
      <c r="F2248">
        <v>1</v>
      </c>
      <c r="G2248" t="s">
        <v>1165</v>
      </c>
      <c r="H2248">
        <v>1</v>
      </c>
      <c r="I2248" t="s">
        <v>1166</v>
      </c>
      <c r="J2248">
        <v>59.55</v>
      </c>
      <c r="K2248">
        <v>57.64</v>
      </c>
      <c r="L2248">
        <v>61.47</v>
      </c>
      <c r="M2248">
        <v>77.760000000000005</v>
      </c>
    </row>
    <row r="2249" spans="1:13">
      <c r="A2249" t="s">
        <v>1194</v>
      </c>
      <c r="B2249" t="s">
        <v>448</v>
      </c>
      <c r="C2249" t="s">
        <v>1164</v>
      </c>
      <c r="D2249" t="s">
        <v>558</v>
      </c>
      <c r="E2249" t="s">
        <v>98</v>
      </c>
      <c r="F2249">
        <v>1</v>
      </c>
      <c r="G2249" t="s">
        <v>1165</v>
      </c>
      <c r="H2249">
        <v>2</v>
      </c>
      <c r="I2249" t="s">
        <v>1167</v>
      </c>
      <c r="J2249">
        <v>59.09</v>
      </c>
      <c r="K2249">
        <v>57.2</v>
      </c>
      <c r="L2249">
        <v>60.99</v>
      </c>
      <c r="M2249">
        <v>77.55</v>
      </c>
    </row>
    <row r="2250" spans="1:13">
      <c r="A2250" t="s">
        <v>1194</v>
      </c>
      <c r="B2250" t="s">
        <v>448</v>
      </c>
      <c r="C2250" t="s">
        <v>1164</v>
      </c>
      <c r="D2250" t="s">
        <v>558</v>
      </c>
      <c r="E2250" t="s">
        <v>98</v>
      </c>
      <c r="F2250">
        <v>1</v>
      </c>
      <c r="G2250" t="s">
        <v>1165</v>
      </c>
      <c r="H2250">
        <v>3</v>
      </c>
      <c r="I2250" t="s">
        <v>1168</v>
      </c>
      <c r="J2250">
        <v>55.4</v>
      </c>
      <c r="K2250">
        <v>53.64</v>
      </c>
      <c r="L2250">
        <v>57.16</v>
      </c>
      <c r="M2250">
        <v>76.67</v>
      </c>
    </row>
    <row r="2251" spans="1:13">
      <c r="A2251" t="s">
        <v>1194</v>
      </c>
      <c r="B2251" t="s">
        <v>448</v>
      </c>
      <c r="C2251" t="s">
        <v>1164</v>
      </c>
      <c r="D2251" t="s">
        <v>558</v>
      </c>
      <c r="E2251" t="s">
        <v>98</v>
      </c>
      <c r="F2251">
        <v>1</v>
      </c>
      <c r="G2251" t="s">
        <v>1165</v>
      </c>
      <c r="H2251">
        <v>4</v>
      </c>
      <c r="I2251" t="s">
        <v>1169</v>
      </c>
      <c r="J2251">
        <v>50.79</v>
      </c>
      <c r="K2251">
        <v>49.15</v>
      </c>
      <c r="L2251">
        <v>52.43</v>
      </c>
      <c r="M2251">
        <v>75.48</v>
      </c>
    </row>
    <row r="2252" spans="1:13">
      <c r="A2252" t="s">
        <v>1194</v>
      </c>
      <c r="B2252" t="s">
        <v>448</v>
      </c>
      <c r="C2252" t="s">
        <v>1164</v>
      </c>
      <c r="D2252" t="s">
        <v>558</v>
      </c>
      <c r="E2252" t="s">
        <v>98</v>
      </c>
      <c r="F2252">
        <v>1</v>
      </c>
      <c r="G2252" t="s">
        <v>1165</v>
      </c>
      <c r="H2252">
        <v>5</v>
      </c>
      <c r="I2252" t="s">
        <v>1170</v>
      </c>
      <c r="J2252">
        <v>46.22</v>
      </c>
      <c r="K2252">
        <v>44.66</v>
      </c>
      <c r="L2252">
        <v>47.78</v>
      </c>
      <c r="M2252">
        <v>74.150000000000006</v>
      </c>
    </row>
    <row r="2253" spans="1:13">
      <c r="A2253" t="s">
        <v>1194</v>
      </c>
      <c r="B2253" t="s">
        <v>448</v>
      </c>
      <c r="C2253" t="s">
        <v>1164</v>
      </c>
      <c r="D2253" t="s">
        <v>558</v>
      </c>
      <c r="E2253" t="s">
        <v>98</v>
      </c>
      <c r="F2253">
        <v>1</v>
      </c>
      <c r="G2253" t="s">
        <v>1165</v>
      </c>
      <c r="H2253">
        <v>6</v>
      </c>
      <c r="I2253" t="s">
        <v>1171</v>
      </c>
      <c r="J2253">
        <v>41.74</v>
      </c>
      <c r="K2253">
        <v>40.21</v>
      </c>
      <c r="L2253">
        <v>43.27</v>
      </c>
      <c r="M2253">
        <v>72.680000000000007</v>
      </c>
    </row>
    <row r="2254" spans="1:13">
      <c r="A2254" t="s">
        <v>1194</v>
      </c>
      <c r="B2254" t="s">
        <v>448</v>
      </c>
      <c r="C2254" t="s">
        <v>1164</v>
      </c>
      <c r="D2254" t="s">
        <v>558</v>
      </c>
      <c r="E2254" t="s">
        <v>98</v>
      </c>
      <c r="F2254">
        <v>1</v>
      </c>
      <c r="G2254" t="s">
        <v>1165</v>
      </c>
      <c r="H2254">
        <v>7</v>
      </c>
      <c r="I2254" t="s">
        <v>1172</v>
      </c>
      <c r="J2254">
        <v>37.35</v>
      </c>
      <c r="K2254">
        <v>35.840000000000003</v>
      </c>
      <c r="L2254">
        <v>38.86</v>
      </c>
      <c r="M2254">
        <v>71.09</v>
      </c>
    </row>
    <row r="2255" spans="1:13">
      <c r="A2255" t="s">
        <v>1194</v>
      </c>
      <c r="B2255" t="s">
        <v>448</v>
      </c>
      <c r="C2255" t="s">
        <v>1164</v>
      </c>
      <c r="D2255" t="s">
        <v>558</v>
      </c>
      <c r="E2255" t="s">
        <v>98</v>
      </c>
      <c r="F2255">
        <v>1</v>
      </c>
      <c r="G2255" t="s">
        <v>1165</v>
      </c>
      <c r="H2255">
        <v>8</v>
      </c>
      <c r="I2255" t="s">
        <v>1173</v>
      </c>
      <c r="J2255">
        <v>33.090000000000003</v>
      </c>
      <c r="K2255">
        <v>31.61</v>
      </c>
      <c r="L2255">
        <v>34.56</v>
      </c>
      <c r="M2255">
        <v>69.34</v>
      </c>
    </row>
    <row r="2256" spans="1:13">
      <c r="A2256" t="s">
        <v>1194</v>
      </c>
      <c r="B2256" t="s">
        <v>448</v>
      </c>
      <c r="C2256" t="s">
        <v>1164</v>
      </c>
      <c r="D2256" t="s">
        <v>558</v>
      </c>
      <c r="E2256" t="s">
        <v>98</v>
      </c>
      <c r="F2256">
        <v>1</v>
      </c>
      <c r="G2256" t="s">
        <v>1165</v>
      </c>
      <c r="H2256">
        <v>9</v>
      </c>
      <c r="I2256" t="s">
        <v>1174</v>
      </c>
      <c r="J2256">
        <v>28.94</v>
      </c>
      <c r="K2256">
        <v>27.5</v>
      </c>
      <c r="L2256">
        <v>30.39</v>
      </c>
      <c r="M2256">
        <v>67.42</v>
      </c>
    </row>
    <row r="2257" spans="1:13">
      <c r="A2257" t="s">
        <v>1194</v>
      </c>
      <c r="B2257" t="s">
        <v>448</v>
      </c>
      <c r="C2257" t="s">
        <v>1164</v>
      </c>
      <c r="D2257" t="s">
        <v>558</v>
      </c>
      <c r="E2257" t="s">
        <v>98</v>
      </c>
      <c r="F2257">
        <v>1</v>
      </c>
      <c r="G2257" t="s">
        <v>1165</v>
      </c>
      <c r="H2257">
        <v>10</v>
      </c>
      <c r="I2257" t="s">
        <v>1175</v>
      </c>
      <c r="J2257">
        <v>25.01</v>
      </c>
      <c r="K2257">
        <v>23.6</v>
      </c>
      <c r="L2257">
        <v>26.42</v>
      </c>
      <c r="M2257">
        <v>65.34</v>
      </c>
    </row>
    <row r="2258" spans="1:13">
      <c r="A2258" t="s">
        <v>1194</v>
      </c>
      <c r="B2258" t="s">
        <v>448</v>
      </c>
      <c r="C2258" t="s">
        <v>1164</v>
      </c>
      <c r="D2258" t="s">
        <v>558</v>
      </c>
      <c r="E2258" t="s">
        <v>98</v>
      </c>
      <c r="F2258">
        <v>1</v>
      </c>
      <c r="G2258" t="s">
        <v>1165</v>
      </c>
      <c r="H2258">
        <v>11</v>
      </c>
      <c r="I2258" t="s">
        <v>1176</v>
      </c>
      <c r="J2258">
        <v>21.29</v>
      </c>
      <c r="K2258">
        <v>19.91</v>
      </c>
      <c r="L2258">
        <v>22.67</v>
      </c>
      <c r="M2258">
        <v>63.09</v>
      </c>
    </row>
    <row r="2259" spans="1:13">
      <c r="A2259" t="s">
        <v>1194</v>
      </c>
      <c r="B2259" t="s">
        <v>448</v>
      </c>
      <c r="C2259" t="s">
        <v>1164</v>
      </c>
      <c r="D2259" t="s">
        <v>558</v>
      </c>
      <c r="E2259" t="s">
        <v>98</v>
      </c>
      <c r="F2259">
        <v>1</v>
      </c>
      <c r="G2259" t="s">
        <v>1165</v>
      </c>
      <c r="H2259">
        <v>12</v>
      </c>
      <c r="I2259" t="s">
        <v>1177</v>
      </c>
      <c r="J2259">
        <v>17.760000000000002</v>
      </c>
      <c r="K2259">
        <v>16.43</v>
      </c>
      <c r="L2259">
        <v>19.09</v>
      </c>
      <c r="M2259">
        <v>60.67</v>
      </c>
    </row>
    <row r="2260" spans="1:13">
      <c r="A2260" t="s">
        <v>1194</v>
      </c>
      <c r="B2260" t="s">
        <v>448</v>
      </c>
      <c r="C2260" t="s">
        <v>1164</v>
      </c>
      <c r="D2260" t="s">
        <v>558</v>
      </c>
      <c r="E2260" t="s">
        <v>98</v>
      </c>
      <c r="F2260">
        <v>1</v>
      </c>
      <c r="G2260" t="s">
        <v>1165</v>
      </c>
      <c r="H2260">
        <v>13</v>
      </c>
      <c r="I2260" t="s">
        <v>1178</v>
      </c>
      <c r="J2260">
        <v>14.54</v>
      </c>
      <c r="K2260">
        <v>13.23</v>
      </c>
      <c r="L2260">
        <v>15.84</v>
      </c>
      <c r="M2260">
        <v>58.09</v>
      </c>
    </row>
    <row r="2261" spans="1:13">
      <c r="A2261" t="s">
        <v>1194</v>
      </c>
      <c r="B2261" t="s">
        <v>448</v>
      </c>
      <c r="C2261" t="s">
        <v>1164</v>
      </c>
      <c r="D2261" t="s">
        <v>558</v>
      </c>
      <c r="E2261" t="s">
        <v>98</v>
      </c>
      <c r="F2261">
        <v>1</v>
      </c>
      <c r="G2261" t="s">
        <v>1165</v>
      </c>
      <c r="H2261">
        <v>14</v>
      </c>
      <c r="I2261" t="s">
        <v>1179</v>
      </c>
      <c r="J2261">
        <v>11.61</v>
      </c>
      <c r="K2261">
        <v>10.32</v>
      </c>
      <c r="L2261">
        <v>12.89</v>
      </c>
      <c r="M2261">
        <v>55.33</v>
      </c>
    </row>
    <row r="2262" spans="1:13">
      <c r="A2262" t="s">
        <v>1194</v>
      </c>
      <c r="B2262" t="s">
        <v>448</v>
      </c>
      <c r="C2262" t="s">
        <v>1164</v>
      </c>
      <c r="D2262" t="s">
        <v>558</v>
      </c>
      <c r="E2262" t="s">
        <v>98</v>
      </c>
      <c r="F2262">
        <v>1</v>
      </c>
      <c r="G2262" t="s">
        <v>1165</v>
      </c>
      <c r="H2262">
        <v>15</v>
      </c>
      <c r="I2262" t="s">
        <v>1180</v>
      </c>
      <c r="J2262">
        <v>9.0399999999999991</v>
      </c>
      <c r="K2262">
        <v>7.76</v>
      </c>
      <c r="L2262">
        <v>10.33</v>
      </c>
      <c r="M2262">
        <v>52.47</v>
      </c>
    </row>
    <row r="2263" spans="1:13">
      <c r="A2263" t="s">
        <v>1194</v>
      </c>
      <c r="B2263" t="s">
        <v>448</v>
      </c>
      <c r="C2263" t="s">
        <v>1164</v>
      </c>
      <c r="D2263" t="s">
        <v>558</v>
      </c>
      <c r="E2263" t="s">
        <v>98</v>
      </c>
      <c r="F2263">
        <v>1</v>
      </c>
      <c r="G2263" t="s">
        <v>1165</v>
      </c>
      <c r="H2263">
        <v>16</v>
      </c>
      <c r="I2263" t="s">
        <v>1181</v>
      </c>
      <c r="J2263">
        <v>6.79</v>
      </c>
      <c r="K2263">
        <v>5.48</v>
      </c>
      <c r="L2263">
        <v>8.11</v>
      </c>
      <c r="M2263">
        <v>49.33</v>
      </c>
    </row>
    <row r="2264" spans="1:13">
      <c r="A2264" t="s">
        <v>1194</v>
      </c>
      <c r="B2264" t="s">
        <v>448</v>
      </c>
      <c r="C2264" t="s">
        <v>1164</v>
      </c>
      <c r="D2264" t="s">
        <v>558</v>
      </c>
      <c r="E2264" t="s">
        <v>98</v>
      </c>
      <c r="F2264">
        <v>1</v>
      </c>
      <c r="G2264" t="s">
        <v>1165</v>
      </c>
      <c r="H2264">
        <v>17</v>
      </c>
      <c r="I2264" t="s">
        <v>1182</v>
      </c>
      <c r="J2264">
        <v>4.83</v>
      </c>
      <c r="K2264">
        <v>3.4</v>
      </c>
      <c r="L2264">
        <v>6.26</v>
      </c>
      <c r="M2264">
        <v>45.67</v>
      </c>
    </row>
    <row r="2265" spans="1:13">
      <c r="A2265" t="s">
        <v>1194</v>
      </c>
      <c r="B2265" t="s">
        <v>448</v>
      </c>
      <c r="C2265" t="s">
        <v>1164</v>
      </c>
      <c r="D2265" t="s">
        <v>558</v>
      </c>
      <c r="E2265" t="s">
        <v>98</v>
      </c>
      <c r="F2265">
        <v>1</v>
      </c>
      <c r="G2265" t="s">
        <v>1165</v>
      </c>
      <c r="H2265">
        <v>18</v>
      </c>
      <c r="I2265" t="s">
        <v>1183</v>
      </c>
      <c r="J2265">
        <v>3.27</v>
      </c>
      <c r="K2265">
        <v>1.63</v>
      </c>
      <c r="L2265">
        <v>4.91</v>
      </c>
      <c r="M2265">
        <v>41.54</v>
      </c>
    </row>
    <row r="2266" spans="1:13">
      <c r="A2266" t="s">
        <v>1194</v>
      </c>
      <c r="B2266" t="s">
        <v>448</v>
      </c>
      <c r="C2266" t="s">
        <v>1164</v>
      </c>
      <c r="D2266" t="s">
        <v>558</v>
      </c>
      <c r="E2266" t="s">
        <v>98</v>
      </c>
      <c r="F2266">
        <v>1</v>
      </c>
      <c r="G2266" t="s">
        <v>1165</v>
      </c>
      <c r="H2266">
        <v>19</v>
      </c>
      <c r="I2266" t="s">
        <v>1184</v>
      </c>
      <c r="J2266">
        <v>2.08</v>
      </c>
      <c r="K2266">
        <v>1.03</v>
      </c>
      <c r="L2266">
        <v>3.12</v>
      </c>
      <c r="M2266">
        <v>36.75</v>
      </c>
    </row>
    <row r="2267" spans="1:13">
      <c r="A2267" t="s">
        <v>1194</v>
      </c>
      <c r="B2267" t="s">
        <v>448</v>
      </c>
      <c r="C2267" t="s">
        <v>1164</v>
      </c>
      <c r="D2267" t="s">
        <v>558</v>
      </c>
      <c r="E2267" t="s">
        <v>98</v>
      </c>
      <c r="F2267">
        <v>1</v>
      </c>
      <c r="G2267" t="s">
        <v>1165</v>
      </c>
      <c r="H2267">
        <v>20</v>
      </c>
      <c r="I2267" t="s">
        <v>1185</v>
      </c>
      <c r="J2267">
        <v>1.26</v>
      </c>
      <c r="K2267">
        <v>0.63</v>
      </c>
      <c r="L2267">
        <v>1.89</v>
      </c>
      <c r="M2267">
        <v>31.53</v>
      </c>
    </row>
    <row r="2268" spans="1:13">
      <c r="A2268" t="s">
        <v>1194</v>
      </c>
      <c r="B2268" t="s">
        <v>448</v>
      </c>
      <c r="C2268" t="s">
        <v>1164</v>
      </c>
      <c r="D2268" t="s">
        <v>558</v>
      </c>
      <c r="E2268" t="s">
        <v>98</v>
      </c>
      <c r="F2268">
        <v>2</v>
      </c>
      <c r="G2268" t="s">
        <v>1186</v>
      </c>
      <c r="H2268">
        <v>1</v>
      </c>
      <c r="I2268" t="s">
        <v>1166</v>
      </c>
      <c r="J2268">
        <v>60.24</v>
      </c>
      <c r="K2268">
        <v>58.02</v>
      </c>
      <c r="L2268">
        <v>62.46</v>
      </c>
      <c r="M2268">
        <v>74</v>
      </c>
    </row>
    <row r="2269" spans="1:13">
      <c r="A2269" t="s">
        <v>1194</v>
      </c>
      <c r="B2269" t="s">
        <v>448</v>
      </c>
      <c r="C2269" t="s">
        <v>1164</v>
      </c>
      <c r="D2269" t="s">
        <v>558</v>
      </c>
      <c r="E2269" t="s">
        <v>98</v>
      </c>
      <c r="F2269">
        <v>2</v>
      </c>
      <c r="G2269" t="s">
        <v>1186</v>
      </c>
      <c r="H2269">
        <v>2</v>
      </c>
      <c r="I2269" t="s">
        <v>1167</v>
      </c>
      <c r="J2269">
        <v>59.68</v>
      </c>
      <c r="K2269">
        <v>57.49</v>
      </c>
      <c r="L2269">
        <v>61.87</v>
      </c>
      <c r="M2269">
        <v>73.78</v>
      </c>
    </row>
    <row r="2270" spans="1:13">
      <c r="A2270" t="s">
        <v>1194</v>
      </c>
      <c r="B2270" t="s">
        <v>448</v>
      </c>
      <c r="C2270" t="s">
        <v>1164</v>
      </c>
      <c r="D2270" t="s">
        <v>558</v>
      </c>
      <c r="E2270" t="s">
        <v>98</v>
      </c>
      <c r="F2270">
        <v>2</v>
      </c>
      <c r="G2270" t="s">
        <v>1186</v>
      </c>
      <c r="H2270">
        <v>3</v>
      </c>
      <c r="I2270" t="s">
        <v>1168</v>
      </c>
      <c r="J2270">
        <v>56.05</v>
      </c>
      <c r="K2270">
        <v>54.03</v>
      </c>
      <c r="L2270">
        <v>58.08</v>
      </c>
      <c r="M2270">
        <v>72.849999999999994</v>
      </c>
    </row>
    <row r="2271" spans="1:13">
      <c r="A2271" t="s">
        <v>1194</v>
      </c>
      <c r="B2271" t="s">
        <v>448</v>
      </c>
      <c r="C2271" t="s">
        <v>1164</v>
      </c>
      <c r="D2271" t="s">
        <v>558</v>
      </c>
      <c r="E2271" t="s">
        <v>98</v>
      </c>
      <c r="F2271">
        <v>2</v>
      </c>
      <c r="G2271" t="s">
        <v>1186</v>
      </c>
      <c r="H2271">
        <v>4</v>
      </c>
      <c r="I2271" t="s">
        <v>1169</v>
      </c>
      <c r="J2271">
        <v>51.53</v>
      </c>
      <c r="K2271">
        <v>49.67</v>
      </c>
      <c r="L2271">
        <v>53.4</v>
      </c>
      <c r="M2271">
        <v>71.599999999999994</v>
      </c>
    </row>
    <row r="2272" spans="1:13">
      <c r="A2272" t="s">
        <v>1194</v>
      </c>
      <c r="B2272" t="s">
        <v>448</v>
      </c>
      <c r="C2272" t="s">
        <v>1164</v>
      </c>
      <c r="D2272" t="s">
        <v>558</v>
      </c>
      <c r="E2272" t="s">
        <v>98</v>
      </c>
      <c r="F2272">
        <v>2</v>
      </c>
      <c r="G2272" t="s">
        <v>1186</v>
      </c>
      <c r="H2272">
        <v>5</v>
      </c>
      <c r="I2272" t="s">
        <v>1170</v>
      </c>
      <c r="J2272">
        <v>47.08</v>
      </c>
      <c r="K2272">
        <v>45.32</v>
      </c>
      <c r="L2272">
        <v>48.84</v>
      </c>
      <c r="M2272">
        <v>70.25</v>
      </c>
    </row>
    <row r="2273" spans="1:13">
      <c r="A2273" t="s">
        <v>1194</v>
      </c>
      <c r="B2273" t="s">
        <v>448</v>
      </c>
      <c r="C2273" t="s">
        <v>1164</v>
      </c>
      <c r="D2273" t="s">
        <v>558</v>
      </c>
      <c r="E2273" t="s">
        <v>98</v>
      </c>
      <c r="F2273">
        <v>2</v>
      </c>
      <c r="G2273" t="s">
        <v>1186</v>
      </c>
      <c r="H2273">
        <v>6</v>
      </c>
      <c r="I2273" t="s">
        <v>1171</v>
      </c>
      <c r="J2273">
        <v>42.69</v>
      </c>
      <c r="K2273">
        <v>40.97</v>
      </c>
      <c r="L2273">
        <v>44.42</v>
      </c>
      <c r="M2273">
        <v>68.8</v>
      </c>
    </row>
    <row r="2274" spans="1:13">
      <c r="A2274" t="s">
        <v>1194</v>
      </c>
      <c r="B2274" t="s">
        <v>448</v>
      </c>
      <c r="C2274" t="s">
        <v>1164</v>
      </c>
      <c r="D2274" t="s">
        <v>558</v>
      </c>
      <c r="E2274" t="s">
        <v>98</v>
      </c>
      <c r="F2274">
        <v>2</v>
      </c>
      <c r="G2274" t="s">
        <v>1186</v>
      </c>
      <c r="H2274">
        <v>7</v>
      </c>
      <c r="I2274" t="s">
        <v>1172</v>
      </c>
      <c r="J2274">
        <v>38.4</v>
      </c>
      <c r="K2274">
        <v>36.71</v>
      </c>
      <c r="L2274">
        <v>40.090000000000003</v>
      </c>
      <c r="M2274">
        <v>67.239999999999995</v>
      </c>
    </row>
    <row r="2275" spans="1:13">
      <c r="A2275" t="s">
        <v>1194</v>
      </c>
      <c r="B2275" t="s">
        <v>448</v>
      </c>
      <c r="C2275" t="s">
        <v>1164</v>
      </c>
      <c r="D2275" t="s">
        <v>558</v>
      </c>
      <c r="E2275" t="s">
        <v>98</v>
      </c>
      <c r="F2275">
        <v>2</v>
      </c>
      <c r="G2275" t="s">
        <v>1186</v>
      </c>
      <c r="H2275">
        <v>8</v>
      </c>
      <c r="I2275" t="s">
        <v>1173</v>
      </c>
      <c r="J2275">
        <v>34.22</v>
      </c>
      <c r="K2275">
        <v>32.56</v>
      </c>
      <c r="L2275">
        <v>35.880000000000003</v>
      </c>
      <c r="M2275">
        <v>65.569999999999993</v>
      </c>
    </row>
    <row r="2276" spans="1:13">
      <c r="A2276" t="s">
        <v>1194</v>
      </c>
      <c r="B2276" t="s">
        <v>448</v>
      </c>
      <c r="C2276" t="s">
        <v>1164</v>
      </c>
      <c r="D2276" t="s">
        <v>558</v>
      </c>
      <c r="E2276" t="s">
        <v>98</v>
      </c>
      <c r="F2276">
        <v>2</v>
      </c>
      <c r="G2276" t="s">
        <v>1186</v>
      </c>
      <c r="H2276">
        <v>9</v>
      </c>
      <c r="I2276" t="s">
        <v>1174</v>
      </c>
      <c r="J2276">
        <v>30.17</v>
      </c>
      <c r="K2276">
        <v>28.54</v>
      </c>
      <c r="L2276">
        <v>31.81</v>
      </c>
      <c r="M2276">
        <v>63.77</v>
      </c>
    </row>
    <row r="2277" spans="1:13">
      <c r="A2277" t="s">
        <v>1194</v>
      </c>
      <c r="B2277" t="s">
        <v>448</v>
      </c>
      <c r="C2277" t="s">
        <v>1164</v>
      </c>
      <c r="D2277" t="s">
        <v>558</v>
      </c>
      <c r="E2277" t="s">
        <v>98</v>
      </c>
      <c r="F2277">
        <v>2</v>
      </c>
      <c r="G2277" t="s">
        <v>1186</v>
      </c>
      <c r="H2277">
        <v>10</v>
      </c>
      <c r="I2277" t="s">
        <v>1175</v>
      </c>
      <c r="J2277">
        <v>26.28</v>
      </c>
      <c r="K2277">
        <v>24.68</v>
      </c>
      <c r="L2277">
        <v>27.88</v>
      </c>
      <c r="M2277">
        <v>61.86</v>
      </c>
    </row>
    <row r="2278" spans="1:13">
      <c r="A2278" t="s">
        <v>1194</v>
      </c>
      <c r="B2278" t="s">
        <v>448</v>
      </c>
      <c r="C2278" t="s">
        <v>1164</v>
      </c>
      <c r="D2278" t="s">
        <v>558</v>
      </c>
      <c r="E2278" t="s">
        <v>98</v>
      </c>
      <c r="F2278">
        <v>2</v>
      </c>
      <c r="G2278" t="s">
        <v>1186</v>
      </c>
      <c r="H2278">
        <v>11</v>
      </c>
      <c r="I2278" t="s">
        <v>1176</v>
      </c>
      <c r="J2278">
        <v>22.58</v>
      </c>
      <c r="K2278">
        <v>21.01</v>
      </c>
      <c r="L2278">
        <v>24.15</v>
      </c>
      <c r="M2278">
        <v>59.82</v>
      </c>
    </row>
    <row r="2279" spans="1:13">
      <c r="A2279" t="s">
        <v>1194</v>
      </c>
      <c r="B2279" t="s">
        <v>448</v>
      </c>
      <c r="C2279" t="s">
        <v>1164</v>
      </c>
      <c r="D2279" t="s">
        <v>558</v>
      </c>
      <c r="E2279" t="s">
        <v>98</v>
      </c>
      <c r="F2279">
        <v>2</v>
      </c>
      <c r="G2279" t="s">
        <v>1186</v>
      </c>
      <c r="H2279">
        <v>12</v>
      </c>
      <c r="I2279" t="s">
        <v>1177</v>
      </c>
      <c r="J2279">
        <v>19.07</v>
      </c>
      <c r="K2279">
        <v>17.559999999999999</v>
      </c>
      <c r="L2279">
        <v>20.58</v>
      </c>
      <c r="M2279">
        <v>57.67</v>
      </c>
    </row>
    <row r="2280" spans="1:13">
      <c r="A2280" t="s">
        <v>1194</v>
      </c>
      <c r="B2280" t="s">
        <v>448</v>
      </c>
      <c r="C2280" t="s">
        <v>1164</v>
      </c>
      <c r="D2280" t="s">
        <v>558</v>
      </c>
      <c r="E2280" t="s">
        <v>98</v>
      </c>
      <c r="F2280">
        <v>2</v>
      </c>
      <c r="G2280" t="s">
        <v>1186</v>
      </c>
      <c r="H2280">
        <v>13</v>
      </c>
      <c r="I2280" t="s">
        <v>1178</v>
      </c>
      <c r="J2280">
        <v>15.84</v>
      </c>
      <c r="K2280">
        <v>14.36</v>
      </c>
      <c r="L2280">
        <v>17.32</v>
      </c>
      <c r="M2280">
        <v>55.4</v>
      </c>
    </row>
    <row r="2281" spans="1:13">
      <c r="A2281" t="s">
        <v>1194</v>
      </c>
      <c r="B2281" t="s">
        <v>448</v>
      </c>
      <c r="C2281" t="s">
        <v>1164</v>
      </c>
      <c r="D2281" t="s">
        <v>558</v>
      </c>
      <c r="E2281" t="s">
        <v>98</v>
      </c>
      <c r="F2281">
        <v>2</v>
      </c>
      <c r="G2281" t="s">
        <v>1186</v>
      </c>
      <c r="H2281">
        <v>14</v>
      </c>
      <c r="I2281" t="s">
        <v>1179</v>
      </c>
      <c r="J2281">
        <v>12.85</v>
      </c>
      <c r="K2281">
        <v>11.39</v>
      </c>
      <c r="L2281">
        <v>14.3</v>
      </c>
      <c r="M2281">
        <v>52.99</v>
      </c>
    </row>
    <row r="2282" spans="1:13">
      <c r="A2282" t="s">
        <v>1194</v>
      </c>
      <c r="B2282" t="s">
        <v>448</v>
      </c>
      <c r="C2282" t="s">
        <v>1164</v>
      </c>
      <c r="D2282" t="s">
        <v>558</v>
      </c>
      <c r="E2282" t="s">
        <v>98</v>
      </c>
      <c r="F2282">
        <v>2</v>
      </c>
      <c r="G2282" t="s">
        <v>1186</v>
      </c>
      <c r="H2282">
        <v>15</v>
      </c>
      <c r="I2282" t="s">
        <v>1180</v>
      </c>
      <c r="J2282">
        <v>10.16</v>
      </c>
      <c r="K2282">
        <v>8.7200000000000006</v>
      </c>
      <c r="L2282">
        <v>11.6</v>
      </c>
      <c r="M2282">
        <v>50.41</v>
      </c>
    </row>
    <row r="2283" spans="1:13">
      <c r="A2283" t="s">
        <v>1194</v>
      </c>
      <c r="B2283" t="s">
        <v>448</v>
      </c>
      <c r="C2283" t="s">
        <v>1164</v>
      </c>
      <c r="D2283" t="s">
        <v>558</v>
      </c>
      <c r="E2283" t="s">
        <v>98</v>
      </c>
      <c r="F2283">
        <v>2</v>
      </c>
      <c r="G2283" t="s">
        <v>1186</v>
      </c>
      <c r="H2283">
        <v>16</v>
      </c>
      <c r="I2283" t="s">
        <v>1181</v>
      </c>
      <c r="J2283">
        <v>7.75</v>
      </c>
      <c r="K2283">
        <v>6.29</v>
      </c>
      <c r="L2283">
        <v>9.2100000000000009</v>
      </c>
      <c r="M2283">
        <v>47.58</v>
      </c>
    </row>
    <row r="2284" spans="1:13">
      <c r="A2284" t="s">
        <v>1194</v>
      </c>
      <c r="B2284" t="s">
        <v>448</v>
      </c>
      <c r="C2284" t="s">
        <v>1164</v>
      </c>
      <c r="D2284" t="s">
        <v>558</v>
      </c>
      <c r="E2284" t="s">
        <v>98</v>
      </c>
      <c r="F2284">
        <v>2</v>
      </c>
      <c r="G2284" t="s">
        <v>1186</v>
      </c>
      <c r="H2284">
        <v>17</v>
      </c>
      <c r="I2284" t="s">
        <v>1182</v>
      </c>
      <c r="J2284">
        <v>5.63</v>
      </c>
      <c r="K2284">
        <v>4.0999999999999996</v>
      </c>
      <c r="L2284">
        <v>7.15</v>
      </c>
      <c r="M2284">
        <v>44.43</v>
      </c>
    </row>
    <row r="2285" spans="1:13">
      <c r="A2285" t="s">
        <v>1194</v>
      </c>
      <c r="B2285" t="s">
        <v>448</v>
      </c>
      <c r="C2285" t="s">
        <v>1164</v>
      </c>
      <c r="D2285" t="s">
        <v>558</v>
      </c>
      <c r="E2285" t="s">
        <v>98</v>
      </c>
      <c r="F2285">
        <v>2</v>
      </c>
      <c r="G2285" t="s">
        <v>1186</v>
      </c>
      <c r="H2285">
        <v>18</v>
      </c>
      <c r="I2285" t="s">
        <v>1183</v>
      </c>
      <c r="J2285">
        <v>3.87</v>
      </c>
      <c r="K2285">
        <v>2.27</v>
      </c>
      <c r="L2285">
        <v>5.48</v>
      </c>
      <c r="M2285">
        <v>40.92</v>
      </c>
    </row>
    <row r="2286" spans="1:13">
      <c r="A2286" t="s">
        <v>1194</v>
      </c>
      <c r="B2286" t="s">
        <v>448</v>
      </c>
      <c r="C2286" t="s">
        <v>1164</v>
      </c>
      <c r="D2286" t="s">
        <v>558</v>
      </c>
      <c r="E2286" t="s">
        <v>98</v>
      </c>
      <c r="F2286">
        <v>2</v>
      </c>
      <c r="G2286" t="s">
        <v>1186</v>
      </c>
      <c r="H2286">
        <v>19</v>
      </c>
      <c r="I2286" t="s">
        <v>1184</v>
      </c>
      <c r="J2286">
        <v>2.5499999999999998</v>
      </c>
      <c r="K2286">
        <v>1.49</v>
      </c>
      <c r="L2286">
        <v>3.61</v>
      </c>
      <c r="M2286">
        <v>37.130000000000003</v>
      </c>
    </row>
    <row r="2287" spans="1:13">
      <c r="A2287" t="s">
        <v>1194</v>
      </c>
      <c r="B2287" t="s">
        <v>448</v>
      </c>
      <c r="C2287" t="s">
        <v>1164</v>
      </c>
      <c r="D2287" t="s">
        <v>558</v>
      </c>
      <c r="E2287" t="s">
        <v>98</v>
      </c>
      <c r="F2287">
        <v>2</v>
      </c>
      <c r="G2287" t="s">
        <v>1186</v>
      </c>
      <c r="H2287">
        <v>20</v>
      </c>
      <c r="I2287" t="s">
        <v>1185</v>
      </c>
      <c r="J2287">
        <v>1.57</v>
      </c>
      <c r="K2287">
        <v>0.92</v>
      </c>
      <c r="L2287">
        <v>2.2200000000000002</v>
      </c>
      <c r="M2287">
        <v>33.020000000000003</v>
      </c>
    </row>
    <row r="2288" spans="1:13">
      <c r="A2288" t="s">
        <v>1194</v>
      </c>
      <c r="B2288" t="s">
        <v>448</v>
      </c>
      <c r="C2288" t="s">
        <v>1164</v>
      </c>
      <c r="D2288" t="s">
        <v>559</v>
      </c>
      <c r="E2288" t="s">
        <v>99</v>
      </c>
      <c r="F2288">
        <v>1</v>
      </c>
      <c r="G2288" t="s">
        <v>1165</v>
      </c>
      <c r="H2288">
        <v>1</v>
      </c>
      <c r="I2288" t="s">
        <v>1166</v>
      </c>
      <c r="J2288">
        <v>60.36</v>
      </c>
      <c r="K2288">
        <v>57.88</v>
      </c>
      <c r="L2288">
        <v>62.83</v>
      </c>
      <c r="M2288">
        <v>78.17</v>
      </c>
    </row>
    <row r="2289" spans="1:13">
      <c r="A2289" t="s">
        <v>1194</v>
      </c>
      <c r="B2289" t="s">
        <v>448</v>
      </c>
      <c r="C2289" t="s">
        <v>1164</v>
      </c>
      <c r="D2289" t="s">
        <v>559</v>
      </c>
      <c r="E2289" t="s">
        <v>99</v>
      </c>
      <c r="F2289">
        <v>1</v>
      </c>
      <c r="G2289" t="s">
        <v>1165</v>
      </c>
      <c r="H2289">
        <v>2</v>
      </c>
      <c r="I2289" t="s">
        <v>1167</v>
      </c>
      <c r="J2289">
        <v>59.75</v>
      </c>
      <c r="K2289">
        <v>57.32</v>
      </c>
      <c r="L2289">
        <v>62.18</v>
      </c>
      <c r="M2289">
        <v>77.959999999999994</v>
      </c>
    </row>
    <row r="2290" spans="1:13">
      <c r="A2290" t="s">
        <v>1194</v>
      </c>
      <c r="B2290" t="s">
        <v>448</v>
      </c>
      <c r="C2290" t="s">
        <v>1164</v>
      </c>
      <c r="D2290" t="s">
        <v>559</v>
      </c>
      <c r="E2290" t="s">
        <v>99</v>
      </c>
      <c r="F2290">
        <v>1</v>
      </c>
      <c r="G2290" t="s">
        <v>1165</v>
      </c>
      <c r="H2290">
        <v>3</v>
      </c>
      <c r="I2290" t="s">
        <v>1168</v>
      </c>
      <c r="J2290">
        <v>56.03</v>
      </c>
      <c r="K2290">
        <v>53.83</v>
      </c>
      <c r="L2290">
        <v>58.23</v>
      </c>
      <c r="M2290">
        <v>77.099999999999994</v>
      </c>
    </row>
    <row r="2291" spans="1:13">
      <c r="A2291" t="s">
        <v>1194</v>
      </c>
      <c r="B2291" t="s">
        <v>448</v>
      </c>
      <c r="C2291" t="s">
        <v>1164</v>
      </c>
      <c r="D2291" t="s">
        <v>559</v>
      </c>
      <c r="E2291" t="s">
        <v>99</v>
      </c>
      <c r="F2291">
        <v>1</v>
      </c>
      <c r="G2291" t="s">
        <v>1165</v>
      </c>
      <c r="H2291">
        <v>4</v>
      </c>
      <c r="I2291" t="s">
        <v>1169</v>
      </c>
      <c r="J2291">
        <v>51.4</v>
      </c>
      <c r="K2291">
        <v>49.43</v>
      </c>
      <c r="L2291">
        <v>53.37</v>
      </c>
      <c r="M2291">
        <v>75.91</v>
      </c>
    </row>
    <row r="2292" spans="1:13">
      <c r="A2292" t="s">
        <v>1194</v>
      </c>
      <c r="B2292" t="s">
        <v>448</v>
      </c>
      <c r="C2292" t="s">
        <v>1164</v>
      </c>
      <c r="D2292" t="s">
        <v>559</v>
      </c>
      <c r="E2292" t="s">
        <v>99</v>
      </c>
      <c r="F2292">
        <v>1</v>
      </c>
      <c r="G2292" t="s">
        <v>1165</v>
      </c>
      <c r="H2292">
        <v>5</v>
      </c>
      <c r="I2292" t="s">
        <v>1170</v>
      </c>
      <c r="J2292">
        <v>46.85</v>
      </c>
      <c r="K2292">
        <v>45.02</v>
      </c>
      <c r="L2292">
        <v>48.67</v>
      </c>
      <c r="M2292">
        <v>74.61</v>
      </c>
    </row>
    <row r="2293" spans="1:13">
      <c r="A2293" t="s">
        <v>1194</v>
      </c>
      <c r="B2293" t="s">
        <v>448</v>
      </c>
      <c r="C2293" t="s">
        <v>1164</v>
      </c>
      <c r="D2293" t="s">
        <v>559</v>
      </c>
      <c r="E2293" t="s">
        <v>99</v>
      </c>
      <c r="F2293">
        <v>1</v>
      </c>
      <c r="G2293" t="s">
        <v>1165</v>
      </c>
      <c r="H2293">
        <v>6</v>
      </c>
      <c r="I2293" t="s">
        <v>1171</v>
      </c>
      <c r="J2293">
        <v>42.41</v>
      </c>
      <c r="K2293">
        <v>40.630000000000003</v>
      </c>
      <c r="L2293">
        <v>44.18</v>
      </c>
      <c r="M2293">
        <v>73.180000000000007</v>
      </c>
    </row>
    <row r="2294" spans="1:13">
      <c r="A2294" t="s">
        <v>1194</v>
      </c>
      <c r="B2294" t="s">
        <v>448</v>
      </c>
      <c r="C2294" t="s">
        <v>1164</v>
      </c>
      <c r="D2294" t="s">
        <v>559</v>
      </c>
      <c r="E2294" t="s">
        <v>99</v>
      </c>
      <c r="F2294">
        <v>1</v>
      </c>
      <c r="G2294" t="s">
        <v>1165</v>
      </c>
      <c r="H2294">
        <v>7</v>
      </c>
      <c r="I2294" t="s">
        <v>1172</v>
      </c>
      <c r="J2294">
        <v>38.01</v>
      </c>
      <c r="K2294">
        <v>36.270000000000003</v>
      </c>
      <c r="L2294">
        <v>39.75</v>
      </c>
      <c r="M2294">
        <v>71.64</v>
      </c>
    </row>
    <row r="2295" spans="1:13">
      <c r="A2295" t="s">
        <v>1194</v>
      </c>
      <c r="B2295" t="s">
        <v>448</v>
      </c>
      <c r="C2295" t="s">
        <v>1164</v>
      </c>
      <c r="D2295" t="s">
        <v>559</v>
      </c>
      <c r="E2295" t="s">
        <v>99</v>
      </c>
      <c r="F2295">
        <v>1</v>
      </c>
      <c r="G2295" t="s">
        <v>1165</v>
      </c>
      <c r="H2295">
        <v>8</v>
      </c>
      <c r="I2295" t="s">
        <v>1173</v>
      </c>
      <c r="J2295">
        <v>33.75</v>
      </c>
      <c r="K2295">
        <v>32.049999999999997</v>
      </c>
      <c r="L2295">
        <v>35.46</v>
      </c>
      <c r="M2295">
        <v>69.91</v>
      </c>
    </row>
    <row r="2296" spans="1:13">
      <c r="A2296" t="s">
        <v>1194</v>
      </c>
      <c r="B2296" t="s">
        <v>448</v>
      </c>
      <c r="C2296" t="s">
        <v>1164</v>
      </c>
      <c r="D2296" t="s">
        <v>559</v>
      </c>
      <c r="E2296" t="s">
        <v>99</v>
      </c>
      <c r="F2296">
        <v>1</v>
      </c>
      <c r="G2296" t="s">
        <v>1165</v>
      </c>
      <c r="H2296">
        <v>9</v>
      </c>
      <c r="I2296" t="s">
        <v>1174</v>
      </c>
      <c r="J2296">
        <v>29.57</v>
      </c>
      <c r="K2296">
        <v>27.9</v>
      </c>
      <c r="L2296">
        <v>31.23</v>
      </c>
      <c r="M2296">
        <v>67.98</v>
      </c>
    </row>
    <row r="2297" spans="1:13">
      <c r="A2297" t="s">
        <v>1194</v>
      </c>
      <c r="B2297" t="s">
        <v>448</v>
      </c>
      <c r="C2297" t="s">
        <v>1164</v>
      </c>
      <c r="D2297" t="s">
        <v>559</v>
      </c>
      <c r="E2297" t="s">
        <v>99</v>
      </c>
      <c r="F2297">
        <v>1</v>
      </c>
      <c r="G2297" t="s">
        <v>1165</v>
      </c>
      <c r="H2297">
        <v>10</v>
      </c>
      <c r="I2297" t="s">
        <v>1175</v>
      </c>
      <c r="J2297">
        <v>25.53</v>
      </c>
      <c r="K2297">
        <v>23.91</v>
      </c>
      <c r="L2297">
        <v>27.16</v>
      </c>
      <c r="M2297">
        <v>65.819999999999993</v>
      </c>
    </row>
    <row r="2298" spans="1:13">
      <c r="A2298" t="s">
        <v>1194</v>
      </c>
      <c r="B2298" t="s">
        <v>448</v>
      </c>
      <c r="C2298" t="s">
        <v>1164</v>
      </c>
      <c r="D2298" t="s">
        <v>559</v>
      </c>
      <c r="E2298" t="s">
        <v>99</v>
      </c>
      <c r="F2298">
        <v>1</v>
      </c>
      <c r="G2298" t="s">
        <v>1165</v>
      </c>
      <c r="H2298">
        <v>11</v>
      </c>
      <c r="I2298" t="s">
        <v>1176</v>
      </c>
      <c r="J2298">
        <v>21.71</v>
      </c>
      <c r="K2298">
        <v>20.14</v>
      </c>
      <c r="L2298">
        <v>23.27</v>
      </c>
      <c r="M2298">
        <v>63.43</v>
      </c>
    </row>
    <row r="2299" spans="1:13">
      <c r="A2299" t="s">
        <v>1194</v>
      </c>
      <c r="B2299" t="s">
        <v>448</v>
      </c>
      <c r="C2299" t="s">
        <v>1164</v>
      </c>
      <c r="D2299" t="s">
        <v>559</v>
      </c>
      <c r="E2299" t="s">
        <v>99</v>
      </c>
      <c r="F2299">
        <v>1</v>
      </c>
      <c r="G2299" t="s">
        <v>1165</v>
      </c>
      <c r="H2299">
        <v>12</v>
      </c>
      <c r="I2299" t="s">
        <v>1177</v>
      </c>
      <c r="J2299">
        <v>18.16</v>
      </c>
      <c r="K2299">
        <v>16.66</v>
      </c>
      <c r="L2299">
        <v>19.649999999999999</v>
      </c>
      <c r="M2299">
        <v>60.91</v>
      </c>
    </row>
    <row r="2300" spans="1:13">
      <c r="A2300" t="s">
        <v>1194</v>
      </c>
      <c r="B2300" t="s">
        <v>448</v>
      </c>
      <c r="C2300" t="s">
        <v>1164</v>
      </c>
      <c r="D2300" t="s">
        <v>559</v>
      </c>
      <c r="E2300" t="s">
        <v>99</v>
      </c>
      <c r="F2300">
        <v>1</v>
      </c>
      <c r="G2300" t="s">
        <v>1165</v>
      </c>
      <c r="H2300">
        <v>13</v>
      </c>
      <c r="I2300" t="s">
        <v>1178</v>
      </c>
      <c r="J2300">
        <v>14.85</v>
      </c>
      <c r="K2300">
        <v>13.4</v>
      </c>
      <c r="L2300">
        <v>16.309999999999999</v>
      </c>
      <c r="M2300">
        <v>58.34</v>
      </c>
    </row>
    <row r="2301" spans="1:13">
      <c r="A2301" t="s">
        <v>1194</v>
      </c>
      <c r="B2301" t="s">
        <v>448</v>
      </c>
      <c r="C2301" t="s">
        <v>1164</v>
      </c>
      <c r="D2301" t="s">
        <v>559</v>
      </c>
      <c r="E2301" t="s">
        <v>99</v>
      </c>
      <c r="F2301">
        <v>1</v>
      </c>
      <c r="G2301" t="s">
        <v>1165</v>
      </c>
      <c r="H2301">
        <v>14</v>
      </c>
      <c r="I2301" t="s">
        <v>1179</v>
      </c>
      <c r="J2301">
        <v>11.93</v>
      </c>
      <c r="K2301">
        <v>10.52</v>
      </c>
      <c r="L2301">
        <v>13.34</v>
      </c>
      <c r="M2301">
        <v>55.65</v>
      </c>
    </row>
    <row r="2302" spans="1:13">
      <c r="A2302" t="s">
        <v>1194</v>
      </c>
      <c r="B2302" t="s">
        <v>448</v>
      </c>
      <c r="C2302" t="s">
        <v>1164</v>
      </c>
      <c r="D2302" t="s">
        <v>559</v>
      </c>
      <c r="E2302" t="s">
        <v>99</v>
      </c>
      <c r="F2302">
        <v>1</v>
      </c>
      <c r="G2302" t="s">
        <v>1165</v>
      </c>
      <c r="H2302">
        <v>15</v>
      </c>
      <c r="I2302" t="s">
        <v>1180</v>
      </c>
      <c r="J2302">
        <v>9.3800000000000008</v>
      </c>
      <c r="K2302">
        <v>7.99</v>
      </c>
      <c r="L2302">
        <v>10.76</v>
      </c>
      <c r="M2302">
        <v>52.94</v>
      </c>
    </row>
    <row r="2303" spans="1:13">
      <c r="A2303" t="s">
        <v>1194</v>
      </c>
      <c r="B2303" t="s">
        <v>448</v>
      </c>
      <c r="C2303" t="s">
        <v>1164</v>
      </c>
      <c r="D2303" t="s">
        <v>559</v>
      </c>
      <c r="E2303" t="s">
        <v>99</v>
      </c>
      <c r="F2303">
        <v>1</v>
      </c>
      <c r="G2303" t="s">
        <v>1165</v>
      </c>
      <c r="H2303">
        <v>16</v>
      </c>
      <c r="I2303" t="s">
        <v>1181</v>
      </c>
      <c r="J2303">
        <v>7.06</v>
      </c>
      <c r="K2303">
        <v>5.64</v>
      </c>
      <c r="L2303">
        <v>8.49</v>
      </c>
      <c r="M2303">
        <v>49.89</v>
      </c>
    </row>
    <row r="2304" spans="1:13">
      <c r="A2304" t="s">
        <v>1194</v>
      </c>
      <c r="B2304" t="s">
        <v>448</v>
      </c>
      <c r="C2304" t="s">
        <v>1164</v>
      </c>
      <c r="D2304" t="s">
        <v>559</v>
      </c>
      <c r="E2304" t="s">
        <v>99</v>
      </c>
      <c r="F2304">
        <v>1</v>
      </c>
      <c r="G2304" t="s">
        <v>1165</v>
      </c>
      <c r="H2304">
        <v>17</v>
      </c>
      <c r="I2304" t="s">
        <v>1182</v>
      </c>
      <c r="J2304">
        <v>5.0599999999999996</v>
      </c>
      <c r="K2304">
        <v>3.54</v>
      </c>
      <c r="L2304">
        <v>6.58</v>
      </c>
      <c r="M2304">
        <v>46.18</v>
      </c>
    </row>
    <row r="2305" spans="1:13">
      <c r="A2305" t="s">
        <v>1194</v>
      </c>
      <c r="B2305" t="s">
        <v>448</v>
      </c>
      <c r="C2305" t="s">
        <v>1164</v>
      </c>
      <c r="D2305" t="s">
        <v>559</v>
      </c>
      <c r="E2305" t="s">
        <v>99</v>
      </c>
      <c r="F2305">
        <v>1</v>
      </c>
      <c r="G2305" t="s">
        <v>1165</v>
      </c>
      <c r="H2305">
        <v>18</v>
      </c>
      <c r="I2305" t="s">
        <v>1183</v>
      </c>
      <c r="J2305">
        <v>3.39</v>
      </c>
      <c r="K2305">
        <v>1.8</v>
      </c>
      <c r="L2305">
        <v>4.97</v>
      </c>
      <c r="M2305">
        <v>41.7</v>
      </c>
    </row>
    <row r="2306" spans="1:13">
      <c r="A2306" t="s">
        <v>1194</v>
      </c>
      <c r="B2306" t="s">
        <v>448</v>
      </c>
      <c r="C2306" t="s">
        <v>1164</v>
      </c>
      <c r="D2306" t="s">
        <v>559</v>
      </c>
      <c r="E2306" t="s">
        <v>99</v>
      </c>
      <c r="F2306">
        <v>1</v>
      </c>
      <c r="G2306" t="s">
        <v>1165</v>
      </c>
      <c r="H2306">
        <v>19</v>
      </c>
      <c r="I2306" t="s">
        <v>1184</v>
      </c>
      <c r="J2306">
        <v>2.0099999999999998</v>
      </c>
      <c r="K2306">
        <v>1.07</v>
      </c>
      <c r="L2306">
        <v>2.95</v>
      </c>
      <c r="M2306">
        <v>36.229999999999997</v>
      </c>
    </row>
    <row r="2307" spans="1:13">
      <c r="A2307" t="s">
        <v>1194</v>
      </c>
      <c r="B2307" t="s">
        <v>448</v>
      </c>
      <c r="C2307" t="s">
        <v>1164</v>
      </c>
      <c r="D2307" t="s">
        <v>559</v>
      </c>
      <c r="E2307" t="s">
        <v>99</v>
      </c>
      <c r="F2307">
        <v>1</v>
      </c>
      <c r="G2307" t="s">
        <v>1165</v>
      </c>
      <c r="H2307">
        <v>20</v>
      </c>
      <c r="I2307" t="s">
        <v>1185</v>
      </c>
      <c r="J2307">
        <v>1.1399999999999999</v>
      </c>
      <c r="K2307">
        <v>0.61</v>
      </c>
      <c r="L2307">
        <v>1.67</v>
      </c>
      <c r="M2307">
        <v>29.56</v>
      </c>
    </row>
    <row r="2308" spans="1:13">
      <c r="A2308" t="s">
        <v>1194</v>
      </c>
      <c r="B2308" t="s">
        <v>448</v>
      </c>
      <c r="C2308" t="s">
        <v>1164</v>
      </c>
      <c r="D2308" t="s">
        <v>559</v>
      </c>
      <c r="E2308" t="s">
        <v>99</v>
      </c>
      <c r="F2308">
        <v>2</v>
      </c>
      <c r="G2308" t="s">
        <v>1186</v>
      </c>
      <c r="H2308">
        <v>1</v>
      </c>
      <c r="I2308" t="s">
        <v>1166</v>
      </c>
      <c r="J2308">
        <v>60.96</v>
      </c>
      <c r="K2308">
        <v>58.19</v>
      </c>
      <c r="L2308">
        <v>63.74</v>
      </c>
      <c r="M2308">
        <v>74.55</v>
      </c>
    </row>
    <row r="2309" spans="1:13">
      <c r="A2309" t="s">
        <v>1194</v>
      </c>
      <c r="B2309" t="s">
        <v>448</v>
      </c>
      <c r="C2309" t="s">
        <v>1164</v>
      </c>
      <c r="D2309" t="s">
        <v>559</v>
      </c>
      <c r="E2309" t="s">
        <v>99</v>
      </c>
      <c r="F2309">
        <v>2</v>
      </c>
      <c r="G2309" t="s">
        <v>1186</v>
      </c>
      <c r="H2309">
        <v>2</v>
      </c>
      <c r="I2309" t="s">
        <v>1167</v>
      </c>
      <c r="J2309">
        <v>60.39</v>
      </c>
      <c r="K2309">
        <v>57.67</v>
      </c>
      <c r="L2309">
        <v>63.12</v>
      </c>
      <c r="M2309">
        <v>74.33</v>
      </c>
    </row>
    <row r="2310" spans="1:13">
      <c r="A2310" t="s">
        <v>1194</v>
      </c>
      <c r="B2310" t="s">
        <v>448</v>
      </c>
      <c r="C2310" t="s">
        <v>1164</v>
      </c>
      <c r="D2310" t="s">
        <v>559</v>
      </c>
      <c r="E2310" t="s">
        <v>99</v>
      </c>
      <c r="F2310">
        <v>2</v>
      </c>
      <c r="G2310" t="s">
        <v>1186</v>
      </c>
      <c r="H2310">
        <v>3</v>
      </c>
      <c r="I2310" t="s">
        <v>1168</v>
      </c>
      <c r="J2310">
        <v>56.75</v>
      </c>
      <c r="K2310">
        <v>54.28</v>
      </c>
      <c r="L2310">
        <v>59.23</v>
      </c>
      <c r="M2310">
        <v>73.41</v>
      </c>
    </row>
    <row r="2311" spans="1:13">
      <c r="A2311" t="s">
        <v>1194</v>
      </c>
      <c r="B2311" t="s">
        <v>448</v>
      </c>
      <c r="C2311" t="s">
        <v>1164</v>
      </c>
      <c r="D2311" t="s">
        <v>559</v>
      </c>
      <c r="E2311" t="s">
        <v>99</v>
      </c>
      <c r="F2311">
        <v>2</v>
      </c>
      <c r="G2311" t="s">
        <v>1186</v>
      </c>
      <c r="H2311">
        <v>4</v>
      </c>
      <c r="I2311" t="s">
        <v>1169</v>
      </c>
      <c r="J2311">
        <v>52.2</v>
      </c>
      <c r="K2311">
        <v>49.98</v>
      </c>
      <c r="L2311">
        <v>54.42</v>
      </c>
      <c r="M2311">
        <v>72.150000000000006</v>
      </c>
    </row>
    <row r="2312" spans="1:13">
      <c r="A2312" t="s">
        <v>1194</v>
      </c>
      <c r="B2312" t="s">
        <v>448</v>
      </c>
      <c r="C2312" t="s">
        <v>1164</v>
      </c>
      <c r="D2312" t="s">
        <v>559</v>
      </c>
      <c r="E2312" t="s">
        <v>99</v>
      </c>
      <c r="F2312">
        <v>2</v>
      </c>
      <c r="G2312" t="s">
        <v>1186</v>
      </c>
      <c r="H2312">
        <v>5</v>
      </c>
      <c r="I2312" t="s">
        <v>1170</v>
      </c>
      <c r="J2312">
        <v>47.69</v>
      </c>
      <c r="K2312">
        <v>45.63</v>
      </c>
      <c r="L2312">
        <v>49.74</v>
      </c>
      <c r="M2312">
        <v>70.77</v>
      </c>
    </row>
    <row r="2313" spans="1:13">
      <c r="A2313" t="s">
        <v>1194</v>
      </c>
      <c r="B2313" t="s">
        <v>448</v>
      </c>
      <c r="C2313" t="s">
        <v>1164</v>
      </c>
      <c r="D2313" t="s">
        <v>559</v>
      </c>
      <c r="E2313" t="s">
        <v>99</v>
      </c>
      <c r="F2313">
        <v>2</v>
      </c>
      <c r="G2313" t="s">
        <v>1186</v>
      </c>
      <c r="H2313">
        <v>6</v>
      </c>
      <c r="I2313" t="s">
        <v>1171</v>
      </c>
      <c r="J2313">
        <v>43.3</v>
      </c>
      <c r="K2313">
        <v>41.29</v>
      </c>
      <c r="L2313">
        <v>45.3</v>
      </c>
      <c r="M2313">
        <v>69.36</v>
      </c>
    </row>
    <row r="2314" spans="1:13">
      <c r="A2314" t="s">
        <v>1194</v>
      </c>
      <c r="B2314" t="s">
        <v>448</v>
      </c>
      <c r="C2314" t="s">
        <v>1164</v>
      </c>
      <c r="D2314" t="s">
        <v>559</v>
      </c>
      <c r="E2314" t="s">
        <v>99</v>
      </c>
      <c r="F2314">
        <v>2</v>
      </c>
      <c r="G2314" t="s">
        <v>1186</v>
      </c>
      <c r="H2314">
        <v>7</v>
      </c>
      <c r="I2314" t="s">
        <v>1172</v>
      </c>
      <c r="J2314">
        <v>38.99</v>
      </c>
      <c r="K2314">
        <v>37.03</v>
      </c>
      <c r="L2314">
        <v>40.96</v>
      </c>
      <c r="M2314">
        <v>67.87</v>
      </c>
    </row>
    <row r="2315" spans="1:13">
      <c r="A2315" t="s">
        <v>1194</v>
      </c>
      <c r="B2315" t="s">
        <v>448</v>
      </c>
      <c r="C2315" t="s">
        <v>1164</v>
      </c>
      <c r="D2315" t="s">
        <v>559</v>
      </c>
      <c r="E2315" t="s">
        <v>99</v>
      </c>
      <c r="F2315">
        <v>2</v>
      </c>
      <c r="G2315" t="s">
        <v>1186</v>
      </c>
      <c r="H2315">
        <v>8</v>
      </c>
      <c r="I2315" t="s">
        <v>1173</v>
      </c>
      <c r="J2315">
        <v>34.78</v>
      </c>
      <c r="K2315">
        <v>32.86</v>
      </c>
      <c r="L2315">
        <v>36.71</v>
      </c>
      <c r="M2315">
        <v>66.19</v>
      </c>
    </row>
    <row r="2316" spans="1:13">
      <c r="A2316" t="s">
        <v>1194</v>
      </c>
      <c r="B2316" t="s">
        <v>448</v>
      </c>
      <c r="C2316" t="s">
        <v>1164</v>
      </c>
      <c r="D2316" t="s">
        <v>559</v>
      </c>
      <c r="E2316" t="s">
        <v>99</v>
      </c>
      <c r="F2316">
        <v>2</v>
      </c>
      <c r="G2316" t="s">
        <v>1186</v>
      </c>
      <c r="H2316">
        <v>9</v>
      </c>
      <c r="I2316" t="s">
        <v>1174</v>
      </c>
      <c r="J2316">
        <v>30.67</v>
      </c>
      <c r="K2316">
        <v>28.79</v>
      </c>
      <c r="L2316">
        <v>32.54</v>
      </c>
      <c r="M2316">
        <v>64.400000000000006</v>
      </c>
    </row>
    <row r="2317" spans="1:13">
      <c r="A2317" t="s">
        <v>1194</v>
      </c>
      <c r="B2317" t="s">
        <v>448</v>
      </c>
      <c r="C2317" t="s">
        <v>1164</v>
      </c>
      <c r="D2317" t="s">
        <v>559</v>
      </c>
      <c r="E2317" t="s">
        <v>99</v>
      </c>
      <c r="F2317">
        <v>2</v>
      </c>
      <c r="G2317" t="s">
        <v>1186</v>
      </c>
      <c r="H2317">
        <v>10</v>
      </c>
      <c r="I2317" t="s">
        <v>1175</v>
      </c>
      <c r="J2317">
        <v>26.71</v>
      </c>
      <c r="K2317">
        <v>24.87</v>
      </c>
      <c r="L2317">
        <v>28.55</v>
      </c>
      <c r="M2317">
        <v>62.42</v>
      </c>
    </row>
    <row r="2318" spans="1:13">
      <c r="A2318" t="s">
        <v>1194</v>
      </c>
      <c r="B2318" t="s">
        <v>448</v>
      </c>
      <c r="C2318" t="s">
        <v>1164</v>
      </c>
      <c r="D2318" t="s">
        <v>559</v>
      </c>
      <c r="E2318" t="s">
        <v>99</v>
      </c>
      <c r="F2318">
        <v>2</v>
      </c>
      <c r="G2318" t="s">
        <v>1186</v>
      </c>
      <c r="H2318">
        <v>11</v>
      </c>
      <c r="I2318" t="s">
        <v>1176</v>
      </c>
      <c r="J2318">
        <v>22.9</v>
      </c>
      <c r="K2318">
        <v>21.11</v>
      </c>
      <c r="L2318">
        <v>24.69</v>
      </c>
      <c r="M2318">
        <v>60.3</v>
      </c>
    </row>
    <row r="2319" spans="1:13">
      <c r="A2319" t="s">
        <v>1194</v>
      </c>
      <c r="B2319" t="s">
        <v>448</v>
      </c>
      <c r="C2319" t="s">
        <v>1164</v>
      </c>
      <c r="D2319" t="s">
        <v>559</v>
      </c>
      <c r="E2319" t="s">
        <v>99</v>
      </c>
      <c r="F2319">
        <v>2</v>
      </c>
      <c r="G2319" t="s">
        <v>1186</v>
      </c>
      <c r="H2319">
        <v>12</v>
      </c>
      <c r="I2319" t="s">
        <v>1177</v>
      </c>
      <c r="J2319">
        <v>19.420000000000002</v>
      </c>
      <c r="K2319">
        <v>17.68</v>
      </c>
      <c r="L2319">
        <v>21.15</v>
      </c>
      <c r="M2319">
        <v>58.16</v>
      </c>
    </row>
    <row r="2320" spans="1:13">
      <c r="A2320" t="s">
        <v>1194</v>
      </c>
      <c r="B2320" t="s">
        <v>448</v>
      </c>
      <c r="C2320" t="s">
        <v>1164</v>
      </c>
      <c r="D2320" t="s">
        <v>559</v>
      </c>
      <c r="E2320" t="s">
        <v>99</v>
      </c>
      <c r="F2320">
        <v>2</v>
      </c>
      <c r="G2320" t="s">
        <v>1186</v>
      </c>
      <c r="H2320">
        <v>13</v>
      </c>
      <c r="I2320" t="s">
        <v>1178</v>
      </c>
      <c r="J2320">
        <v>16.14</v>
      </c>
      <c r="K2320">
        <v>14.45</v>
      </c>
      <c r="L2320">
        <v>17.829999999999998</v>
      </c>
      <c r="M2320">
        <v>55.94</v>
      </c>
    </row>
    <row r="2321" spans="1:13">
      <c r="A2321" t="s">
        <v>1194</v>
      </c>
      <c r="B2321" t="s">
        <v>448</v>
      </c>
      <c r="C2321" t="s">
        <v>1164</v>
      </c>
      <c r="D2321" t="s">
        <v>559</v>
      </c>
      <c r="E2321" t="s">
        <v>99</v>
      </c>
      <c r="F2321">
        <v>2</v>
      </c>
      <c r="G2321" t="s">
        <v>1186</v>
      </c>
      <c r="H2321">
        <v>14</v>
      </c>
      <c r="I2321" t="s">
        <v>1179</v>
      </c>
      <c r="J2321">
        <v>13.06</v>
      </c>
      <c r="K2321">
        <v>11.43</v>
      </c>
      <c r="L2321">
        <v>14.7</v>
      </c>
      <c r="M2321">
        <v>53.63</v>
      </c>
    </row>
    <row r="2322" spans="1:13">
      <c r="A2322" t="s">
        <v>1194</v>
      </c>
      <c r="B2322" t="s">
        <v>448</v>
      </c>
      <c r="C2322" t="s">
        <v>1164</v>
      </c>
      <c r="D2322" t="s">
        <v>559</v>
      </c>
      <c r="E2322" t="s">
        <v>99</v>
      </c>
      <c r="F2322">
        <v>2</v>
      </c>
      <c r="G2322" t="s">
        <v>1186</v>
      </c>
      <c r="H2322">
        <v>15</v>
      </c>
      <c r="I2322" t="s">
        <v>1180</v>
      </c>
      <c r="J2322">
        <v>10.31</v>
      </c>
      <c r="K2322">
        <v>8.7200000000000006</v>
      </c>
      <c r="L2322">
        <v>11.9</v>
      </c>
      <c r="M2322">
        <v>51.09</v>
      </c>
    </row>
    <row r="2323" spans="1:13">
      <c r="A2323" t="s">
        <v>1194</v>
      </c>
      <c r="B2323" t="s">
        <v>448</v>
      </c>
      <c r="C2323" t="s">
        <v>1164</v>
      </c>
      <c r="D2323" t="s">
        <v>559</v>
      </c>
      <c r="E2323" t="s">
        <v>99</v>
      </c>
      <c r="F2323">
        <v>2</v>
      </c>
      <c r="G2323" t="s">
        <v>1186</v>
      </c>
      <c r="H2323">
        <v>16</v>
      </c>
      <c r="I2323" t="s">
        <v>1181</v>
      </c>
      <c r="J2323">
        <v>7.83</v>
      </c>
      <c r="K2323">
        <v>6.22</v>
      </c>
      <c r="L2323">
        <v>9.44</v>
      </c>
      <c r="M2323">
        <v>48.03</v>
      </c>
    </row>
    <row r="2324" spans="1:13">
      <c r="A2324" t="s">
        <v>1194</v>
      </c>
      <c r="B2324" t="s">
        <v>448</v>
      </c>
      <c r="C2324" t="s">
        <v>1164</v>
      </c>
      <c r="D2324" t="s">
        <v>559</v>
      </c>
      <c r="E2324" t="s">
        <v>99</v>
      </c>
      <c r="F2324">
        <v>2</v>
      </c>
      <c r="G2324" t="s">
        <v>1186</v>
      </c>
      <c r="H2324">
        <v>17</v>
      </c>
      <c r="I2324" t="s">
        <v>1182</v>
      </c>
      <c r="J2324">
        <v>5.59</v>
      </c>
      <c r="K2324">
        <v>3.94</v>
      </c>
      <c r="L2324">
        <v>7.25</v>
      </c>
      <c r="M2324">
        <v>44.34</v>
      </c>
    </row>
    <row r="2325" spans="1:13">
      <c r="A2325" t="s">
        <v>1194</v>
      </c>
      <c r="B2325" t="s">
        <v>448</v>
      </c>
      <c r="C2325" t="s">
        <v>1164</v>
      </c>
      <c r="D2325" t="s">
        <v>559</v>
      </c>
      <c r="E2325" t="s">
        <v>99</v>
      </c>
      <c r="F2325">
        <v>2</v>
      </c>
      <c r="G2325" t="s">
        <v>1186</v>
      </c>
      <c r="H2325">
        <v>18</v>
      </c>
      <c r="I2325" t="s">
        <v>1183</v>
      </c>
      <c r="J2325">
        <v>3.76</v>
      </c>
      <c r="K2325">
        <v>1.99</v>
      </c>
      <c r="L2325">
        <v>5.53</v>
      </c>
      <c r="M2325">
        <v>40.130000000000003</v>
      </c>
    </row>
    <row r="2326" spans="1:13">
      <c r="A2326" t="s">
        <v>1194</v>
      </c>
      <c r="B2326" t="s">
        <v>448</v>
      </c>
      <c r="C2326" t="s">
        <v>1164</v>
      </c>
      <c r="D2326" t="s">
        <v>559</v>
      </c>
      <c r="E2326" t="s">
        <v>99</v>
      </c>
      <c r="F2326">
        <v>2</v>
      </c>
      <c r="G2326" t="s">
        <v>1186</v>
      </c>
      <c r="H2326">
        <v>19</v>
      </c>
      <c r="I2326" t="s">
        <v>1184</v>
      </c>
      <c r="J2326">
        <v>2.38</v>
      </c>
      <c r="K2326">
        <v>1.26</v>
      </c>
      <c r="L2326">
        <v>3.5</v>
      </c>
      <c r="M2326">
        <v>35.630000000000003</v>
      </c>
    </row>
    <row r="2327" spans="1:13">
      <c r="A2327" t="s">
        <v>1194</v>
      </c>
      <c r="B2327" t="s">
        <v>448</v>
      </c>
      <c r="C2327" t="s">
        <v>1164</v>
      </c>
      <c r="D2327" t="s">
        <v>559</v>
      </c>
      <c r="E2327" t="s">
        <v>99</v>
      </c>
      <c r="F2327">
        <v>2</v>
      </c>
      <c r="G2327" t="s">
        <v>1186</v>
      </c>
      <c r="H2327">
        <v>20</v>
      </c>
      <c r="I2327" t="s">
        <v>1185</v>
      </c>
      <c r="J2327">
        <v>1.42</v>
      </c>
      <c r="K2327">
        <v>0.75</v>
      </c>
      <c r="L2327">
        <v>2.08</v>
      </c>
      <c r="M2327">
        <v>32.01</v>
      </c>
    </row>
    <row r="2328" spans="1:13">
      <c r="A2328" t="s">
        <v>1194</v>
      </c>
      <c r="B2328" t="s">
        <v>448</v>
      </c>
      <c r="C2328" t="s">
        <v>1164</v>
      </c>
      <c r="D2328" t="s">
        <v>560</v>
      </c>
      <c r="E2328" t="s">
        <v>100</v>
      </c>
      <c r="F2328">
        <v>1</v>
      </c>
      <c r="G2328" t="s">
        <v>1165</v>
      </c>
      <c r="H2328">
        <v>1</v>
      </c>
      <c r="I2328" t="s">
        <v>1166</v>
      </c>
      <c r="J2328">
        <v>61.77</v>
      </c>
      <c r="K2328">
        <v>59.1</v>
      </c>
      <c r="L2328">
        <v>64.45</v>
      </c>
      <c r="M2328">
        <v>78.41</v>
      </c>
    </row>
    <row r="2329" spans="1:13">
      <c r="A2329" t="s">
        <v>1194</v>
      </c>
      <c r="B2329" t="s">
        <v>448</v>
      </c>
      <c r="C2329" t="s">
        <v>1164</v>
      </c>
      <c r="D2329" t="s">
        <v>560</v>
      </c>
      <c r="E2329" t="s">
        <v>100</v>
      </c>
      <c r="F2329">
        <v>1</v>
      </c>
      <c r="G2329" t="s">
        <v>1165</v>
      </c>
      <c r="H2329">
        <v>2</v>
      </c>
      <c r="I2329" t="s">
        <v>1167</v>
      </c>
      <c r="J2329">
        <v>61.12</v>
      </c>
      <c r="K2329">
        <v>58.49</v>
      </c>
      <c r="L2329">
        <v>63.76</v>
      </c>
      <c r="M2329">
        <v>78.22</v>
      </c>
    </row>
    <row r="2330" spans="1:13">
      <c r="A2330" t="s">
        <v>1194</v>
      </c>
      <c r="B2330" t="s">
        <v>448</v>
      </c>
      <c r="C2330" t="s">
        <v>1164</v>
      </c>
      <c r="D2330" t="s">
        <v>560</v>
      </c>
      <c r="E2330" t="s">
        <v>100</v>
      </c>
      <c r="F2330">
        <v>1</v>
      </c>
      <c r="G2330" t="s">
        <v>1165</v>
      </c>
      <c r="H2330">
        <v>3</v>
      </c>
      <c r="I2330" t="s">
        <v>1168</v>
      </c>
      <c r="J2330">
        <v>57.41</v>
      </c>
      <c r="K2330">
        <v>54.98</v>
      </c>
      <c r="L2330">
        <v>59.85</v>
      </c>
      <c r="M2330">
        <v>77.38</v>
      </c>
    </row>
    <row r="2331" spans="1:13">
      <c r="A2331" t="s">
        <v>1194</v>
      </c>
      <c r="B2331" t="s">
        <v>448</v>
      </c>
      <c r="C2331" t="s">
        <v>1164</v>
      </c>
      <c r="D2331" t="s">
        <v>560</v>
      </c>
      <c r="E2331" t="s">
        <v>100</v>
      </c>
      <c r="F2331">
        <v>1</v>
      </c>
      <c r="G2331" t="s">
        <v>1165</v>
      </c>
      <c r="H2331">
        <v>4</v>
      </c>
      <c r="I2331" t="s">
        <v>1169</v>
      </c>
      <c r="J2331">
        <v>52.79</v>
      </c>
      <c r="K2331">
        <v>50.56</v>
      </c>
      <c r="L2331">
        <v>55.02</v>
      </c>
      <c r="M2331">
        <v>76.239999999999995</v>
      </c>
    </row>
    <row r="2332" spans="1:13">
      <c r="A2332" t="s">
        <v>1194</v>
      </c>
      <c r="B2332" t="s">
        <v>448</v>
      </c>
      <c r="C2332" t="s">
        <v>1164</v>
      </c>
      <c r="D2332" t="s">
        <v>560</v>
      </c>
      <c r="E2332" t="s">
        <v>100</v>
      </c>
      <c r="F2332">
        <v>1</v>
      </c>
      <c r="G2332" t="s">
        <v>1165</v>
      </c>
      <c r="H2332">
        <v>5</v>
      </c>
      <c r="I2332" t="s">
        <v>1170</v>
      </c>
      <c r="J2332">
        <v>48.17</v>
      </c>
      <c r="K2332">
        <v>46.07</v>
      </c>
      <c r="L2332">
        <v>50.28</v>
      </c>
      <c r="M2332">
        <v>74.97</v>
      </c>
    </row>
    <row r="2333" spans="1:13">
      <c r="A2333" t="s">
        <v>1194</v>
      </c>
      <c r="B2333" t="s">
        <v>448</v>
      </c>
      <c r="C2333" t="s">
        <v>1164</v>
      </c>
      <c r="D2333" t="s">
        <v>560</v>
      </c>
      <c r="E2333" t="s">
        <v>100</v>
      </c>
      <c r="F2333">
        <v>1</v>
      </c>
      <c r="G2333" t="s">
        <v>1165</v>
      </c>
      <c r="H2333">
        <v>6</v>
      </c>
      <c r="I2333" t="s">
        <v>1171</v>
      </c>
      <c r="J2333">
        <v>43.63</v>
      </c>
      <c r="K2333">
        <v>41.57</v>
      </c>
      <c r="L2333">
        <v>45.69</v>
      </c>
      <c r="M2333">
        <v>73.56</v>
      </c>
    </row>
    <row r="2334" spans="1:13">
      <c r="A2334" t="s">
        <v>1194</v>
      </c>
      <c r="B2334" t="s">
        <v>448</v>
      </c>
      <c r="C2334" t="s">
        <v>1164</v>
      </c>
      <c r="D2334" t="s">
        <v>560</v>
      </c>
      <c r="E2334" t="s">
        <v>100</v>
      </c>
      <c r="F2334">
        <v>1</v>
      </c>
      <c r="G2334" t="s">
        <v>1165</v>
      </c>
      <c r="H2334">
        <v>7</v>
      </c>
      <c r="I2334" t="s">
        <v>1172</v>
      </c>
      <c r="J2334">
        <v>39.26</v>
      </c>
      <c r="K2334">
        <v>37.24</v>
      </c>
      <c r="L2334">
        <v>41.28</v>
      </c>
      <c r="M2334">
        <v>72.08</v>
      </c>
    </row>
    <row r="2335" spans="1:13">
      <c r="A2335" t="s">
        <v>1194</v>
      </c>
      <c r="B2335" t="s">
        <v>448</v>
      </c>
      <c r="C2335" t="s">
        <v>1164</v>
      </c>
      <c r="D2335" t="s">
        <v>560</v>
      </c>
      <c r="E2335" t="s">
        <v>100</v>
      </c>
      <c r="F2335">
        <v>1</v>
      </c>
      <c r="G2335" t="s">
        <v>1165</v>
      </c>
      <c r="H2335">
        <v>8</v>
      </c>
      <c r="I2335" t="s">
        <v>1173</v>
      </c>
      <c r="J2335">
        <v>34.9</v>
      </c>
      <c r="K2335">
        <v>32.950000000000003</v>
      </c>
      <c r="L2335">
        <v>36.86</v>
      </c>
      <c r="M2335">
        <v>70.42</v>
      </c>
    </row>
    <row r="2336" spans="1:13">
      <c r="A2336" t="s">
        <v>1194</v>
      </c>
      <c r="B2336" t="s">
        <v>448</v>
      </c>
      <c r="C2336" t="s">
        <v>1164</v>
      </c>
      <c r="D2336" t="s">
        <v>560</v>
      </c>
      <c r="E2336" t="s">
        <v>100</v>
      </c>
      <c r="F2336">
        <v>1</v>
      </c>
      <c r="G2336" t="s">
        <v>1165</v>
      </c>
      <c r="H2336">
        <v>9</v>
      </c>
      <c r="I2336" t="s">
        <v>1174</v>
      </c>
      <c r="J2336">
        <v>30.72</v>
      </c>
      <c r="K2336">
        <v>28.82</v>
      </c>
      <c r="L2336">
        <v>32.630000000000003</v>
      </c>
      <c r="M2336">
        <v>68.58</v>
      </c>
    </row>
    <row r="2337" spans="1:13">
      <c r="A2337" t="s">
        <v>1194</v>
      </c>
      <c r="B2337" t="s">
        <v>448</v>
      </c>
      <c r="C2337" t="s">
        <v>1164</v>
      </c>
      <c r="D2337" t="s">
        <v>560</v>
      </c>
      <c r="E2337" t="s">
        <v>100</v>
      </c>
      <c r="F2337">
        <v>1</v>
      </c>
      <c r="G2337" t="s">
        <v>1165</v>
      </c>
      <c r="H2337">
        <v>10</v>
      </c>
      <c r="I2337" t="s">
        <v>1175</v>
      </c>
      <c r="J2337">
        <v>26.61</v>
      </c>
      <c r="K2337">
        <v>24.77</v>
      </c>
      <c r="L2337">
        <v>28.45</v>
      </c>
      <c r="M2337">
        <v>66.56</v>
      </c>
    </row>
    <row r="2338" spans="1:13">
      <c r="A2338" t="s">
        <v>1194</v>
      </c>
      <c r="B2338" t="s">
        <v>448</v>
      </c>
      <c r="C2338" t="s">
        <v>1164</v>
      </c>
      <c r="D2338" t="s">
        <v>560</v>
      </c>
      <c r="E2338" t="s">
        <v>100</v>
      </c>
      <c r="F2338">
        <v>1</v>
      </c>
      <c r="G2338" t="s">
        <v>1165</v>
      </c>
      <c r="H2338">
        <v>11</v>
      </c>
      <c r="I2338" t="s">
        <v>1176</v>
      </c>
      <c r="J2338">
        <v>22.75</v>
      </c>
      <c r="K2338">
        <v>21</v>
      </c>
      <c r="L2338">
        <v>24.5</v>
      </c>
      <c r="M2338">
        <v>64.349999999999994</v>
      </c>
    </row>
    <row r="2339" spans="1:13">
      <c r="A2339" t="s">
        <v>1194</v>
      </c>
      <c r="B2339" t="s">
        <v>448</v>
      </c>
      <c r="C2339" t="s">
        <v>1164</v>
      </c>
      <c r="D2339" t="s">
        <v>560</v>
      </c>
      <c r="E2339" t="s">
        <v>100</v>
      </c>
      <c r="F2339">
        <v>1</v>
      </c>
      <c r="G2339" t="s">
        <v>1165</v>
      </c>
      <c r="H2339">
        <v>12</v>
      </c>
      <c r="I2339" t="s">
        <v>1177</v>
      </c>
      <c r="J2339">
        <v>19.149999999999999</v>
      </c>
      <c r="K2339">
        <v>17.47</v>
      </c>
      <c r="L2339">
        <v>20.82</v>
      </c>
      <c r="M2339">
        <v>61.98</v>
      </c>
    </row>
    <row r="2340" spans="1:13">
      <c r="A2340" t="s">
        <v>1194</v>
      </c>
      <c r="B2340" t="s">
        <v>448</v>
      </c>
      <c r="C2340" t="s">
        <v>1164</v>
      </c>
      <c r="D2340" t="s">
        <v>560</v>
      </c>
      <c r="E2340" t="s">
        <v>100</v>
      </c>
      <c r="F2340">
        <v>1</v>
      </c>
      <c r="G2340" t="s">
        <v>1165</v>
      </c>
      <c r="H2340">
        <v>13</v>
      </c>
      <c r="I2340" t="s">
        <v>1178</v>
      </c>
      <c r="J2340">
        <v>15.71</v>
      </c>
      <c r="K2340">
        <v>14.09</v>
      </c>
      <c r="L2340">
        <v>17.34</v>
      </c>
      <c r="M2340">
        <v>59.42</v>
      </c>
    </row>
    <row r="2341" spans="1:13">
      <c r="A2341" t="s">
        <v>1194</v>
      </c>
      <c r="B2341" t="s">
        <v>448</v>
      </c>
      <c r="C2341" t="s">
        <v>1164</v>
      </c>
      <c r="D2341" t="s">
        <v>560</v>
      </c>
      <c r="E2341" t="s">
        <v>100</v>
      </c>
      <c r="F2341">
        <v>1</v>
      </c>
      <c r="G2341" t="s">
        <v>1165</v>
      </c>
      <c r="H2341">
        <v>14</v>
      </c>
      <c r="I2341" t="s">
        <v>1179</v>
      </c>
      <c r="J2341">
        <v>12.56</v>
      </c>
      <c r="K2341">
        <v>10.99</v>
      </c>
      <c r="L2341">
        <v>14.13</v>
      </c>
      <c r="M2341">
        <v>56.61</v>
      </c>
    </row>
    <row r="2342" spans="1:13">
      <c r="A2342" t="s">
        <v>1194</v>
      </c>
      <c r="B2342" t="s">
        <v>448</v>
      </c>
      <c r="C2342" t="s">
        <v>1164</v>
      </c>
      <c r="D2342" t="s">
        <v>560</v>
      </c>
      <c r="E2342" t="s">
        <v>100</v>
      </c>
      <c r="F2342">
        <v>1</v>
      </c>
      <c r="G2342" t="s">
        <v>1165</v>
      </c>
      <c r="H2342">
        <v>15</v>
      </c>
      <c r="I2342" t="s">
        <v>1180</v>
      </c>
      <c r="J2342">
        <v>9.8000000000000007</v>
      </c>
      <c r="K2342">
        <v>8.2799999999999994</v>
      </c>
      <c r="L2342">
        <v>11.33</v>
      </c>
      <c r="M2342">
        <v>53.77</v>
      </c>
    </row>
    <row r="2343" spans="1:13">
      <c r="A2343" t="s">
        <v>1194</v>
      </c>
      <c r="B2343" t="s">
        <v>448</v>
      </c>
      <c r="C2343" t="s">
        <v>1164</v>
      </c>
      <c r="D2343" t="s">
        <v>560</v>
      </c>
      <c r="E2343" t="s">
        <v>100</v>
      </c>
      <c r="F2343">
        <v>1</v>
      </c>
      <c r="G2343" t="s">
        <v>1165</v>
      </c>
      <c r="H2343">
        <v>16</v>
      </c>
      <c r="I2343" t="s">
        <v>1181</v>
      </c>
      <c r="J2343">
        <v>7.3</v>
      </c>
      <c r="K2343">
        <v>5.77</v>
      </c>
      <c r="L2343">
        <v>8.83</v>
      </c>
      <c r="M2343">
        <v>50.62</v>
      </c>
    </row>
    <row r="2344" spans="1:13">
      <c r="A2344" t="s">
        <v>1194</v>
      </c>
      <c r="B2344" t="s">
        <v>448</v>
      </c>
      <c r="C2344" t="s">
        <v>1164</v>
      </c>
      <c r="D2344" t="s">
        <v>560</v>
      </c>
      <c r="E2344" t="s">
        <v>100</v>
      </c>
      <c r="F2344">
        <v>1</v>
      </c>
      <c r="G2344" t="s">
        <v>1165</v>
      </c>
      <c r="H2344">
        <v>17</v>
      </c>
      <c r="I2344" t="s">
        <v>1182</v>
      </c>
      <c r="J2344">
        <v>5.18</v>
      </c>
      <c r="K2344">
        <v>3.56</v>
      </c>
      <c r="L2344">
        <v>6.8</v>
      </c>
      <c r="M2344">
        <v>46.86</v>
      </c>
    </row>
    <row r="2345" spans="1:13">
      <c r="A2345" t="s">
        <v>1194</v>
      </c>
      <c r="B2345" t="s">
        <v>448</v>
      </c>
      <c r="C2345" t="s">
        <v>1164</v>
      </c>
      <c r="D2345" t="s">
        <v>560</v>
      </c>
      <c r="E2345" t="s">
        <v>100</v>
      </c>
      <c r="F2345">
        <v>1</v>
      </c>
      <c r="G2345" t="s">
        <v>1165</v>
      </c>
      <c r="H2345">
        <v>18</v>
      </c>
      <c r="I2345" t="s">
        <v>1183</v>
      </c>
      <c r="J2345">
        <v>3.44</v>
      </c>
      <c r="K2345">
        <v>1.65</v>
      </c>
      <c r="L2345">
        <v>5.24</v>
      </c>
      <c r="M2345">
        <v>42.49</v>
      </c>
    </row>
    <row r="2346" spans="1:13">
      <c r="A2346" t="s">
        <v>1194</v>
      </c>
      <c r="B2346" t="s">
        <v>448</v>
      </c>
      <c r="C2346" t="s">
        <v>1164</v>
      </c>
      <c r="D2346" t="s">
        <v>560</v>
      </c>
      <c r="E2346" t="s">
        <v>100</v>
      </c>
      <c r="F2346">
        <v>1</v>
      </c>
      <c r="G2346" t="s">
        <v>1165</v>
      </c>
      <c r="H2346">
        <v>19</v>
      </c>
      <c r="I2346" t="s">
        <v>1184</v>
      </c>
      <c r="J2346">
        <v>2.1</v>
      </c>
      <c r="K2346">
        <v>1</v>
      </c>
      <c r="L2346">
        <v>3.19</v>
      </c>
      <c r="M2346">
        <v>37.68</v>
      </c>
    </row>
    <row r="2347" spans="1:13">
      <c r="A2347" t="s">
        <v>1194</v>
      </c>
      <c r="B2347" t="s">
        <v>448</v>
      </c>
      <c r="C2347" t="s">
        <v>1164</v>
      </c>
      <c r="D2347" t="s">
        <v>560</v>
      </c>
      <c r="E2347" t="s">
        <v>100</v>
      </c>
      <c r="F2347">
        <v>1</v>
      </c>
      <c r="G2347" t="s">
        <v>1165</v>
      </c>
      <c r="H2347">
        <v>20</v>
      </c>
      <c r="I2347" t="s">
        <v>1185</v>
      </c>
      <c r="J2347">
        <v>1.1399999999999999</v>
      </c>
      <c r="K2347">
        <v>0.55000000000000004</v>
      </c>
      <c r="L2347">
        <v>1.74</v>
      </c>
      <c r="M2347">
        <v>31.84</v>
      </c>
    </row>
    <row r="2348" spans="1:13">
      <c r="A2348" t="s">
        <v>1194</v>
      </c>
      <c r="B2348" t="s">
        <v>448</v>
      </c>
      <c r="C2348" t="s">
        <v>1164</v>
      </c>
      <c r="D2348" t="s">
        <v>560</v>
      </c>
      <c r="E2348" t="s">
        <v>100</v>
      </c>
      <c r="F2348">
        <v>2</v>
      </c>
      <c r="G2348" t="s">
        <v>1186</v>
      </c>
      <c r="H2348">
        <v>1</v>
      </c>
      <c r="I2348" t="s">
        <v>1166</v>
      </c>
      <c r="J2348">
        <v>61.87</v>
      </c>
      <c r="K2348">
        <v>58.62</v>
      </c>
      <c r="L2348">
        <v>65.13</v>
      </c>
      <c r="M2348">
        <v>75.180000000000007</v>
      </c>
    </row>
    <row r="2349" spans="1:13">
      <c r="A2349" t="s">
        <v>1194</v>
      </c>
      <c r="B2349" t="s">
        <v>448</v>
      </c>
      <c r="C2349" t="s">
        <v>1164</v>
      </c>
      <c r="D2349" t="s">
        <v>560</v>
      </c>
      <c r="E2349" t="s">
        <v>100</v>
      </c>
      <c r="F2349">
        <v>2</v>
      </c>
      <c r="G2349" t="s">
        <v>1186</v>
      </c>
      <c r="H2349">
        <v>2</v>
      </c>
      <c r="I2349" t="s">
        <v>1167</v>
      </c>
      <c r="J2349">
        <v>61.17</v>
      </c>
      <c r="K2349">
        <v>57.99</v>
      </c>
      <c r="L2349">
        <v>64.349999999999994</v>
      </c>
      <c r="M2349">
        <v>74.959999999999994</v>
      </c>
    </row>
    <row r="2350" spans="1:13">
      <c r="A2350" t="s">
        <v>1194</v>
      </c>
      <c r="B2350" t="s">
        <v>448</v>
      </c>
      <c r="C2350" t="s">
        <v>1164</v>
      </c>
      <c r="D2350" t="s">
        <v>560</v>
      </c>
      <c r="E2350" t="s">
        <v>100</v>
      </c>
      <c r="F2350">
        <v>2</v>
      </c>
      <c r="G2350" t="s">
        <v>1186</v>
      </c>
      <c r="H2350">
        <v>3</v>
      </c>
      <c r="I2350" t="s">
        <v>1168</v>
      </c>
      <c r="J2350">
        <v>57.49</v>
      </c>
      <c r="K2350">
        <v>54.64</v>
      </c>
      <c r="L2350">
        <v>60.35</v>
      </c>
      <c r="M2350">
        <v>74.02</v>
      </c>
    </row>
    <row r="2351" spans="1:13">
      <c r="A2351" t="s">
        <v>1194</v>
      </c>
      <c r="B2351" t="s">
        <v>448</v>
      </c>
      <c r="C2351" t="s">
        <v>1164</v>
      </c>
      <c r="D2351" t="s">
        <v>560</v>
      </c>
      <c r="E2351" t="s">
        <v>100</v>
      </c>
      <c r="F2351">
        <v>2</v>
      </c>
      <c r="G2351" t="s">
        <v>1186</v>
      </c>
      <c r="H2351">
        <v>4</v>
      </c>
      <c r="I2351" t="s">
        <v>1169</v>
      </c>
      <c r="J2351">
        <v>52.86</v>
      </c>
      <c r="K2351">
        <v>50.34</v>
      </c>
      <c r="L2351">
        <v>55.38</v>
      </c>
      <c r="M2351">
        <v>72.73</v>
      </c>
    </row>
    <row r="2352" spans="1:13">
      <c r="A2352" t="s">
        <v>1194</v>
      </c>
      <c r="B2352" t="s">
        <v>448</v>
      </c>
      <c r="C2352" t="s">
        <v>1164</v>
      </c>
      <c r="D2352" t="s">
        <v>560</v>
      </c>
      <c r="E2352" t="s">
        <v>100</v>
      </c>
      <c r="F2352">
        <v>2</v>
      </c>
      <c r="G2352" t="s">
        <v>1186</v>
      </c>
      <c r="H2352">
        <v>5</v>
      </c>
      <c r="I2352" t="s">
        <v>1170</v>
      </c>
      <c r="J2352">
        <v>48.32</v>
      </c>
      <c r="K2352">
        <v>46.01</v>
      </c>
      <c r="L2352">
        <v>50.62</v>
      </c>
      <c r="M2352">
        <v>71.34</v>
      </c>
    </row>
    <row r="2353" spans="1:13">
      <c r="A2353" t="s">
        <v>1194</v>
      </c>
      <c r="B2353" t="s">
        <v>448</v>
      </c>
      <c r="C2353" t="s">
        <v>1164</v>
      </c>
      <c r="D2353" t="s">
        <v>560</v>
      </c>
      <c r="E2353" t="s">
        <v>100</v>
      </c>
      <c r="F2353">
        <v>2</v>
      </c>
      <c r="G2353" t="s">
        <v>1186</v>
      </c>
      <c r="H2353">
        <v>6</v>
      </c>
      <c r="I2353" t="s">
        <v>1171</v>
      </c>
      <c r="J2353">
        <v>43.91</v>
      </c>
      <c r="K2353">
        <v>41.68</v>
      </c>
      <c r="L2353">
        <v>46.15</v>
      </c>
      <c r="M2353">
        <v>69.930000000000007</v>
      </c>
    </row>
    <row r="2354" spans="1:13">
      <c r="A2354" t="s">
        <v>1194</v>
      </c>
      <c r="B2354" t="s">
        <v>448</v>
      </c>
      <c r="C2354" t="s">
        <v>1164</v>
      </c>
      <c r="D2354" t="s">
        <v>560</v>
      </c>
      <c r="E2354" t="s">
        <v>100</v>
      </c>
      <c r="F2354">
        <v>2</v>
      </c>
      <c r="G2354" t="s">
        <v>1186</v>
      </c>
      <c r="H2354">
        <v>7</v>
      </c>
      <c r="I2354" t="s">
        <v>1172</v>
      </c>
      <c r="J2354">
        <v>39.6</v>
      </c>
      <c r="K2354">
        <v>37.44</v>
      </c>
      <c r="L2354">
        <v>41.77</v>
      </c>
      <c r="M2354">
        <v>68.48</v>
      </c>
    </row>
    <row r="2355" spans="1:13">
      <c r="A2355" t="s">
        <v>1194</v>
      </c>
      <c r="B2355" t="s">
        <v>448</v>
      </c>
      <c r="C2355" t="s">
        <v>1164</v>
      </c>
      <c r="D2355" t="s">
        <v>560</v>
      </c>
      <c r="E2355" t="s">
        <v>100</v>
      </c>
      <c r="F2355">
        <v>2</v>
      </c>
      <c r="G2355" t="s">
        <v>1186</v>
      </c>
      <c r="H2355">
        <v>8</v>
      </c>
      <c r="I2355" t="s">
        <v>1173</v>
      </c>
      <c r="J2355">
        <v>35.380000000000003</v>
      </c>
      <c r="K2355">
        <v>33.299999999999997</v>
      </c>
      <c r="L2355">
        <v>37.450000000000003</v>
      </c>
      <c r="M2355">
        <v>66.92</v>
      </c>
    </row>
    <row r="2356" spans="1:13">
      <c r="A2356" t="s">
        <v>1194</v>
      </c>
      <c r="B2356" t="s">
        <v>448</v>
      </c>
      <c r="C2356" t="s">
        <v>1164</v>
      </c>
      <c r="D2356" t="s">
        <v>560</v>
      </c>
      <c r="E2356" t="s">
        <v>100</v>
      </c>
      <c r="F2356">
        <v>2</v>
      </c>
      <c r="G2356" t="s">
        <v>1186</v>
      </c>
      <c r="H2356">
        <v>9</v>
      </c>
      <c r="I2356" t="s">
        <v>1174</v>
      </c>
      <c r="J2356">
        <v>31.28</v>
      </c>
      <c r="K2356">
        <v>29.26</v>
      </c>
      <c r="L2356">
        <v>33.299999999999997</v>
      </c>
      <c r="M2356">
        <v>65.150000000000006</v>
      </c>
    </row>
    <row r="2357" spans="1:13">
      <c r="A2357" t="s">
        <v>1194</v>
      </c>
      <c r="B2357" t="s">
        <v>448</v>
      </c>
      <c r="C2357" t="s">
        <v>1164</v>
      </c>
      <c r="D2357" t="s">
        <v>560</v>
      </c>
      <c r="E2357" t="s">
        <v>100</v>
      </c>
      <c r="F2357">
        <v>2</v>
      </c>
      <c r="G2357" t="s">
        <v>1186</v>
      </c>
      <c r="H2357">
        <v>10</v>
      </c>
      <c r="I2357" t="s">
        <v>1175</v>
      </c>
      <c r="J2357">
        <v>27.37</v>
      </c>
      <c r="K2357">
        <v>25.42</v>
      </c>
      <c r="L2357">
        <v>29.33</v>
      </c>
      <c r="M2357">
        <v>63.27</v>
      </c>
    </row>
    <row r="2358" spans="1:13">
      <c r="A2358" t="s">
        <v>1194</v>
      </c>
      <c r="B2358" t="s">
        <v>448</v>
      </c>
      <c r="C2358" t="s">
        <v>1164</v>
      </c>
      <c r="D2358" t="s">
        <v>560</v>
      </c>
      <c r="E2358" t="s">
        <v>100</v>
      </c>
      <c r="F2358">
        <v>2</v>
      </c>
      <c r="G2358" t="s">
        <v>1186</v>
      </c>
      <c r="H2358">
        <v>11</v>
      </c>
      <c r="I2358" t="s">
        <v>1176</v>
      </c>
      <c r="J2358">
        <v>23.6</v>
      </c>
      <c r="K2358">
        <v>21.72</v>
      </c>
      <c r="L2358">
        <v>25.48</v>
      </c>
      <c r="M2358">
        <v>61.23</v>
      </c>
    </row>
    <row r="2359" spans="1:13">
      <c r="A2359" t="s">
        <v>1194</v>
      </c>
      <c r="B2359" t="s">
        <v>448</v>
      </c>
      <c r="C2359" t="s">
        <v>1164</v>
      </c>
      <c r="D2359" t="s">
        <v>560</v>
      </c>
      <c r="E2359" t="s">
        <v>100</v>
      </c>
      <c r="F2359">
        <v>2</v>
      </c>
      <c r="G2359" t="s">
        <v>1186</v>
      </c>
      <c r="H2359">
        <v>12</v>
      </c>
      <c r="I2359" t="s">
        <v>1177</v>
      </c>
      <c r="J2359">
        <v>20.04</v>
      </c>
      <c r="K2359">
        <v>18.23</v>
      </c>
      <c r="L2359">
        <v>21.86</v>
      </c>
      <c r="M2359">
        <v>59.13</v>
      </c>
    </row>
    <row r="2360" spans="1:13">
      <c r="A2360" t="s">
        <v>1194</v>
      </c>
      <c r="B2360" t="s">
        <v>448</v>
      </c>
      <c r="C2360" t="s">
        <v>1164</v>
      </c>
      <c r="D2360" t="s">
        <v>560</v>
      </c>
      <c r="E2360" t="s">
        <v>100</v>
      </c>
      <c r="F2360">
        <v>2</v>
      </c>
      <c r="G2360" t="s">
        <v>1186</v>
      </c>
      <c r="H2360">
        <v>13</v>
      </c>
      <c r="I2360" t="s">
        <v>1178</v>
      </c>
      <c r="J2360">
        <v>16.7</v>
      </c>
      <c r="K2360">
        <v>14.94</v>
      </c>
      <c r="L2360">
        <v>18.46</v>
      </c>
      <c r="M2360">
        <v>56.82</v>
      </c>
    </row>
    <row r="2361" spans="1:13">
      <c r="A2361" t="s">
        <v>1194</v>
      </c>
      <c r="B2361" t="s">
        <v>448</v>
      </c>
      <c r="C2361" t="s">
        <v>1164</v>
      </c>
      <c r="D2361" t="s">
        <v>560</v>
      </c>
      <c r="E2361" t="s">
        <v>100</v>
      </c>
      <c r="F2361">
        <v>2</v>
      </c>
      <c r="G2361" t="s">
        <v>1186</v>
      </c>
      <c r="H2361">
        <v>14</v>
      </c>
      <c r="I2361" t="s">
        <v>1179</v>
      </c>
      <c r="J2361">
        <v>13.56</v>
      </c>
      <c r="K2361">
        <v>11.87</v>
      </c>
      <c r="L2361">
        <v>15.25</v>
      </c>
      <c r="M2361">
        <v>54.37</v>
      </c>
    </row>
    <row r="2362" spans="1:13">
      <c r="A2362" t="s">
        <v>1194</v>
      </c>
      <c r="B2362" t="s">
        <v>448</v>
      </c>
      <c r="C2362" t="s">
        <v>1164</v>
      </c>
      <c r="D2362" t="s">
        <v>560</v>
      </c>
      <c r="E2362" t="s">
        <v>100</v>
      </c>
      <c r="F2362">
        <v>2</v>
      </c>
      <c r="G2362" t="s">
        <v>1186</v>
      </c>
      <c r="H2362">
        <v>15</v>
      </c>
      <c r="I2362" t="s">
        <v>1180</v>
      </c>
      <c r="J2362">
        <v>10.72</v>
      </c>
      <c r="K2362">
        <v>9.0500000000000007</v>
      </c>
      <c r="L2362">
        <v>12.38</v>
      </c>
      <c r="M2362">
        <v>51.6</v>
      </c>
    </row>
    <row r="2363" spans="1:13">
      <c r="A2363" t="s">
        <v>1194</v>
      </c>
      <c r="B2363" t="s">
        <v>448</v>
      </c>
      <c r="C2363" t="s">
        <v>1164</v>
      </c>
      <c r="D2363" t="s">
        <v>560</v>
      </c>
      <c r="E2363" t="s">
        <v>100</v>
      </c>
      <c r="F2363">
        <v>2</v>
      </c>
      <c r="G2363" t="s">
        <v>1186</v>
      </c>
      <c r="H2363">
        <v>16</v>
      </c>
      <c r="I2363" t="s">
        <v>1181</v>
      </c>
      <c r="J2363">
        <v>8.08</v>
      </c>
      <c r="K2363">
        <v>6.41</v>
      </c>
      <c r="L2363">
        <v>9.74</v>
      </c>
      <c r="M2363">
        <v>48.27</v>
      </c>
    </row>
    <row r="2364" spans="1:13">
      <c r="A2364" t="s">
        <v>1194</v>
      </c>
      <c r="B2364" t="s">
        <v>448</v>
      </c>
      <c r="C2364" t="s">
        <v>1164</v>
      </c>
      <c r="D2364" t="s">
        <v>560</v>
      </c>
      <c r="E2364" t="s">
        <v>100</v>
      </c>
      <c r="F2364">
        <v>2</v>
      </c>
      <c r="G2364" t="s">
        <v>1186</v>
      </c>
      <c r="H2364">
        <v>17</v>
      </c>
      <c r="I2364" t="s">
        <v>1182</v>
      </c>
      <c r="J2364">
        <v>5.69</v>
      </c>
      <c r="K2364">
        <v>4</v>
      </c>
      <c r="L2364">
        <v>7.38</v>
      </c>
      <c r="M2364">
        <v>44.11</v>
      </c>
    </row>
    <row r="2365" spans="1:13">
      <c r="A2365" t="s">
        <v>1194</v>
      </c>
      <c r="B2365" t="s">
        <v>448</v>
      </c>
      <c r="C2365" t="s">
        <v>1164</v>
      </c>
      <c r="D2365" t="s">
        <v>560</v>
      </c>
      <c r="E2365" t="s">
        <v>100</v>
      </c>
      <c r="F2365">
        <v>2</v>
      </c>
      <c r="G2365" t="s">
        <v>1186</v>
      </c>
      <c r="H2365">
        <v>18</v>
      </c>
      <c r="I2365" t="s">
        <v>1183</v>
      </c>
      <c r="J2365">
        <v>3.7</v>
      </c>
      <c r="K2365">
        <v>1.99</v>
      </c>
      <c r="L2365">
        <v>5.41</v>
      </c>
      <c r="M2365">
        <v>39.44</v>
      </c>
    </row>
    <row r="2366" spans="1:13">
      <c r="A2366" t="s">
        <v>1194</v>
      </c>
      <c r="B2366" t="s">
        <v>448</v>
      </c>
      <c r="C2366" t="s">
        <v>1164</v>
      </c>
      <c r="D2366" t="s">
        <v>560</v>
      </c>
      <c r="E2366" t="s">
        <v>100</v>
      </c>
      <c r="F2366">
        <v>2</v>
      </c>
      <c r="G2366" t="s">
        <v>1186</v>
      </c>
      <c r="H2366">
        <v>19</v>
      </c>
      <c r="I2366" t="s">
        <v>1184</v>
      </c>
      <c r="J2366">
        <v>2.27</v>
      </c>
      <c r="K2366">
        <v>1.22</v>
      </c>
      <c r="L2366">
        <v>3.32</v>
      </c>
      <c r="M2366">
        <v>34.47</v>
      </c>
    </row>
    <row r="2367" spans="1:13">
      <c r="A2367" t="s">
        <v>1194</v>
      </c>
      <c r="B2367" t="s">
        <v>448</v>
      </c>
      <c r="C2367" t="s">
        <v>1164</v>
      </c>
      <c r="D2367" t="s">
        <v>560</v>
      </c>
      <c r="E2367" t="s">
        <v>100</v>
      </c>
      <c r="F2367">
        <v>2</v>
      </c>
      <c r="G2367" t="s">
        <v>1186</v>
      </c>
      <c r="H2367">
        <v>20</v>
      </c>
      <c r="I2367" t="s">
        <v>1185</v>
      </c>
      <c r="J2367">
        <v>1.32</v>
      </c>
      <c r="K2367">
        <v>0.71</v>
      </c>
      <c r="L2367">
        <v>1.94</v>
      </c>
      <c r="M2367">
        <v>30.34</v>
      </c>
    </row>
    <row r="2368" spans="1:13">
      <c r="A2368" t="s">
        <v>1194</v>
      </c>
      <c r="B2368" t="s">
        <v>448</v>
      </c>
      <c r="C2368" t="s">
        <v>1164</v>
      </c>
      <c r="D2368" t="s">
        <v>561</v>
      </c>
      <c r="E2368" t="s">
        <v>101</v>
      </c>
      <c r="F2368">
        <v>1</v>
      </c>
      <c r="G2368" t="s">
        <v>1165</v>
      </c>
      <c r="H2368">
        <v>1</v>
      </c>
      <c r="I2368" t="s">
        <v>1166</v>
      </c>
      <c r="J2368">
        <v>59.26</v>
      </c>
      <c r="K2368">
        <v>56.6</v>
      </c>
      <c r="L2368">
        <v>61.92</v>
      </c>
      <c r="M2368">
        <v>78.180000000000007</v>
      </c>
    </row>
    <row r="2369" spans="1:13">
      <c r="A2369" t="s">
        <v>1194</v>
      </c>
      <c r="B2369" t="s">
        <v>448</v>
      </c>
      <c r="C2369" t="s">
        <v>1164</v>
      </c>
      <c r="D2369" t="s">
        <v>561</v>
      </c>
      <c r="E2369" t="s">
        <v>101</v>
      </c>
      <c r="F2369">
        <v>1</v>
      </c>
      <c r="G2369" t="s">
        <v>1165</v>
      </c>
      <c r="H2369">
        <v>2</v>
      </c>
      <c r="I2369" t="s">
        <v>1167</v>
      </c>
      <c r="J2369">
        <v>58.75</v>
      </c>
      <c r="K2369">
        <v>56.13</v>
      </c>
      <c r="L2369">
        <v>61.37</v>
      </c>
      <c r="M2369">
        <v>77.989999999999995</v>
      </c>
    </row>
    <row r="2370" spans="1:13">
      <c r="A2370" t="s">
        <v>1194</v>
      </c>
      <c r="B2370" t="s">
        <v>448</v>
      </c>
      <c r="C2370" t="s">
        <v>1164</v>
      </c>
      <c r="D2370" t="s">
        <v>561</v>
      </c>
      <c r="E2370" t="s">
        <v>101</v>
      </c>
      <c r="F2370">
        <v>1</v>
      </c>
      <c r="G2370" t="s">
        <v>1165</v>
      </c>
      <c r="H2370">
        <v>3</v>
      </c>
      <c r="I2370" t="s">
        <v>1168</v>
      </c>
      <c r="J2370">
        <v>55.12</v>
      </c>
      <c r="K2370">
        <v>52.72</v>
      </c>
      <c r="L2370">
        <v>57.53</v>
      </c>
      <c r="M2370">
        <v>77.19</v>
      </c>
    </row>
    <row r="2371" spans="1:13">
      <c r="A2371" t="s">
        <v>1194</v>
      </c>
      <c r="B2371" t="s">
        <v>448</v>
      </c>
      <c r="C2371" t="s">
        <v>1164</v>
      </c>
      <c r="D2371" t="s">
        <v>561</v>
      </c>
      <c r="E2371" t="s">
        <v>101</v>
      </c>
      <c r="F2371">
        <v>1</v>
      </c>
      <c r="G2371" t="s">
        <v>1165</v>
      </c>
      <c r="H2371">
        <v>4</v>
      </c>
      <c r="I2371" t="s">
        <v>1169</v>
      </c>
      <c r="J2371">
        <v>50.53</v>
      </c>
      <c r="K2371">
        <v>48.35</v>
      </c>
      <c r="L2371">
        <v>52.72</v>
      </c>
      <c r="M2371">
        <v>76.05</v>
      </c>
    </row>
    <row r="2372" spans="1:13">
      <c r="A2372" t="s">
        <v>1194</v>
      </c>
      <c r="B2372" t="s">
        <v>448</v>
      </c>
      <c r="C2372" t="s">
        <v>1164</v>
      </c>
      <c r="D2372" t="s">
        <v>561</v>
      </c>
      <c r="E2372" t="s">
        <v>101</v>
      </c>
      <c r="F2372">
        <v>1</v>
      </c>
      <c r="G2372" t="s">
        <v>1165</v>
      </c>
      <c r="H2372">
        <v>5</v>
      </c>
      <c r="I2372" t="s">
        <v>1170</v>
      </c>
      <c r="J2372">
        <v>45.96</v>
      </c>
      <c r="K2372">
        <v>43.92</v>
      </c>
      <c r="L2372">
        <v>48</v>
      </c>
      <c r="M2372">
        <v>74.77</v>
      </c>
    </row>
    <row r="2373" spans="1:13">
      <c r="A2373" t="s">
        <v>1194</v>
      </c>
      <c r="B2373" t="s">
        <v>448</v>
      </c>
      <c r="C2373" t="s">
        <v>1164</v>
      </c>
      <c r="D2373" t="s">
        <v>561</v>
      </c>
      <c r="E2373" t="s">
        <v>101</v>
      </c>
      <c r="F2373">
        <v>1</v>
      </c>
      <c r="G2373" t="s">
        <v>1165</v>
      </c>
      <c r="H2373">
        <v>6</v>
      </c>
      <c r="I2373" t="s">
        <v>1171</v>
      </c>
      <c r="J2373">
        <v>41.5</v>
      </c>
      <c r="K2373">
        <v>39.5</v>
      </c>
      <c r="L2373">
        <v>43.49</v>
      </c>
      <c r="M2373">
        <v>73.34</v>
      </c>
    </row>
    <row r="2374" spans="1:13">
      <c r="A2374" t="s">
        <v>1194</v>
      </c>
      <c r="B2374" t="s">
        <v>448</v>
      </c>
      <c r="C2374" t="s">
        <v>1164</v>
      </c>
      <c r="D2374" t="s">
        <v>561</v>
      </c>
      <c r="E2374" t="s">
        <v>101</v>
      </c>
      <c r="F2374">
        <v>1</v>
      </c>
      <c r="G2374" t="s">
        <v>1165</v>
      </c>
      <c r="H2374">
        <v>7</v>
      </c>
      <c r="I2374" t="s">
        <v>1172</v>
      </c>
      <c r="J2374">
        <v>37.07</v>
      </c>
      <c r="K2374">
        <v>35.119999999999997</v>
      </c>
      <c r="L2374">
        <v>39.01</v>
      </c>
      <c r="M2374">
        <v>71.75</v>
      </c>
    </row>
    <row r="2375" spans="1:13">
      <c r="A2375" t="s">
        <v>1194</v>
      </c>
      <c r="B2375" t="s">
        <v>448</v>
      </c>
      <c r="C2375" t="s">
        <v>1164</v>
      </c>
      <c r="D2375" t="s">
        <v>561</v>
      </c>
      <c r="E2375" t="s">
        <v>101</v>
      </c>
      <c r="F2375">
        <v>1</v>
      </c>
      <c r="G2375" t="s">
        <v>1165</v>
      </c>
      <c r="H2375">
        <v>8</v>
      </c>
      <c r="I2375" t="s">
        <v>1173</v>
      </c>
      <c r="J2375">
        <v>32.799999999999997</v>
      </c>
      <c r="K2375">
        <v>30.9</v>
      </c>
      <c r="L2375">
        <v>34.71</v>
      </c>
      <c r="M2375">
        <v>70</v>
      </c>
    </row>
    <row r="2376" spans="1:13">
      <c r="A2376" t="s">
        <v>1194</v>
      </c>
      <c r="B2376" t="s">
        <v>448</v>
      </c>
      <c r="C2376" t="s">
        <v>1164</v>
      </c>
      <c r="D2376" t="s">
        <v>561</v>
      </c>
      <c r="E2376" t="s">
        <v>101</v>
      </c>
      <c r="F2376">
        <v>1</v>
      </c>
      <c r="G2376" t="s">
        <v>1165</v>
      </c>
      <c r="H2376">
        <v>9</v>
      </c>
      <c r="I2376" t="s">
        <v>1174</v>
      </c>
      <c r="J2376">
        <v>28.65</v>
      </c>
      <c r="K2376">
        <v>26.8</v>
      </c>
      <c r="L2376">
        <v>30.51</v>
      </c>
      <c r="M2376">
        <v>68.11</v>
      </c>
    </row>
    <row r="2377" spans="1:13">
      <c r="A2377" t="s">
        <v>1194</v>
      </c>
      <c r="B2377" t="s">
        <v>448</v>
      </c>
      <c r="C2377" t="s">
        <v>1164</v>
      </c>
      <c r="D2377" t="s">
        <v>561</v>
      </c>
      <c r="E2377" t="s">
        <v>101</v>
      </c>
      <c r="F2377">
        <v>1</v>
      </c>
      <c r="G2377" t="s">
        <v>1165</v>
      </c>
      <c r="H2377">
        <v>10</v>
      </c>
      <c r="I2377" t="s">
        <v>1175</v>
      </c>
      <c r="J2377">
        <v>24.67</v>
      </c>
      <c r="K2377">
        <v>22.87</v>
      </c>
      <c r="L2377">
        <v>26.48</v>
      </c>
      <c r="M2377">
        <v>66.06</v>
      </c>
    </row>
    <row r="2378" spans="1:13">
      <c r="A2378" t="s">
        <v>1194</v>
      </c>
      <c r="B2378" t="s">
        <v>448</v>
      </c>
      <c r="C2378" t="s">
        <v>1164</v>
      </c>
      <c r="D2378" t="s">
        <v>561</v>
      </c>
      <c r="E2378" t="s">
        <v>101</v>
      </c>
      <c r="F2378">
        <v>1</v>
      </c>
      <c r="G2378" t="s">
        <v>1165</v>
      </c>
      <c r="H2378">
        <v>11</v>
      </c>
      <c r="I2378" t="s">
        <v>1176</v>
      </c>
      <c r="J2378">
        <v>20.92</v>
      </c>
      <c r="K2378">
        <v>19.18</v>
      </c>
      <c r="L2378">
        <v>22.65</v>
      </c>
      <c r="M2378">
        <v>63.83</v>
      </c>
    </row>
    <row r="2379" spans="1:13">
      <c r="A2379" t="s">
        <v>1194</v>
      </c>
      <c r="B2379" t="s">
        <v>448</v>
      </c>
      <c r="C2379" t="s">
        <v>1164</v>
      </c>
      <c r="D2379" t="s">
        <v>561</v>
      </c>
      <c r="E2379" t="s">
        <v>101</v>
      </c>
      <c r="F2379">
        <v>1</v>
      </c>
      <c r="G2379" t="s">
        <v>1165</v>
      </c>
      <c r="H2379">
        <v>12</v>
      </c>
      <c r="I2379" t="s">
        <v>1177</v>
      </c>
      <c r="J2379">
        <v>17.420000000000002</v>
      </c>
      <c r="K2379">
        <v>15.75</v>
      </c>
      <c r="L2379">
        <v>19.09</v>
      </c>
      <c r="M2379">
        <v>61.4</v>
      </c>
    </row>
    <row r="2380" spans="1:13">
      <c r="A2380" t="s">
        <v>1194</v>
      </c>
      <c r="B2380" t="s">
        <v>448</v>
      </c>
      <c r="C2380" t="s">
        <v>1164</v>
      </c>
      <c r="D2380" t="s">
        <v>561</v>
      </c>
      <c r="E2380" t="s">
        <v>101</v>
      </c>
      <c r="F2380">
        <v>1</v>
      </c>
      <c r="G2380" t="s">
        <v>1165</v>
      </c>
      <c r="H2380">
        <v>13</v>
      </c>
      <c r="I2380" t="s">
        <v>1178</v>
      </c>
      <c r="J2380">
        <v>14.14</v>
      </c>
      <c r="K2380">
        <v>12.52</v>
      </c>
      <c r="L2380">
        <v>15.77</v>
      </c>
      <c r="M2380">
        <v>58.74</v>
      </c>
    </row>
    <row r="2381" spans="1:13">
      <c r="A2381" t="s">
        <v>1194</v>
      </c>
      <c r="B2381" t="s">
        <v>448</v>
      </c>
      <c r="C2381" t="s">
        <v>1164</v>
      </c>
      <c r="D2381" t="s">
        <v>561</v>
      </c>
      <c r="E2381" t="s">
        <v>101</v>
      </c>
      <c r="F2381">
        <v>1</v>
      </c>
      <c r="G2381" t="s">
        <v>1165</v>
      </c>
      <c r="H2381">
        <v>14</v>
      </c>
      <c r="I2381" t="s">
        <v>1179</v>
      </c>
      <c r="J2381">
        <v>11.25</v>
      </c>
      <c r="K2381">
        <v>9.66</v>
      </c>
      <c r="L2381">
        <v>12.84</v>
      </c>
      <c r="M2381">
        <v>55.81</v>
      </c>
    </row>
    <row r="2382" spans="1:13">
      <c r="A2382" t="s">
        <v>1194</v>
      </c>
      <c r="B2382" t="s">
        <v>448</v>
      </c>
      <c r="C2382" t="s">
        <v>1164</v>
      </c>
      <c r="D2382" t="s">
        <v>561</v>
      </c>
      <c r="E2382" t="s">
        <v>101</v>
      </c>
      <c r="F2382">
        <v>1</v>
      </c>
      <c r="G2382" t="s">
        <v>1165</v>
      </c>
      <c r="H2382">
        <v>15</v>
      </c>
      <c r="I2382" t="s">
        <v>1180</v>
      </c>
      <c r="J2382">
        <v>8.6</v>
      </c>
      <c r="K2382">
        <v>7.02</v>
      </c>
      <c r="L2382">
        <v>10.18</v>
      </c>
      <c r="M2382">
        <v>52.5</v>
      </c>
    </row>
    <row r="2383" spans="1:13">
      <c r="A2383" t="s">
        <v>1194</v>
      </c>
      <c r="B2383" t="s">
        <v>448</v>
      </c>
      <c r="C2383" t="s">
        <v>1164</v>
      </c>
      <c r="D2383" t="s">
        <v>561</v>
      </c>
      <c r="E2383" t="s">
        <v>101</v>
      </c>
      <c r="F2383">
        <v>1</v>
      </c>
      <c r="G2383" t="s">
        <v>1165</v>
      </c>
      <c r="H2383">
        <v>16</v>
      </c>
      <c r="I2383" t="s">
        <v>1181</v>
      </c>
      <c r="J2383">
        <v>6.38</v>
      </c>
      <c r="K2383">
        <v>4.74</v>
      </c>
      <c r="L2383">
        <v>8.02</v>
      </c>
      <c r="M2383">
        <v>48.84</v>
      </c>
    </row>
    <row r="2384" spans="1:13">
      <c r="A2384" t="s">
        <v>1194</v>
      </c>
      <c r="B2384" t="s">
        <v>448</v>
      </c>
      <c r="C2384" t="s">
        <v>1164</v>
      </c>
      <c r="D2384" t="s">
        <v>561</v>
      </c>
      <c r="E2384" t="s">
        <v>101</v>
      </c>
      <c r="F2384">
        <v>1</v>
      </c>
      <c r="G2384" t="s">
        <v>1165</v>
      </c>
      <c r="H2384">
        <v>17</v>
      </c>
      <c r="I2384" t="s">
        <v>1182</v>
      </c>
      <c r="J2384">
        <v>4.49</v>
      </c>
      <c r="K2384">
        <v>2.73</v>
      </c>
      <c r="L2384">
        <v>6.25</v>
      </c>
      <c r="M2384">
        <v>44.9</v>
      </c>
    </row>
    <row r="2385" spans="1:13">
      <c r="A2385" t="s">
        <v>1194</v>
      </c>
      <c r="B2385" t="s">
        <v>448</v>
      </c>
      <c r="C2385" t="s">
        <v>1164</v>
      </c>
      <c r="D2385" t="s">
        <v>561</v>
      </c>
      <c r="E2385" t="s">
        <v>101</v>
      </c>
      <c r="F2385">
        <v>1</v>
      </c>
      <c r="G2385" t="s">
        <v>1165</v>
      </c>
      <c r="H2385">
        <v>18</v>
      </c>
      <c r="I2385" t="s">
        <v>1183</v>
      </c>
      <c r="J2385">
        <v>3</v>
      </c>
      <c r="K2385">
        <v>0.92</v>
      </c>
      <c r="L2385">
        <v>5.07</v>
      </c>
      <c r="M2385">
        <v>40.46</v>
      </c>
    </row>
    <row r="2386" spans="1:13">
      <c r="A2386" t="s">
        <v>1194</v>
      </c>
      <c r="B2386" t="s">
        <v>448</v>
      </c>
      <c r="C2386" t="s">
        <v>1164</v>
      </c>
      <c r="D2386" t="s">
        <v>561</v>
      </c>
      <c r="E2386" t="s">
        <v>101</v>
      </c>
      <c r="F2386">
        <v>1</v>
      </c>
      <c r="G2386" t="s">
        <v>1165</v>
      </c>
      <c r="H2386">
        <v>19</v>
      </c>
      <c r="I2386" t="s">
        <v>1184</v>
      </c>
      <c r="J2386">
        <v>1.81</v>
      </c>
      <c r="K2386">
        <v>0.56000000000000005</v>
      </c>
      <c r="L2386">
        <v>3.07</v>
      </c>
      <c r="M2386">
        <v>35.53</v>
      </c>
    </row>
    <row r="2387" spans="1:13">
      <c r="A2387" t="s">
        <v>1194</v>
      </c>
      <c r="B2387" t="s">
        <v>448</v>
      </c>
      <c r="C2387" t="s">
        <v>1164</v>
      </c>
      <c r="D2387" t="s">
        <v>561</v>
      </c>
      <c r="E2387" t="s">
        <v>101</v>
      </c>
      <c r="F2387">
        <v>1</v>
      </c>
      <c r="G2387" t="s">
        <v>1165</v>
      </c>
      <c r="H2387">
        <v>20</v>
      </c>
      <c r="I2387" t="s">
        <v>1185</v>
      </c>
      <c r="J2387">
        <v>0.95</v>
      </c>
      <c r="K2387">
        <v>0.28999999999999998</v>
      </c>
      <c r="L2387">
        <v>1.62</v>
      </c>
      <c r="M2387">
        <v>28.48</v>
      </c>
    </row>
    <row r="2388" spans="1:13">
      <c r="A2388" t="s">
        <v>1194</v>
      </c>
      <c r="B2388" t="s">
        <v>448</v>
      </c>
      <c r="C2388" t="s">
        <v>1164</v>
      </c>
      <c r="D2388" t="s">
        <v>561</v>
      </c>
      <c r="E2388" t="s">
        <v>101</v>
      </c>
      <c r="F2388">
        <v>2</v>
      </c>
      <c r="G2388" t="s">
        <v>1186</v>
      </c>
      <c r="H2388">
        <v>1</v>
      </c>
      <c r="I2388" t="s">
        <v>1166</v>
      </c>
      <c r="J2388">
        <v>60.05</v>
      </c>
      <c r="K2388">
        <v>56.86</v>
      </c>
      <c r="L2388">
        <v>63.25</v>
      </c>
      <c r="M2388">
        <v>74.37</v>
      </c>
    </row>
    <row r="2389" spans="1:13">
      <c r="A2389" t="s">
        <v>1194</v>
      </c>
      <c r="B2389" t="s">
        <v>448</v>
      </c>
      <c r="C2389" t="s">
        <v>1164</v>
      </c>
      <c r="D2389" t="s">
        <v>561</v>
      </c>
      <c r="E2389" t="s">
        <v>101</v>
      </c>
      <c r="F2389">
        <v>2</v>
      </c>
      <c r="G2389" t="s">
        <v>1186</v>
      </c>
      <c r="H2389">
        <v>2</v>
      </c>
      <c r="I2389" t="s">
        <v>1167</v>
      </c>
      <c r="J2389">
        <v>59.4</v>
      </c>
      <c r="K2389">
        <v>56.27</v>
      </c>
      <c r="L2389">
        <v>62.53</v>
      </c>
      <c r="M2389">
        <v>74.150000000000006</v>
      </c>
    </row>
    <row r="2390" spans="1:13">
      <c r="A2390" t="s">
        <v>1194</v>
      </c>
      <c r="B2390" t="s">
        <v>448</v>
      </c>
      <c r="C2390" t="s">
        <v>1164</v>
      </c>
      <c r="D2390" t="s">
        <v>561</v>
      </c>
      <c r="E2390" t="s">
        <v>101</v>
      </c>
      <c r="F2390">
        <v>2</v>
      </c>
      <c r="G2390" t="s">
        <v>1186</v>
      </c>
      <c r="H2390">
        <v>3</v>
      </c>
      <c r="I2390" t="s">
        <v>1168</v>
      </c>
      <c r="J2390">
        <v>55.76</v>
      </c>
      <c r="K2390">
        <v>52.92</v>
      </c>
      <c r="L2390">
        <v>58.59</v>
      </c>
      <c r="M2390">
        <v>73.260000000000005</v>
      </c>
    </row>
    <row r="2391" spans="1:13">
      <c r="A2391" t="s">
        <v>1194</v>
      </c>
      <c r="B2391" t="s">
        <v>448</v>
      </c>
      <c r="C2391" t="s">
        <v>1164</v>
      </c>
      <c r="D2391" t="s">
        <v>561</v>
      </c>
      <c r="E2391" t="s">
        <v>101</v>
      </c>
      <c r="F2391">
        <v>2</v>
      </c>
      <c r="G2391" t="s">
        <v>1186</v>
      </c>
      <c r="H2391">
        <v>4</v>
      </c>
      <c r="I2391" t="s">
        <v>1169</v>
      </c>
      <c r="J2391">
        <v>51.24</v>
      </c>
      <c r="K2391">
        <v>48.69</v>
      </c>
      <c r="L2391">
        <v>53.78</v>
      </c>
      <c r="M2391">
        <v>72.03</v>
      </c>
    </row>
    <row r="2392" spans="1:13">
      <c r="A2392" t="s">
        <v>1194</v>
      </c>
      <c r="B2392" t="s">
        <v>448</v>
      </c>
      <c r="C2392" t="s">
        <v>1164</v>
      </c>
      <c r="D2392" t="s">
        <v>561</v>
      </c>
      <c r="E2392" t="s">
        <v>101</v>
      </c>
      <c r="F2392">
        <v>2</v>
      </c>
      <c r="G2392" t="s">
        <v>1186</v>
      </c>
      <c r="H2392">
        <v>5</v>
      </c>
      <c r="I2392" t="s">
        <v>1170</v>
      </c>
      <c r="J2392">
        <v>46.75</v>
      </c>
      <c r="K2392">
        <v>44.39</v>
      </c>
      <c r="L2392">
        <v>49.1</v>
      </c>
      <c r="M2392">
        <v>70.69</v>
      </c>
    </row>
    <row r="2393" spans="1:13">
      <c r="A2393" t="s">
        <v>1194</v>
      </c>
      <c r="B2393" t="s">
        <v>448</v>
      </c>
      <c r="C2393" t="s">
        <v>1164</v>
      </c>
      <c r="D2393" t="s">
        <v>561</v>
      </c>
      <c r="E2393" t="s">
        <v>101</v>
      </c>
      <c r="F2393">
        <v>2</v>
      </c>
      <c r="G2393" t="s">
        <v>1186</v>
      </c>
      <c r="H2393">
        <v>6</v>
      </c>
      <c r="I2393" t="s">
        <v>1171</v>
      </c>
      <c r="J2393">
        <v>42.36</v>
      </c>
      <c r="K2393">
        <v>40.06</v>
      </c>
      <c r="L2393">
        <v>44.65</v>
      </c>
      <c r="M2393">
        <v>69.23</v>
      </c>
    </row>
    <row r="2394" spans="1:13">
      <c r="A2394" t="s">
        <v>1194</v>
      </c>
      <c r="B2394" t="s">
        <v>448</v>
      </c>
      <c r="C2394" t="s">
        <v>1164</v>
      </c>
      <c r="D2394" t="s">
        <v>561</v>
      </c>
      <c r="E2394" t="s">
        <v>101</v>
      </c>
      <c r="F2394">
        <v>2</v>
      </c>
      <c r="G2394" t="s">
        <v>1186</v>
      </c>
      <c r="H2394">
        <v>7</v>
      </c>
      <c r="I2394" t="s">
        <v>1172</v>
      </c>
      <c r="J2394">
        <v>38.04</v>
      </c>
      <c r="K2394">
        <v>35.83</v>
      </c>
      <c r="L2394">
        <v>40.26</v>
      </c>
      <c r="M2394">
        <v>67.650000000000006</v>
      </c>
    </row>
    <row r="2395" spans="1:13">
      <c r="A2395" t="s">
        <v>1194</v>
      </c>
      <c r="B2395" t="s">
        <v>448</v>
      </c>
      <c r="C2395" t="s">
        <v>1164</v>
      </c>
      <c r="D2395" t="s">
        <v>561</v>
      </c>
      <c r="E2395" t="s">
        <v>101</v>
      </c>
      <c r="F2395">
        <v>2</v>
      </c>
      <c r="G2395" t="s">
        <v>1186</v>
      </c>
      <c r="H2395">
        <v>8</v>
      </c>
      <c r="I2395" t="s">
        <v>1173</v>
      </c>
      <c r="J2395">
        <v>33.83</v>
      </c>
      <c r="K2395">
        <v>31.67</v>
      </c>
      <c r="L2395">
        <v>36</v>
      </c>
      <c r="M2395">
        <v>65.94</v>
      </c>
    </row>
    <row r="2396" spans="1:13">
      <c r="A2396" t="s">
        <v>1194</v>
      </c>
      <c r="B2396" t="s">
        <v>448</v>
      </c>
      <c r="C2396" t="s">
        <v>1164</v>
      </c>
      <c r="D2396" t="s">
        <v>561</v>
      </c>
      <c r="E2396" t="s">
        <v>101</v>
      </c>
      <c r="F2396">
        <v>2</v>
      </c>
      <c r="G2396" t="s">
        <v>1186</v>
      </c>
      <c r="H2396">
        <v>9</v>
      </c>
      <c r="I2396" t="s">
        <v>1174</v>
      </c>
      <c r="J2396">
        <v>29.79</v>
      </c>
      <c r="K2396">
        <v>27.67</v>
      </c>
      <c r="L2396">
        <v>31.91</v>
      </c>
      <c r="M2396">
        <v>64.099999999999994</v>
      </c>
    </row>
    <row r="2397" spans="1:13">
      <c r="A2397" t="s">
        <v>1194</v>
      </c>
      <c r="B2397" t="s">
        <v>448</v>
      </c>
      <c r="C2397" t="s">
        <v>1164</v>
      </c>
      <c r="D2397" t="s">
        <v>561</v>
      </c>
      <c r="E2397" t="s">
        <v>101</v>
      </c>
      <c r="F2397">
        <v>2</v>
      </c>
      <c r="G2397" t="s">
        <v>1186</v>
      </c>
      <c r="H2397">
        <v>10</v>
      </c>
      <c r="I2397" t="s">
        <v>1175</v>
      </c>
      <c r="J2397">
        <v>25.88</v>
      </c>
      <c r="K2397">
        <v>23.81</v>
      </c>
      <c r="L2397">
        <v>27.96</v>
      </c>
      <c r="M2397">
        <v>62.12</v>
      </c>
    </row>
    <row r="2398" spans="1:13">
      <c r="A2398" t="s">
        <v>1194</v>
      </c>
      <c r="B2398" t="s">
        <v>448</v>
      </c>
      <c r="C2398" t="s">
        <v>1164</v>
      </c>
      <c r="D2398" t="s">
        <v>561</v>
      </c>
      <c r="E2398" t="s">
        <v>101</v>
      </c>
      <c r="F2398">
        <v>2</v>
      </c>
      <c r="G2398" t="s">
        <v>1186</v>
      </c>
      <c r="H2398">
        <v>11</v>
      </c>
      <c r="I2398" t="s">
        <v>1176</v>
      </c>
      <c r="J2398">
        <v>22.18</v>
      </c>
      <c r="K2398">
        <v>20.16</v>
      </c>
      <c r="L2398">
        <v>24.19</v>
      </c>
      <c r="M2398">
        <v>60</v>
      </c>
    </row>
    <row r="2399" spans="1:13">
      <c r="A2399" t="s">
        <v>1194</v>
      </c>
      <c r="B2399" t="s">
        <v>448</v>
      </c>
      <c r="C2399" t="s">
        <v>1164</v>
      </c>
      <c r="D2399" t="s">
        <v>561</v>
      </c>
      <c r="E2399" t="s">
        <v>101</v>
      </c>
      <c r="F2399">
        <v>2</v>
      </c>
      <c r="G2399" t="s">
        <v>1186</v>
      </c>
      <c r="H2399">
        <v>12</v>
      </c>
      <c r="I2399" t="s">
        <v>1177</v>
      </c>
      <c r="J2399">
        <v>18.66</v>
      </c>
      <c r="K2399">
        <v>16.71</v>
      </c>
      <c r="L2399">
        <v>20.61</v>
      </c>
      <c r="M2399">
        <v>57.74</v>
      </c>
    </row>
    <row r="2400" spans="1:13">
      <c r="A2400" t="s">
        <v>1194</v>
      </c>
      <c r="B2400" t="s">
        <v>448</v>
      </c>
      <c r="C2400" t="s">
        <v>1164</v>
      </c>
      <c r="D2400" t="s">
        <v>561</v>
      </c>
      <c r="E2400" t="s">
        <v>101</v>
      </c>
      <c r="F2400">
        <v>2</v>
      </c>
      <c r="G2400" t="s">
        <v>1186</v>
      </c>
      <c r="H2400">
        <v>13</v>
      </c>
      <c r="I2400" t="s">
        <v>1178</v>
      </c>
      <c r="J2400">
        <v>15.42</v>
      </c>
      <c r="K2400">
        <v>13.5</v>
      </c>
      <c r="L2400">
        <v>17.329999999999998</v>
      </c>
      <c r="M2400">
        <v>55.32</v>
      </c>
    </row>
    <row r="2401" spans="1:13">
      <c r="A2401" t="s">
        <v>1194</v>
      </c>
      <c r="B2401" t="s">
        <v>448</v>
      </c>
      <c r="C2401" t="s">
        <v>1164</v>
      </c>
      <c r="D2401" t="s">
        <v>561</v>
      </c>
      <c r="E2401" t="s">
        <v>101</v>
      </c>
      <c r="F2401">
        <v>2</v>
      </c>
      <c r="G2401" t="s">
        <v>1186</v>
      </c>
      <c r="H2401">
        <v>14</v>
      </c>
      <c r="I2401" t="s">
        <v>1179</v>
      </c>
      <c r="J2401">
        <v>12.37</v>
      </c>
      <c r="K2401">
        <v>10.49</v>
      </c>
      <c r="L2401">
        <v>14.24</v>
      </c>
      <c r="M2401">
        <v>52.72</v>
      </c>
    </row>
    <row r="2402" spans="1:13">
      <c r="A2402" t="s">
        <v>1194</v>
      </c>
      <c r="B2402" t="s">
        <v>448</v>
      </c>
      <c r="C2402" t="s">
        <v>1164</v>
      </c>
      <c r="D2402" t="s">
        <v>561</v>
      </c>
      <c r="E2402" t="s">
        <v>101</v>
      </c>
      <c r="F2402">
        <v>2</v>
      </c>
      <c r="G2402" t="s">
        <v>1186</v>
      </c>
      <c r="H2402">
        <v>15</v>
      </c>
      <c r="I2402" t="s">
        <v>1180</v>
      </c>
      <c r="J2402">
        <v>9.66</v>
      </c>
      <c r="K2402">
        <v>7.81</v>
      </c>
      <c r="L2402">
        <v>11.52</v>
      </c>
      <c r="M2402">
        <v>49.93</v>
      </c>
    </row>
    <row r="2403" spans="1:13">
      <c r="A2403" t="s">
        <v>1194</v>
      </c>
      <c r="B2403" t="s">
        <v>448</v>
      </c>
      <c r="C2403" t="s">
        <v>1164</v>
      </c>
      <c r="D2403" t="s">
        <v>561</v>
      </c>
      <c r="E2403" t="s">
        <v>101</v>
      </c>
      <c r="F2403">
        <v>2</v>
      </c>
      <c r="G2403" t="s">
        <v>1186</v>
      </c>
      <c r="H2403">
        <v>16</v>
      </c>
      <c r="I2403" t="s">
        <v>1181</v>
      </c>
      <c r="J2403">
        <v>7.23</v>
      </c>
      <c r="K2403">
        <v>5.37</v>
      </c>
      <c r="L2403">
        <v>9.08</v>
      </c>
      <c r="M2403">
        <v>46.87</v>
      </c>
    </row>
    <row r="2404" spans="1:13">
      <c r="A2404" t="s">
        <v>1194</v>
      </c>
      <c r="B2404" t="s">
        <v>448</v>
      </c>
      <c r="C2404" t="s">
        <v>1164</v>
      </c>
      <c r="D2404" t="s">
        <v>561</v>
      </c>
      <c r="E2404" t="s">
        <v>101</v>
      </c>
      <c r="F2404">
        <v>2</v>
      </c>
      <c r="G2404" t="s">
        <v>1186</v>
      </c>
      <c r="H2404">
        <v>17</v>
      </c>
      <c r="I2404" t="s">
        <v>1182</v>
      </c>
      <c r="J2404">
        <v>5.2</v>
      </c>
      <c r="K2404">
        <v>3.26</v>
      </c>
      <c r="L2404">
        <v>7.13</v>
      </c>
      <c r="M2404">
        <v>43.51</v>
      </c>
    </row>
    <row r="2405" spans="1:13">
      <c r="A2405" t="s">
        <v>1194</v>
      </c>
      <c r="B2405" t="s">
        <v>448</v>
      </c>
      <c r="C2405" t="s">
        <v>1164</v>
      </c>
      <c r="D2405" t="s">
        <v>561</v>
      </c>
      <c r="E2405" t="s">
        <v>101</v>
      </c>
      <c r="F2405">
        <v>2</v>
      </c>
      <c r="G2405" t="s">
        <v>1186</v>
      </c>
      <c r="H2405">
        <v>18</v>
      </c>
      <c r="I2405" t="s">
        <v>1183</v>
      </c>
      <c r="J2405">
        <v>3.52</v>
      </c>
      <c r="K2405">
        <v>1.45</v>
      </c>
      <c r="L2405">
        <v>5.6</v>
      </c>
      <c r="M2405">
        <v>39.78</v>
      </c>
    </row>
    <row r="2406" spans="1:13">
      <c r="A2406" t="s">
        <v>1194</v>
      </c>
      <c r="B2406" t="s">
        <v>448</v>
      </c>
      <c r="C2406" t="s">
        <v>1164</v>
      </c>
      <c r="D2406" t="s">
        <v>561</v>
      </c>
      <c r="E2406" t="s">
        <v>101</v>
      </c>
      <c r="F2406">
        <v>2</v>
      </c>
      <c r="G2406" t="s">
        <v>1186</v>
      </c>
      <c r="H2406">
        <v>19</v>
      </c>
      <c r="I2406" t="s">
        <v>1184</v>
      </c>
      <c r="J2406">
        <v>2.2200000000000002</v>
      </c>
      <c r="K2406">
        <v>0.92</v>
      </c>
      <c r="L2406">
        <v>3.53</v>
      </c>
      <c r="M2406">
        <v>35.56</v>
      </c>
    </row>
    <row r="2407" spans="1:13">
      <c r="A2407" t="s">
        <v>1194</v>
      </c>
      <c r="B2407" t="s">
        <v>448</v>
      </c>
      <c r="C2407" t="s">
        <v>1164</v>
      </c>
      <c r="D2407" t="s">
        <v>561</v>
      </c>
      <c r="E2407" t="s">
        <v>101</v>
      </c>
      <c r="F2407">
        <v>2</v>
      </c>
      <c r="G2407" t="s">
        <v>1186</v>
      </c>
      <c r="H2407">
        <v>20</v>
      </c>
      <c r="I2407" t="s">
        <v>1185</v>
      </c>
      <c r="J2407">
        <v>1.29</v>
      </c>
      <c r="K2407">
        <v>0.53</v>
      </c>
      <c r="L2407">
        <v>2.0499999999999998</v>
      </c>
      <c r="M2407">
        <v>30.7</v>
      </c>
    </row>
    <row r="2408" spans="1:13">
      <c r="A2408" t="s">
        <v>1194</v>
      </c>
      <c r="B2408" t="s">
        <v>448</v>
      </c>
      <c r="C2408" t="s">
        <v>1164</v>
      </c>
      <c r="D2408" t="s">
        <v>562</v>
      </c>
      <c r="E2408" t="s">
        <v>102</v>
      </c>
      <c r="F2408">
        <v>1</v>
      </c>
      <c r="G2408" t="s">
        <v>1165</v>
      </c>
      <c r="H2408">
        <v>1</v>
      </c>
      <c r="I2408" t="s">
        <v>1166</v>
      </c>
      <c r="J2408">
        <v>65.56</v>
      </c>
      <c r="K2408">
        <v>63.16</v>
      </c>
      <c r="L2408">
        <v>67.959999999999994</v>
      </c>
      <c r="M2408">
        <v>81.98</v>
      </c>
    </row>
    <row r="2409" spans="1:13">
      <c r="A2409" t="s">
        <v>1194</v>
      </c>
      <c r="B2409" t="s">
        <v>448</v>
      </c>
      <c r="C2409" t="s">
        <v>1164</v>
      </c>
      <c r="D2409" t="s">
        <v>562</v>
      </c>
      <c r="E2409" t="s">
        <v>102</v>
      </c>
      <c r="F2409">
        <v>1</v>
      </c>
      <c r="G2409" t="s">
        <v>1165</v>
      </c>
      <c r="H2409">
        <v>2</v>
      </c>
      <c r="I2409" t="s">
        <v>1167</v>
      </c>
      <c r="J2409">
        <v>65.010000000000005</v>
      </c>
      <c r="K2409">
        <v>62.65</v>
      </c>
      <c r="L2409">
        <v>67.37</v>
      </c>
      <c r="M2409">
        <v>81.8</v>
      </c>
    </row>
    <row r="2410" spans="1:13">
      <c r="A2410" t="s">
        <v>1194</v>
      </c>
      <c r="B2410" t="s">
        <v>448</v>
      </c>
      <c r="C2410" t="s">
        <v>1164</v>
      </c>
      <c r="D2410" t="s">
        <v>562</v>
      </c>
      <c r="E2410" t="s">
        <v>102</v>
      </c>
      <c r="F2410">
        <v>1</v>
      </c>
      <c r="G2410" t="s">
        <v>1165</v>
      </c>
      <c r="H2410">
        <v>3</v>
      </c>
      <c r="I2410" t="s">
        <v>1168</v>
      </c>
      <c r="J2410">
        <v>61.22</v>
      </c>
      <c r="K2410">
        <v>59.05</v>
      </c>
      <c r="L2410">
        <v>63.39</v>
      </c>
      <c r="M2410">
        <v>81.05</v>
      </c>
    </row>
    <row r="2411" spans="1:13">
      <c r="A2411" t="s">
        <v>1194</v>
      </c>
      <c r="B2411" t="s">
        <v>448</v>
      </c>
      <c r="C2411" t="s">
        <v>1164</v>
      </c>
      <c r="D2411" t="s">
        <v>562</v>
      </c>
      <c r="E2411" t="s">
        <v>102</v>
      </c>
      <c r="F2411">
        <v>1</v>
      </c>
      <c r="G2411" t="s">
        <v>1165</v>
      </c>
      <c r="H2411">
        <v>4</v>
      </c>
      <c r="I2411" t="s">
        <v>1169</v>
      </c>
      <c r="J2411">
        <v>56.47</v>
      </c>
      <c r="K2411">
        <v>54.5</v>
      </c>
      <c r="L2411">
        <v>58.45</v>
      </c>
      <c r="M2411">
        <v>80.040000000000006</v>
      </c>
    </row>
    <row r="2412" spans="1:13">
      <c r="A2412" t="s">
        <v>1194</v>
      </c>
      <c r="B2412" t="s">
        <v>448</v>
      </c>
      <c r="C2412" t="s">
        <v>1164</v>
      </c>
      <c r="D2412" t="s">
        <v>562</v>
      </c>
      <c r="E2412" t="s">
        <v>102</v>
      </c>
      <c r="F2412">
        <v>1</v>
      </c>
      <c r="G2412" t="s">
        <v>1165</v>
      </c>
      <c r="H2412">
        <v>5</v>
      </c>
      <c r="I2412" t="s">
        <v>1170</v>
      </c>
      <c r="J2412">
        <v>51.75</v>
      </c>
      <c r="K2412">
        <v>49.9</v>
      </c>
      <c r="L2412">
        <v>53.61</v>
      </c>
      <c r="M2412">
        <v>78.94</v>
      </c>
    </row>
    <row r="2413" spans="1:13">
      <c r="A2413" t="s">
        <v>1194</v>
      </c>
      <c r="B2413" t="s">
        <v>448</v>
      </c>
      <c r="C2413" t="s">
        <v>1164</v>
      </c>
      <c r="D2413" t="s">
        <v>562</v>
      </c>
      <c r="E2413" t="s">
        <v>102</v>
      </c>
      <c r="F2413">
        <v>1</v>
      </c>
      <c r="G2413" t="s">
        <v>1165</v>
      </c>
      <c r="H2413">
        <v>6</v>
      </c>
      <c r="I2413" t="s">
        <v>1171</v>
      </c>
      <c r="J2413">
        <v>47.19</v>
      </c>
      <c r="K2413">
        <v>45.37</v>
      </c>
      <c r="L2413">
        <v>49</v>
      </c>
      <c r="M2413">
        <v>77.75</v>
      </c>
    </row>
    <row r="2414" spans="1:13">
      <c r="A2414" t="s">
        <v>1194</v>
      </c>
      <c r="B2414" t="s">
        <v>448</v>
      </c>
      <c r="C2414" t="s">
        <v>1164</v>
      </c>
      <c r="D2414" t="s">
        <v>562</v>
      </c>
      <c r="E2414" t="s">
        <v>102</v>
      </c>
      <c r="F2414">
        <v>1</v>
      </c>
      <c r="G2414" t="s">
        <v>1165</v>
      </c>
      <c r="H2414">
        <v>7</v>
      </c>
      <c r="I2414" t="s">
        <v>1172</v>
      </c>
      <c r="J2414">
        <v>42.73</v>
      </c>
      <c r="K2414">
        <v>40.96</v>
      </c>
      <c r="L2414">
        <v>44.5</v>
      </c>
      <c r="M2414">
        <v>76.510000000000005</v>
      </c>
    </row>
    <row r="2415" spans="1:13">
      <c r="A2415" t="s">
        <v>1194</v>
      </c>
      <c r="B2415" t="s">
        <v>448</v>
      </c>
      <c r="C2415" t="s">
        <v>1164</v>
      </c>
      <c r="D2415" t="s">
        <v>562</v>
      </c>
      <c r="E2415" t="s">
        <v>102</v>
      </c>
      <c r="F2415">
        <v>1</v>
      </c>
      <c r="G2415" t="s">
        <v>1165</v>
      </c>
      <c r="H2415">
        <v>8</v>
      </c>
      <c r="I2415" t="s">
        <v>1173</v>
      </c>
      <c r="J2415">
        <v>38.31</v>
      </c>
      <c r="K2415">
        <v>36.58</v>
      </c>
      <c r="L2415">
        <v>40.04</v>
      </c>
      <c r="M2415">
        <v>75.14</v>
      </c>
    </row>
    <row r="2416" spans="1:13">
      <c r="A2416" t="s">
        <v>1194</v>
      </c>
      <c r="B2416" t="s">
        <v>448</v>
      </c>
      <c r="C2416" t="s">
        <v>1164</v>
      </c>
      <c r="D2416" t="s">
        <v>562</v>
      </c>
      <c r="E2416" t="s">
        <v>102</v>
      </c>
      <c r="F2416">
        <v>1</v>
      </c>
      <c r="G2416" t="s">
        <v>1165</v>
      </c>
      <c r="H2416">
        <v>9</v>
      </c>
      <c r="I2416" t="s">
        <v>1174</v>
      </c>
      <c r="J2416">
        <v>33.93</v>
      </c>
      <c r="K2416">
        <v>32.24</v>
      </c>
      <c r="L2416">
        <v>35.619999999999997</v>
      </c>
      <c r="M2416">
        <v>73.61</v>
      </c>
    </row>
    <row r="2417" spans="1:13">
      <c r="A2417" t="s">
        <v>1194</v>
      </c>
      <c r="B2417" t="s">
        <v>448</v>
      </c>
      <c r="C2417" t="s">
        <v>1164</v>
      </c>
      <c r="D2417" t="s">
        <v>562</v>
      </c>
      <c r="E2417" t="s">
        <v>102</v>
      </c>
      <c r="F2417">
        <v>1</v>
      </c>
      <c r="G2417" t="s">
        <v>1165</v>
      </c>
      <c r="H2417">
        <v>10</v>
      </c>
      <c r="I2417" t="s">
        <v>1175</v>
      </c>
      <c r="J2417">
        <v>29.71</v>
      </c>
      <c r="K2417">
        <v>28.06</v>
      </c>
      <c r="L2417">
        <v>31.36</v>
      </c>
      <c r="M2417">
        <v>71.88</v>
      </c>
    </row>
    <row r="2418" spans="1:13">
      <c r="A2418" t="s">
        <v>1194</v>
      </c>
      <c r="B2418" t="s">
        <v>448</v>
      </c>
      <c r="C2418" t="s">
        <v>1164</v>
      </c>
      <c r="D2418" t="s">
        <v>562</v>
      </c>
      <c r="E2418" t="s">
        <v>102</v>
      </c>
      <c r="F2418">
        <v>1</v>
      </c>
      <c r="G2418" t="s">
        <v>1165</v>
      </c>
      <c r="H2418">
        <v>11</v>
      </c>
      <c r="I2418" t="s">
        <v>1176</v>
      </c>
      <c r="J2418">
        <v>25.58</v>
      </c>
      <c r="K2418">
        <v>23.97</v>
      </c>
      <c r="L2418">
        <v>27.18</v>
      </c>
      <c r="M2418">
        <v>69.94</v>
      </c>
    </row>
    <row r="2419" spans="1:13">
      <c r="A2419" t="s">
        <v>1194</v>
      </c>
      <c r="B2419" t="s">
        <v>448</v>
      </c>
      <c r="C2419" t="s">
        <v>1164</v>
      </c>
      <c r="D2419" t="s">
        <v>562</v>
      </c>
      <c r="E2419" t="s">
        <v>102</v>
      </c>
      <c r="F2419">
        <v>1</v>
      </c>
      <c r="G2419" t="s">
        <v>1165</v>
      </c>
      <c r="H2419">
        <v>12</v>
      </c>
      <c r="I2419" t="s">
        <v>1177</v>
      </c>
      <c r="J2419">
        <v>21.67</v>
      </c>
      <c r="K2419">
        <v>20.12</v>
      </c>
      <c r="L2419">
        <v>23.21</v>
      </c>
      <c r="M2419">
        <v>67.86</v>
      </c>
    </row>
    <row r="2420" spans="1:13">
      <c r="A2420" t="s">
        <v>1194</v>
      </c>
      <c r="B2420" t="s">
        <v>448</v>
      </c>
      <c r="C2420" t="s">
        <v>1164</v>
      </c>
      <c r="D2420" t="s">
        <v>562</v>
      </c>
      <c r="E2420" t="s">
        <v>102</v>
      </c>
      <c r="F2420">
        <v>1</v>
      </c>
      <c r="G2420" t="s">
        <v>1165</v>
      </c>
      <c r="H2420">
        <v>13</v>
      </c>
      <c r="I2420" t="s">
        <v>1178</v>
      </c>
      <c r="J2420">
        <v>18</v>
      </c>
      <c r="K2420">
        <v>16.5</v>
      </c>
      <c r="L2420">
        <v>19.5</v>
      </c>
      <c r="M2420">
        <v>65.55</v>
      </c>
    </row>
    <row r="2421" spans="1:13">
      <c r="A2421" t="s">
        <v>1194</v>
      </c>
      <c r="B2421" t="s">
        <v>448</v>
      </c>
      <c r="C2421" t="s">
        <v>1164</v>
      </c>
      <c r="D2421" t="s">
        <v>562</v>
      </c>
      <c r="E2421" t="s">
        <v>102</v>
      </c>
      <c r="F2421">
        <v>1</v>
      </c>
      <c r="G2421" t="s">
        <v>1165</v>
      </c>
      <c r="H2421">
        <v>14</v>
      </c>
      <c r="I2421" t="s">
        <v>1179</v>
      </c>
      <c r="J2421">
        <v>14.63</v>
      </c>
      <c r="K2421">
        <v>13.16</v>
      </c>
      <c r="L2421">
        <v>16.100000000000001</v>
      </c>
      <c r="M2421">
        <v>63.08</v>
      </c>
    </row>
    <row r="2422" spans="1:13">
      <c r="A2422" t="s">
        <v>1194</v>
      </c>
      <c r="B2422" t="s">
        <v>448</v>
      </c>
      <c r="C2422" t="s">
        <v>1164</v>
      </c>
      <c r="D2422" t="s">
        <v>562</v>
      </c>
      <c r="E2422" t="s">
        <v>102</v>
      </c>
      <c r="F2422">
        <v>1</v>
      </c>
      <c r="G2422" t="s">
        <v>1165</v>
      </c>
      <c r="H2422">
        <v>15</v>
      </c>
      <c r="I2422" t="s">
        <v>1180</v>
      </c>
      <c r="J2422">
        <v>11.5</v>
      </c>
      <c r="K2422">
        <v>10.039999999999999</v>
      </c>
      <c r="L2422">
        <v>12.95</v>
      </c>
      <c r="M2422">
        <v>60.37</v>
      </c>
    </row>
    <row r="2423" spans="1:13">
      <c r="A2423" t="s">
        <v>1194</v>
      </c>
      <c r="B2423" t="s">
        <v>448</v>
      </c>
      <c r="C2423" t="s">
        <v>1164</v>
      </c>
      <c r="D2423" t="s">
        <v>562</v>
      </c>
      <c r="E2423" t="s">
        <v>102</v>
      </c>
      <c r="F2423">
        <v>1</v>
      </c>
      <c r="G2423" t="s">
        <v>1165</v>
      </c>
      <c r="H2423">
        <v>16</v>
      </c>
      <c r="I2423" t="s">
        <v>1181</v>
      </c>
      <c r="J2423">
        <v>8.67</v>
      </c>
      <c r="K2423">
        <v>7.19</v>
      </c>
      <c r="L2423">
        <v>10.14</v>
      </c>
      <c r="M2423">
        <v>57.16</v>
      </c>
    </row>
    <row r="2424" spans="1:13">
      <c r="A2424" t="s">
        <v>1194</v>
      </c>
      <c r="B2424" t="s">
        <v>448</v>
      </c>
      <c r="C2424" t="s">
        <v>1164</v>
      </c>
      <c r="D2424" t="s">
        <v>562</v>
      </c>
      <c r="E2424" t="s">
        <v>102</v>
      </c>
      <c r="F2424">
        <v>1</v>
      </c>
      <c r="G2424" t="s">
        <v>1165</v>
      </c>
      <c r="H2424">
        <v>17</v>
      </c>
      <c r="I2424" t="s">
        <v>1182</v>
      </c>
      <c r="J2424">
        <v>6.21</v>
      </c>
      <c r="K2424">
        <v>4.63</v>
      </c>
      <c r="L2424">
        <v>7.79</v>
      </c>
      <c r="M2424">
        <v>53.31</v>
      </c>
    </row>
    <row r="2425" spans="1:13">
      <c r="A2425" t="s">
        <v>1194</v>
      </c>
      <c r="B2425" t="s">
        <v>448</v>
      </c>
      <c r="C2425" t="s">
        <v>1164</v>
      </c>
      <c r="D2425" t="s">
        <v>562</v>
      </c>
      <c r="E2425" t="s">
        <v>102</v>
      </c>
      <c r="F2425">
        <v>1</v>
      </c>
      <c r="G2425" t="s">
        <v>1165</v>
      </c>
      <c r="H2425">
        <v>18</v>
      </c>
      <c r="I2425" t="s">
        <v>1183</v>
      </c>
      <c r="J2425">
        <v>4.22</v>
      </c>
      <c r="K2425">
        <v>2.46</v>
      </c>
      <c r="L2425">
        <v>5.99</v>
      </c>
      <c r="M2425">
        <v>48.72</v>
      </c>
    </row>
    <row r="2426" spans="1:13">
      <c r="A2426" t="s">
        <v>1194</v>
      </c>
      <c r="B2426" t="s">
        <v>448</v>
      </c>
      <c r="C2426" t="s">
        <v>1164</v>
      </c>
      <c r="D2426" t="s">
        <v>562</v>
      </c>
      <c r="E2426" t="s">
        <v>102</v>
      </c>
      <c r="F2426">
        <v>1</v>
      </c>
      <c r="G2426" t="s">
        <v>1165</v>
      </c>
      <c r="H2426">
        <v>19</v>
      </c>
      <c r="I2426" t="s">
        <v>1184</v>
      </c>
      <c r="J2426">
        <v>2.69</v>
      </c>
      <c r="K2426">
        <v>1.56</v>
      </c>
      <c r="L2426">
        <v>3.81</v>
      </c>
      <c r="M2426">
        <v>43.92</v>
      </c>
    </row>
    <row r="2427" spans="1:13">
      <c r="A2427" t="s">
        <v>1194</v>
      </c>
      <c r="B2427" t="s">
        <v>448</v>
      </c>
      <c r="C2427" t="s">
        <v>1164</v>
      </c>
      <c r="D2427" t="s">
        <v>562</v>
      </c>
      <c r="E2427" t="s">
        <v>102</v>
      </c>
      <c r="F2427">
        <v>1</v>
      </c>
      <c r="G2427" t="s">
        <v>1165</v>
      </c>
      <c r="H2427">
        <v>20</v>
      </c>
      <c r="I2427" t="s">
        <v>1185</v>
      </c>
      <c r="J2427">
        <v>1.72</v>
      </c>
      <c r="K2427">
        <v>1</v>
      </c>
      <c r="L2427">
        <v>2.44</v>
      </c>
      <c r="M2427">
        <v>40.86</v>
      </c>
    </row>
    <row r="2428" spans="1:13">
      <c r="A2428" t="s">
        <v>1194</v>
      </c>
      <c r="B2428" t="s">
        <v>448</v>
      </c>
      <c r="C2428" t="s">
        <v>1164</v>
      </c>
      <c r="D2428" t="s">
        <v>562</v>
      </c>
      <c r="E2428" t="s">
        <v>102</v>
      </c>
      <c r="F2428">
        <v>2</v>
      </c>
      <c r="G2428" t="s">
        <v>1186</v>
      </c>
      <c r="H2428">
        <v>1</v>
      </c>
      <c r="I2428" t="s">
        <v>1166</v>
      </c>
      <c r="J2428">
        <v>66.5</v>
      </c>
      <c r="K2428">
        <v>63.98</v>
      </c>
      <c r="L2428">
        <v>69.02</v>
      </c>
      <c r="M2428">
        <v>79.260000000000005</v>
      </c>
    </row>
    <row r="2429" spans="1:13">
      <c r="A2429" t="s">
        <v>1194</v>
      </c>
      <c r="B2429" t="s">
        <v>448</v>
      </c>
      <c r="C2429" t="s">
        <v>1164</v>
      </c>
      <c r="D2429" t="s">
        <v>562</v>
      </c>
      <c r="E2429" t="s">
        <v>102</v>
      </c>
      <c r="F2429">
        <v>2</v>
      </c>
      <c r="G2429" t="s">
        <v>1186</v>
      </c>
      <c r="H2429">
        <v>2</v>
      </c>
      <c r="I2429" t="s">
        <v>1167</v>
      </c>
      <c r="J2429">
        <v>65.75</v>
      </c>
      <c r="K2429">
        <v>63.28</v>
      </c>
      <c r="L2429">
        <v>68.23</v>
      </c>
      <c r="M2429">
        <v>79.06</v>
      </c>
    </row>
    <row r="2430" spans="1:13">
      <c r="A2430" t="s">
        <v>1194</v>
      </c>
      <c r="B2430" t="s">
        <v>448</v>
      </c>
      <c r="C2430" t="s">
        <v>1164</v>
      </c>
      <c r="D2430" t="s">
        <v>562</v>
      </c>
      <c r="E2430" t="s">
        <v>102</v>
      </c>
      <c r="F2430">
        <v>2</v>
      </c>
      <c r="G2430" t="s">
        <v>1186</v>
      </c>
      <c r="H2430">
        <v>3</v>
      </c>
      <c r="I2430" t="s">
        <v>1168</v>
      </c>
      <c r="J2430">
        <v>61.97</v>
      </c>
      <c r="K2430">
        <v>59.68</v>
      </c>
      <c r="L2430">
        <v>64.260000000000005</v>
      </c>
      <c r="M2430">
        <v>78.23</v>
      </c>
    </row>
    <row r="2431" spans="1:13">
      <c r="A2431" t="s">
        <v>1194</v>
      </c>
      <c r="B2431" t="s">
        <v>448</v>
      </c>
      <c r="C2431" t="s">
        <v>1164</v>
      </c>
      <c r="D2431" t="s">
        <v>562</v>
      </c>
      <c r="E2431" t="s">
        <v>102</v>
      </c>
      <c r="F2431">
        <v>2</v>
      </c>
      <c r="G2431" t="s">
        <v>1186</v>
      </c>
      <c r="H2431">
        <v>4</v>
      </c>
      <c r="I2431" t="s">
        <v>1169</v>
      </c>
      <c r="J2431">
        <v>57.23</v>
      </c>
      <c r="K2431">
        <v>55.12</v>
      </c>
      <c r="L2431">
        <v>59.34</v>
      </c>
      <c r="M2431">
        <v>77.11</v>
      </c>
    </row>
    <row r="2432" spans="1:13">
      <c r="A2432" t="s">
        <v>1194</v>
      </c>
      <c r="B2432" t="s">
        <v>448</v>
      </c>
      <c r="C2432" t="s">
        <v>1164</v>
      </c>
      <c r="D2432" t="s">
        <v>562</v>
      </c>
      <c r="E2432" t="s">
        <v>102</v>
      </c>
      <c r="F2432">
        <v>2</v>
      </c>
      <c r="G2432" t="s">
        <v>1186</v>
      </c>
      <c r="H2432">
        <v>5</v>
      </c>
      <c r="I2432" t="s">
        <v>1170</v>
      </c>
      <c r="J2432">
        <v>52.6</v>
      </c>
      <c r="K2432">
        <v>50.6</v>
      </c>
      <c r="L2432">
        <v>54.59</v>
      </c>
      <c r="M2432">
        <v>75.92</v>
      </c>
    </row>
    <row r="2433" spans="1:13">
      <c r="A2433" t="s">
        <v>1194</v>
      </c>
      <c r="B2433" t="s">
        <v>448</v>
      </c>
      <c r="C2433" t="s">
        <v>1164</v>
      </c>
      <c r="D2433" t="s">
        <v>562</v>
      </c>
      <c r="E2433" t="s">
        <v>102</v>
      </c>
      <c r="F2433">
        <v>2</v>
      </c>
      <c r="G2433" t="s">
        <v>1186</v>
      </c>
      <c r="H2433">
        <v>6</v>
      </c>
      <c r="I2433" t="s">
        <v>1171</v>
      </c>
      <c r="J2433">
        <v>48.05</v>
      </c>
      <c r="K2433">
        <v>46.1</v>
      </c>
      <c r="L2433">
        <v>50.01</v>
      </c>
      <c r="M2433">
        <v>74.69</v>
      </c>
    </row>
    <row r="2434" spans="1:13">
      <c r="A2434" t="s">
        <v>1194</v>
      </c>
      <c r="B2434" t="s">
        <v>448</v>
      </c>
      <c r="C2434" t="s">
        <v>1164</v>
      </c>
      <c r="D2434" t="s">
        <v>562</v>
      </c>
      <c r="E2434" t="s">
        <v>102</v>
      </c>
      <c r="F2434">
        <v>2</v>
      </c>
      <c r="G2434" t="s">
        <v>1186</v>
      </c>
      <c r="H2434">
        <v>7</v>
      </c>
      <c r="I2434" t="s">
        <v>1172</v>
      </c>
      <c r="J2434">
        <v>43.6</v>
      </c>
      <c r="K2434">
        <v>41.68</v>
      </c>
      <c r="L2434">
        <v>45.51</v>
      </c>
      <c r="M2434">
        <v>73.45</v>
      </c>
    </row>
    <row r="2435" spans="1:13">
      <c r="A2435" t="s">
        <v>1194</v>
      </c>
      <c r="B2435" t="s">
        <v>448</v>
      </c>
      <c r="C2435" t="s">
        <v>1164</v>
      </c>
      <c r="D2435" t="s">
        <v>562</v>
      </c>
      <c r="E2435" t="s">
        <v>102</v>
      </c>
      <c r="F2435">
        <v>2</v>
      </c>
      <c r="G2435" t="s">
        <v>1186</v>
      </c>
      <c r="H2435">
        <v>8</v>
      </c>
      <c r="I2435" t="s">
        <v>1173</v>
      </c>
      <c r="J2435">
        <v>39.22</v>
      </c>
      <c r="K2435">
        <v>37.36</v>
      </c>
      <c r="L2435">
        <v>41.07</v>
      </c>
      <c r="M2435">
        <v>72.05</v>
      </c>
    </row>
    <row r="2436" spans="1:13">
      <c r="A2436" t="s">
        <v>1194</v>
      </c>
      <c r="B2436" t="s">
        <v>448</v>
      </c>
      <c r="C2436" t="s">
        <v>1164</v>
      </c>
      <c r="D2436" t="s">
        <v>562</v>
      </c>
      <c r="E2436" t="s">
        <v>102</v>
      </c>
      <c r="F2436">
        <v>2</v>
      </c>
      <c r="G2436" t="s">
        <v>1186</v>
      </c>
      <c r="H2436">
        <v>9</v>
      </c>
      <c r="I2436" t="s">
        <v>1174</v>
      </c>
      <c r="J2436">
        <v>34.94</v>
      </c>
      <c r="K2436">
        <v>33.14</v>
      </c>
      <c r="L2436">
        <v>36.75</v>
      </c>
      <c r="M2436">
        <v>70.55</v>
      </c>
    </row>
    <row r="2437" spans="1:13">
      <c r="A2437" t="s">
        <v>1194</v>
      </c>
      <c r="B2437" t="s">
        <v>448</v>
      </c>
      <c r="C2437" t="s">
        <v>1164</v>
      </c>
      <c r="D2437" t="s">
        <v>562</v>
      </c>
      <c r="E2437" t="s">
        <v>102</v>
      </c>
      <c r="F2437">
        <v>2</v>
      </c>
      <c r="G2437" t="s">
        <v>1186</v>
      </c>
      <c r="H2437">
        <v>10</v>
      </c>
      <c r="I2437" t="s">
        <v>1175</v>
      </c>
      <c r="J2437">
        <v>30.77</v>
      </c>
      <c r="K2437">
        <v>29</v>
      </c>
      <c r="L2437">
        <v>32.54</v>
      </c>
      <c r="M2437">
        <v>68.89</v>
      </c>
    </row>
    <row r="2438" spans="1:13">
      <c r="A2438" t="s">
        <v>1194</v>
      </c>
      <c r="B2438" t="s">
        <v>448</v>
      </c>
      <c r="C2438" t="s">
        <v>1164</v>
      </c>
      <c r="D2438" t="s">
        <v>562</v>
      </c>
      <c r="E2438" t="s">
        <v>102</v>
      </c>
      <c r="F2438">
        <v>2</v>
      </c>
      <c r="G2438" t="s">
        <v>1186</v>
      </c>
      <c r="H2438">
        <v>11</v>
      </c>
      <c r="I2438" t="s">
        <v>1176</v>
      </c>
      <c r="J2438">
        <v>26.76</v>
      </c>
      <c r="K2438">
        <v>25.03</v>
      </c>
      <c r="L2438">
        <v>28.49</v>
      </c>
      <c r="M2438">
        <v>67.069999999999993</v>
      </c>
    </row>
    <row r="2439" spans="1:13">
      <c r="A2439" t="s">
        <v>1194</v>
      </c>
      <c r="B2439" t="s">
        <v>448</v>
      </c>
      <c r="C2439" t="s">
        <v>1164</v>
      </c>
      <c r="D2439" t="s">
        <v>562</v>
      </c>
      <c r="E2439" t="s">
        <v>102</v>
      </c>
      <c r="F2439">
        <v>2</v>
      </c>
      <c r="G2439" t="s">
        <v>1186</v>
      </c>
      <c r="H2439">
        <v>12</v>
      </c>
      <c r="I2439" t="s">
        <v>1177</v>
      </c>
      <c r="J2439">
        <v>22.92</v>
      </c>
      <c r="K2439">
        <v>21.23</v>
      </c>
      <c r="L2439">
        <v>24.6</v>
      </c>
      <c r="M2439">
        <v>65.14</v>
      </c>
    </row>
    <row r="2440" spans="1:13">
      <c r="A2440" t="s">
        <v>1194</v>
      </c>
      <c r="B2440" t="s">
        <v>448</v>
      </c>
      <c r="C2440" t="s">
        <v>1164</v>
      </c>
      <c r="D2440" t="s">
        <v>562</v>
      </c>
      <c r="E2440" t="s">
        <v>102</v>
      </c>
      <c r="F2440">
        <v>2</v>
      </c>
      <c r="G2440" t="s">
        <v>1186</v>
      </c>
      <c r="H2440">
        <v>13</v>
      </c>
      <c r="I2440" t="s">
        <v>1178</v>
      </c>
      <c r="J2440">
        <v>19.21</v>
      </c>
      <c r="K2440">
        <v>17.579999999999998</v>
      </c>
      <c r="L2440">
        <v>20.83</v>
      </c>
      <c r="M2440">
        <v>63.01</v>
      </c>
    </row>
    <row r="2441" spans="1:13">
      <c r="A2441" t="s">
        <v>1194</v>
      </c>
      <c r="B2441" t="s">
        <v>448</v>
      </c>
      <c r="C2441" t="s">
        <v>1164</v>
      </c>
      <c r="D2441" t="s">
        <v>562</v>
      </c>
      <c r="E2441" t="s">
        <v>102</v>
      </c>
      <c r="F2441">
        <v>2</v>
      </c>
      <c r="G2441" t="s">
        <v>1186</v>
      </c>
      <c r="H2441">
        <v>14</v>
      </c>
      <c r="I2441" t="s">
        <v>1179</v>
      </c>
      <c r="J2441">
        <v>15.71</v>
      </c>
      <c r="K2441">
        <v>14.11</v>
      </c>
      <c r="L2441">
        <v>17.309999999999999</v>
      </c>
      <c r="M2441">
        <v>60.67</v>
      </c>
    </row>
    <row r="2442" spans="1:13">
      <c r="A2442" t="s">
        <v>1194</v>
      </c>
      <c r="B2442" t="s">
        <v>448</v>
      </c>
      <c r="C2442" t="s">
        <v>1164</v>
      </c>
      <c r="D2442" t="s">
        <v>562</v>
      </c>
      <c r="E2442" t="s">
        <v>102</v>
      </c>
      <c r="F2442">
        <v>2</v>
      </c>
      <c r="G2442" t="s">
        <v>1186</v>
      </c>
      <c r="H2442">
        <v>15</v>
      </c>
      <c r="I2442" t="s">
        <v>1180</v>
      </c>
      <c r="J2442">
        <v>12.48</v>
      </c>
      <c r="K2442">
        <v>10.9</v>
      </c>
      <c r="L2442">
        <v>14.06</v>
      </c>
      <c r="M2442">
        <v>58.02</v>
      </c>
    </row>
    <row r="2443" spans="1:13">
      <c r="A2443" t="s">
        <v>1194</v>
      </c>
      <c r="B2443" t="s">
        <v>448</v>
      </c>
      <c r="C2443" t="s">
        <v>1164</v>
      </c>
      <c r="D2443" t="s">
        <v>562</v>
      </c>
      <c r="E2443" t="s">
        <v>102</v>
      </c>
      <c r="F2443">
        <v>2</v>
      </c>
      <c r="G2443" t="s">
        <v>1186</v>
      </c>
      <c r="H2443">
        <v>16</v>
      </c>
      <c r="I2443" t="s">
        <v>1181</v>
      </c>
      <c r="J2443">
        <v>9.56</v>
      </c>
      <c r="K2443">
        <v>7.96</v>
      </c>
      <c r="L2443">
        <v>11.15</v>
      </c>
      <c r="M2443">
        <v>54.91</v>
      </c>
    </row>
    <row r="2444" spans="1:13">
      <c r="A2444" t="s">
        <v>1194</v>
      </c>
      <c r="B2444" t="s">
        <v>448</v>
      </c>
      <c r="C2444" t="s">
        <v>1164</v>
      </c>
      <c r="D2444" t="s">
        <v>562</v>
      </c>
      <c r="E2444" t="s">
        <v>102</v>
      </c>
      <c r="F2444">
        <v>2</v>
      </c>
      <c r="G2444" t="s">
        <v>1186</v>
      </c>
      <c r="H2444">
        <v>17</v>
      </c>
      <c r="I2444" t="s">
        <v>1182</v>
      </c>
      <c r="J2444">
        <v>6.92</v>
      </c>
      <c r="K2444">
        <v>5.27</v>
      </c>
      <c r="L2444">
        <v>8.58</v>
      </c>
      <c r="M2444">
        <v>51.14</v>
      </c>
    </row>
    <row r="2445" spans="1:13">
      <c r="A2445" t="s">
        <v>1194</v>
      </c>
      <c r="B2445" t="s">
        <v>448</v>
      </c>
      <c r="C2445" t="s">
        <v>1164</v>
      </c>
      <c r="D2445" t="s">
        <v>562</v>
      </c>
      <c r="E2445" t="s">
        <v>102</v>
      </c>
      <c r="F2445">
        <v>2</v>
      </c>
      <c r="G2445" t="s">
        <v>1186</v>
      </c>
      <c r="H2445">
        <v>18</v>
      </c>
      <c r="I2445" t="s">
        <v>1183</v>
      </c>
      <c r="J2445">
        <v>4.67</v>
      </c>
      <c r="K2445">
        <v>2.96</v>
      </c>
      <c r="L2445">
        <v>6.39</v>
      </c>
      <c r="M2445">
        <v>46.98</v>
      </c>
    </row>
    <row r="2446" spans="1:13">
      <c r="A2446" t="s">
        <v>1194</v>
      </c>
      <c r="B2446" t="s">
        <v>448</v>
      </c>
      <c r="C2446" t="s">
        <v>1164</v>
      </c>
      <c r="D2446" t="s">
        <v>562</v>
      </c>
      <c r="E2446" t="s">
        <v>102</v>
      </c>
      <c r="F2446">
        <v>2</v>
      </c>
      <c r="G2446" t="s">
        <v>1186</v>
      </c>
      <c r="H2446">
        <v>19</v>
      </c>
      <c r="I2446" t="s">
        <v>1184</v>
      </c>
      <c r="J2446">
        <v>3.04</v>
      </c>
      <c r="K2446">
        <v>1.92</v>
      </c>
      <c r="L2446">
        <v>4.16</v>
      </c>
      <c r="M2446">
        <v>42.71</v>
      </c>
    </row>
    <row r="2447" spans="1:13">
      <c r="A2447" t="s">
        <v>1194</v>
      </c>
      <c r="B2447" t="s">
        <v>448</v>
      </c>
      <c r="C2447" t="s">
        <v>1164</v>
      </c>
      <c r="D2447" t="s">
        <v>562</v>
      </c>
      <c r="E2447" t="s">
        <v>102</v>
      </c>
      <c r="F2447">
        <v>2</v>
      </c>
      <c r="G2447" t="s">
        <v>1186</v>
      </c>
      <c r="H2447">
        <v>20</v>
      </c>
      <c r="I2447" t="s">
        <v>1185</v>
      </c>
      <c r="J2447">
        <v>1.93</v>
      </c>
      <c r="K2447">
        <v>1.22</v>
      </c>
      <c r="L2447">
        <v>2.64</v>
      </c>
      <c r="M2447">
        <v>38.93</v>
      </c>
    </row>
    <row r="2448" spans="1:13">
      <c r="A2448" t="s">
        <v>1194</v>
      </c>
      <c r="B2448" t="s">
        <v>448</v>
      </c>
      <c r="C2448" t="s">
        <v>1164</v>
      </c>
      <c r="D2448" t="s">
        <v>563</v>
      </c>
      <c r="E2448" t="s">
        <v>103</v>
      </c>
      <c r="F2448">
        <v>1</v>
      </c>
      <c r="G2448" t="s">
        <v>1165</v>
      </c>
      <c r="H2448">
        <v>1</v>
      </c>
      <c r="I2448" t="s">
        <v>1166</v>
      </c>
      <c r="J2448">
        <v>60.36</v>
      </c>
      <c r="K2448">
        <v>57.65</v>
      </c>
      <c r="L2448">
        <v>63.06</v>
      </c>
      <c r="M2448">
        <v>78.12</v>
      </c>
    </row>
    <row r="2449" spans="1:13">
      <c r="A2449" t="s">
        <v>1194</v>
      </c>
      <c r="B2449" t="s">
        <v>448</v>
      </c>
      <c r="C2449" t="s">
        <v>1164</v>
      </c>
      <c r="D2449" t="s">
        <v>563</v>
      </c>
      <c r="E2449" t="s">
        <v>103</v>
      </c>
      <c r="F2449">
        <v>1</v>
      </c>
      <c r="G2449" t="s">
        <v>1165</v>
      </c>
      <c r="H2449">
        <v>2</v>
      </c>
      <c r="I2449" t="s">
        <v>1167</v>
      </c>
      <c r="J2449">
        <v>59.82</v>
      </c>
      <c r="K2449">
        <v>57.17</v>
      </c>
      <c r="L2449">
        <v>62.48</v>
      </c>
      <c r="M2449">
        <v>77.91</v>
      </c>
    </row>
    <row r="2450" spans="1:13">
      <c r="A2450" t="s">
        <v>1194</v>
      </c>
      <c r="B2450" t="s">
        <v>448</v>
      </c>
      <c r="C2450" t="s">
        <v>1164</v>
      </c>
      <c r="D2450" t="s">
        <v>563</v>
      </c>
      <c r="E2450" t="s">
        <v>103</v>
      </c>
      <c r="F2450">
        <v>1</v>
      </c>
      <c r="G2450" t="s">
        <v>1165</v>
      </c>
      <c r="H2450">
        <v>3</v>
      </c>
      <c r="I2450" t="s">
        <v>1168</v>
      </c>
      <c r="J2450">
        <v>56.1</v>
      </c>
      <c r="K2450">
        <v>53.7</v>
      </c>
      <c r="L2450">
        <v>58.5</v>
      </c>
      <c r="M2450">
        <v>77.02</v>
      </c>
    </row>
    <row r="2451" spans="1:13">
      <c r="A2451" t="s">
        <v>1194</v>
      </c>
      <c r="B2451" t="s">
        <v>448</v>
      </c>
      <c r="C2451" t="s">
        <v>1164</v>
      </c>
      <c r="D2451" t="s">
        <v>563</v>
      </c>
      <c r="E2451" t="s">
        <v>103</v>
      </c>
      <c r="F2451">
        <v>1</v>
      </c>
      <c r="G2451" t="s">
        <v>1165</v>
      </c>
      <c r="H2451">
        <v>4</v>
      </c>
      <c r="I2451" t="s">
        <v>1169</v>
      </c>
      <c r="J2451">
        <v>51.44</v>
      </c>
      <c r="K2451">
        <v>49.3</v>
      </c>
      <c r="L2451">
        <v>53.59</v>
      </c>
      <c r="M2451">
        <v>75.81</v>
      </c>
    </row>
    <row r="2452" spans="1:13">
      <c r="A2452" t="s">
        <v>1194</v>
      </c>
      <c r="B2452" t="s">
        <v>448</v>
      </c>
      <c r="C2452" t="s">
        <v>1164</v>
      </c>
      <c r="D2452" t="s">
        <v>563</v>
      </c>
      <c r="E2452" t="s">
        <v>103</v>
      </c>
      <c r="F2452">
        <v>1</v>
      </c>
      <c r="G2452" t="s">
        <v>1165</v>
      </c>
      <c r="H2452">
        <v>5</v>
      </c>
      <c r="I2452" t="s">
        <v>1170</v>
      </c>
      <c r="J2452">
        <v>46.85</v>
      </c>
      <c r="K2452">
        <v>44.87</v>
      </c>
      <c r="L2452">
        <v>48.82</v>
      </c>
      <c r="M2452">
        <v>74.47</v>
      </c>
    </row>
    <row r="2453" spans="1:13">
      <c r="A2453" t="s">
        <v>1194</v>
      </c>
      <c r="B2453" t="s">
        <v>448</v>
      </c>
      <c r="C2453" t="s">
        <v>1164</v>
      </c>
      <c r="D2453" t="s">
        <v>563</v>
      </c>
      <c r="E2453" t="s">
        <v>103</v>
      </c>
      <c r="F2453">
        <v>1</v>
      </c>
      <c r="G2453" t="s">
        <v>1165</v>
      </c>
      <c r="H2453">
        <v>6</v>
      </c>
      <c r="I2453" t="s">
        <v>1171</v>
      </c>
      <c r="J2453">
        <v>42.35</v>
      </c>
      <c r="K2453">
        <v>40.43</v>
      </c>
      <c r="L2453">
        <v>44.27</v>
      </c>
      <c r="M2453">
        <v>73.010000000000005</v>
      </c>
    </row>
    <row r="2454" spans="1:13">
      <c r="A2454" t="s">
        <v>1194</v>
      </c>
      <c r="B2454" t="s">
        <v>448</v>
      </c>
      <c r="C2454" t="s">
        <v>1164</v>
      </c>
      <c r="D2454" t="s">
        <v>563</v>
      </c>
      <c r="E2454" t="s">
        <v>103</v>
      </c>
      <c r="F2454">
        <v>1</v>
      </c>
      <c r="G2454" t="s">
        <v>1165</v>
      </c>
      <c r="H2454">
        <v>7</v>
      </c>
      <c r="I2454" t="s">
        <v>1172</v>
      </c>
      <c r="J2454">
        <v>37.950000000000003</v>
      </c>
      <c r="K2454">
        <v>36.090000000000003</v>
      </c>
      <c r="L2454">
        <v>39.82</v>
      </c>
      <c r="M2454">
        <v>71.42</v>
      </c>
    </row>
    <row r="2455" spans="1:13">
      <c r="A2455" t="s">
        <v>1194</v>
      </c>
      <c r="B2455" t="s">
        <v>448</v>
      </c>
      <c r="C2455" t="s">
        <v>1164</v>
      </c>
      <c r="D2455" t="s">
        <v>563</v>
      </c>
      <c r="E2455" t="s">
        <v>103</v>
      </c>
      <c r="F2455">
        <v>1</v>
      </c>
      <c r="G2455" t="s">
        <v>1165</v>
      </c>
      <c r="H2455">
        <v>8</v>
      </c>
      <c r="I2455" t="s">
        <v>1173</v>
      </c>
      <c r="J2455">
        <v>33.65</v>
      </c>
      <c r="K2455">
        <v>31.85</v>
      </c>
      <c r="L2455">
        <v>35.450000000000003</v>
      </c>
      <c r="M2455">
        <v>69.7</v>
      </c>
    </row>
    <row r="2456" spans="1:13">
      <c r="A2456" t="s">
        <v>1194</v>
      </c>
      <c r="B2456" t="s">
        <v>448</v>
      </c>
      <c r="C2456" t="s">
        <v>1164</v>
      </c>
      <c r="D2456" t="s">
        <v>563</v>
      </c>
      <c r="E2456" t="s">
        <v>103</v>
      </c>
      <c r="F2456">
        <v>1</v>
      </c>
      <c r="G2456" t="s">
        <v>1165</v>
      </c>
      <c r="H2456">
        <v>9</v>
      </c>
      <c r="I2456" t="s">
        <v>1174</v>
      </c>
      <c r="J2456">
        <v>29.46</v>
      </c>
      <c r="K2456">
        <v>27.7</v>
      </c>
      <c r="L2456">
        <v>31.22</v>
      </c>
      <c r="M2456">
        <v>67.84</v>
      </c>
    </row>
    <row r="2457" spans="1:13">
      <c r="A2457" t="s">
        <v>1194</v>
      </c>
      <c r="B2457" t="s">
        <v>448</v>
      </c>
      <c r="C2457" t="s">
        <v>1164</v>
      </c>
      <c r="D2457" t="s">
        <v>563</v>
      </c>
      <c r="E2457" t="s">
        <v>103</v>
      </c>
      <c r="F2457">
        <v>1</v>
      </c>
      <c r="G2457" t="s">
        <v>1165</v>
      </c>
      <c r="H2457">
        <v>10</v>
      </c>
      <c r="I2457" t="s">
        <v>1175</v>
      </c>
      <c r="J2457">
        <v>25.47</v>
      </c>
      <c r="K2457">
        <v>23.77</v>
      </c>
      <c r="L2457">
        <v>27.17</v>
      </c>
      <c r="M2457">
        <v>65.84</v>
      </c>
    </row>
    <row r="2458" spans="1:13">
      <c r="A2458" t="s">
        <v>1194</v>
      </c>
      <c r="B2458" t="s">
        <v>448</v>
      </c>
      <c r="C2458" t="s">
        <v>1164</v>
      </c>
      <c r="D2458" t="s">
        <v>563</v>
      </c>
      <c r="E2458" t="s">
        <v>103</v>
      </c>
      <c r="F2458">
        <v>1</v>
      </c>
      <c r="G2458" t="s">
        <v>1165</v>
      </c>
      <c r="H2458">
        <v>11</v>
      </c>
      <c r="I2458" t="s">
        <v>1176</v>
      </c>
      <c r="J2458">
        <v>21.69</v>
      </c>
      <c r="K2458">
        <v>20.059999999999999</v>
      </c>
      <c r="L2458">
        <v>23.31</v>
      </c>
      <c r="M2458">
        <v>63.69</v>
      </c>
    </row>
    <row r="2459" spans="1:13">
      <c r="A2459" t="s">
        <v>1194</v>
      </c>
      <c r="B2459" t="s">
        <v>448</v>
      </c>
      <c r="C2459" t="s">
        <v>1164</v>
      </c>
      <c r="D2459" t="s">
        <v>563</v>
      </c>
      <c r="E2459" t="s">
        <v>103</v>
      </c>
      <c r="F2459">
        <v>1</v>
      </c>
      <c r="G2459" t="s">
        <v>1165</v>
      </c>
      <c r="H2459">
        <v>12</v>
      </c>
      <c r="I2459" t="s">
        <v>1177</v>
      </c>
      <c r="J2459">
        <v>18.16</v>
      </c>
      <c r="K2459">
        <v>16.61</v>
      </c>
      <c r="L2459">
        <v>19.72</v>
      </c>
      <c r="M2459">
        <v>61.37</v>
      </c>
    </row>
    <row r="2460" spans="1:13">
      <c r="A2460" t="s">
        <v>1194</v>
      </c>
      <c r="B2460" t="s">
        <v>448</v>
      </c>
      <c r="C2460" t="s">
        <v>1164</v>
      </c>
      <c r="D2460" t="s">
        <v>563</v>
      </c>
      <c r="E2460" t="s">
        <v>103</v>
      </c>
      <c r="F2460">
        <v>1</v>
      </c>
      <c r="G2460" t="s">
        <v>1165</v>
      </c>
      <c r="H2460">
        <v>13</v>
      </c>
      <c r="I2460" t="s">
        <v>1178</v>
      </c>
      <c r="J2460">
        <v>14.84</v>
      </c>
      <c r="K2460">
        <v>13.36</v>
      </c>
      <c r="L2460">
        <v>16.329999999999998</v>
      </c>
      <c r="M2460">
        <v>58.87</v>
      </c>
    </row>
    <row r="2461" spans="1:13">
      <c r="A2461" t="s">
        <v>1194</v>
      </c>
      <c r="B2461" t="s">
        <v>448</v>
      </c>
      <c r="C2461" t="s">
        <v>1164</v>
      </c>
      <c r="D2461" t="s">
        <v>563</v>
      </c>
      <c r="E2461" t="s">
        <v>103</v>
      </c>
      <c r="F2461">
        <v>1</v>
      </c>
      <c r="G2461" t="s">
        <v>1165</v>
      </c>
      <c r="H2461">
        <v>14</v>
      </c>
      <c r="I2461" t="s">
        <v>1179</v>
      </c>
      <c r="J2461">
        <v>11.85</v>
      </c>
      <c r="K2461">
        <v>10.4</v>
      </c>
      <c r="L2461">
        <v>13.3</v>
      </c>
      <c r="M2461">
        <v>56.14</v>
      </c>
    </row>
    <row r="2462" spans="1:13">
      <c r="A2462" t="s">
        <v>1194</v>
      </c>
      <c r="B2462" t="s">
        <v>448</v>
      </c>
      <c r="C2462" t="s">
        <v>1164</v>
      </c>
      <c r="D2462" t="s">
        <v>563</v>
      </c>
      <c r="E2462" t="s">
        <v>103</v>
      </c>
      <c r="F2462">
        <v>1</v>
      </c>
      <c r="G2462" t="s">
        <v>1165</v>
      </c>
      <c r="H2462">
        <v>15</v>
      </c>
      <c r="I2462" t="s">
        <v>1180</v>
      </c>
      <c r="J2462">
        <v>9.19</v>
      </c>
      <c r="K2462">
        <v>7.78</v>
      </c>
      <c r="L2462">
        <v>10.59</v>
      </c>
      <c r="M2462">
        <v>53.1</v>
      </c>
    </row>
    <row r="2463" spans="1:13">
      <c r="A2463" t="s">
        <v>1194</v>
      </c>
      <c r="B2463" t="s">
        <v>448</v>
      </c>
      <c r="C2463" t="s">
        <v>1164</v>
      </c>
      <c r="D2463" t="s">
        <v>563</v>
      </c>
      <c r="E2463" t="s">
        <v>103</v>
      </c>
      <c r="F2463">
        <v>1</v>
      </c>
      <c r="G2463" t="s">
        <v>1165</v>
      </c>
      <c r="H2463">
        <v>16</v>
      </c>
      <c r="I2463" t="s">
        <v>1181</v>
      </c>
      <c r="J2463">
        <v>6.89</v>
      </c>
      <c r="K2463">
        <v>5.5</v>
      </c>
      <c r="L2463">
        <v>8.2899999999999991</v>
      </c>
      <c r="M2463">
        <v>49.81</v>
      </c>
    </row>
    <row r="2464" spans="1:13">
      <c r="A2464" t="s">
        <v>1194</v>
      </c>
      <c r="B2464" t="s">
        <v>448</v>
      </c>
      <c r="C2464" t="s">
        <v>1164</v>
      </c>
      <c r="D2464" t="s">
        <v>563</v>
      </c>
      <c r="E2464" t="s">
        <v>103</v>
      </c>
      <c r="F2464">
        <v>1</v>
      </c>
      <c r="G2464" t="s">
        <v>1165</v>
      </c>
      <c r="H2464">
        <v>17</v>
      </c>
      <c r="I2464" t="s">
        <v>1182</v>
      </c>
      <c r="J2464">
        <v>4.92</v>
      </c>
      <c r="K2464">
        <v>3.43</v>
      </c>
      <c r="L2464">
        <v>6.42</v>
      </c>
      <c r="M2464">
        <v>46.27</v>
      </c>
    </row>
    <row r="2465" spans="1:13">
      <c r="A2465" t="s">
        <v>1194</v>
      </c>
      <c r="B2465" t="s">
        <v>448</v>
      </c>
      <c r="C2465" t="s">
        <v>1164</v>
      </c>
      <c r="D2465" t="s">
        <v>563</v>
      </c>
      <c r="E2465" t="s">
        <v>103</v>
      </c>
      <c r="F2465">
        <v>1</v>
      </c>
      <c r="G2465" t="s">
        <v>1165</v>
      </c>
      <c r="H2465">
        <v>18</v>
      </c>
      <c r="I2465" t="s">
        <v>1183</v>
      </c>
      <c r="J2465">
        <v>3.32</v>
      </c>
      <c r="K2465">
        <v>1.76</v>
      </c>
      <c r="L2465">
        <v>4.88</v>
      </c>
      <c r="M2465">
        <v>42.34</v>
      </c>
    </row>
    <row r="2466" spans="1:13">
      <c r="A2466" t="s">
        <v>1194</v>
      </c>
      <c r="B2466" t="s">
        <v>448</v>
      </c>
      <c r="C2466" t="s">
        <v>1164</v>
      </c>
      <c r="D2466" t="s">
        <v>563</v>
      </c>
      <c r="E2466" t="s">
        <v>103</v>
      </c>
      <c r="F2466">
        <v>1</v>
      </c>
      <c r="G2466" t="s">
        <v>1165</v>
      </c>
      <c r="H2466">
        <v>19</v>
      </c>
      <c r="I2466" t="s">
        <v>1184</v>
      </c>
      <c r="J2466">
        <v>2.11</v>
      </c>
      <c r="K2466">
        <v>1.1200000000000001</v>
      </c>
      <c r="L2466">
        <v>3.1</v>
      </c>
      <c r="M2466">
        <v>37.74</v>
      </c>
    </row>
    <row r="2467" spans="1:13">
      <c r="A2467" t="s">
        <v>1194</v>
      </c>
      <c r="B2467" t="s">
        <v>448</v>
      </c>
      <c r="C2467" t="s">
        <v>1164</v>
      </c>
      <c r="D2467" t="s">
        <v>563</v>
      </c>
      <c r="E2467" t="s">
        <v>103</v>
      </c>
      <c r="F2467">
        <v>1</v>
      </c>
      <c r="G2467" t="s">
        <v>1165</v>
      </c>
      <c r="H2467">
        <v>20</v>
      </c>
      <c r="I2467" t="s">
        <v>1185</v>
      </c>
      <c r="J2467">
        <v>1.31</v>
      </c>
      <c r="K2467">
        <v>0.7</v>
      </c>
      <c r="L2467">
        <v>1.93</v>
      </c>
      <c r="M2467">
        <v>31.99</v>
      </c>
    </row>
    <row r="2468" spans="1:13">
      <c r="A2468" t="s">
        <v>1194</v>
      </c>
      <c r="B2468" t="s">
        <v>448</v>
      </c>
      <c r="C2468" t="s">
        <v>1164</v>
      </c>
      <c r="D2468" t="s">
        <v>563</v>
      </c>
      <c r="E2468" t="s">
        <v>103</v>
      </c>
      <c r="F2468">
        <v>2</v>
      </c>
      <c r="G2468" t="s">
        <v>1186</v>
      </c>
      <c r="H2468">
        <v>1</v>
      </c>
      <c r="I2468" t="s">
        <v>1166</v>
      </c>
      <c r="J2468">
        <v>60.55</v>
      </c>
      <c r="K2468">
        <v>57.21</v>
      </c>
      <c r="L2468">
        <v>63.89</v>
      </c>
      <c r="M2468">
        <v>74.45</v>
      </c>
    </row>
    <row r="2469" spans="1:13">
      <c r="A2469" t="s">
        <v>1194</v>
      </c>
      <c r="B2469" t="s">
        <v>448</v>
      </c>
      <c r="C2469" t="s">
        <v>1164</v>
      </c>
      <c r="D2469" t="s">
        <v>563</v>
      </c>
      <c r="E2469" t="s">
        <v>103</v>
      </c>
      <c r="F2469">
        <v>2</v>
      </c>
      <c r="G2469" t="s">
        <v>1186</v>
      </c>
      <c r="H2469">
        <v>2</v>
      </c>
      <c r="I2469" t="s">
        <v>1167</v>
      </c>
      <c r="J2469">
        <v>59.88</v>
      </c>
      <c r="K2469">
        <v>56.63</v>
      </c>
      <c r="L2469">
        <v>63.14</v>
      </c>
      <c r="M2469">
        <v>74.22</v>
      </c>
    </row>
    <row r="2470" spans="1:13">
      <c r="A2470" t="s">
        <v>1194</v>
      </c>
      <c r="B2470" t="s">
        <v>448</v>
      </c>
      <c r="C2470" t="s">
        <v>1164</v>
      </c>
      <c r="D2470" t="s">
        <v>563</v>
      </c>
      <c r="E2470" t="s">
        <v>103</v>
      </c>
      <c r="F2470">
        <v>2</v>
      </c>
      <c r="G2470" t="s">
        <v>1186</v>
      </c>
      <c r="H2470">
        <v>3</v>
      </c>
      <c r="I2470" t="s">
        <v>1168</v>
      </c>
      <c r="J2470">
        <v>56.22</v>
      </c>
      <c r="K2470">
        <v>53.34</v>
      </c>
      <c r="L2470">
        <v>59.11</v>
      </c>
      <c r="M2470">
        <v>73.290000000000006</v>
      </c>
    </row>
    <row r="2471" spans="1:13">
      <c r="A2471" t="s">
        <v>1194</v>
      </c>
      <c r="B2471" t="s">
        <v>448</v>
      </c>
      <c r="C2471" t="s">
        <v>1164</v>
      </c>
      <c r="D2471" t="s">
        <v>563</v>
      </c>
      <c r="E2471" t="s">
        <v>103</v>
      </c>
      <c r="F2471">
        <v>2</v>
      </c>
      <c r="G2471" t="s">
        <v>1186</v>
      </c>
      <c r="H2471">
        <v>4</v>
      </c>
      <c r="I2471" t="s">
        <v>1169</v>
      </c>
      <c r="J2471">
        <v>51.62</v>
      </c>
      <c r="K2471">
        <v>49.13</v>
      </c>
      <c r="L2471">
        <v>54.12</v>
      </c>
      <c r="M2471">
        <v>71.989999999999995</v>
      </c>
    </row>
    <row r="2472" spans="1:13">
      <c r="A2472" t="s">
        <v>1194</v>
      </c>
      <c r="B2472" t="s">
        <v>448</v>
      </c>
      <c r="C2472" t="s">
        <v>1164</v>
      </c>
      <c r="D2472" t="s">
        <v>563</v>
      </c>
      <c r="E2472" t="s">
        <v>103</v>
      </c>
      <c r="F2472">
        <v>2</v>
      </c>
      <c r="G2472" t="s">
        <v>1186</v>
      </c>
      <c r="H2472">
        <v>5</v>
      </c>
      <c r="I2472" t="s">
        <v>1170</v>
      </c>
      <c r="J2472">
        <v>47.06</v>
      </c>
      <c r="K2472">
        <v>44.83</v>
      </c>
      <c r="L2472">
        <v>49.3</v>
      </c>
      <c r="M2472">
        <v>70.540000000000006</v>
      </c>
    </row>
    <row r="2473" spans="1:13">
      <c r="A2473" t="s">
        <v>1194</v>
      </c>
      <c r="B2473" t="s">
        <v>448</v>
      </c>
      <c r="C2473" t="s">
        <v>1164</v>
      </c>
      <c r="D2473" t="s">
        <v>563</v>
      </c>
      <c r="E2473" t="s">
        <v>103</v>
      </c>
      <c r="F2473">
        <v>2</v>
      </c>
      <c r="G2473" t="s">
        <v>1186</v>
      </c>
      <c r="H2473">
        <v>6</v>
      </c>
      <c r="I2473" t="s">
        <v>1171</v>
      </c>
      <c r="J2473">
        <v>42.65</v>
      </c>
      <c r="K2473">
        <v>40.51</v>
      </c>
      <c r="L2473">
        <v>44.8</v>
      </c>
      <c r="M2473">
        <v>69.09</v>
      </c>
    </row>
    <row r="2474" spans="1:13">
      <c r="A2474" t="s">
        <v>1194</v>
      </c>
      <c r="B2474" t="s">
        <v>448</v>
      </c>
      <c r="C2474" t="s">
        <v>1164</v>
      </c>
      <c r="D2474" t="s">
        <v>563</v>
      </c>
      <c r="E2474" t="s">
        <v>103</v>
      </c>
      <c r="F2474">
        <v>2</v>
      </c>
      <c r="G2474" t="s">
        <v>1186</v>
      </c>
      <c r="H2474">
        <v>7</v>
      </c>
      <c r="I2474" t="s">
        <v>1172</v>
      </c>
      <c r="J2474">
        <v>38.4</v>
      </c>
      <c r="K2474">
        <v>36.31</v>
      </c>
      <c r="L2474">
        <v>40.49</v>
      </c>
      <c r="M2474">
        <v>67.58</v>
      </c>
    </row>
    <row r="2475" spans="1:13">
      <c r="A2475" t="s">
        <v>1194</v>
      </c>
      <c r="B2475" t="s">
        <v>448</v>
      </c>
      <c r="C2475" t="s">
        <v>1164</v>
      </c>
      <c r="D2475" t="s">
        <v>563</v>
      </c>
      <c r="E2475" t="s">
        <v>103</v>
      </c>
      <c r="F2475">
        <v>2</v>
      </c>
      <c r="G2475" t="s">
        <v>1186</v>
      </c>
      <c r="H2475">
        <v>8</v>
      </c>
      <c r="I2475" t="s">
        <v>1173</v>
      </c>
      <c r="J2475">
        <v>34.21</v>
      </c>
      <c r="K2475">
        <v>32.17</v>
      </c>
      <c r="L2475">
        <v>36.25</v>
      </c>
      <c r="M2475">
        <v>65.88</v>
      </c>
    </row>
    <row r="2476" spans="1:13">
      <c r="A2476" t="s">
        <v>1194</v>
      </c>
      <c r="B2476" t="s">
        <v>448</v>
      </c>
      <c r="C2476" t="s">
        <v>1164</v>
      </c>
      <c r="D2476" t="s">
        <v>563</v>
      </c>
      <c r="E2476" t="s">
        <v>103</v>
      </c>
      <c r="F2476">
        <v>2</v>
      </c>
      <c r="G2476" t="s">
        <v>1186</v>
      </c>
      <c r="H2476">
        <v>9</v>
      </c>
      <c r="I2476" t="s">
        <v>1174</v>
      </c>
      <c r="J2476">
        <v>30.12</v>
      </c>
      <c r="K2476">
        <v>28.11</v>
      </c>
      <c r="L2476">
        <v>32.119999999999997</v>
      </c>
      <c r="M2476">
        <v>64.02</v>
      </c>
    </row>
    <row r="2477" spans="1:13">
      <c r="A2477" t="s">
        <v>1194</v>
      </c>
      <c r="B2477" t="s">
        <v>448</v>
      </c>
      <c r="C2477" t="s">
        <v>1164</v>
      </c>
      <c r="D2477" t="s">
        <v>563</v>
      </c>
      <c r="E2477" t="s">
        <v>103</v>
      </c>
      <c r="F2477">
        <v>2</v>
      </c>
      <c r="G2477" t="s">
        <v>1186</v>
      </c>
      <c r="H2477">
        <v>10</v>
      </c>
      <c r="I2477" t="s">
        <v>1175</v>
      </c>
      <c r="J2477">
        <v>26.19</v>
      </c>
      <c r="K2477">
        <v>24.23</v>
      </c>
      <c r="L2477">
        <v>28.15</v>
      </c>
      <c r="M2477">
        <v>61.94</v>
      </c>
    </row>
    <row r="2478" spans="1:13">
      <c r="A2478" t="s">
        <v>1194</v>
      </c>
      <c r="B2478" t="s">
        <v>448</v>
      </c>
      <c r="C2478" t="s">
        <v>1164</v>
      </c>
      <c r="D2478" t="s">
        <v>563</v>
      </c>
      <c r="E2478" t="s">
        <v>103</v>
      </c>
      <c r="F2478">
        <v>2</v>
      </c>
      <c r="G2478" t="s">
        <v>1186</v>
      </c>
      <c r="H2478">
        <v>11</v>
      </c>
      <c r="I2478" t="s">
        <v>1176</v>
      </c>
      <c r="J2478">
        <v>22.44</v>
      </c>
      <c r="K2478">
        <v>20.54</v>
      </c>
      <c r="L2478">
        <v>24.33</v>
      </c>
      <c r="M2478">
        <v>59.75</v>
      </c>
    </row>
    <row r="2479" spans="1:13">
      <c r="A2479" t="s">
        <v>1194</v>
      </c>
      <c r="B2479" t="s">
        <v>448</v>
      </c>
      <c r="C2479" t="s">
        <v>1164</v>
      </c>
      <c r="D2479" t="s">
        <v>563</v>
      </c>
      <c r="E2479" t="s">
        <v>103</v>
      </c>
      <c r="F2479">
        <v>2</v>
      </c>
      <c r="G2479" t="s">
        <v>1186</v>
      </c>
      <c r="H2479">
        <v>12</v>
      </c>
      <c r="I2479" t="s">
        <v>1177</v>
      </c>
      <c r="J2479">
        <v>19</v>
      </c>
      <c r="K2479">
        <v>17.190000000000001</v>
      </c>
      <c r="L2479">
        <v>20.81</v>
      </c>
      <c r="M2479">
        <v>57.63</v>
      </c>
    </row>
    <row r="2480" spans="1:13">
      <c r="A2480" t="s">
        <v>1194</v>
      </c>
      <c r="B2480" t="s">
        <v>448</v>
      </c>
      <c r="C2480" t="s">
        <v>1164</v>
      </c>
      <c r="D2480" t="s">
        <v>563</v>
      </c>
      <c r="E2480" t="s">
        <v>103</v>
      </c>
      <c r="F2480">
        <v>2</v>
      </c>
      <c r="G2480" t="s">
        <v>1186</v>
      </c>
      <c r="H2480">
        <v>13</v>
      </c>
      <c r="I2480" t="s">
        <v>1178</v>
      </c>
      <c r="J2480">
        <v>15.68</v>
      </c>
      <c r="K2480">
        <v>13.93</v>
      </c>
      <c r="L2480">
        <v>17.440000000000001</v>
      </c>
      <c r="M2480">
        <v>55.22</v>
      </c>
    </row>
    <row r="2481" spans="1:13">
      <c r="A2481" t="s">
        <v>1194</v>
      </c>
      <c r="B2481" t="s">
        <v>448</v>
      </c>
      <c r="C2481" t="s">
        <v>1164</v>
      </c>
      <c r="D2481" t="s">
        <v>563</v>
      </c>
      <c r="E2481" t="s">
        <v>103</v>
      </c>
      <c r="F2481">
        <v>2</v>
      </c>
      <c r="G2481" t="s">
        <v>1186</v>
      </c>
      <c r="H2481">
        <v>14</v>
      </c>
      <c r="I2481" t="s">
        <v>1179</v>
      </c>
      <c r="J2481">
        <v>12.7</v>
      </c>
      <c r="K2481">
        <v>11</v>
      </c>
      <c r="L2481">
        <v>14.4</v>
      </c>
      <c r="M2481">
        <v>52.81</v>
      </c>
    </row>
    <row r="2482" spans="1:13">
      <c r="A2482" t="s">
        <v>1194</v>
      </c>
      <c r="B2482" t="s">
        <v>448</v>
      </c>
      <c r="C2482" t="s">
        <v>1164</v>
      </c>
      <c r="D2482" t="s">
        <v>563</v>
      </c>
      <c r="E2482" t="s">
        <v>103</v>
      </c>
      <c r="F2482">
        <v>2</v>
      </c>
      <c r="G2482" t="s">
        <v>1186</v>
      </c>
      <c r="H2482">
        <v>15</v>
      </c>
      <c r="I2482" t="s">
        <v>1180</v>
      </c>
      <c r="J2482">
        <v>9.9700000000000006</v>
      </c>
      <c r="K2482">
        <v>8.31</v>
      </c>
      <c r="L2482">
        <v>11.63</v>
      </c>
      <c r="M2482">
        <v>50.26</v>
      </c>
    </row>
    <row r="2483" spans="1:13">
      <c r="A2483" t="s">
        <v>1194</v>
      </c>
      <c r="B2483" t="s">
        <v>448</v>
      </c>
      <c r="C2483" t="s">
        <v>1164</v>
      </c>
      <c r="D2483" t="s">
        <v>563</v>
      </c>
      <c r="E2483" t="s">
        <v>103</v>
      </c>
      <c r="F2483">
        <v>2</v>
      </c>
      <c r="G2483" t="s">
        <v>1186</v>
      </c>
      <c r="H2483">
        <v>16</v>
      </c>
      <c r="I2483" t="s">
        <v>1181</v>
      </c>
      <c r="J2483">
        <v>7.55</v>
      </c>
      <c r="K2483">
        <v>5.89</v>
      </c>
      <c r="L2483">
        <v>9.2100000000000009</v>
      </c>
      <c r="M2483">
        <v>47.21</v>
      </c>
    </row>
    <row r="2484" spans="1:13">
      <c r="A2484" t="s">
        <v>1194</v>
      </c>
      <c r="B2484" t="s">
        <v>448</v>
      </c>
      <c r="C2484" t="s">
        <v>1164</v>
      </c>
      <c r="D2484" t="s">
        <v>563</v>
      </c>
      <c r="E2484" t="s">
        <v>103</v>
      </c>
      <c r="F2484">
        <v>2</v>
      </c>
      <c r="G2484" t="s">
        <v>1186</v>
      </c>
      <c r="H2484">
        <v>17</v>
      </c>
      <c r="I2484" t="s">
        <v>1182</v>
      </c>
      <c r="J2484">
        <v>5.33</v>
      </c>
      <c r="K2484">
        <v>3.61</v>
      </c>
      <c r="L2484">
        <v>7.05</v>
      </c>
      <c r="M2484">
        <v>42.88</v>
      </c>
    </row>
    <row r="2485" spans="1:13">
      <c r="A2485" t="s">
        <v>1194</v>
      </c>
      <c r="B2485" t="s">
        <v>448</v>
      </c>
      <c r="C2485" t="s">
        <v>1164</v>
      </c>
      <c r="D2485" t="s">
        <v>563</v>
      </c>
      <c r="E2485" t="s">
        <v>103</v>
      </c>
      <c r="F2485">
        <v>2</v>
      </c>
      <c r="G2485" t="s">
        <v>1186</v>
      </c>
      <c r="H2485">
        <v>18</v>
      </c>
      <c r="I2485" t="s">
        <v>1183</v>
      </c>
      <c r="J2485">
        <v>3.48</v>
      </c>
      <c r="K2485">
        <v>1.73</v>
      </c>
      <c r="L2485">
        <v>5.23</v>
      </c>
      <c r="M2485">
        <v>37.61</v>
      </c>
    </row>
    <row r="2486" spans="1:13">
      <c r="A2486" t="s">
        <v>1194</v>
      </c>
      <c r="B2486" t="s">
        <v>448</v>
      </c>
      <c r="C2486" t="s">
        <v>1164</v>
      </c>
      <c r="D2486" t="s">
        <v>563</v>
      </c>
      <c r="E2486" t="s">
        <v>103</v>
      </c>
      <c r="F2486">
        <v>2</v>
      </c>
      <c r="G2486" t="s">
        <v>1186</v>
      </c>
      <c r="H2486">
        <v>19</v>
      </c>
      <c r="I2486" t="s">
        <v>1184</v>
      </c>
      <c r="J2486">
        <v>2.08</v>
      </c>
      <c r="K2486">
        <v>1.03</v>
      </c>
      <c r="L2486">
        <v>3.13</v>
      </c>
      <c r="M2486">
        <v>31.61</v>
      </c>
    </row>
    <row r="2487" spans="1:13">
      <c r="A2487" t="s">
        <v>1194</v>
      </c>
      <c r="B2487" t="s">
        <v>448</v>
      </c>
      <c r="C2487" t="s">
        <v>1164</v>
      </c>
      <c r="D2487" t="s">
        <v>563</v>
      </c>
      <c r="E2487" t="s">
        <v>103</v>
      </c>
      <c r="F2487">
        <v>2</v>
      </c>
      <c r="G2487" t="s">
        <v>1186</v>
      </c>
      <c r="H2487">
        <v>20</v>
      </c>
      <c r="I2487" t="s">
        <v>1185</v>
      </c>
      <c r="J2487">
        <v>1.23</v>
      </c>
      <c r="K2487">
        <v>0.61</v>
      </c>
      <c r="L2487">
        <v>1.85</v>
      </c>
      <c r="M2487">
        <v>28.39</v>
      </c>
    </row>
    <row r="2488" spans="1:13">
      <c r="A2488" t="s">
        <v>1194</v>
      </c>
      <c r="B2488" t="s">
        <v>448</v>
      </c>
      <c r="C2488" t="s">
        <v>1164</v>
      </c>
      <c r="D2488" t="s">
        <v>564</v>
      </c>
      <c r="E2488" t="s">
        <v>104</v>
      </c>
      <c r="F2488">
        <v>1</v>
      </c>
      <c r="G2488" t="s">
        <v>1165</v>
      </c>
      <c r="H2488">
        <v>1</v>
      </c>
      <c r="I2488" t="s">
        <v>1166</v>
      </c>
      <c r="J2488">
        <v>57.24</v>
      </c>
      <c r="K2488">
        <v>54.47</v>
      </c>
      <c r="L2488">
        <v>60.01</v>
      </c>
      <c r="M2488">
        <v>74.98</v>
      </c>
    </row>
    <row r="2489" spans="1:13">
      <c r="A2489" t="s">
        <v>1194</v>
      </c>
      <c r="B2489" t="s">
        <v>448</v>
      </c>
      <c r="C2489" t="s">
        <v>1164</v>
      </c>
      <c r="D2489" t="s">
        <v>564</v>
      </c>
      <c r="E2489" t="s">
        <v>104</v>
      </c>
      <c r="F2489">
        <v>1</v>
      </c>
      <c r="G2489" t="s">
        <v>1165</v>
      </c>
      <c r="H2489">
        <v>2</v>
      </c>
      <c r="I2489" t="s">
        <v>1167</v>
      </c>
      <c r="J2489">
        <v>56.62</v>
      </c>
      <c r="K2489">
        <v>53.91</v>
      </c>
      <c r="L2489">
        <v>59.34</v>
      </c>
      <c r="M2489">
        <v>74.75</v>
      </c>
    </row>
    <row r="2490" spans="1:13">
      <c r="A2490" t="s">
        <v>1194</v>
      </c>
      <c r="B2490" t="s">
        <v>448</v>
      </c>
      <c r="C2490" t="s">
        <v>1164</v>
      </c>
      <c r="D2490" t="s">
        <v>564</v>
      </c>
      <c r="E2490" t="s">
        <v>104</v>
      </c>
      <c r="F2490">
        <v>1</v>
      </c>
      <c r="G2490" t="s">
        <v>1165</v>
      </c>
      <c r="H2490">
        <v>3</v>
      </c>
      <c r="I2490" t="s">
        <v>1168</v>
      </c>
      <c r="J2490">
        <v>52.96</v>
      </c>
      <c r="K2490">
        <v>50.5</v>
      </c>
      <c r="L2490">
        <v>55.42</v>
      </c>
      <c r="M2490">
        <v>73.77</v>
      </c>
    </row>
    <row r="2491" spans="1:13">
      <c r="A2491" t="s">
        <v>1194</v>
      </c>
      <c r="B2491" t="s">
        <v>448</v>
      </c>
      <c r="C2491" t="s">
        <v>1164</v>
      </c>
      <c r="D2491" t="s">
        <v>564</v>
      </c>
      <c r="E2491" t="s">
        <v>104</v>
      </c>
      <c r="F2491">
        <v>1</v>
      </c>
      <c r="G2491" t="s">
        <v>1165</v>
      </c>
      <c r="H2491">
        <v>4</v>
      </c>
      <c r="I2491" t="s">
        <v>1169</v>
      </c>
      <c r="J2491">
        <v>48.41</v>
      </c>
      <c r="K2491">
        <v>46.21</v>
      </c>
      <c r="L2491">
        <v>50.61</v>
      </c>
      <c r="M2491">
        <v>72.45</v>
      </c>
    </row>
    <row r="2492" spans="1:13">
      <c r="A2492" t="s">
        <v>1194</v>
      </c>
      <c r="B2492" t="s">
        <v>448</v>
      </c>
      <c r="C2492" t="s">
        <v>1164</v>
      </c>
      <c r="D2492" t="s">
        <v>564</v>
      </c>
      <c r="E2492" t="s">
        <v>104</v>
      </c>
      <c r="F2492">
        <v>1</v>
      </c>
      <c r="G2492" t="s">
        <v>1165</v>
      </c>
      <c r="H2492">
        <v>5</v>
      </c>
      <c r="I2492" t="s">
        <v>1170</v>
      </c>
      <c r="J2492">
        <v>43.92</v>
      </c>
      <c r="K2492">
        <v>41.89</v>
      </c>
      <c r="L2492">
        <v>45.95</v>
      </c>
      <c r="M2492">
        <v>71.02</v>
      </c>
    </row>
    <row r="2493" spans="1:13">
      <c r="A2493" t="s">
        <v>1194</v>
      </c>
      <c r="B2493" t="s">
        <v>448</v>
      </c>
      <c r="C2493" t="s">
        <v>1164</v>
      </c>
      <c r="D2493" t="s">
        <v>564</v>
      </c>
      <c r="E2493" t="s">
        <v>104</v>
      </c>
      <c r="F2493">
        <v>1</v>
      </c>
      <c r="G2493" t="s">
        <v>1165</v>
      </c>
      <c r="H2493">
        <v>6</v>
      </c>
      <c r="I2493" t="s">
        <v>1171</v>
      </c>
      <c r="J2493">
        <v>39.549999999999997</v>
      </c>
      <c r="K2493">
        <v>37.58</v>
      </c>
      <c r="L2493">
        <v>41.53</v>
      </c>
      <c r="M2493">
        <v>69.47</v>
      </c>
    </row>
    <row r="2494" spans="1:13">
      <c r="A2494" t="s">
        <v>1194</v>
      </c>
      <c r="B2494" t="s">
        <v>448</v>
      </c>
      <c r="C2494" t="s">
        <v>1164</v>
      </c>
      <c r="D2494" t="s">
        <v>564</v>
      </c>
      <c r="E2494" t="s">
        <v>104</v>
      </c>
      <c r="F2494">
        <v>1</v>
      </c>
      <c r="G2494" t="s">
        <v>1165</v>
      </c>
      <c r="H2494">
        <v>7</v>
      </c>
      <c r="I2494" t="s">
        <v>1172</v>
      </c>
      <c r="J2494">
        <v>35.31</v>
      </c>
      <c r="K2494">
        <v>33.409999999999997</v>
      </c>
      <c r="L2494">
        <v>37.200000000000003</v>
      </c>
      <c r="M2494">
        <v>67.819999999999993</v>
      </c>
    </row>
    <row r="2495" spans="1:13">
      <c r="A2495" t="s">
        <v>1194</v>
      </c>
      <c r="B2495" t="s">
        <v>448</v>
      </c>
      <c r="C2495" t="s">
        <v>1164</v>
      </c>
      <c r="D2495" t="s">
        <v>564</v>
      </c>
      <c r="E2495" t="s">
        <v>104</v>
      </c>
      <c r="F2495">
        <v>1</v>
      </c>
      <c r="G2495" t="s">
        <v>1165</v>
      </c>
      <c r="H2495">
        <v>8</v>
      </c>
      <c r="I2495" t="s">
        <v>1173</v>
      </c>
      <c r="J2495">
        <v>31.16</v>
      </c>
      <c r="K2495">
        <v>29.35</v>
      </c>
      <c r="L2495">
        <v>32.97</v>
      </c>
      <c r="M2495">
        <v>66.05</v>
      </c>
    </row>
    <row r="2496" spans="1:13">
      <c r="A2496" t="s">
        <v>1194</v>
      </c>
      <c r="B2496" t="s">
        <v>448</v>
      </c>
      <c r="C2496" t="s">
        <v>1164</v>
      </c>
      <c r="D2496" t="s">
        <v>564</v>
      </c>
      <c r="E2496" t="s">
        <v>104</v>
      </c>
      <c r="F2496">
        <v>1</v>
      </c>
      <c r="G2496" t="s">
        <v>1165</v>
      </c>
      <c r="H2496">
        <v>9</v>
      </c>
      <c r="I2496" t="s">
        <v>1174</v>
      </c>
      <c r="J2496">
        <v>27.17</v>
      </c>
      <c r="K2496">
        <v>25.44</v>
      </c>
      <c r="L2496">
        <v>28.91</v>
      </c>
      <c r="M2496">
        <v>64.12</v>
      </c>
    </row>
    <row r="2497" spans="1:13">
      <c r="A2497" t="s">
        <v>1194</v>
      </c>
      <c r="B2497" t="s">
        <v>448</v>
      </c>
      <c r="C2497" t="s">
        <v>1164</v>
      </c>
      <c r="D2497" t="s">
        <v>564</v>
      </c>
      <c r="E2497" t="s">
        <v>104</v>
      </c>
      <c r="F2497">
        <v>1</v>
      </c>
      <c r="G2497" t="s">
        <v>1165</v>
      </c>
      <c r="H2497">
        <v>10</v>
      </c>
      <c r="I2497" t="s">
        <v>1175</v>
      </c>
      <c r="J2497">
        <v>23.43</v>
      </c>
      <c r="K2497">
        <v>21.79</v>
      </c>
      <c r="L2497">
        <v>25.07</v>
      </c>
      <c r="M2497">
        <v>62.03</v>
      </c>
    </row>
    <row r="2498" spans="1:13">
      <c r="A2498" t="s">
        <v>1194</v>
      </c>
      <c r="B2498" t="s">
        <v>448</v>
      </c>
      <c r="C2498" t="s">
        <v>1164</v>
      </c>
      <c r="D2498" t="s">
        <v>564</v>
      </c>
      <c r="E2498" t="s">
        <v>104</v>
      </c>
      <c r="F2498">
        <v>1</v>
      </c>
      <c r="G2498" t="s">
        <v>1165</v>
      </c>
      <c r="H2498">
        <v>11</v>
      </c>
      <c r="I2498" t="s">
        <v>1176</v>
      </c>
      <c r="J2498">
        <v>19.899999999999999</v>
      </c>
      <c r="K2498">
        <v>18.36</v>
      </c>
      <c r="L2498">
        <v>21.44</v>
      </c>
      <c r="M2498">
        <v>59.79</v>
      </c>
    </row>
    <row r="2499" spans="1:13">
      <c r="A2499" t="s">
        <v>1194</v>
      </c>
      <c r="B2499" t="s">
        <v>448</v>
      </c>
      <c r="C2499" t="s">
        <v>1164</v>
      </c>
      <c r="D2499" t="s">
        <v>564</v>
      </c>
      <c r="E2499" t="s">
        <v>104</v>
      </c>
      <c r="F2499">
        <v>1</v>
      </c>
      <c r="G2499" t="s">
        <v>1165</v>
      </c>
      <c r="H2499">
        <v>12</v>
      </c>
      <c r="I2499" t="s">
        <v>1177</v>
      </c>
      <c r="J2499">
        <v>16.600000000000001</v>
      </c>
      <c r="K2499">
        <v>15.13</v>
      </c>
      <c r="L2499">
        <v>18.059999999999999</v>
      </c>
      <c r="M2499">
        <v>57.41</v>
      </c>
    </row>
    <row r="2500" spans="1:13">
      <c r="A2500" t="s">
        <v>1194</v>
      </c>
      <c r="B2500" t="s">
        <v>448</v>
      </c>
      <c r="C2500" t="s">
        <v>1164</v>
      </c>
      <c r="D2500" t="s">
        <v>564</v>
      </c>
      <c r="E2500" t="s">
        <v>104</v>
      </c>
      <c r="F2500">
        <v>1</v>
      </c>
      <c r="G2500" t="s">
        <v>1165</v>
      </c>
      <c r="H2500">
        <v>13</v>
      </c>
      <c r="I2500" t="s">
        <v>1178</v>
      </c>
      <c r="J2500">
        <v>13.49</v>
      </c>
      <c r="K2500">
        <v>12.13</v>
      </c>
      <c r="L2500">
        <v>14.85</v>
      </c>
      <c r="M2500">
        <v>54.83</v>
      </c>
    </row>
    <row r="2501" spans="1:13">
      <c r="A2501" t="s">
        <v>1194</v>
      </c>
      <c r="B2501" t="s">
        <v>448</v>
      </c>
      <c r="C2501" t="s">
        <v>1164</v>
      </c>
      <c r="D2501" t="s">
        <v>564</v>
      </c>
      <c r="E2501" t="s">
        <v>104</v>
      </c>
      <c r="F2501">
        <v>1</v>
      </c>
      <c r="G2501" t="s">
        <v>1165</v>
      </c>
      <c r="H2501">
        <v>14</v>
      </c>
      <c r="I2501" t="s">
        <v>1179</v>
      </c>
      <c r="J2501">
        <v>10.74</v>
      </c>
      <c r="K2501">
        <v>9.43</v>
      </c>
      <c r="L2501">
        <v>12.05</v>
      </c>
      <c r="M2501">
        <v>52.1</v>
      </c>
    </row>
    <row r="2502" spans="1:13">
      <c r="A2502" t="s">
        <v>1194</v>
      </c>
      <c r="B2502" t="s">
        <v>448</v>
      </c>
      <c r="C2502" t="s">
        <v>1164</v>
      </c>
      <c r="D2502" t="s">
        <v>564</v>
      </c>
      <c r="E2502" t="s">
        <v>104</v>
      </c>
      <c r="F2502">
        <v>1</v>
      </c>
      <c r="G2502" t="s">
        <v>1165</v>
      </c>
      <c r="H2502">
        <v>15</v>
      </c>
      <c r="I2502" t="s">
        <v>1180</v>
      </c>
      <c r="J2502">
        <v>8.26</v>
      </c>
      <c r="K2502">
        <v>6.98</v>
      </c>
      <c r="L2502">
        <v>9.5399999999999991</v>
      </c>
      <c r="M2502">
        <v>49.21</v>
      </c>
    </row>
    <row r="2503" spans="1:13">
      <c r="A2503" t="s">
        <v>1194</v>
      </c>
      <c r="B2503" t="s">
        <v>448</v>
      </c>
      <c r="C2503" t="s">
        <v>1164</v>
      </c>
      <c r="D2503" t="s">
        <v>564</v>
      </c>
      <c r="E2503" t="s">
        <v>104</v>
      </c>
      <c r="F2503">
        <v>1</v>
      </c>
      <c r="G2503" t="s">
        <v>1165</v>
      </c>
      <c r="H2503">
        <v>16</v>
      </c>
      <c r="I2503" t="s">
        <v>1181</v>
      </c>
      <c r="J2503">
        <v>6.17</v>
      </c>
      <c r="K2503">
        <v>4.93</v>
      </c>
      <c r="L2503">
        <v>7.42</v>
      </c>
      <c r="M2503">
        <v>46.09</v>
      </c>
    </row>
    <row r="2504" spans="1:13">
      <c r="A2504" t="s">
        <v>1194</v>
      </c>
      <c r="B2504" t="s">
        <v>448</v>
      </c>
      <c r="C2504" t="s">
        <v>1164</v>
      </c>
      <c r="D2504" t="s">
        <v>564</v>
      </c>
      <c r="E2504" t="s">
        <v>104</v>
      </c>
      <c r="F2504">
        <v>1</v>
      </c>
      <c r="G2504" t="s">
        <v>1165</v>
      </c>
      <c r="H2504">
        <v>17</v>
      </c>
      <c r="I2504" t="s">
        <v>1182</v>
      </c>
      <c r="J2504">
        <v>4.3</v>
      </c>
      <c r="K2504">
        <v>3.01</v>
      </c>
      <c r="L2504">
        <v>5.6</v>
      </c>
      <c r="M2504">
        <v>42.58</v>
      </c>
    </row>
    <row r="2505" spans="1:13">
      <c r="A2505" t="s">
        <v>1194</v>
      </c>
      <c r="B2505" t="s">
        <v>448</v>
      </c>
      <c r="C2505" t="s">
        <v>1164</v>
      </c>
      <c r="D2505" t="s">
        <v>564</v>
      </c>
      <c r="E2505" t="s">
        <v>104</v>
      </c>
      <c r="F2505">
        <v>1</v>
      </c>
      <c r="G2505" t="s">
        <v>1165</v>
      </c>
      <c r="H2505">
        <v>18</v>
      </c>
      <c r="I2505" t="s">
        <v>1183</v>
      </c>
      <c r="J2505">
        <v>2.88</v>
      </c>
      <c r="K2505">
        <v>1.5</v>
      </c>
      <c r="L2505">
        <v>4.26</v>
      </c>
      <c r="M2505">
        <v>38.6</v>
      </c>
    </row>
    <row r="2506" spans="1:13">
      <c r="A2506" t="s">
        <v>1194</v>
      </c>
      <c r="B2506" t="s">
        <v>448</v>
      </c>
      <c r="C2506" t="s">
        <v>1164</v>
      </c>
      <c r="D2506" t="s">
        <v>564</v>
      </c>
      <c r="E2506" t="s">
        <v>104</v>
      </c>
      <c r="F2506">
        <v>1</v>
      </c>
      <c r="G2506" t="s">
        <v>1165</v>
      </c>
      <c r="H2506">
        <v>19</v>
      </c>
      <c r="I2506" t="s">
        <v>1184</v>
      </c>
      <c r="J2506">
        <v>1.85</v>
      </c>
      <c r="K2506">
        <v>0.97</v>
      </c>
      <c r="L2506">
        <v>2.74</v>
      </c>
      <c r="M2506">
        <v>34.33</v>
      </c>
    </row>
    <row r="2507" spans="1:13">
      <c r="A2507" t="s">
        <v>1194</v>
      </c>
      <c r="B2507" t="s">
        <v>448</v>
      </c>
      <c r="C2507" t="s">
        <v>1164</v>
      </c>
      <c r="D2507" t="s">
        <v>564</v>
      </c>
      <c r="E2507" t="s">
        <v>104</v>
      </c>
      <c r="F2507">
        <v>1</v>
      </c>
      <c r="G2507" t="s">
        <v>1165</v>
      </c>
      <c r="H2507">
        <v>20</v>
      </c>
      <c r="I2507" t="s">
        <v>1185</v>
      </c>
      <c r="J2507">
        <v>1.08</v>
      </c>
      <c r="K2507">
        <v>0.56000000000000005</v>
      </c>
      <c r="L2507">
        <v>1.6</v>
      </c>
      <c r="M2507">
        <v>29.01</v>
      </c>
    </row>
    <row r="2508" spans="1:13">
      <c r="A2508" t="s">
        <v>1194</v>
      </c>
      <c r="B2508" t="s">
        <v>448</v>
      </c>
      <c r="C2508" t="s">
        <v>1164</v>
      </c>
      <c r="D2508" t="s">
        <v>564</v>
      </c>
      <c r="E2508" t="s">
        <v>104</v>
      </c>
      <c r="F2508">
        <v>2</v>
      </c>
      <c r="G2508" t="s">
        <v>1186</v>
      </c>
      <c r="H2508">
        <v>1</v>
      </c>
      <c r="I2508" t="s">
        <v>1166</v>
      </c>
      <c r="J2508">
        <v>57.37</v>
      </c>
      <c r="K2508">
        <v>54.38</v>
      </c>
      <c r="L2508">
        <v>60.36</v>
      </c>
      <c r="M2508">
        <v>70.849999999999994</v>
      </c>
    </row>
    <row r="2509" spans="1:13">
      <c r="A2509" t="s">
        <v>1194</v>
      </c>
      <c r="B2509" t="s">
        <v>448</v>
      </c>
      <c r="C2509" t="s">
        <v>1164</v>
      </c>
      <c r="D2509" t="s">
        <v>564</v>
      </c>
      <c r="E2509" t="s">
        <v>104</v>
      </c>
      <c r="F2509">
        <v>2</v>
      </c>
      <c r="G2509" t="s">
        <v>1186</v>
      </c>
      <c r="H2509">
        <v>2</v>
      </c>
      <c r="I2509" t="s">
        <v>1167</v>
      </c>
      <c r="J2509">
        <v>56.76</v>
      </c>
      <c r="K2509">
        <v>53.84</v>
      </c>
      <c r="L2509">
        <v>59.68</v>
      </c>
      <c r="M2509">
        <v>70.61</v>
      </c>
    </row>
    <row r="2510" spans="1:13">
      <c r="A2510" t="s">
        <v>1194</v>
      </c>
      <c r="B2510" t="s">
        <v>448</v>
      </c>
      <c r="C2510" t="s">
        <v>1164</v>
      </c>
      <c r="D2510" t="s">
        <v>564</v>
      </c>
      <c r="E2510" t="s">
        <v>104</v>
      </c>
      <c r="F2510">
        <v>2</v>
      </c>
      <c r="G2510" t="s">
        <v>1186</v>
      </c>
      <c r="H2510">
        <v>3</v>
      </c>
      <c r="I2510" t="s">
        <v>1168</v>
      </c>
      <c r="J2510">
        <v>53.19</v>
      </c>
      <c r="K2510">
        <v>50.57</v>
      </c>
      <c r="L2510">
        <v>55.82</v>
      </c>
      <c r="M2510">
        <v>69.599999999999994</v>
      </c>
    </row>
    <row r="2511" spans="1:13">
      <c r="A2511" t="s">
        <v>1194</v>
      </c>
      <c r="B2511" t="s">
        <v>448</v>
      </c>
      <c r="C2511" t="s">
        <v>1164</v>
      </c>
      <c r="D2511" t="s">
        <v>564</v>
      </c>
      <c r="E2511" t="s">
        <v>104</v>
      </c>
      <c r="F2511">
        <v>2</v>
      </c>
      <c r="G2511" t="s">
        <v>1186</v>
      </c>
      <c r="H2511">
        <v>4</v>
      </c>
      <c r="I2511" t="s">
        <v>1169</v>
      </c>
      <c r="J2511">
        <v>48.75</v>
      </c>
      <c r="K2511">
        <v>46.43</v>
      </c>
      <c r="L2511">
        <v>51.06</v>
      </c>
      <c r="M2511">
        <v>68.239999999999995</v>
      </c>
    </row>
    <row r="2512" spans="1:13">
      <c r="A2512" t="s">
        <v>1194</v>
      </c>
      <c r="B2512" t="s">
        <v>448</v>
      </c>
      <c r="C2512" t="s">
        <v>1164</v>
      </c>
      <c r="D2512" t="s">
        <v>564</v>
      </c>
      <c r="E2512" t="s">
        <v>104</v>
      </c>
      <c r="F2512">
        <v>2</v>
      </c>
      <c r="G2512" t="s">
        <v>1186</v>
      </c>
      <c r="H2512">
        <v>5</v>
      </c>
      <c r="I2512" t="s">
        <v>1170</v>
      </c>
      <c r="J2512">
        <v>44.37</v>
      </c>
      <c r="K2512">
        <v>42.25</v>
      </c>
      <c r="L2512">
        <v>46.48</v>
      </c>
      <c r="M2512">
        <v>66.78</v>
      </c>
    </row>
    <row r="2513" spans="1:13">
      <c r="A2513" t="s">
        <v>1194</v>
      </c>
      <c r="B2513" t="s">
        <v>448</v>
      </c>
      <c r="C2513" t="s">
        <v>1164</v>
      </c>
      <c r="D2513" t="s">
        <v>564</v>
      </c>
      <c r="E2513" t="s">
        <v>104</v>
      </c>
      <c r="F2513">
        <v>2</v>
      </c>
      <c r="G2513" t="s">
        <v>1186</v>
      </c>
      <c r="H2513">
        <v>6</v>
      </c>
      <c r="I2513" t="s">
        <v>1171</v>
      </c>
      <c r="J2513">
        <v>40.11</v>
      </c>
      <c r="K2513">
        <v>38.06</v>
      </c>
      <c r="L2513">
        <v>42.16</v>
      </c>
      <c r="M2513">
        <v>65.22</v>
      </c>
    </row>
    <row r="2514" spans="1:13">
      <c r="A2514" t="s">
        <v>1194</v>
      </c>
      <c r="B2514" t="s">
        <v>448</v>
      </c>
      <c r="C2514" t="s">
        <v>1164</v>
      </c>
      <c r="D2514" t="s">
        <v>564</v>
      </c>
      <c r="E2514" t="s">
        <v>104</v>
      </c>
      <c r="F2514">
        <v>2</v>
      </c>
      <c r="G2514" t="s">
        <v>1186</v>
      </c>
      <c r="H2514">
        <v>7</v>
      </c>
      <c r="I2514" t="s">
        <v>1172</v>
      </c>
      <c r="J2514">
        <v>35.97</v>
      </c>
      <c r="K2514">
        <v>33.99</v>
      </c>
      <c r="L2514">
        <v>37.950000000000003</v>
      </c>
      <c r="M2514">
        <v>63.53</v>
      </c>
    </row>
    <row r="2515" spans="1:13">
      <c r="A2515" t="s">
        <v>1194</v>
      </c>
      <c r="B2515" t="s">
        <v>448</v>
      </c>
      <c r="C2515" t="s">
        <v>1164</v>
      </c>
      <c r="D2515" t="s">
        <v>564</v>
      </c>
      <c r="E2515" t="s">
        <v>104</v>
      </c>
      <c r="F2515">
        <v>2</v>
      </c>
      <c r="G2515" t="s">
        <v>1186</v>
      </c>
      <c r="H2515">
        <v>8</v>
      </c>
      <c r="I2515" t="s">
        <v>1173</v>
      </c>
      <c r="J2515">
        <v>31.94</v>
      </c>
      <c r="K2515">
        <v>30.03</v>
      </c>
      <c r="L2515">
        <v>33.85</v>
      </c>
      <c r="M2515">
        <v>61.75</v>
      </c>
    </row>
    <row r="2516" spans="1:13">
      <c r="A2516" t="s">
        <v>1194</v>
      </c>
      <c r="B2516" t="s">
        <v>448</v>
      </c>
      <c r="C2516" t="s">
        <v>1164</v>
      </c>
      <c r="D2516" t="s">
        <v>564</v>
      </c>
      <c r="E2516" t="s">
        <v>104</v>
      </c>
      <c r="F2516">
        <v>2</v>
      </c>
      <c r="G2516" t="s">
        <v>1186</v>
      </c>
      <c r="H2516">
        <v>9</v>
      </c>
      <c r="I2516" t="s">
        <v>1174</v>
      </c>
      <c r="J2516">
        <v>28.01</v>
      </c>
      <c r="K2516">
        <v>26.17</v>
      </c>
      <c r="L2516">
        <v>29.85</v>
      </c>
      <c r="M2516">
        <v>59.86</v>
      </c>
    </row>
    <row r="2517" spans="1:13">
      <c r="A2517" t="s">
        <v>1194</v>
      </c>
      <c r="B2517" t="s">
        <v>448</v>
      </c>
      <c r="C2517" t="s">
        <v>1164</v>
      </c>
      <c r="D2517" t="s">
        <v>564</v>
      </c>
      <c r="E2517" t="s">
        <v>104</v>
      </c>
      <c r="F2517">
        <v>2</v>
      </c>
      <c r="G2517" t="s">
        <v>1186</v>
      </c>
      <c r="H2517">
        <v>10</v>
      </c>
      <c r="I2517" t="s">
        <v>1175</v>
      </c>
      <c r="J2517">
        <v>24.25</v>
      </c>
      <c r="K2517">
        <v>22.47</v>
      </c>
      <c r="L2517">
        <v>26.03</v>
      </c>
      <c r="M2517">
        <v>57.85</v>
      </c>
    </row>
    <row r="2518" spans="1:13">
      <c r="A2518" t="s">
        <v>1194</v>
      </c>
      <c r="B2518" t="s">
        <v>448</v>
      </c>
      <c r="C2518" t="s">
        <v>1164</v>
      </c>
      <c r="D2518" t="s">
        <v>564</v>
      </c>
      <c r="E2518" t="s">
        <v>104</v>
      </c>
      <c r="F2518">
        <v>2</v>
      </c>
      <c r="G2518" t="s">
        <v>1186</v>
      </c>
      <c r="H2518">
        <v>11</v>
      </c>
      <c r="I2518" t="s">
        <v>1176</v>
      </c>
      <c r="J2518">
        <v>20.68</v>
      </c>
      <c r="K2518">
        <v>18.989999999999998</v>
      </c>
      <c r="L2518">
        <v>22.38</v>
      </c>
      <c r="M2518">
        <v>55.72</v>
      </c>
    </row>
    <row r="2519" spans="1:13">
      <c r="A2519" t="s">
        <v>1194</v>
      </c>
      <c r="B2519" t="s">
        <v>448</v>
      </c>
      <c r="C2519" t="s">
        <v>1164</v>
      </c>
      <c r="D2519" t="s">
        <v>564</v>
      </c>
      <c r="E2519" t="s">
        <v>104</v>
      </c>
      <c r="F2519">
        <v>2</v>
      </c>
      <c r="G2519" t="s">
        <v>1186</v>
      </c>
      <c r="H2519">
        <v>12</v>
      </c>
      <c r="I2519" t="s">
        <v>1177</v>
      </c>
      <c r="J2519">
        <v>17.399999999999999</v>
      </c>
      <c r="K2519">
        <v>15.81</v>
      </c>
      <c r="L2519">
        <v>19</v>
      </c>
      <c r="M2519">
        <v>53.44</v>
      </c>
    </row>
    <row r="2520" spans="1:13">
      <c r="A2520" t="s">
        <v>1194</v>
      </c>
      <c r="B2520" t="s">
        <v>448</v>
      </c>
      <c r="C2520" t="s">
        <v>1164</v>
      </c>
      <c r="D2520" t="s">
        <v>564</v>
      </c>
      <c r="E2520" t="s">
        <v>104</v>
      </c>
      <c r="F2520">
        <v>2</v>
      </c>
      <c r="G2520" t="s">
        <v>1186</v>
      </c>
      <c r="H2520">
        <v>13</v>
      </c>
      <c r="I2520" t="s">
        <v>1178</v>
      </c>
      <c r="J2520">
        <v>14.34</v>
      </c>
      <c r="K2520">
        <v>12.8</v>
      </c>
      <c r="L2520">
        <v>15.88</v>
      </c>
      <c r="M2520">
        <v>51.01</v>
      </c>
    </row>
    <row r="2521" spans="1:13">
      <c r="A2521" t="s">
        <v>1194</v>
      </c>
      <c r="B2521" t="s">
        <v>448</v>
      </c>
      <c r="C2521" t="s">
        <v>1164</v>
      </c>
      <c r="D2521" t="s">
        <v>564</v>
      </c>
      <c r="E2521" t="s">
        <v>104</v>
      </c>
      <c r="F2521">
        <v>2</v>
      </c>
      <c r="G2521" t="s">
        <v>1186</v>
      </c>
      <c r="H2521">
        <v>14</v>
      </c>
      <c r="I2521" t="s">
        <v>1179</v>
      </c>
      <c r="J2521">
        <v>11.45</v>
      </c>
      <c r="K2521">
        <v>9.98</v>
      </c>
      <c r="L2521">
        <v>12.93</v>
      </c>
      <c r="M2521">
        <v>48.4</v>
      </c>
    </row>
    <row r="2522" spans="1:13">
      <c r="A2522" t="s">
        <v>1194</v>
      </c>
      <c r="B2522" t="s">
        <v>448</v>
      </c>
      <c r="C2522" t="s">
        <v>1164</v>
      </c>
      <c r="D2522" t="s">
        <v>564</v>
      </c>
      <c r="E2522" t="s">
        <v>104</v>
      </c>
      <c r="F2522">
        <v>2</v>
      </c>
      <c r="G2522" t="s">
        <v>1186</v>
      </c>
      <c r="H2522">
        <v>15</v>
      </c>
      <c r="I2522" t="s">
        <v>1180</v>
      </c>
      <c r="J2522">
        <v>8.85</v>
      </c>
      <c r="K2522">
        <v>7.42</v>
      </c>
      <c r="L2522">
        <v>10.29</v>
      </c>
      <c r="M2522">
        <v>45.58</v>
      </c>
    </row>
    <row r="2523" spans="1:13">
      <c r="A2523" t="s">
        <v>1194</v>
      </c>
      <c r="B2523" t="s">
        <v>448</v>
      </c>
      <c r="C2523" t="s">
        <v>1164</v>
      </c>
      <c r="D2523" t="s">
        <v>564</v>
      </c>
      <c r="E2523" t="s">
        <v>104</v>
      </c>
      <c r="F2523">
        <v>2</v>
      </c>
      <c r="G2523" t="s">
        <v>1186</v>
      </c>
      <c r="H2523">
        <v>16</v>
      </c>
      <c r="I2523" t="s">
        <v>1181</v>
      </c>
      <c r="J2523">
        <v>6.63</v>
      </c>
      <c r="K2523">
        <v>5.23</v>
      </c>
      <c r="L2523">
        <v>8.0399999999999991</v>
      </c>
      <c r="M2523">
        <v>42.55</v>
      </c>
    </row>
    <row r="2524" spans="1:13">
      <c r="A2524" t="s">
        <v>1194</v>
      </c>
      <c r="B2524" t="s">
        <v>448</v>
      </c>
      <c r="C2524" t="s">
        <v>1164</v>
      </c>
      <c r="D2524" t="s">
        <v>564</v>
      </c>
      <c r="E2524" t="s">
        <v>104</v>
      </c>
      <c r="F2524">
        <v>2</v>
      </c>
      <c r="G2524" t="s">
        <v>1186</v>
      </c>
      <c r="H2524">
        <v>17</v>
      </c>
      <c r="I2524" t="s">
        <v>1182</v>
      </c>
      <c r="J2524">
        <v>4.76</v>
      </c>
      <c r="K2524">
        <v>3.31</v>
      </c>
      <c r="L2524">
        <v>6.21</v>
      </c>
      <c r="M2524">
        <v>39.299999999999997</v>
      </c>
    </row>
    <row r="2525" spans="1:13">
      <c r="A2525" t="s">
        <v>1194</v>
      </c>
      <c r="B2525" t="s">
        <v>448</v>
      </c>
      <c r="C2525" t="s">
        <v>1164</v>
      </c>
      <c r="D2525" t="s">
        <v>564</v>
      </c>
      <c r="E2525" t="s">
        <v>104</v>
      </c>
      <c r="F2525">
        <v>2</v>
      </c>
      <c r="G2525" t="s">
        <v>1186</v>
      </c>
      <c r="H2525">
        <v>18</v>
      </c>
      <c r="I2525" t="s">
        <v>1183</v>
      </c>
      <c r="J2525">
        <v>3.18</v>
      </c>
      <c r="K2525">
        <v>1.71</v>
      </c>
      <c r="L2525">
        <v>4.6399999999999997</v>
      </c>
      <c r="M2525">
        <v>35.72</v>
      </c>
    </row>
    <row r="2526" spans="1:13">
      <c r="A2526" t="s">
        <v>1194</v>
      </c>
      <c r="B2526" t="s">
        <v>448</v>
      </c>
      <c r="C2526" t="s">
        <v>1164</v>
      </c>
      <c r="D2526" t="s">
        <v>564</v>
      </c>
      <c r="E2526" t="s">
        <v>104</v>
      </c>
      <c r="F2526">
        <v>2</v>
      </c>
      <c r="G2526" t="s">
        <v>1186</v>
      </c>
      <c r="H2526">
        <v>19</v>
      </c>
      <c r="I2526" t="s">
        <v>1184</v>
      </c>
      <c r="J2526">
        <v>1.95</v>
      </c>
      <c r="K2526">
        <v>1.05</v>
      </c>
      <c r="L2526">
        <v>2.85</v>
      </c>
      <c r="M2526">
        <v>31.58</v>
      </c>
    </row>
    <row r="2527" spans="1:13">
      <c r="A2527" t="s">
        <v>1194</v>
      </c>
      <c r="B2527" t="s">
        <v>448</v>
      </c>
      <c r="C2527" t="s">
        <v>1164</v>
      </c>
      <c r="D2527" t="s">
        <v>564</v>
      </c>
      <c r="E2527" t="s">
        <v>104</v>
      </c>
      <c r="F2527">
        <v>2</v>
      </c>
      <c r="G2527" t="s">
        <v>1186</v>
      </c>
      <c r="H2527">
        <v>20</v>
      </c>
      <c r="I2527" t="s">
        <v>1185</v>
      </c>
      <c r="J2527">
        <v>1.1100000000000001</v>
      </c>
      <c r="K2527">
        <v>0.6</v>
      </c>
      <c r="L2527">
        <v>1.62</v>
      </c>
      <c r="M2527">
        <v>26.39</v>
      </c>
    </row>
    <row r="2528" spans="1:13">
      <c r="A2528" t="s">
        <v>1195</v>
      </c>
      <c r="B2528" t="s">
        <v>448</v>
      </c>
      <c r="C2528" t="s">
        <v>1164</v>
      </c>
      <c r="D2528" t="s">
        <v>558</v>
      </c>
      <c r="E2528" t="s">
        <v>98</v>
      </c>
      <c r="F2528">
        <v>1</v>
      </c>
      <c r="G2528" t="s">
        <v>1165</v>
      </c>
      <c r="H2528">
        <v>1</v>
      </c>
      <c r="I2528" t="s">
        <v>1166</v>
      </c>
      <c r="J2528">
        <v>59.29</v>
      </c>
      <c r="K2528">
        <v>57.34</v>
      </c>
      <c r="L2528">
        <v>61.24</v>
      </c>
      <c r="M2528">
        <v>77.67</v>
      </c>
    </row>
    <row r="2529" spans="1:13">
      <c r="A2529" t="s">
        <v>1195</v>
      </c>
      <c r="B2529" t="s">
        <v>448</v>
      </c>
      <c r="C2529" t="s">
        <v>1164</v>
      </c>
      <c r="D2529" t="s">
        <v>558</v>
      </c>
      <c r="E2529" t="s">
        <v>98</v>
      </c>
      <c r="F2529">
        <v>1</v>
      </c>
      <c r="G2529" t="s">
        <v>1165</v>
      </c>
      <c r="H2529">
        <v>2</v>
      </c>
      <c r="I2529" t="s">
        <v>1167</v>
      </c>
      <c r="J2529">
        <v>58.79</v>
      </c>
      <c r="K2529">
        <v>56.87</v>
      </c>
      <c r="L2529">
        <v>60.71</v>
      </c>
      <c r="M2529">
        <v>77.45</v>
      </c>
    </row>
    <row r="2530" spans="1:13">
      <c r="A2530" t="s">
        <v>1195</v>
      </c>
      <c r="B2530" t="s">
        <v>448</v>
      </c>
      <c r="C2530" t="s">
        <v>1164</v>
      </c>
      <c r="D2530" t="s">
        <v>558</v>
      </c>
      <c r="E2530" t="s">
        <v>98</v>
      </c>
      <c r="F2530">
        <v>1</v>
      </c>
      <c r="G2530" t="s">
        <v>1165</v>
      </c>
      <c r="H2530">
        <v>3</v>
      </c>
      <c r="I2530" t="s">
        <v>1168</v>
      </c>
      <c r="J2530">
        <v>55.08</v>
      </c>
      <c r="K2530">
        <v>53.3</v>
      </c>
      <c r="L2530">
        <v>56.85</v>
      </c>
      <c r="M2530">
        <v>76.540000000000006</v>
      </c>
    </row>
    <row r="2531" spans="1:13">
      <c r="A2531" t="s">
        <v>1195</v>
      </c>
      <c r="B2531" t="s">
        <v>448</v>
      </c>
      <c r="C2531" t="s">
        <v>1164</v>
      </c>
      <c r="D2531" t="s">
        <v>558</v>
      </c>
      <c r="E2531" t="s">
        <v>98</v>
      </c>
      <c r="F2531">
        <v>1</v>
      </c>
      <c r="G2531" t="s">
        <v>1165</v>
      </c>
      <c r="H2531">
        <v>4</v>
      </c>
      <c r="I2531" t="s">
        <v>1169</v>
      </c>
      <c r="J2531">
        <v>50.44</v>
      </c>
      <c r="K2531">
        <v>48.81</v>
      </c>
      <c r="L2531">
        <v>52.07</v>
      </c>
      <c r="M2531">
        <v>75.290000000000006</v>
      </c>
    </row>
    <row r="2532" spans="1:13">
      <c r="A2532" t="s">
        <v>1195</v>
      </c>
      <c r="B2532" t="s">
        <v>448</v>
      </c>
      <c r="C2532" t="s">
        <v>1164</v>
      </c>
      <c r="D2532" t="s">
        <v>558</v>
      </c>
      <c r="E2532" t="s">
        <v>98</v>
      </c>
      <c r="F2532">
        <v>1</v>
      </c>
      <c r="G2532" t="s">
        <v>1165</v>
      </c>
      <c r="H2532">
        <v>5</v>
      </c>
      <c r="I2532" t="s">
        <v>1170</v>
      </c>
      <c r="J2532">
        <v>45.87</v>
      </c>
      <c r="K2532">
        <v>44.33</v>
      </c>
      <c r="L2532">
        <v>47.41</v>
      </c>
      <c r="M2532">
        <v>73.91</v>
      </c>
    </row>
    <row r="2533" spans="1:13">
      <c r="A2533" t="s">
        <v>1195</v>
      </c>
      <c r="B2533" t="s">
        <v>448</v>
      </c>
      <c r="C2533" t="s">
        <v>1164</v>
      </c>
      <c r="D2533" t="s">
        <v>558</v>
      </c>
      <c r="E2533" t="s">
        <v>98</v>
      </c>
      <c r="F2533">
        <v>1</v>
      </c>
      <c r="G2533" t="s">
        <v>1165</v>
      </c>
      <c r="H2533">
        <v>6</v>
      </c>
      <c r="I2533" t="s">
        <v>1171</v>
      </c>
      <c r="J2533">
        <v>41.38</v>
      </c>
      <c r="K2533">
        <v>39.869999999999997</v>
      </c>
      <c r="L2533">
        <v>42.88</v>
      </c>
      <c r="M2533">
        <v>72.39</v>
      </c>
    </row>
    <row r="2534" spans="1:13">
      <c r="A2534" t="s">
        <v>1195</v>
      </c>
      <c r="B2534" t="s">
        <v>448</v>
      </c>
      <c r="C2534" t="s">
        <v>1164</v>
      </c>
      <c r="D2534" t="s">
        <v>558</v>
      </c>
      <c r="E2534" t="s">
        <v>98</v>
      </c>
      <c r="F2534">
        <v>1</v>
      </c>
      <c r="G2534" t="s">
        <v>1165</v>
      </c>
      <c r="H2534">
        <v>7</v>
      </c>
      <c r="I2534" t="s">
        <v>1172</v>
      </c>
      <c r="J2534">
        <v>36.97</v>
      </c>
      <c r="K2534">
        <v>35.49</v>
      </c>
      <c r="L2534">
        <v>38.450000000000003</v>
      </c>
      <c r="M2534">
        <v>70.739999999999995</v>
      </c>
    </row>
    <row r="2535" spans="1:13">
      <c r="A2535" t="s">
        <v>1195</v>
      </c>
      <c r="B2535" t="s">
        <v>448</v>
      </c>
      <c r="C2535" t="s">
        <v>1164</v>
      </c>
      <c r="D2535" t="s">
        <v>558</v>
      </c>
      <c r="E2535" t="s">
        <v>98</v>
      </c>
      <c r="F2535">
        <v>1</v>
      </c>
      <c r="G2535" t="s">
        <v>1165</v>
      </c>
      <c r="H2535">
        <v>8</v>
      </c>
      <c r="I2535" t="s">
        <v>1173</v>
      </c>
      <c r="J2535">
        <v>32.700000000000003</v>
      </c>
      <c r="K2535">
        <v>31.25</v>
      </c>
      <c r="L2535">
        <v>34.14</v>
      </c>
      <c r="M2535">
        <v>68.94</v>
      </c>
    </row>
    <row r="2536" spans="1:13">
      <c r="A2536" t="s">
        <v>1195</v>
      </c>
      <c r="B2536" t="s">
        <v>448</v>
      </c>
      <c r="C2536" t="s">
        <v>1164</v>
      </c>
      <c r="D2536" t="s">
        <v>558</v>
      </c>
      <c r="E2536" t="s">
        <v>98</v>
      </c>
      <c r="F2536">
        <v>1</v>
      </c>
      <c r="G2536" t="s">
        <v>1165</v>
      </c>
      <c r="H2536">
        <v>9</v>
      </c>
      <c r="I2536" t="s">
        <v>1174</v>
      </c>
      <c r="J2536">
        <v>28.56</v>
      </c>
      <c r="K2536">
        <v>27.15</v>
      </c>
      <c r="L2536">
        <v>29.96</v>
      </c>
      <c r="M2536">
        <v>66.94</v>
      </c>
    </row>
    <row r="2537" spans="1:13">
      <c r="A2537" t="s">
        <v>1195</v>
      </c>
      <c r="B2537" t="s">
        <v>448</v>
      </c>
      <c r="C2537" t="s">
        <v>1164</v>
      </c>
      <c r="D2537" t="s">
        <v>558</v>
      </c>
      <c r="E2537" t="s">
        <v>98</v>
      </c>
      <c r="F2537">
        <v>1</v>
      </c>
      <c r="G2537" t="s">
        <v>1165</v>
      </c>
      <c r="H2537">
        <v>10</v>
      </c>
      <c r="I2537" t="s">
        <v>1175</v>
      </c>
      <c r="J2537">
        <v>24.6</v>
      </c>
      <c r="K2537">
        <v>23.23</v>
      </c>
      <c r="L2537">
        <v>25.97</v>
      </c>
      <c r="M2537">
        <v>64.77</v>
      </c>
    </row>
    <row r="2538" spans="1:13">
      <c r="A2538" t="s">
        <v>1195</v>
      </c>
      <c r="B2538" t="s">
        <v>448</v>
      </c>
      <c r="C2538" t="s">
        <v>1164</v>
      </c>
      <c r="D2538" t="s">
        <v>558</v>
      </c>
      <c r="E2538" t="s">
        <v>98</v>
      </c>
      <c r="F2538">
        <v>1</v>
      </c>
      <c r="G2538" t="s">
        <v>1165</v>
      </c>
      <c r="H2538">
        <v>11</v>
      </c>
      <c r="I2538" t="s">
        <v>1176</v>
      </c>
      <c r="J2538">
        <v>20.89</v>
      </c>
      <c r="K2538">
        <v>19.559999999999999</v>
      </c>
      <c r="L2538">
        <v>22.22</v>
      </c>
      <c r="M2538">
        <v>62.43</v>
      </c>
    </row>
    <row r="2539" spans="1:13">
      <c r="A2539" t="s">
        <v>1195</v>
      </c>
      <c r="B2539" t="s">
        <v>448</v>
      </c>
      <c r="C2539" t="s">
        <v>1164</v>
      </c>
      <c r="D2539" t="s">
        <v>558</v>
      </c>
      <c r="E2539" t="s">
        <v>98</v>
      </c>
      <c r="F2539">
        <v>1</v>
      </c>
      <c r="G2539" t="s">
        <v>1165</v>
      </c>
      <c r="H2539">
        <v>12</v>
      </c>
      <c r="I2539" t="s">
        <v>1177</v>
      </c>
      <c r="J2539">
        <v>17.350000000000001</v>
      </c>
      <c r="K2539">
        <v>16.079999999999998</v>
      </c>
      <c r="L2539">
        <v>18.63</v>
      </c>
      <c r="M2539">
        <v>59.91</v>
      </c>
    </row>
    <row r="2540" spans="1:13">
      <c r="A2540" t="s">
        <v>1195</v>
      </c>
      <c r="B2540" t="s">
        <v>448</v>
      </c>
      <c r="C2540" t="s">
        <v>1164</v>
      </c>
      <c r="D2540" t="s">
        <v>558</v>
      </c>
      <c r="E2540" t="s">
        <v>98</v>
      </c>
      <c r="F2540">
        <v>1</v>
      </c>
      <c r="G2540" t="s">
        <v>1165</v>
      </c>
      <c r="H2540">
        <v>13</v>
      </c>
      <c r="I2540" t="s">
        <v>1178</v>
      </c>
      <c r="J2540">
        <v>14.15</v>
      </c>
      <c r="K2540">
        <v>12.91</v>
      </c>
      <c r="L2540">
        <v>15.39</v>
      </c>
      <c r="M2540">
        <v>57.24</v>
      </c>
    </row>
    <row r="2541" spans="1:13">
      <c r="A2541" t="s">
        <v>1195</v>
      </c>
      <c r="B2541" t="s">
        <v>448</v>
      </c>
      <c r="C2541" t="s">
        <v>1164</v>
      </c>
      <c r="D2541" t="s">
        <v>558</v>
      </c>
      <c r="E2541" t="s">
        <v>98</v>
      </c>
      <c r="F2541">
        <v>1</v>
      </c>
      <c r="G2541" t="s">
        <v>1165</v>
      </c>
      <c r="H2541">
        <v>14</v>
      </c>
      <c r="I2541" t="s">
        <v>1179</v>
      </c>
      <c r="J2541">
        <v>11.25</v>
      </c>
      <c r="K2541">
        <v>10.029999999999999</v>
      </c>
      <c r="L2541">
        <v>12.48</v>
      </c>
      <c r="M2541">
        <v>54.4</v>
      </c>
    </row>
    <row r="2542" spans="1:13">
      <c r="A2542" t="s">
        <v>1195</v>
      </c>
      <c r="B2542" t="s">
        <v>448</v>
      </c>
      <c r="C2542" t="s">
        <v>1164</v>
      </c>
      <c r="D2542" t="s">
        <v>558</v>
      </c>
      <c r="E2542" t="s">
        <v>98</v>
      </c>
      <c r="F2542">
        <v>1</v>
      </c>
      <c r="G2542" t="s">
        <v>1165</v>
      </c>
      <c r="H2542">
        <v>15</v>
      </c>
      <c r="I2542" t="s">
        <v>1180</v>
      </c>
      <c r="J2542">
        <v>8.74</v>
      </c>
      <c r="K2542">
        <v>7.53</v>
      </c>
      <c r="L2542">
        <v>9.9499999999999993</v>
      </c>
      <c r="M2542">
        <v>51.51</v>
      </c>
    </row>
    <row r="2543" spans="1:13">
      <c r="A2543" t="s">
        <v>1195</v>
      </c>
      <c r="B2543" t="s">
        <v>448</v>
      </c>
      <c r="C2543" t="s">
        <v>1164</v>
      </c>
      <c r="D2543" t="s">
        <v>558</v>
      </c>
      <c r="E2543" t="s">
        <v>98</v>
      </c>
      <c r="F2543">
        <v>1</v>
      </c>
      <c r="G2543" t="s">
        <v>1165</v>
      </c>
      <c r="H2543">
        <v>16</v>
      </c>
      <c r="I2543" t="s">
        <v>1181</v>
      </c>
      <c r="J2543">
        <v>6.57</v>
      </c>
      <c r="K2543">
        <v>5.32</v>
      </c>
      <c r="L2543">
        <v>7.82</v>
      </c>
      <c r="M2543">
        <v>48.34</v>
      </c>
    </row>
    <row r="2544" spans="1:13">
      <c r="A2544" t="s">
        <v>1195</v>
      </c>
      <c r="B2544" t="s">
        <v>448</v>
      </c>
      <c r="C2544" t="s">
        <v>1164</v>
      </c>
      <c r="D2544" t="s">
        <v>558</v>
      </c>
      <c r="E2544" t="s">
        <v>98</v>
      </c>
      <c r="F2544">
        <v>1</v>
      </c>
      <c r="G2544" t="s">
        <v>1165</v>
      </c>
      <c r="H2544">
        <v>17</v>
      </c>
      <c r="I2544" t="s">
        <v>1182</v>
      </c>
      <c r="J2544">
        <v>4.66</v>
      </c>
      <c r="K2544">
        <v>3.33</v>
      </c>
      <c r="L2544">
        <v>5.98</v>
      </c>
      <c r="M2544">
        <v>44.55</v>
      </c>
    </row>
    <row r="2545" spans="1:13">
      <c r="A2545" t="s">
        <v>1195</v>
      </c>
      <c r="B2545" t="s">
        <v>448</v>
      </c>
      <c r="C2545" t="s">
        <v>1164</v>
      </c>
      <c r="D2545" t="s">
        <v>558</v>
      </c>
      <c r="E2545" t="s">
        <v>98</v>
      </c>
      <c r="F2545">
        <v>1</v>
      </c>
      <c r="G2545" t="s">
        <v>1165</v>
      </c>
      <c r="H2545">
        <v>18</v>
      </c>
      <c r="I2545" t="s">
        <v>1183</v>
      </c>
      <c r="J2545">
        <v>3.12</v>
      </c>
      <c r="K2545">
        <v>1.6</v>
      </c>
      <c r="L2545">
        <v>4.6399999999999997</v>
      </c>
      <c r="M2545">
        <v>40.229999999999997</v>
      </c>
    </row>
    <row r="2546" spans="1:13">
      <c r="A2546" t="s">
        <v>1195</v>
      </c>
      <c r="B2546" t="s">
        <v>448</v>
      </c>
      <c r="C2546" t="s">
        <v>1164</v>
      </c>
      <c r="D2546" t="s">
        <v>558</v>
      </c>
      <c r="E2546" t="s">
        <v>98</v>
      </c>
      <c r="F2546">
        <v>1</v>
      </c>
      <c r="G2546" t="s">
        <v>1165</v>
      </c>
      <c r="H2546">
        <v>19</v>
      </c>
      <c r="I2546" t="s">
        <v>1184</v>
      </c>
      <c r="J2546">
        <v>1.95</v>
      </c>
      <c r="K2546">
        <v>1</v>
      </c>
      <c r="L2546">
        <v>2.9</v>
      </c>
      <c r="M2546">
        <v>35.19</v>
      </c>
    </row>
    <row r="2547" spans="1:13">
      <c r="A2547" t="s">
        <v>1195</v>
      </c>
      <c r="B2547" t="s">
        <v>448</v>
      </c>
      <c r="C2547" t="s">
        <v>1164</v>
      </c>
      <c r="D2547" t="s">
        <v>558</v>
      </c>
      <c r="E2547" t="s">
        <v>98</v>
      </c>
      <c r="F2547">
        <v>1</v>
      </c>
      <c r="G2547" t="s">
        <v>1165</v>
      </c>
      <c r="H2547">
        <v>20</v>
      </c>
      <c r="I2547" t="s">
        <v>1185</v>
      </c>
      <c r="J2547">
        <v>1.1499999999999999</v>
      </c>
      <c r="K2547">
        <v>0.59</v>
      </c>
      <c r="L2547">
        <v>1.71</v>
      </c>
      <c r="M2547">
        <v>29.91</v>
      </c>
    </row>
    <row r="2548" spans="1:13">
      <c r="A2548" t="s">
        <v>1195</v>
      </c>
      <c r="B2548" t="s">
        <v>448</v>
      </c>
      <c r="C2548" t="s">
        <v>1164</v>
      </c>
      <c r="D2548" t="s">
        <v>558</v>
      </c>
      <c r="E2548" t="s">
        <v>98</v>
      </c>
      <c r="F2548">
        <v>2</v>
      </c>
      <c r="G2548" t="s">
        <v>1186</v>
      </c>
      <c r="H2548">
        <v>1</v>
      </c>
      <c r="I2548" t="s">
        <v>1166</v>
      </c>
      <c r="J2548">
        <v>59.84</v>
      </c>
      <c r="K2548">
        <v>57.66</v>
      </c>
      <c r="L2548">
        <v>62.03</v>
      </c>
      <c r="M2548">
        <v>73.81</v>
      </c>
    </row>
    <row r="2549" spans="1:13">
      <c r="A2549" t="s">
        <v>1195</v>
      </c>
      <c r="B2549" t="s">
        <v>448</v>
      </c>
      <c r="C2549" t="s">
        <v>1164</v>
      </c>
      <c r="D2549" t="s">
        <v>558</v>
      </c>
      <c r="E2549" t="s">
        <v>98</v>
      </c>
      <c r="F2549">
        <v>2</v>
      </c>
      <c r="G2549" t="s">
        <v>1186</v>
      </c>
      <c r="H2549">
        <v>2</v>
      </c>
      <c r="I2549" t="s">
        <v>1167</v>
      </c>
      <c r="J2549">
        <v>59.34</v>
      </c>
      <c r="K2549">
        <v>57.18</v>
      </c>
      <c r="L2549">
        <v>61.49</v>
      </c>
      <c r="M2549">
        <v>73.58</v>
      </c>
    </row>
    <row r="2550" spans="1:13">
      <c r="A2550" t="s">
        <v>1195</v>
      </c>
      <c r="B2550" t="s">
        <v>448</v>
      </c>
      <c r="C2550" t="s">
        <v>1164</v>
      </c>
      <c r="D2550" t="s">
        <v>558</v>
      </c>
      <c r="E2550" t="s">
        <v>98</v>
      </c>
      <c r="F2550">
        <v>2</v>
      </c>
      <c r="G2550" t="s">
        <v>1186</v>
      </c>
      <c r="H2550">
        <v>3</v>
      </c>
      <c r="I2550" t="s">
        <v>1168</v>
      </c>
      <c r="J2550">
        <v>55.7</v>
      </c>
      <c r="K2550">
        <v>53.72</v>
      </c>
      <c r="L2550">
        <v>57.67</v>
      </c>
      <c r="M2550">
        <v>72.64</v>
      </c>
    </row>
    <row r="2551" spans="1:13">
      <c r="A2551" t="s">
        <v>1195</v>
      </c>
      <c r="B2551" t="s">
        <v>448</v>
      </c>
      <c r="C2551" t="s">
        <v>1164</v>
      </c>
      <c r="D2551" t="s">
        <v>558</v>
      </c>
      <c r="E2551" t="s">
        <v>98</v>
      </c>
      <c r="F2551">
        <v>2</v>
      </c>
      <c r="G2551" t="s">
        <v>1186</v>
      </c>
      <c r="H2551">
        <v>4</v>
      </c>
      <c r="I2551" t="s">
        <v>1169</v>
      </c>
      <c r="J2551">
        <v>51.17</v>
      </c>
      <c r="K2551">
        <v>49.37</v>
      </c>
      <c r="L2551">
        <v>52.98</v>
      </c>
      <c r="M2551">
        <v>71.37</v>
      </c>
    </row>
    <row r="2552" spans="1:13">
      <c r="A2552" t="s">
        <v>1195</v>
      </c>
      <c r="B2552" t="s">
        <v>448</v>
      </c>
      <c r="C2552" t="s">
        <v>1164</v>
      </c>
      <c r="D2552" t="s">
        <v>558</v>
      </c>
      <c r="E2552" t="s">
        <v>98</v>
      </c>
      <c r="F2552">
        <v>2</v>
      </c>
      <c r="G2552" t="s">
        <v>1186</v>
      </c>
      <c r="H2552">
        <v>5</v>
      </c>
      <c r="I2552" t="s">
        <v>1170</v>
      </c>
      <c r="J2552">
        <v>46.71</v>
      </c>
      <c r="K2552">
        <v>45.01</v>
      </c>
      <c r="L2552">
        <v>48.4</v>
      </c>
      <c r="M2552">
        <v>69.989999999999995</v>
      </c>
    </row>
    <row r="2553" spans="1:13">
      <c r="A2553" t="s">
        <v>1195</v>
      </c>
      <c r="B2553" t="s">
        <v>448</v>
      </c>
      <c r="C2553" t="s">
        <v>1164</v>
      </c>
      <c r="D2553" t="s">
        <v>558</v>
      </c>
      <c r="E2553" t="s">
        <v>98</v>
      </c>
      <c r="F2553">
        <v>2</v>
      </c>
      <c r="G2553" t="s">
        <v>1186</v>
      </c>
      <c r="H2553">
        <v>6</v>
      </c>
      <c r="I2553" t="s">
        <v>1171</v>
      </c>
      <c r="J2553">
        <v>42.33</v>
      </c>
      <c r="K2553">
        <v>40.67</v>
      </c>
      <c r="L2553">
        <v>43.98</v>
      </c>
      <c r="M2553">
        <v>68.52</v>
      </c>
    </row>
    <row r="2554" spans="1:13">
      <c r="A2554" t="s">
        <v>1195</v>
      </c>
      <c r="B2554" t="s">
        <v>448</v>
      </c>
      <c r="C2554" t="s">
        <v>1164</v>
      </c>
      <c r="D2554" t="s">
        <v>558</v>
      </c>
      <c r="E2554" t="s">
        <v>98</v>
      </c>
      <c r="F2554">
        <v>2</v>
      </c>
      <c r="G2554" t="s">
        <v>1186</v>
      </c>
      <c r="H2554">
        <v>7</v>
      </c>
      <c r="I2554" t="s">
        <v>1172</v>
      </c>
      <c r="J2554">
        <v>38.04</v>
      </c>
      <c r="K2554">
        <v>36.42</v>
      </c>
      <c r="L2554">
        <v>39.659999999999997</v>
      </c>
      <c r="M2554">
        <v>66.95</v>
      </c>
    </row>
    <row r="2555" spans="1:13">
      <c r="A2555" t="s">
        <v>1195</v>
      </c>
      <c r="B2555" t="s">
        <v>448</v>
      </c>
      <c r="C2555" t="s">
        <v>1164</v>
      </c>
      <c r="D2555" t="s">
        <v>558</v>
      </c>
      <c r="E2555" t="s">
        <v>98</v>
      </c>
      <c r="F2555">
        <v>2</v>
      </c>
      <c r="G2555" t="s">
        <v>1186</v>
      </c>
      <c r="H2555">
        <v>8</v>
      </c>
      <c r="I2555" t="s">
        <v>1173</v>
      </c>
      <c r="J2555">
        <v>33.86</v>
      </c>
      <c r="K2555">
        <v>32.28</v>
      </c>
      <c r="L2555">
        <v>35.450000000000003</v>
      </c>
      <c r="M2555">
        <v>65.25</v>
      </c>
    </row>
    <row r="2556" spans="1:13">
      <c r="A2556" t="s">
        <v>1195</v>
      </c>
      <c r="B2556" t="s">
        <v>448</v>
      </c>
      <c r="C2556" t="s">
        <v>1164</v>
      </c>
      <c r="D2556" t="s">
        <v>558</v>
      </c>
      <c r="E2556" t="s">
        <v>98</v>
      </c>
      <c r="F2556">
        <v>2</v>
      </c>
      <c r="G2556" t="s">
        <v>1186</v>
      </c>
      <c r="H2556">
        <v>9</v>
      </c>
      <c r="I2556" t="s">
        <v>1174</v>
      </c>
      <c r="J2556">
        <v>29.83</v>
      </c>
      <c r="K2556">
        <v>28.28</v>
      </c>
      <c r="L2556">
        <v>31.37</v>
      </c>
      <c r="M2556">
        <v>63.42</v>
      </c>
    </row>
    <row r="2557" spans="1:13">
      <c r="A2557" t="s">
        <v>1195</v>
      </c>
      <c r="B2557" t="s">
        <v>448</v>
      </c>
      <c r="C2557" t="s">
        <v>1164</v>
      </c>
      <c r="D2557" t="s">
        <v>558</v>
      </c>
      <c r="E2557" t="s">
        <v>98</v>
      </c>
      <c r="F2557">
        <v>2</v>
      </c>
      <c r="G2557" t="s">
        <v>1186</v>
      </c>
      <c r="H2557">
        <v>10</v>
      </c>
      <c r="I2557" t="s">
        <v>1175</v>
      </c>
      <c r="J2557">
        <v>25.95</v>
      </c>
      <c r="K2557">
        <v>24.44</v>
      </c>
      <c r="L2557">
        <v>27.47</v>
      </c>
      <c r="M2557">
        <v>61.48</v>
      </c>
    </row>
    <row r="2558" spans="1:13">
      <c r="A2558" t="s">
        <v>1195</v>
      </c>
      <c r="B2558" t="s">
        <v>448</v>
      </c>
      <c r="C2558" t="s">
        <v>1164</v>
      </c>
      <c r="D2558" t="s">
        <v>558</v>
      </c>
      <c r="E2558" t="s">
        <v>98</v>
      </c>
      <c r="F2558">
        <v>2</v>
      </c>
      <c r="G2558" t="s">
        <v>1186</v>
      </c>
      <c r="H2558">
        <v>11</v>
      </c>
      <c r="I2558" t="s">
        <v>1176</v>
      </c>
      <c r="J2558">
        <v>22.28</v>
      </c>
      <c r="K2558">
        <v>20.81</v>
      </c>
      <c r="L2558">
        <v>23.75</v>
      </c>
      <c r="M2558">
        <v>59.41</v>
      </c>
    </row>
    <row r="2559" spans="1:13">
      <c r="A2559" t="s">
        <v>1195</v>
      </c>
      <c r="B2559" t="s">
        <v>448</v>
      </c>
      <c r="C2559" t="s">
        <v>1164</v>
      </c>
      <c r="D2559" t="s">
        <v>558</v>
      </c>
      <c r="E2559" t="s">
        <v>98</v>
      </c>
      <c r="F2559">
        <v>2</v>
      </c>
      <c r="G2559" t="s">
        <v>1186</v>
      </c>
      <c r="H2559">
        <v>12</v>
      </c>
      <c r="I2559" t="s">
        <v>1177</v>
      </c>
      <c r="J2559">
        <v>18.8</v>
      </c>
      <c r="K2559">
        <v>17.39</v>
      </c>
      <c r="L2559">
        <v>20.22</v>
      </c>
      <c r="M2559">
        <v>57.25</v>
      </c>
    </row>
    <row r="2560" spans="1:13">
      <c r="A2560" t="s">
        <v>1195</v>
      </c>
      <c r="B2560" t="s">
        <v>448</v>
      </c>
      <c r="C2560" t="s">
        <v>1164</v>
      </c>
      <c r="D2560" t="s">
        <v>558</v>
      </c>
      <c r="E2560" t="s">
        <v>98</v>
      </c>
      <c r="F2560">
        <v>2</v>
      </c>
      <c r="G2560" t="s">
        <v>1186</v>
      </c>
      <c r="H2560">
        <v>13</v>
      </c>
      <c r="I2560" t="s">
        <v>1178</v>
      </c>
      <c r="J2560">
        <v>15.59</v>
      </c>
      <c r="K2560">
        <v>14.22</v>
      </c>
      <c r="L2560">
        <v>16.97</v>
      </c>
      <c r="M2560">
        <v>54.99</v>
      </c>
    </row>
    <row r="2561" spans="1:13">
      <c r="A2561" t="s">
        <v>1195</v>
      </c>
      <c r="B2561" t="s">
        <v>448</v>
      </c>
      <c r="C2561" t="s">
        <v>1164</v>
      </c>
      <c r="D2561" t="s">
        <v>558</v>
      </c>
      <c r="E2561" t="s">
        <v>98</v>
      </c>
      <c r="F2561">
        <v>2</v>
      </c>
      <c r="G2561" t="s">
        <v>1186</v>
      </c>
      <c r="H2561">
        <v>14</v>
      </c>
      <c r="I2561" t="s">
        <v>1179</v>
      </c>
      <c r="J2561">
        <v>12.64</v>
      </c>
      <c r="K2561">
        <v>11.29</v>
      </c>
      <c r="L2561">
        <v>13.98</v>
      </c>
      <c r="M2561">
        <v>52.59</v>
      </c>
    </row>
    <row r="2562" spans="1:13">
      <c r="A2562" t="s">
        <v>1195</v>
      </c>
      <c r="B2562" t="s">
        <v>448</v>
      </c>
      <c r="C2562" t="s">
        <v>1164</v>
      </c>
      <c r="D2562" t="s">
        <v>558</v>
      </c>
      <c r="E2562" t="s">
        <v>98</v>
      </c>
      <c r="F2562">
        <v>2</v>
      </c>
      <c r="G2562" t="s">
        <v>1186</v>
      </c>
      <c r="H2562">
        <v>15</v>
      </c>
      <c r="I2562" t="s">
        <v>1180</v>
      </c>
      <c r="J2562">
        <v>9.9700000000000006</v>
      </c>
      <c r="K2562">
        <v>8.65</v>
      </c>
      <c r="L2562">
        <v>11.29</v>
      </c>
      <c r="M2562">
        <v>50.02</v>
      </c>
    </row>
    <row r="2563" spans="1:13">
      <c r="A2563" t="s">
        <v>1195</v>
      </c>
      <c r="B2563" t="s">
        <v>448</v>
      </c>
      <c r="C2563" t="s">
        <v>1164</v>
      </c>
      <c r="D2563" t="s">
        <v>558</v>
      </c>
      <c r="E2563" t="s">
        <v>98</v>
      </c>
      <c r="F2563">
        <v>2</v>
      </c>
      <c r="G2563" t="s">
        <v>1186</v>
      </c>
      <c r="H2563">
        <v>16</v>
      </c>
      <c r="I2563" t="s">
        <v>1181</v>
      </c>
      <c r="J2563">
        <v>7.6</v>
      </c>
      <c r="K2563">
        <v>6.28</v>
      </c>
      <c r="L2563">
        <v>8.93</v>
      </c>
      <c r="M2563">
        <v>47.2</v>
      </c>
    </row>
    <row r="2564" spans="1:13">
      <c r="A2564" t="s">
        <v>1195</v>
      </c>
      <c r="B2564" t="s">
        <v>448</v>
      </c>
      <c r="C2564" t="s">
        <v>1164</v>
      </c>
      <c r="D2564" t="s">
        <v>558</v>
      </c>
      <c r="E2564" t="s">
        <v>98</v>
      </c>
      <c r="F2564">
        <v>2</v>
      </c>
      <c r="G2564" t="s">
        <v>1186</v>
      </c>
      <c r="H2564">
        <v>17</v>
      </c>
      <c r="I2564" t="s">
        <v>1182</v>
      </c>
      <c r="J2564">
        <v>5.52</v>
      </c>
      <c r="K2564">
        <v>4.1399999999999997</v>
      </c>
      <c r="L2564">
        <v>6.89</v>
      </c>
      <c r="M2564">
        <v>44</v>
      </c>
    </row>
    <row r="2565" spans="1:13">
      <c r="A2565" t="s">
        <v>1195</v>
      </c>
      <c r="B2565" t="s">
        <v>448</v>
      </c>
      <c r="C2565" t="s">
        <v>1164</v>
      </c>
      <c r="D2565" t="s">
        <v>558</v>
      </c>
      <c r="E2565" t="s">
        <v>98</v>
      </c>
      <c r="F2565">
        <v>2</v>
      </c>
      <c r="G2565" t="s">
        <v>1186</v>
      </c>
      <c r="H2565">
        <v>18</v>
      </c>
      <c r="I2565" t="s">
        <v>1183</v>
      </c>
      <c r="J2565">
        <v>3.77</v>
      </c>
      <c r="K2565">
        <v>2.3199999999999998</v>
      </c>
      <c r="L2565">
        <v>5.22</v>
      </c>
      <c r="M2565">
        <v>40.42</v>
      </c>
    </row>
    <row r="2566" spans="1:13">
      <c r="A2566" t="s">
        <v>1195</v>
      </c>
      <c r="B2566" t="s">
        <v>448</v>
      </c>
      <c r="C2566" t="s">
        <v>1164</v>
      </c>
      <c r="D2566" t="s">
        <v>558</v>
      </c>
      <c r="E2566" t="s">
        <v>98</v>
      </c>
      <c r="F2566">
        <v>2</v>
      </c>
      <c r="G2566" t="s">
        <v>1186</v>
      </c>
      <c r="H2566">
        <v>19</v>
      </c>
      <c r="I2566" t="s">
        <v>1184</v>
      </c>
      <c r="J2566">
        <v>2.46</v>
      </c>
      <c r="K2566">
        <v>1.51</v>
      </c>
      <c r="L2566">
        <v>3.4</v>
      </c>
      <c r="M2566">
        <v>36.6</v>
      </c>
    </row>
    <row r="2567" spans="1:13">
      <c r="A2567" t="s">
        <v>1195</v>
      </c>
      <c r="B2567" t="s">
        <v>448</v>
      </c>
      <c r="C2567" t="s">
        <v>1164</v>
      </c>
      <c r="D2567" t="s">
        <v>558</v>
      </c>
      <c r="E2567" t="s">
        <v>98</v>
      </c>
      <c r="F2567">
        <v>2</v>
      </c>
      <c r="G2567" t="s">
        <v>1186</v>
      </c>
      <c r="H2567">
        <v>20</v>
      </c>
      <c r="I2567" t="s">
        <v>1185</v>
      </c>
      <c r="J2567">
        <v>1.5</v>
      </c>
      <c r="K2567">
        <v>0.92</v>
      </c>
      <c r="L2567">
        <v>2.08</v>
      </c>
      <c r="M2567">
        <v>32.57</v>
      </c>
    </row>
    <row r="2568" spans="1:13">
      <c r="A2568" t="s">
        <v>1195</v>
      </c>
      <c r="B2568" t="s">
        <v>448</v>
      </c>
      <c r="C2568" t="s">
        <v>1164</v>
      </c>
      <c r="D2568" t="s">
        <v>559</v>
      </c>
      <c r="E2568" t="s">
        <v>99</v>
      </c>
      <c r="F2568">
        <v>1</v>
      </c>
      <c r="G2568" t="s">
        <v>1165</v>
      </c>
      <c r="H2568">
        <v>1</v>
      </c>
      <c r="I2568" t="s">
        <v>1166</v>
      </c>
      <c r="J2568">
        <v>59.25</v>
      </c>
      <c r="K2568">
        <v>56.81</v>
      </c>
      <c r="L2568">
        <v>61.7</v>
      </c>
      <c r="M2568">
        <v>77.13</v>
      </c>
    </row>
    <row r="2569" spans="1:13">
      <c r="A2569" t="s">
        <v>1195</v>
      </c>
      <c r="B2569" t="s">
        <v>448</v>
      </c>
      <c r="C2569" t="s">
        <v>1164</v>
      </c>
      <c r="D2569" t="s">
        <v>559</v>
      </c>
      <c r="E2569" t="s">
        <v>99</v>
      </c>
      <c r="F2569">
        <v>1</v>
      </c>
      <c r="G2569" t="s">
        <v>1165</v>
      </c>
      <c r="H2569">
        <v>2</v>
      </c>
      <c r="I2569" t="s">
        <v>1167</v>
      </c>
      <c r="J2569">
        <v>58.7</v>
      </c>
      <c r="K2569">
        <v>56.3</v>
      </c>
      <c r="L2569">
        <v>61.1</v>
      </c>
      <c r="M2569">
        <v>76.900000000000006</v>
      </c>
    </row>
    <row r="2570" spans="1:13">
      <c r="A2570" t="s">
        <v>1195</v>
      </c>
      <c r="B2570" t="s">
        <v>448</v>
      </c>
      <c r="C2570" t="s">
        <v>1164</v>
      </c>
      <c r="D2570" t="s">
        <v>559</v>
      </c>
      <c r="E2570" t="s">
        <v>99</v>
      </c>
      <c r="F2570">
        <v>1</v>
      </c>
      <c r="G2570" t="s">
        <v>1165</v>
      </c>
      <c r="H2570">
        <v>3</v>
      </c>
      <c r="I2570" t="s">
        <v>1168</v>
      </c>
      <c r="J2570">
        <v>54.98</v>
      </c>
      <c r="K2570">
        <v>52.8</v>
      </c>
      <c r="L2570">
        <v>57.16</v>
      </c>
      <c r="M2570">
        <v>75.95</v>
      </c>
    </row>
    <row r="2571" spans="1:13">
      <c r="A2571" t="s">
        <v>1195</v>
      </c>
      <c r="B2571" t="s">
        <v>448</v>
      </c>
      <c r="C2571" t="s">
        <v>1164</v>
      </c>
      <c r="D2571" t="s">
        <v>559</v>
      </c>
      <c r="E2571" t="s">
        <v>99</v>
      </c>
      <c r="F2571">
        <v>1</v>
      </c>
      <c r="G2571" t="s">
        <v>1165</v>
      </c>
      <c r="H2571">
        <v>4</v>
      </c>
      <c r="I2571" t="s">
        <v>1169</v>
      </c>
      <c r="J2571">
        <v>50.34</v>
      </c>
      <c r="K2571">
        <v>48.38</v>
      </c>
      <c r="L2571">
        <v>52.3</v>
      </c>
      <c r="M2571">
        <v>74.66</v>
      </c>
    </row>
    <row r="2572" spans="1:13">
      <c r="A2572" t="s">
        <v>1195</v>
      </c>
      <c r="B2572" t="s">
        <v>448</v>
      </c>
      <c r="C2572" t="s">
        <v>1164</v>
      </c>
      <c r="D2572" t="s">
        <v>559</v>
      </c>
      <c r="E2572" t="s">
        <v>99</v>
      </c>
      <c r="F2572">
        <v>1</v>
      </c>
      <c r="G2572" t="s">
        <v>1165</v>
      </c>
      <c r="H2572">
        <v>5</v>
      </c>
      <c r="I2572" t="s">
        <v>1170</v>
      </c>
      <c r="J2572">
        <v>45.79</v>
      </c>
      <c r="K2572">
        <v>43.97</v>
      </c>
      <c r="L2572">
        <v>47.6</v>
      </c>
      <c r="M2572">
        <v>73.260000000000005</v>
      </c>
    </row>
    <row r="2573" spans="1:13">
      <c r="A2573" t="s">
        <v>1195</v>
      </c>
      <c r="B2573" t="s">
        <v>448</v>
      </c>
      <c r="C2573" t="s">
        <v>1164</v>
      </c>
      <c r="D2573" t="s">
        <v>559</v>
      </c>
      <c r="E2573" t="s">
        <v>99</v>
      </c>
      <c r="F2573">
        <v>1</v>
      </c>
      <c r="G2573" t="s">
        <v>1165</v>
      </c>
      <c r="H2573">
        <v>6</v>
      </c>
      <c r="I2573" t="s">
        <v>1171</v>
      </c>
      <c r="J2573">
        <v>41.37</v>
      </c>
      <c r="K2573">
        <v>39.6</v>
      </c>
      <c r="L2573">
        <v>43.15</v>
      </c>
      <c r="M2573">
        <v>71.73</v>
      </c>
    </row>
    <row r="2574" spans="1:13">
      <c r="A2574" t="s">
        <v>1195</v>
      </c>
      <c r="B2574" t="s">
        <v>448</v>
      </c>
      <c r="C2574" t="s">
        <v>1164</v>
      </c>
      <c r="D2574" t="s">
        <v>559</v>
      </c>
      <c r="E2574" t="s">
        <v>99</v>
      </c>
      <c r="F2574">
        <v>1</v>
      </c>
      <c r="G2574" t="s">
        <v>1165</v>
      </c>
      <c r="H2574">
        <v>7</v>
      </c>
      <c r="I2574" t="s">
        <v>1172</v>
      </c>
      <c r="J2574">
        <v>36.979999999999997</v>
      </c>
      <c r="K2574">
        <v>35.26</v>
      </c>
      <c r="L2574">
        <v>38.71</v>
      </c>
      <c r="M2574">
        <v>70.08</v>
      </c>
    </row>
    <row r="2575" spans="1:13">
      <c r="A2575" t="s">
        <v>1195</v>
      </c>
      <c r="B2575" t="s">
        <v>448</v>
      </c>
      <c r="C2575" t="s">
        <v>1164</v>
      </c>
      <c r="D2575" t="s">
        <v>559</v>
      </c>
      <c r="E2575" t="s">
        <v>99</v>
      </c>
      <c r="F2575">
        <v>1</v>
      </c>
      <c r="G2575" t="s">
        <v>1165</v>
      </c>
      <c r="H2575">
        <v>8</v>
      </c>
      <c r="I2575" t="s">
        <v>1173</v>
      </c>
      <c r="J2575">
        <v>32.71</v>
      </c>
      <c r="K2575">
        <v>31.05</v>
      </c>
      <c r="L2575">
        <v>34.369999999999997</v>
      </c>
      <c r="M2575">
        <v>68.260000000000005</v>
      </c>
    </row>
    <row r="2576" spans="1:13">
      <c r="A2576" t="s">
        <v>1195</v>
      </c>
      <c r="B2576" t="s">
        <v>448</v>
      </c>
      <c r="C2576" t="s">
        <v>1164</v>
      </c>
      <c r="D2576" t="s">
        <v>559</v>
      </c>
      <c r="E2576" t="s">
        <v>99</v>
      </c>
      <c r="F2576">
        <v>1</v>
      </c>
      <c r="G2576" t="s">
        <v>1165</v>
      </c>
      <c r="H2576">
        <v>9</v>
      </c>
      <c r="I2576" t="s">
        <v>1174</v>
      </c>
      <c r="J2576">
        <v>28.58</v>
      </c>
      <c r="K2576">
        <v>26.97</v>
      </c>
      <c r="L2576">
        <v>30.2</v>
      </c>
      <c r="M2576">
        <v>66.239999999999995</v>
      </c>
    </row>
    <row r="2577" spans="1:13">
      <c r="A2577" t="s">
        <v>1195</v>
      </c>
      <c r="B2577" t="s">
        <v>448</v>
      </c>
      <c r="C2577" t="s">
        <v>1164</v>
      </c>
      <c r="D2577" t="s">
        <v>559</v>
      </c>
      <c r="E2577" t="s">
        <v>99</v>
      </c>
      <c r="F2577">
        <v>1</v>
      </c>
      <c r="G2577" t="s">
        <v>1165</v>
      </c>
      <c r="H2577">
        <v>10</v>
      </c>
      <c r="I2577" t="s">
        <v>1175</v>
      </c>
      <c r="J2577">
        <v>24.62</v>
      </c>
      <c r="K2577">
        <v>23.05</v>
      </c>
      <c r="L2577">
        <v>26.19</v>
      </c>
      <c r="M2577">
        <v>64.010000000000005</v>
      </c>
    </row>
    <row r="2578" spans="1:13">
      <c r="A2578" t="s">
        <v>1195</v>
      </c>
      <c r="B2578" t="s">
        <v>448</v>
      </c>
      <c r="C2578" t="s">
        <v>1164</v>
      </c>
      <c r="D2578" t="s">
        <v>559</v>
      </c>
      <c r="E2578" t="s">
        <v>99</v>
      </c>
      <c r="F2578">
        <v>1</v>
      </c>
      <c r="G2578" t="s">
        <v>1165</v>
      </c>
      <c r="H2578">
        <v>11</v>
      </c>
      <c r="I2578" t="s">
        <v>1176</v>
      </c>
      <c r="J2578">
        <v>20.84</v>
      </c>
      <c r="K2578">
        <v>19.34</v>
      </c>
      <c r="L2578">
        <v>22.35</v>
      </c>
      <c r="M2578">
        <v>61.54</v>
      </c>
    </row>
    <row r="2579" spans="1:13">
      <c r="A2579" t="s">
        <v>1195</v>
      </c>
      <c r="B2579" t="s">
        <v>448</v>
      </c>
      <c r="C2579" t="s">
        <v>1164</v>
      </c>
      <c r="D2579" t="s">
        <v>559</v>
      </c>
      <c r="E2579" t="s">
        <v>99</v>
      </c>
      <c r="F2579">
        <v>1</v>
      </c>
      <c r="G2579" t="s">
        <v>1165</v>
      </c>
      <c r="H2579">
        <v>12</v>
      </c>
      <c r="I2579" t="s">
        <v>1177</v>
      </c>
      <c r="J2579">
        <v>17.36</v>
      </c>
      <c r="K2579">
        <v>15.93</v>
      </c>
      <c r="L2579">
        <v>18.78</v>
      </c>
      <c r="M2579">
        <v>58.93</v>
      </c>
    </row>
    <row r="2580" spans="1:13">
      <c r="A2580" t="s">
        <v>1195</v>
      </c>
      <c r="B2580" t="s">
        <v>448</v>
      </c>
      <c r="C2580" t="s">
        <v>1164</v>
      </c>
      <c r="D2580" t="s">
        <v>559</v>
      </c>
      <c r="E2580" t="s">
        <v>99</v>
      </c>
      <c r="F2580">
        <v>1</v>
      </c>
      <c r="G2580" t="s">
        <v>1165</v>
      </c>
      <c r="H2580">
        <v>13</v>
      </c>
      <c r="I2580" t="s">
        <v>1178</v>
      </c>
      <c r="J2580">
        <v>14.16</v>
      </c>
      <c r="K2580">
        <v>12.79</v>
      </c>
      <c r="L2580">
        <v>15.53</v>
      </c>
      <c r="M2580">
        <v>56.25</v>
      </c>
    </row>
    <row r="2581" spans="1:13">
      <c r="A2581" t="s">
        <v>1195</v>
      </c>
      <c r="B2581" t="s">
        <v>448</v>
      </c>
      <c r="C2581" t="s">
        <v>1164</v>
      </c>
      <c r="D2581" t="s">
        <v>559</v>
      </c>
      <c r="E2581" t="s">
        <v>99</v>
      </c>
      <c r="F2581">
        <v>1</v>
      </c>
      <c r="G2581" t="s">
        <v>1165</v>
      </c>
      <c r="H2581">
        <v>14</v>
      </c>
      <c r="I2581" t="s">
        <v>1179</v>
      </c>
      <c r="J2581">
        <v>11.31</v>
      </c>
      <c r="K2581">
        <v>10</v>
      </c>
      <c r="L2581">
        <v>12.62</v>
      </c>
      <c r="M2581">
        <v>53.42</v>
      </c>
    </row>
    <row r="2582" spans="1:13">
      <c r="A2582" t="s">
        <v>1195</v>
      </c>
      <c r="B2582" t="s">
        <v>448</v>
      </c>
      <c r="C2582" t="s">
        <v>1164</v>
      </c>
      <c r="D2582" t="s">
        <v>559</v>
      </c>
      <c r="E2582" t="s">
        <v>99</v>
      </c>
      <c r="F2582">
        <v>1</v>
      </c>
      <c r="G2582" t="s">
        <v>1165</v>
      </c>
      <c r="H2582">
        <v>15</v>
      </c>
      <c r="I2582" t="s">
        <v>1180</v>
      </c>
      <c r="J2582">
        <v>8.8000000000000007</v>
      </c>
      <c r="K2582">
        <v>7.53</v>
      </c>
      <c r="L2582">
        <v>10.07</v>
      </c>
      <c r="M2582">
        <v>50.52</v>
      </c>
    </row>
    <row r="2583" spans="1:13">
      <c r="A2583" t="s">
        <v>1195</v>
      </c>
      <c r="B2583" t="s">
        <v>448</v>
      </c>
      <c r="C2583" t="s">
        <v>1164</v>
      </c>
      <c r="D2583" t="s">
        <v>559</v>
      </c>
      <c r="E2583" t="s">
        <v>99</v>
      </c>
      <c r="F2583">
        <v>1</v>
      </c>
      <c r="G2583" t="s">
        <v>1165</v>
      </c>
      <c r="H2583">
        <v>16</v>
      </c>
      <c r="I2583" t="s">
        <v>1181</v>
      </c>
      <c r="J2583">
        <v>6.6</v>
      </c>
      <c r="K2583">
        <v>5.31</v>
      </c>
      <c r="L2583">
        <v>7.89</v>
      </c>
      <c r="M2583">
        <v>47.31</v>
      </c>
    </row>
    <row r="2584" spans="1:13">
      <c r="A2584" t="s">
        <v>1195</v>
      </c>
      <c r="B2584" t="s">
        <v>448</v>
      </c>
      <c r="C2584" t="s">
        <v>1164</v>
      </c>
      <c r="D2584" t="s">
        <v>559</v>
      </c>
      <c r="E2584" t="s">
        <v>99</v>
      </c>
      <c r="F2584">
        <v>1</v>
      </c>
      <c r="G2584" t="s">
        <v>1165</v>
      </c>
      <c r="H2584">
        <v>17</v>
      </c>
      <c r="I2584" t="s">
        <v>1182</v>
      </c>
      <c r="J2584">
        <v>4.71</v>
      </c>
      <c r="K2584">
        <v>3.34</v>
      </c>
      <c r="L2584">
        <v>6.08</v>
      </c>
      <c r="M2584">
        <v>43.48</v>
      </c>
    </row>
    <row r="2585" spans="1:13">
      <c r="A2585" t="s">
        <v>1195</v>
      </c>
      <c r="B2585" t="s">
        <v>448</v>
      </c>
      <c r="C2585" t="s">
        <v>1164</v>
      </c>
      <c r="D2585" t="s">
        <v>559</v>
      </c>
      <c r="E2585" t="s">
        <v>99</v>
      </c>
      <c r="F2585">
        <v>1</v>
      </c>
      <c r="G2585" t="s">
        <v>1165</v>
      </c>
      <c r="H2585">
        <v>18</v>
      </c>
      <c r="I2585" t="s">
        <v>1183</v>
      </c>
      <c r="J2585">
        <v>3.09</v>
      </c>
      <c r="K2585">
        <v>1.7</v>
      </c>
      <c r="L2585">
        <v>4.49</v>
      </c>
      <c r="M2585">
        <v>38.89</v>
      </c>
    </row>
    <row r="2586" spans="1:13">
      <c r="A2586" t="s">
        <v>1195</v>
      </c>
      <c r="B2586" t="s">
        <v>448</v>
      </c>
      <c r="C2586" t="s">
        <v>1164</v>
      </c>
      <c r="D2586" t="s">
        <v>559</v>
      </c>
      <c r="E2586" t="s">
        <v>99</v>
      </c>
      <c r="F2586">
        <v>1</v>
      </c>
      <c r="G2586" t="s">
        <v>1165</v>
      </c>
      <c r="H2586">
        <v>19</v>
      </c>
      <c r="I2586" t="s">
        <v>1184</v>
      </c>
      <c r="J2586">
        <v>1.89</v>
      </c>
      <c r="K2586">
        <v>1.03</v>
      </c>
      <c r="L2586">
        <v>2.74</v>
      </c>
      <c r="M2586">
        <v>33.32</v>
      </c>
    </row>
    <row r="2587" spans="1:13">
      <c r="A2587" t="s">
        <v>1195</v>
      </c>
      <c r="B2587" t="s">
        <v>448</v>
      </c>
      <c r="C2587" t="s">
        <v>1164</v>
      </c>
      <c r="D2587" t="s">
        <v>559</v>
      </c>
      <c r="E2587" t="s">
        <v>99</v>
      </c>
      <c r="F2587">
        <v>1</v>
      </c>
      <c r="G2587" t="s">
        <v>1165</v>
      </c>
      <c r="H2587">
        <v>20</v>
      </c>
      <c r="I2587" t="s">
        <v>1185</v>
      </c>
      <c r="J2587">
        <v>1.01</v>
      </c>
      <c r="K2587">
        <v>0.55000000000000004</v>
      </c>
      <c r="L2587">
        <v>1.47</v>
      </c>
      <c r="M2587">
        <v>26.51</v>
      </c>
    </row>
    <row r="2588" spans="1:13">
      <c r="A2588" t="s">
        <v>1195</v>
      </c>
      <c r="B2588" t="s">
        <v>448</v>
      </c>
      <c r="C2588" t="s">
        <v>1164</v>
      </c>
      <c r="D2588" t="s">
        <v>559</v>
      </c>
      <c r="E2588" t="s">
        <v>99</v>
      </c>
      <c r="F2588">
        <v>2</v>
      </c>
      <c r="G2588" t="s">
        <v>1186</v>
      </c>
      <c r="H2588">
        <v>1</v>
      </c>
      <c r="I2588" t="s">
        <v>1166</v>
      </c>
      <c r="J2588">
        <v>59.85</v>
      </c>
      <c r="K2588">
        <v>56.96</v>
      </c>
      <c r="L2588">
        <v>62.73</v>
      </c>
      <c r="M2588">
        <v>73.34</v>
      </c>
    </row>
    <row r="2589" spans="1:13">
      <c r="A2589" t="s">
        <v>1195</v>
      </c>
      <c r="B2589" t="s">
        <v>448</v>
      </c>
      <c r="C2589" t="s">
        <v>1164</v>
      </c>
      <c r="D2589" t="s">
        <v>559</v>
      </c>
      <c r="E2589" t="s">
        <v>99</v>
      </c>
      <c r="F2589">
        <v>2</v>
      </c>
      <c r="G2589" t="s">
        <v>1186</v>
      </c>
      <c r="H2589">
        <v>2</v>
      </c>
      <c r="I2589" t="s">
        <v>1167</v>
      </c>
      <c r="J2589">
        <v>59.23</v>
      </c>
      <c r="K2589">
        <v>56.4</v>
      </c>
      <c r="L2589">
        <v>62.05</v>
      </c>
      <c r="M2589">
        <v>73.11</v>
      </c>
    </row>
    <row r="2590" spans="1:13">
      <c r="A2590" t="s">
        <v>1195</v>
      </c>
      <c r="B2590" t="s">
        <v>448</v>
      </c>
      <c r="C2590" t="s">
        <v>1164</v>
      </c>
      <c r="D2590" t="s">
        <v>559</v>
      </c>
      <c r="E2590" t="s">
        <v>99</v>
      </c>
      <c r="F2590">
        <v>2</v>
      </c>
      <c r="G2590" t="s">
        <v>1186</v>
      </c>
      <c r="H2590">
        <v>3</v>
      </c>
      <c r="I2590" t="s">
        <v>1168</v>
      </c>
      <c r="J2590">
        <v>55.57</v>
      </c>
      <c r="K2590">
        <v>53.03</v>
      </c>
      <c r="L2590">
        <v>58.1</v>
      </c>
      <c r="M2590">
        <v>72.13</v>
      </c>
    </row>
    <row r="2591" spans="1:13">
      <c r="A2591" t="s">
        <v>1195</v>
      </c>
      <c r="B2591" t="s">
        <v>448</v>
      </c>
      <c r="C2591" t="s">
        <v>1164</v>
      </c>
      <c r="D2591" t="s">
        <v>559</v>
      </c>
      <c r="E2591" t="s">
        <v>99</v>
      </c>
      <c r="F2591">
        <v>2</v>
      </c>
      <c r="G2591" t="s">
        <v>1186</v>
      </c>
      <c r="H2591">
        <v>4</v>
      </c>
      <c r="I2591" t="s">
        <v>1169</v>
      </c>
      <c r="J2591">
        <v>51.02</v>
      </c>
      <c r="K2591">
        <v>48.78</v>
      </c>
      <c r="L2591">
        <v>53.27</v>
      </c>
      <c r="M2591">
        <v>70.819999999999993</v>
      </c>
    </row>
    <row r="2592" spans="1:13">
      <c r="A2592" t="s">
        <v>1195</v>
      </c>
      <c r="B2592" t="s">
        <v>448</v>
      </c>
      <c r="C2592" t="s">
        <v>1164</v>
      </c>
      <c r="D2592" t="s">
        <v>559</v>
      </c>
      <c r="E2592" t="s">
        <v>99</v>
      </c>
      <c r="F2592">
        <v>2</v>
      </c>
      <c r="G2592" t="s">
        <v>1186</v>
      </c>
      <c r="H2592">
        <v>5</v>
      </c>
      <c r="I2592" t="s">
        <v>1170</v>
      </c>
      <c r="J2592">
        <v>46.55</v>
      </c>
      <c r="K2592">
        <v>44.49</v>
      </c>
      <c r="L2592">
        <v>48.6</v>
      </c>
      <c r="M2592">
        <v>69.39</v>
      </c>
    </row>
    <row r="2593" spans="1:13">
      <c r="A2593" t="s">
        <v>1195</v>
      </c>
      <c r="B2593" t="s">
        <v>448</v>
      </c>
      <c r="C2593" t="s">
        <v>1164</v>
      </c>
      <c r="D2593" t="s">
        <v>559</v>
      </c>
      <c r="E2593" t="s">
        <v>99</v>
      </c>
      <c r="F2593">
        <v>2</v>
      </c>
      <c r="G2593" t="s">
        <v>1186</v>
      </c>
      <c r="H2593">
        <v>6</v>
      </c>
      <c r="I2593" t="s">
        <v>1171</v>
      </c>
      <c r="J2593">
        <v>42.18</v>
      </c>
      <c r="K2593">
        <v>40.19</v>
      </c>
      <c r="L2593">
        <v>44.17</v>
      </c>
      <c r="M2593">
        <v>67.930000000000007</v>
      </c>
    </row>
    <row r="2594" spans="1:13">
      <c r="A2594" t="s">
        <v>1195</v>
      </c>
      <c r="B2594" t="s">
        <v>448</v>
      </c>
      <c r="C2594" t="s">
        <v>1164</v>
      </c>
      <c r="D2594" t="s">
        <v>559</v>
      </c>
      <c r="E2594" t="s">
        <v>99</v>
      </c>
      <c r="F2594">
        <v>2</v>
      </c>
      <c r="G2594" t="s">
        <v>1186</v>
      </c>
      <c r="H2594">
        <v>7</v>
      </c>
      <c r="I2594" t="s">
        <v>1172</v>
      </c>
      <c r="J2594">
        <v>37.93</v>
      </c>
      <c r="K2594">
        <v>35.99</v>
      </c>
      <c r="L2594">
        <v>39.86</v>
      </c>
      <c r="M2594">
        <v>66.38</v>
      </c>
    </row>
    <row r="2595" spans="1:13">
      <c r="A2595" t="s">
        <v>1195</v>
      </c>
      <c r="B2595" t="s">
        <v>448</v>
      </c>
      <c r="C2595" t="s">
        <v>1164</v>
      </c>
      <c r="D2595" t="s">
        <v>559</v>
      </c>
      <c r="E2595" t="s">
        <v>99</v>
      </c>
      <c r="F2595">
        <v>2</v>
      </c>
      <c r="G2595" t="s">
        <v>1186</v>
      </c>
      <c r="H2595">
        <v>8</v>
      </c>
      <c r="I2595" t="s">
        <v>1173</v>
      </c>
      <c r="J2595">
        <v>33.78</v>
      </c>
      <c r="K2595">
        <v>31.9</v>
      </c>
      <c r="L2595">
        <v>35.65</v>
      </c>
      <c r="M2595">
        <v>64.66</v>
      </c>
    </row>
    <row r="2596" spans="1:13">
      <c r="A2596" t="s">
        <v>1195</v>
      </c>
      <c r="B2596" t="s">
        <v>448</v>
      </c>
      <c r="C2596" t="s">
        <v>1164</v>
      </c>
      <c r="D2596" t="s">
        <v>559</v>
      </c>
      <c r="E2596" t="s">
        <v>99</v>
      </c>
      <c r="F2596">
        <v>2</v>
      </c>
      <c r="G2596" t="s">
        <v>1186</v>
      </c>
      <c r="H2596">
        <v>9</v>
      </c>
      <c r="I2596" t="s">
        <v>1174</v>
      </c>
      <c r="J2596">
        <v>29.73</v>
      </c>
      <c r="K2596">
        <v>27.9</v>
      </c>
      <c r="L2596">
        <v>31.56</v>
      </c>
      <c r="M2596">
        <v>62.82</v>
      </c>
    </row>
    <row r="2597" spans="1:13">
      <c r="A2597" t="s">
        <v>1195</v>
      </c>
      <c r="B2597" t="s">
        <v>448</v>
      </c>
      <c r="C2597" t="s">
        <v>1164</v>
      </c>
      <c r="D2597" t="s">
        <v>559</v>
      </c>
      <c r="E2597" t="s">
        <v>99</v>
      </c>
      <c r="F2597">
        <v>2</v>
      </c>
      <c r="G2597" t="s">
        <v>1186</v>
      </c>
      <c r="H2597">
        <v>10</v>
      </c>
      <c r="I2597" t="s">
        <v>1175</v>
      </c>
      <c r="J2597">
        <v>25.86</v>
      </c>
      <c r="K2597">
        <v>24.07</v>
      </c>
      <c r="L2597">
        <v>27.65</v>
      </c>
      <c r="M2597">
        <v>60.81</v>
      </c>
    </row>
    <row r="2598" spans="1:13">
      <c r="A2598" t="s">
        <v>1195</v>
      </c>
      <c r="B2598" t="s">
        <v>448</v>
      </c>
      <c r="C2598" t="s">
        <v>1164</v>
      </c>
      <c r="D2598" t="s">
        <v>559</v>
      </c>
      <c r="E2598" t="s">
        <v>99</v>
      </c>
      <c r="F2598">
        <v>2</v>
      </c>
      <c r="G2598" t="s">
        <v>1186</v>
      </c>
      <c r="H2598">
        <v>11</v>
      </c>
      <c r="I2598" t="s">
        <v>1176</v>
      </c>
      <c r="J2598">
        <v>22.14</v>
      </c>
      <c r="K2598">
        <v>20.399999999999999</v>
      </c>
      <c r="L2598">
        <v>23.89</v>
      </c>
      <c r="M2598">
        <v>58.65</v>
      </c>
    </row>
    <row r="2599" spans="1:13">
      <c r="A2599" t="s">
        <v>1195</v>
      </c>
      <c r="B2599" t="s">
        <v>448</v>
      </c>
      <c r="C2599" t="s">
        <v>1164</v>
      </c>
      <c r="D2599" t="s">
        <v>559</v>
      </c>
      <c r="E2599" t="s">
        <v>99</v>
      </c>
      <c r="F2599">
        <v>2</v>
      </c>
      <c r="G2599" t="s">
        <v>1186</v>
      </c>
      <c r="H2599">
        <v>12</v>
      </c>
      <c r="I2599" t="s">
        <v>1177</v>
      </c>
      <c r="J2599">
        <v>18.73</v>
      </c>
      <c r="K2599">
        <v>17.05</v>
      </c>
      <c r="L2599">
        <v>20.399999999999999</v>
      </c>
      <c r="M2599">
        <v>56.47</v>
      </c>
    </row>
    <row r="2600" spans="1:13">
      <c r="A2600" t="s">
        <v>1195</v>
      </c>
      <c r="B2600" t="s">
        <v>448</v>
      </c>
      <c r="C2600" t="s">
        <v>1164</v>
      </c>
      <c r="D2600" t="s">
        <v>559</v>
      </c>
      <c r="E2600" t="s">
        <v>99</v>
      </c>
      <c r="F2600">
        <v>2</v>
      </c>
      <c r="G2600" t="s">
        <v>1186</v>
      </c>
      <c r="H2600">
        <v>13</v>
      </c>
      <c r="I2600" t="s">
        <v>1178</v>
      </c>
      <c r="J2600">
        <v>15.55</v>
      </c>
      <c r="K2600">
        <v>13.92</v>
      </c>
      <c r="L2600">
        <v>17.18</v>
      </c>
      <c r="M2600">
        <v>54.2</v>
      </c>
    </row>
    <row r="2601" spans="1:13">
      <c r="A2601" t="s">
        <v>1195</v>
      </c>
      <c r="B2601" t="s">
        <v>448</v>
      </c>
      <c r="C2601" t="s">
        <v>1164</v>
      </c>
      <c r="D2601" t="s">
        <v>559</v>
      </c>
      <c r="E2601" t="s">
        <v>99</v>
      </c>
      <c r="F2601">
        <v>2</v>
      </c>
      <c r="G2601" t="s">
        <v>1186</v>
      </c>
      <c r="H2601">
        <v>14</v>
      </c>
      <c r="I2601" t="s">
        <v>1179</v>
      </c>
      <c r="J2601">
        <v>12.6</v>
      </c>
      <c r="K2601">
        <v>11.01</v>
      </c>
      <c r="L2601">
        <v>14.18</v>
      </c>
      <c r="M2601">
        <v>51.84</v>
      </c>
    </row>
    <row r="2602" spans="1:13">
      <c r="A2602" t="s">
        <v>1195</v>
      </c>
      <c r="B2602" t="s">
        <v>448</v>
      </c>
      <c r="C2602" t="s">
        <v>1164</v>
      </c>
      <c r="D2602" t="s">
        <v>559</v>
      </c>
      <c r="E2602" t="s">
        <v>99</v>
      </c>
      <c r="F2602">
        <v>2</v>
      </c>
      <c r="G2602" t="s">
        <v>1186</v>
      </c>
      <c r="H2602">
        <v>15</v>
      </c>
      <c r="I2602" t="s">
        <v>1180</v>
      </c>
      <c r="J2602">
        <v>9.94</v>
      </c>
      <c r="K2602">
        <v>8.39</v>
      </c>
      <c r="L2602">
        <v>11.49</v>
      </c>
      <c r="M2602">
        <v>49.27</v>
      </c>
    </row>
    <row r="2603" spans="1:13">
      <c r="A2603" t="s">
        <v>1195</v>
      </c>
      <c r="B2603" t="s">
        <v>448</v>
      </c>
      <c r="C2603" t="s">
        <v>1164</v>
      </c>
      <c r="D2603" t="s">
        <v>559</v>
      </c>
      <c r="E2603" t="s">
        <v>99</v>
      </c>
      <c r="F2603">
        <v>2</v>
      </c>
      <c r="G2603" t="s">
        <v>1186</v>
      </c>
      <c r="H2603">
        <v>16</v>
      </c>
      <c r="I2603" t="s">
        <v>1181</v>
      </c>
      <c r="J2603">
        <v>7.53</v>
      </c>
      <c r="K2603">
        <v>5.97</v>
      </c>
      <c r="L2603">
        <v>9.09</v>
      </c>
      <c r="M2603">
        <v>46.2</v>
      </c>
    </row>
    <row r="2604" spans="1:13">
      <c r="A2604" t="s">
        <v>1195</v>
      </c>
      <c r="B2604" t="s">
        <v>448</v>
      </c>
      <c r="C2604" t="s">
        <v>1164</v>
      </c>
      <c r="D2604" t="s">
        <v>559</v>
      </c>
      <c r="E2604" t="s">
        <v>99</v>
      </c>
      <c r="F2604">
        <v>2</v>
      </c>
      <c r="G2604" t="s">
        <v>1186</v>
      </c>
      <c r="H2604">
        <v>17</v>
      </c>
      <c r="I2604" t="s">
        <v>1182</v>
      </c>
      <c r="J2604">
        <v>5.39</v>
      </c>
      <c r="K2604">
        <v>3.78</v>
      </c>
      <c r="L2604">
        <v>7.01</v>
      </c>
      <c r="M2604">
        <v>42.55</v>
      </c>
    </row>
    <row r="2605" spans="1:13">
      <c r="A2605" t="s">
        <v>1195</v>
      </c>
      <c r="B2605" t="s">
        <v>448</v>
      </c>
      <c r="C2605" t="s">
        <v>1164</v>
      </c>
      <c r="D2605" t="s">
        <v>559</v>
      </c>
      <c r="E2605" t="s">
        <v>99</v>
      </c>
      <c r="F2605">
        <v>2</v>
      </c>
      <c r="G2605" t="s">
        <v>1186</v>
      </c>
      <c r="H2605">
        <v>18</v>
      </c>
      <c r="I2605" t="s">
        <v>1183</v>
      </c>
      <c r="J2605">
        <v>3.61</v>
      </c>
      <c r="K2605">
        <v>1.93</v>
      </c>
      <c r="L2605">
        <v>5.29</v>
      </c>
      <c r="M2605">
        <v>38.35</v>
      </c>
    </row>
    <row r="2606" spans="1:13">
      <c r="A2606" t="s">
        <v>1195</v>
      </c>
      <c r="B2606" t="s">
        <v>448</v>
      </c>
      <c r="C2606" t="s">
        <v>1164</v>
      </c>
      <c r="D2606" t="s">
        <v>559</v>
      </c>
      <c r="E2606" t="s">
        <v>99</v>
      </c>
      <c r="F2606">
        <v>2</v>
      </c>
      <c r="G2606" t="s">
        <v>1186</v>
      </c>
      <c r="H2606">
        <v>19</v>
      </c>
      <c r="I2606" t="s">
        <v>1184</v>
      </c>
      <c r="J2606">
        <v>2.2799999999999998</v>
      </c>
      <c r="K2606">
        <v>1.22</v>
      </c>
      <c r="L2606">
        <v>3.34</v>
      </c>
      <c r="M2606">
        <v>33.840000000000003</v>
      </c>
    </row>
    <row r="2607" spans="1:13">
      <c r="A2607" t="s">
        <v>1195</v>
      </c>
      <c r="B2607" t="s">
        <v>448</v>
      </c>
      <c r="C2607" t="s">
        <v>1164</v>
      </c>
      <c r="D2607" t="s">
        <v>559</v>
      </c>
      <c r="E2607" t="s">
        <v>99</v>
      </c>
      <c r="F2607">
        <v>2</v>
      </c>
      <c r="G2607" t="s">
        <v>1186</v>
      </c>
      <c r="H2607">
        <v>20</v>
      </c>
      <c r="I2607" t="s">
        <v>1185</v>
      </c>
      <c r="J2607">
        <v>1.35</v>
      </c>
      <c r="K2607">
        <v>0.72</v>
      </c>
      <c r="L2607">
        <v>1.98</v>
      </c>
      <c r="M2607">
        <v>30</v>
      </c>
    </row>
    <row r="2608" spans="1:13">
      <c r="A2608" t="s">
        <v>1195</v>
      </c>
      <c r="B2608" t="s">
        <v>448</v>
      </c>
      <c r="C2608" t="s">
        <v>1164</v>
      </c>
      <c r="D2608" t="s">
        <v>560</v>
      </c>
      <c r="E2608" t="s">
        <v>100</v>
      </c>
      <c r="F2608">
        <v>1</v>
      </c>
      <c r="G2608" t="s">
        <v>1165</v>
      </c>
      <c r="H2608">
        <v>1</v>
      </c>
      <c r="I2608" t="s">
        <v>1166</v>
      </c>
      <c r="J2608">
        <v>60.28</v>
      </c>
      <c r="K2608">
        <v>57.11</v>
      </c>
      <c r="L2608">
        <v>63.44</v>
      </c>
      <c r="M2608">
        <v>76.95</v>
      </c>
    </row>
    <row r="2609" spans="1:13">
      <c r="A2609" t="s">
        <v>1195</v>
      </c>
      <c r="B2609" t="s">
        <v>448</v>
      </c>
      <c r="C2609" t="s">
        <v>1164</v>
      </c>
      <c r="D2609" t="s">
        <v>560</v>
      </c>
      <c r="E2609" t="s">
        <v>100</v>
      </c>
      <c r="F2609">
        <v>1</v>
      </c>
      <c r="G2609" t="s">
        <v>1165</v>
      </c>
      <c r="H2609">
        <v>2</v>
      </c>
      <c r="I2609" t="s">
        <v>1167</v>
      </c>
      <c r="J2609">
        <v>59.65</v>
      </c>
      <c r="K2609">
        <v>56.54</v>
      </c>
      <c r="L2609">
        <v>62.75</v>
      </c>
      <c r="M2609">
        <v>76.73</v>
      </c>
    </row>
    <row r="2610" spans="1:13">
      <c r="A2610" t="s">
        <v>1195</v>
      </c>
      <c r="B2610" t="s">
        <v>448</v>
      </c>
      <c r="C2610" t="s">
        <v>1164</v>
      </c>
      <c r="D2610" t="s">
        <v>560</v>
      </c>
      <c r="E2610" t="s">
        <v>100</v>
      </c>
      <c r="F2610">
        <v>1</v>
      </c>
      <c r="G2610" t="s">
        <v>1165</v>
      </c>
      <c r="H2610">
        <v>3</v>
      </c>
      <c r="I2610" t="s">
        <v>1168</v>
      </c>
      <c r="J2610">
        <v>55.95</v>
      </c>
      <c r="K2610">
        <v>53.13</v>
      </c>
      <c r="L2610">
        <v>58.77</v>
      </c>
      <c r="M2610">
        <v>75.81</v>
      </c>
    </row>
    <row r="2611" spans="1:13">
      <c r="A2611" t="s">
        <v>1195</v>
      </c>
      <c r="B2611" t="s">
        <v>448</v>
      </c>
      <c r="C2611" t="s">
        <v>1164</v>
      </c>
      <c r="D2611" t="s">
        <v>560</v>
      </c>
      <c r="E2611" t="s">
        <v>100</v>
      </c>
      <c r="F2611">
        <v>1</v>
      </c>
      <c r="G2611" t="s">
        <v>1165</v>
      </c>
      <c r="H2611">
        <v>4</v>
      </c>
      <c r="I2611" t="s">
        <v>1169</v>
      </c>
      <c r="J2611">
        <v>51.35</v>
      </c>
      <c r="K2611">
        <v>48.82</v>
      </c>
      <c r="L2611">
        <v>53.89</v>
      </c>
      <c r="M2611">
        <v>74.56</v>
      </c>
    </row>
    <row r="2612" spans="1:13">
      <c r="A2612" t="s">
        <v>1195</v>
      </c>
      <c r="B2612" t="s">
        <v>448</v>
      </c>
      <c r="C2612" t="s">
        <v>1164</v>
      </c>
      <c r="D2612" t="s">
        <v>560</v>
      </c>
      <c r="E2612" t="s">
        <v>100</v>
      </c>
      <c r="F2612">
        <v>1</v>
      </c>
      <c r="G2612" t="s">
        <v>1165</v>
      </c>
      <c r="H2612">
        <v>5</v>
      </c>
      <c r="I2612" t="s">
        <v>1170</v>
      </c>
      <c r="J2612">
        <v>46.75</v>
      </c>
      <c r="K2612">
        <v>44.4</v>
      </c>
      <c r="L2612">
        <v>49.1</v>
      </c>
      <c r="M2612">
        <v>73.180000000000007</v>
      </c>
    </row>
    <row r="2613" spans="1:13">
      <c r="A2613" t="s">
        <v>1195</v>
      </c>
      <c r="B2613" t="s">
        <v>448</v>
      </c>
      <c r="C2613" t="s">
        <v>1164</v>
      </c>
      <c r="D2613" t="s">
        <v>560</v>
      </c>
      <c r="E2613" t="s">
        <v>100</v>
      </c>
      <c r="F2613">
        <v>1</v>
      </c>
      <c r="G2613" t="s">
        <v>1165</v>
      </c>
      <c r="H2613">
        <v>6</v>
      </c>
      <c r="I2613" t="s">
        <v>1171</v>
      </c>
      <c r="J2613">
        <v>42.24</v>
      </c>
      <c r="K2613">
        <v>39.950000000000003</v>
      </c>
      <c r="L2613">
        <v>44.52</v>
      </c>
      <c r="M2613">
        <v>71.66</v>
      </c>
    </row>
    <row r="2614" spans="1:13">
      <c r="A2614" t="s">
        <v>1195</v>
      </c>
      <c r="B2614" t="s">
        <v>448</v>
      </c>
      <c r="C2614" t="s">
        <v>1164</v>
      </c>
      <c r="D2614" t="s">
        <v>560</v>
      </c>
      <c r="E2614" t="s">
        <v>100</v>
      </c>
      <c r="F2614">
        <v>1</v>
      </c>
      <c r="G2614" t="s">
        <v>1165</v>
      </c>
      <c r="H2614">
        <v>7</v>
      </c>
      <c r="I2614" t="s">
        <v>1172</v>
      </c>
      <c r="J2614">
        <v>37.909999999999997</v>
      </c>
      <c r="K2614">
        <v>35.68</v>
      </c>
      <c r="L2614">
        <v>40.130000000000003</v>
      </c>
      <c r="M2614">
        <v>70.06</v>
      </c>
    </row>
    <row r="2615" spans="1:13">
      <c r="A2615" t="s">
        <v>1195</v>
      </c>
      <c r="B2615" t="s">
        <v>448</v>
      </c>
      <c r="C2615" t="s">
        <v>1164</v>
      </c>
      <c r="D2615" t="s">
        <v>560</v>
      </c>
      <c r="E2615" t="s">
        <v>100</v>
      </c>
      <c r="F2615">
        <v>1</v>
      </c>
      <c r="G2615" t="s">
        <v>1165</v>
      </c>
      <c r="H2615">
        <v>8</v>
      </c>
      <c r="I2615" t="s">
        <v>1173</v>
      </c>
      <c r="J2615">
        <v>33.6</v>
      </c>
      <c r="K2615">
        <v>31.46</v>
      </c>
      <c r="L2615">
        <v>35.729999999999997</v>
      </c>
      <c r="M2615">
        <v>68.28</v>
      </c>
    </row>
    <row r="2616" spans="1:13">
      <c r="A2616" t="s">
        <v>1195</v>
      </c>
      <c r="B2616" t="s">
        <v>448</v>
      </c>
      <c r="C2616" t="s">
        <v>1164</v>
      </c>
      <c r="D2616" t="s">
        <v>560</v>
      </c>
      <c r="E2616" t="s">
        <v>100</v>
      </c>
      <c r="F2616">
        <v>1</v>
      </c>
      <c r="G2616" t="s">
        <v>1165</v>
      </c>
      <c r="H2616">
        <v>9</v>
      </c>
      <c r="I2616" t="s">
        <v>1174</v>
      </c>
      <c r="J2616">
        <v>29.45</v>
      </c>
      <c r="K2616">
        <v>27.38</v>
      </c>
      <c r="L2616">
        <v>31.51</v>
      </c>
      <c r="M2616">
        <v>66.33</v>
      </c>
    </row>
    <row r="2617" spans="1:13">
      <c r="A2617" t="s">
        <v>1195</v>
      </c>
      <c r="B2617" t="s">
        <v>448</v>
      </c>
      <c r="C2617" t="s">
        <v>1164</v>
      </c>
      <c r="D2617" t="s">
        <v>560</v>
      </c>
      <c r="E2617" t="s">
        <v>100</v>
      </c>
      <c r="F2617">
        <v>1</v>
      </c>
      <c r="G2617" t="s">
        <v>1165</v>
      </c>
      <c r="H2617">
        <v>10</v>
      </c>
      <c r="I2617" t="s">
        <v>1175</v>
      </c>
      <c r="J2617">
        <v>25.42</v>
      </c>
      <c r="K2617">
        <v>23.45</v>
      </c>
      <c r="L2617">
        <v>27.39</v>
      </c>
      <c r="M2617">
        <v>64.19</v>
      </c>
    </row>
    <row r="2618" spans="1:13">
      <c r="A2618" t="s">
        <v>1195</v>
      </c>
      <c r="B2618" t="s">
        <v>448</v>
      </c>
      <c r="C2618" t="s">
        <v>1164</v>
      </c>
      <c r="D2618" t="s">
        <v>560</v>
      </c>
      <c r="E2618" t="s">
        <v>100</v>
      </c>
      <c r="F2618">
        <v>1</v>
      </c>
      <c r="G2618" t="s">
        <v>1165</v>
      </c>
      <c r="H2618">
        <v>11</v>
      </c>
      <c r="I2618" t="s">
        <v>1176</v>
      </c>
      <c r="J2618">
        <v>21.67</v>
      </c>
      <c r="K2618">
        <v>19.77</v>
      </c>
      <c r="L2618">
        <v>23.56</v>
      </c>
      <c r="M2618">
        <v>61.87</v>
      </c>
    </row>
    <row r="2619" spans="1:13">
      <c r="A2619" t="s">
        <v>1195</v>
      </c>
      <c r="B2619" t="s">
        <v>448</v>
      </c>
      <c r="C2619" t="s">
        <v>1164</v>
      </c>
      <c r="D2619" t="s">
        <v>560</v>
      </c>
      <c r="E2619" t="s">
        <v>100</v>
      </c>
      <c r="F2619">
        <v>1</v>
      </c>
      <c r="G2619" t="s">
        <v>1165</v>
      </c>
      <c r="H2619">
        <v>12</v>
      </c>
      <c r="I2619" t="s">
        <v>1177</v>
      </c>
      <c r="J2619">
        <v>18.16</v>
      </c>
      <c r="K2619">
        <v>16.37</v>
      </c>
      <c r="L2619">
        <v>19.95</v>
      </c>
      <c r="M2619">
        <v>59.39</v>
      </c>
    </row>
    <row r="2620" spans="1:13">
      <c r="A2620" t="s">
        <v>1195</v>
      </c>
      <c r="B2620" t="s">
        <v>448</v>
      </c>
      <c r="C2620" t="s">
        <v>1164</v>
      </c>
      <c r="D2620" t="s">
        <v>560</v>
      </c>
      <c r="E2620" t="s">
        <v>100</v>
      </c>
      <c r="F2620">
        <v>1</v>
      </c>
      <c r="G2620" t="s">
        <v>1165</v>
      </c>
      <c r="H2620">
        <v>13</v>
      </c>
      <c r="I2620" t="s">
        <v>1178</v>
      </c>
      <c r="J2620">
        <v>14.84</v>
      </c>
      <c r="K2620">
        <v>13.12</v>
      </c>
      <c r="L2620">
        <v>16.559999999999999</v>
      </c>
      <c r="M2620">
        <v>56.71</v>
      </c>
    </row>
    <row r="2621" spans="1:13">
      <c r="A2621" t="s">
        <v>1195</v>
      </c>
      <c r="B2621" t="s">
        <v>448</v>
      </c>
      <c r="C2621" t="s">
        <v>1164</v>
      </c>
      <c r="D2621" t="s">
        <v>560</v>
      </c>
      <c r="E2621" t="s">
        <v>100</v>
      </c>
      <c r="F2621">
        <v>1</v>
      </c>
      <c r="G2621" t="s">
        <v>1165</v>
      </c>
      <c r="H2621">
        <v>14</v>
      </c>
      <c r="I2621" t="s">
        <v>1179</v>
      </c>
      <c r="J2621">
        <v>11.8</v>
      </c>
      <c r="K2621">
        <v>10.16</v>
      </c>
      <c r="L2621">
        <v>13.45</v>
      </c>
      <c r="M2621">
        <v>53.78</v>
      </c>
    </row>
    <row r="2622" spans="1:13">
      <c r="A2622" t="s">
        <v>1195</v>
      </c>
      <c r="B2622" t="s">
        <v>448</v>
      </c>
      <c r="C2622" t="s">
        <v>1164</v>
      </c>
      <c r="D2622" t="s">
        <v>560</v>
      </c>
      <c r="E2622" t="s">
        <v>100</v>
      </c>
      <c r="F2622">
        <v>1</v>
      </c>
      <c r="G2622" t="s">
        <v>1165</v>
      </c>
      <c r="H2622">
        <v>15</v>
      </c>
      <c r="I2622" t="s">
        <v>1180</v>
      </c>
      <c r="J2622">
        <v>9.14</v>
      </c>
      <c r="K2622">
        <v>7.58</v>
      </c>
      <c r="L2622">
        <v>10.7</v>
      </c>
      <c r="M2622">
        <v>50.77</v>
      </c>
    </row>
    <row r="2623" spans="1:13">
      <c r="A2623" t="s">
        <v>1195</v>
      </c>
      <c r="B2623" t="s">
        <v>448</v>
      </c>
      <c r="C2623" t="s">
        <v>1164</v>
      </c>
      <c r="D2623" t="s">
        <v>560</v>
      </c>
      <c r="E2623" t="s">
        <v>100</v>
      </c>
      <c r="F2623">
        <v>1</v>
      </c>
      <c r="G2623" t="s">
        <v>1165</v>
      </c>
      <c r="H2623">
        <v>16</v>
      </c>
      <c r="I2623" t="s">
        <v>1181</v>
      </c>
      <c r="J2623">
        <v>6.75</v>
      </c>
      <c r="K2623">
        <v>5.18</v>
      </c>
      <c r="L2623">
        <v>8.33</v>
      </c>
      <c r="M2623">
        <v>47.47</v>
      </c>
    </row>
    <row r="2624" spans="1:13">
      <c r="A2624" t="s">
        <v>1195</v>
      </c>
      <c r="B2624" t="s">
        <v>448</v>
      </c>
      <c r="C2624" t="s">
        <v>1164</v>
      </c>
      <c r="D2624" t="s">
        <v>560</v>
      </c>
      <c r="E2624" t="s">
        <v>100</v>
      </c>
      <c r="F2624">
        <v>1</v>
      </c>
      <c r="G2624" t="s">
        <v>1165</v>
      </c>
      <c r="H2624">
        <v>17</v>
      </c>
      <c r="I2624" t="s">
        <v>1182</v>
      </c>
      <c r="J2624">
        <v>4.74</v>
      </c>
      <c r="K2624">
        <v>3.1</v>
      </c>
      <c r="L2624">
        <v>6.38</v>
      </c>
      <c r="M2624">
        <v>43.58</v>
      </c>
    </row>
    <row r="2625" spans="1:13">
      <c r="A2625" t="s">
        <v>1195</v>
      </c>
      <c r="B2625" t="s">
        <v>448</v>
      </c>
      <c r="C2625" t="s">
        <v>1164</v>
      </c>
      <c r="D2625" t="s">
        <v>560</v>
      </c>
      <c r="E2625" t="s">
        <v>100</v>
      </c>
      <c r="F2625">
        <v>1</v>
      </c>
      <c r="G2625" t="s">
        <v>1165</v>
      </c>
      <c r="H2625">
        <v>18</v>
      </c>
      <c r="I2625" t="s">
        <v>1183</v>
      </c>
      <c r="J2625">
        <v>3.1</v>
      </c>
      <c r="K2625">
        <v>1.32</v>
      </c>
      <c r="L2625">
        <v>4.8899999999999997</v>
      </c>
      <c r="M2625">
        <v>39.090000000000003</v>
      </c>
    </row>
    <row r="2626" spans="1:13">
      <c r="A2626" t="s">
        <v>1195</v>
      </c>
      <c r="B2626" t="s">
        <v>448</v>
      </c>
      <c r="C2626" t="s">
        <v>1164</v>
      </c>
      <c r="D2626" t="s">
        <v>560</v>
      </c>
      <c r="E2626" t="s">
        <v>100</v>
      </c>
      <c r="F2626">
        <v>1</v>
      </c>
      <c r="G2626" t="s">
        <v>1165</v>
      </c>
      <c r="H2626">
        <v>19</v>
      </c>
      <c r="I2626" t="s">
        <v>1184</v>
      </c>
      <c r="J2626">
        <v>1.88</v>
      </c>
      <c r="K2626">
        <v>0.8</v>
      </c>
      <c r="L2626">
        <v>2.97</v>
      </c>
      <c r="M2626">
        <v>34.06</v>
      </c>
    </row>
    <row r="2627" spans="1:13">
      <c r="A2627" t="s">
        <v>1195</v>
      </c>
      <c r="B2627" t="s">
        <v>448</v>
      </c>
      <c r="C2627" t="s">
        <v>1164</v>
      </c>
      <c r="D2627" t="s">
        <v>560</v>
      </c>
      <c r="E2627" t="s">
        <v>100</v>
      </c>
      <c r="F2627">
        <v>1</v>
      </c>
      <c r="G2627" t="s">
        <v>1165</v>
      </c>
      <c r="H2627">
        <v>20</v>
      </c>
      <c r="I2627" t="s">
        <v>1185</v>
      </c>
      <c r="J2627">
        <v>0.97</v>
      </c>
      <c r="K2627">
        <v>0.41</v>
      </c>
      <c r="L2627">
        <v>1.53</v>
      </c>
      <c r="M2627">
        <v>27.83</v>
      </c>
    </row>
    <row r="2628" spans="1:13">
      <c r="A2628" t="s">
        <v>1195</v>
      </c>
      <c r="B2628" t="s">
        <v>448</v>
      </c>
      <c r="C2628" t="s">
        <v>1164</v>
      </c>
      <c r="D2628" t="s">
        <v>560</v>
      </c>
      <c r="E2628" t="s">
        <v>100</v>
      </c>
      <c r="F2628">
        <v>2</v>
      </c>
      <c r="G2628" t="s">
        <v>1186</v>
      </c>
      <c r="H2628">
        <v>1</v>
      </c>
      <c r="I2628" t="s">
        <v>1166</v>
      </c>
      <c r="J2628">
        <v>60.47</v>
      </c>
      <c r="K2628">
        <v>56.47</v>
      </c>
      <c r="L2628">
        <v>64.48</v>
      </c>
      <c r="M2628">
        <v>73.44</v>
      </c>
    </row>
    <row r="2629" spans="1:13">
      <c r="A2629" t="s">
        <v>1195</v>
      </c>
      <c r="B2629" t="s">
        <v>448</v>
      </c>
      <c r="C2629" t="s">
        <v>1164</v>
      </c>
      <c r="D2629" t="s">
        <v>560</v>
      </c>
      <c r="E2629" t="s">
        <v>100</v>
      </c>
      <c r="F2629">
        <v>2</v>
      </c>
      <c r="G2629" t="s">
        <v>1186</v>
      </c>
      <c r="H2629">
        <v>2</v>
      </c>
      <c r="I2629" t="s">
        <v>1167</v>
      </c>
      <c r="J2629">
        <v>59.74</v>
      </c>
      <c r="K2629">
        <v>55.84</v>
      </c>
      <c r="L2629">
        <v>63.63</v>
      </c>
      <c r="M2629">
        <v>73.2</v>
      </c>
    </row>
    <row r="2630" spans="1:13">
      <c r="A2630" t="s">
        <v>1195</v>
      </c>
      <c r="B2630" t="s">
        <v>448</v>
      </c>
      <c r="C2630" t="s">
        <v>1164</v>
      </c>
      <c r="D2630" t="s">
        <v>560</v>
      </c>
      <c r="E2630" t="s">
        <v>100</v>
      </c>
      <c r="F2630">
        <v>2</v>
      </c>
      <c r="G2630" t="s">
        <v>1186</v>
      </c>
      <c r="H2630">
        <v>3</v>
      </c>
      <c r="I2630" t="s">
        <v>1168</v>
      </c>
      <c r="J2630">
        <v>56.08</v>
      </c>
      <c r="K2630">
        <v>52.64</v>
      </c>
      <c r="L2630">
        <v>59.52</v>
      </c>
      <c r="M2630">
        <v>72.2</v>
      </c>
    </row>
    <row r="2631" spans="1:13">
      <c r="A2631" t="s">
        <v>1195</v>
      </c>
      <c r="B2631" t="s">
        <v>448</v>
      </c>
      <c r="C2631" t="s">
        <v>1164</v>
      </c>
      <c r="D2631" t="s">
        <v>560</v>
      </c>
      <c r="E2631" t="s">
        <v>100</v>
      </c>
      <c r="F2631">
        <v>2</v>
      </c>
      <c r="G2631" t="s">
        <v>1186</v>
      </c>
      <c r="H2631">
        <v>4</v>
      </c>
      <c r="I2631" t="s">
        <v>1169</v>
      </c>
      <c r="J2631">
        <v>51.51</v>
      </c>
      <c r="K2631">
        <v>48.54</v>
      </c>
      <c r="L2631">
        <v>54.47</v>
      </c>
      <c r="M2631">
        <v>70.86</v>
      </c>
    </row>
    <row r="2632" spans="1:13">
      <c r="A2632" t="s">
        <v>1195</v>
      </c>
      <c r="B2632" t="s">
        <v>448</v>
      </c>
      <c r="C2632" t="s">
        <v>1164</v>
      </c>
      <c r="D2632" t="s">
        <v>560</v>
      </c>
      <c r="E2632" t="s">
        <v>100</v>
      </c>
      <c r="F2632">
        <v>2</v>
      </c>
      <c r="G2632" t="s">
        <v>1186</v>
      </c>
      <c r="H2632">
        <v>5</v>
      </c>
      <c r="I2632" t="s">
        <v>1170</v>
      </c>
      <c r="J2632">
        <v>47.01</v>
      </c>
      <c r="K2632">
        <v>44.36</v>
      </c>
      <c r="L2632">
        <v>49.65</v>
      </c>
      <c r="M2632">
        <v>69.400000000000006</v>
      </c>
    </row>
    <row r="2633" spans="1:13">
      <c r="A2633" t="s">
        <v>1195</v>
      </c>
      <c r="B2633" t="s">
        <v>448</v>
      </c>
      <c r="C2633" t="s">
        <v>1164</v>
      </c>
      <c r="D2633" t="s">
        <v>560</v>
      </c>
      <c r="E2633" t="s">
        <v>100</v>
      </c>
      <c r="F2633">
        <v>2</v>
      </c>
      <c r="G2633" t="s">
        <v>1186</v>
      </c>
      <c r="H2633">
        <v>6</v>
      </c>
      <c r="I2633" t="s">
        <v>1171</v>
      </c>
      <c r="J2633">
        <v>42.65</v>
      </c>
      <c r="K2633">
        <v>40.119999999999997</v>
      </c>
      <c r="L2633">
        <v>45.19</v>
      </c>
      <c r="M2633">
        <v>67.94</v>
      </c>
    </row>
    <row r="2634" spans="1:13">
      <c r="A2634" t="s">
        <v>1195</v>
      </c>
      <c r="B2634" t="s">
        <v>448</v>
      </c>
      <c r="C2634" t="s">
        <v>1164</v>
      </c>
      <c r="D2634" t="s">
        <v>560</v>
      </c>
      <c r="E2634" t="s">
        <v>100</v>
      </c>
      <c r="F2634">
        <v>2</v>
      </c>
      <c r="G2634" t="s">
        <v>1186</v>
      </c>
      <c r="H2634">
        <v>7</v>
      </c>
      <c r="I2634" t="s">
        <v>1172</v>
      </c>
      <c r="J2634">
        <v>38.409999999999997</v>
      </c>
      <c r="K2634">
        <v>36.01</v>
      </c>
      <c r="L2634">
        <v>40.81</v>
      </c>
      <c r="M2634">
        <v>66.42</v>
      </c>
    </row>
    <row r="2635" spans="1:13">
      <c r="A2635" t="s">
        <v>1195</v>
      </c>
      <c r="B2635" t="s">
        <v>448</v>
      </c>
      <c r="C2635" t="s">
        <v>1164</v>
      </c>
      <c r="D2635" t="s">
        <v>560</v>
      </c>
      <c r="E2635" t="s">
        <v>100</v>
      </c>
      <c r="F2635">
        <v>2</v>
      </c>
      <c r="G2635" t="s">
        <v>1186</v>
      </c>
      <c r="H2635">
        <v>8</v>
      </c>
      <c r="I2635" t="s">
        <v>1173</v>
      </c>
      <c r="J2635">
        <v>34.26</v>
      </c>
      <c r="K2635">
        <v>31.99</v>
      </c>
      <c r="L2635">
        <v>36.520000000000003</v>
      </c>
      <c r="M2635">
        <v>64.8</v>
      </c>
    </row>
    <row r="2636" spans="1:13">
      <c r="A2636" t="s">
        <v>1195</v>
      </c>
      <c r="B2636" t="s">
        <v>448</v>
      </c>
      <c r="C2636" t="s">
        <v>1164</v>
      </c>
      <c r="D2636" t="s">
        <v>560</v>
      </c>
      <c r="E2636" t="s">
        <v>100</v>
      </c>
      <c r="F2636">
        <v>2</v>
      </c>
      <c r="G2636" t="s">
        <v>1186</v>
      </c>
      <c r="H2636">
        <v>9</v>
      </c>
      <c r="I2636" t="s">
        <v>1174</v>
      </c>
      <c r="J2636">
        <v>30.23</v>
      </c>
      <c r="K2636">
        <v>28.03</v>
      </c>
      <c r="L2636">
        <v>32.43</v>
      </c>
      <c r="M2636">
        <v>62.99</v>
      </c>
    </row>
    <row r="2637" spans="1:13">
      <c r="A2637" t="s">
        <v>1195</v>
      </c>
      <c r="B2637" t="s">
        <v>448</v>
      </c>
      <c r="C2637" t="s">
        <v>1164</v>
      </c>
      <c r="D2637" t="s">
        <v>560</v>
      </c>
      <c r="E2637" t="s">
        <v>100</v>
      </c>
      <c r="F2637">
        <v>2</v>
      </c>
      <c r="G2637" t="s">
        <v>1186</v>
      </c>
      <c r="H2637">
        <v>10</v>
      </c>
      <c r="I2637" t="s">
        <v>1175</v>
      </c>
      <c r="J2637">
        <v>26.41</v>
      </c>
      <c r="K2637">
        <v>24.3</v>
      </c>
      <c r="L2637">
        <v>28.52</v>
      </c>
      <c r="M2637">
        <v>61.06</v>
      </c>
    </row>
    <row r="2638" spans="1:13">
      <c r="A2638" t="s">
        <v>1195</v>
      </c>
      <c r="B2638" t="s">
        <v>448</v>
      </c>
      <c r="C2638" t="s">
        <v>1164</v>
      </c>
      <c r="D2638" t="s">
        <v>560</v>
      </c>
      <c r="E2638" t="s">
        <v>100</v>
      </c>
      <c r="F2638">
        <v>2</v>
      </c>
      <c r="G2638" t="s">
        <v>1186</v>
      </c>
      <c r="H2638">
        <v>11</v>
      </c>
      <c r="I2638" t="s">
        <v>1176</v>
      </c>
      <c r="J2638">
        <v>22.71</v>
      </c>
      <c r="K2638">
        <v>20.71</v>
      </c>
      <c r="L2638">
        <v>24.71</v>
      </c>
      <c r="M2638">
        <v>58.98</v>
      </c>
    </row>
    <row r="2639" spans="1:13">
      <c r="A2639" t="s">
        <v>1195</v>
      </c>
      <c r="B2639" t="s">
        <v>448</v>
      </c>
      <c r="C2639" t="s">
        <v>1164</v>
      </c>
      <c r="D2639" t="s">
        <v>560</v>
      </c>
      <c r="E2639" t="s">
        <v>100</v>
      </c>
      <c r="F2639">
        <v>2</v>
      </c>
      <c r="G2639" t="s">
        <v>1186</v>
      </c>
      <c r="H2639">
        <v>12</v>
      </c>
      <c r="I2639" t="s">
        <v>1177</v>
      </c>
      <c r="J2639">
        <v>19.21</v>
      </c>
      <c r="K2639">
        <v>17.329999999999998</v>
      </c>
      <c r="L2639">
        <v>21.1</v>
      </c>
      <c r="M2639">
        <v>56.84</v>
      </c>
    </row>
    <row r="2640" spans="1:13">
      <c r="A2640" t="s">
        <v>1195</v>
      </c>
      <c r="B2640" t="s">
        <v>448</v>
      </c>
      <c r="C2640" t="s">
        <v>1164</v>
      </c>
      <c r="D2640" t="s">
        <v>560</v>
      </c>
      <c r="E2640" t="s">
        <v>100</v>
      </c>
      <c r="F2640">
        <v>2</v>
      </c>
      <c r="G2640" t="s">
        <v>1186</v>
      </c>
      <c r="H2640">
        <v>13</v>
      </c>
      <c r="I2640" t="s">
        <v>1178</v>
      </c>
      <c r="J2640">
        <v>15.96</v>
      </c>
      <c r="K2640">
        <v>14.17</v>
      </c>
      <c r="L2640">
        <v>17.760000000000002</v>
      </c>
      <c r="M2640">
        <v>54.49</v>
      </c>
    </row>
    <row r="2641" spans="1:13">
      <c r="A2641" t="s">
        <v>1195</v>
      </c>
      <c r="B2641" t="s">
        <v>448</v>
      </c>
      <c r="C2641" t="s">
        <v>1164</v>
      </c>
      <c r="D2641" t="s">
        <v>560</v>
      </c>
      <c r="E2641" t="s">
        <v>100</v>
      </c>
      <c r="F2641">
        <v>2</v>
      </c>
      <c r="G2641" t="s">
        <v>1186</v>
      </c>
      <c r="H2641">
        <v>14</v>
      </c>
      <c r="I2641" t="s">
        <v>1179</v>
      </c>
      <c r="J2641">
        <v>12.94</v>
      </c>
      <c r="K2641">
        <v>11.25</v>
      </c>
      <c r="L2641">
        <v>14.63</v>
      </c>
      <c r="M2641">
        <v>52.01</v>
      </c>
    </row>
    <row r="2642" spans="1:13">
      <c r="A2642" t="s">
        <v>1195</v>
      </c>
      <c r="B2642" t="s">
        <v>448</v>
      </c>
      <c r="C2642" t="s">
        <v>1164</v>
      </c>
      <c r="D2642" t="s">
        <v>560</v>
      </c>
      <c r="E2642" t="s">
        <v>100</v>
      </c>
      <c r="F2642">
        <v>2</v>
      </c>
      <c r="G2642" t="s">
        <v>1186</v>
      </c>
      <c r="H2642">
        <v>15</v>
      </c>
      <c r="I2642" t="s">
        <v>1180</v>
      </c>
      <c r="J2642">
        <v>10.16</v>
      </c>
      <c r="K2642">
        <v>8.52</v>
      </c>
      <c r="L2642">
        <v>11.8</v>
      </c>
      <c r="M2642">
        <v>49.24</v>
      </c>
    </row>
    <row r="2643" spans="1:13">
      <c r="A2643" t="s">
        <v>1195</v>
      </c>
      <c r="B2643" t="s">
        <v>448</v>
      </c>
      <c r="C2643" t="s">
        <v>1164</v>
      </c>
      <c r="D2643" t="s">
        <v>560</v>
      </c>
      <c r="E2643" t="s">
        <v>100</v>
      </c>
      <c r="F2643">
        <v>2</v>
      </c>
      <c r="G2643" t="s">
        <v>1186</v>
      </c>
      <c r="H2643">
        <v>16</v>
      </c>
      <c r="I2643" t="s">
        <v>1181</v>
      </c>
      <c r="J2643">
        <v>7.64</v>
      </c>
      <c r="K2643">
        <v>6.01</v>
      </c>
      <c r="L2643">
        <v>9.26</v>
      </c>
      <c r="M2643">
        <v>45.95</v>
      </c>
    </row>
    <row r="2644" spans="1:13">
      <c r="A2644" t="s">
        <v>1195</v>
      </c>
      <c r="B2644" t="s">
        <v>448</v>
      </c>
      <c r="C2644" t="s">
        <v>1164</v>
      </c>
      <c r="D2644" t="s">
        <v>560</v>
      </c>
      <c r="E2644" t="s">
        <v>100</v>
      </c>
      <c r="F2644">
        <v>2</v>
      </c>
      <c r="G2644" t="s">
        <v>1186</v>
      </c>
      <c r="H2644">
        <v>17</v>
      </c>
      <c r="I2644" t="s">
        <v>1182</v>
      </c>
      <c r="J2644">
        <v>5.34</v>
      </c>
      <c r="K2644">
        <v>3.74</v>
      </c>
      <c r="L2644">
        <v>6.95</v>
      </c>
      <c r="M2644">
        <v>41.85</v>
      </c>
    </row>
    <row r="2645" spans="1:13">
      <c r="A2645" t="s">
        <v>1195</v>
      </c>
      <c r="B2645" t="s">
        <v>448</v>
      </c>
      <c r="C2645" t="s">
        <v>1164</v>
      </c>
      <c r="D2645" t="s">
        <v>560</v>
      </c>
      <c r="E2645" t="s">
        <v>100</v>
      </c>
      <c r="F2645">
        <v>2</v>
      </c>
      <c r="G2645" t="s">
        <v>1186</v>
      </c>
      <c r="H2645">
        <v>18</v>
      </c>
      <c r="I2645" t="s">
        <v>1183</v>
      </c>
      <c r="J2645">
        <v>3.47</v>
      </c>
      <c r="K2645">
        <v>1.83</v>
      </c>
      <c r="L2645">
        <v>5.1100000000000003</v>
      </c>
      <c r="M2645">
        <v>37.21</v>
      </c>
    </row>
    <row r="2646" spans="1:13">
      <c r="A2646" t="s">
        <v>1195</v>
      </c>
      <c r="B2646" t="s">
        <v>448</v>
      </c>
      <c r="C2646" t="s">
        <v>1164</v>
      </c>
      <c r="D2646" t="s">
        <v>560</v>
      </c>
      <c r="E2646" t="s">
        <v>100</v>
      </c>
      <c r="F2646">
        <v>2</v>
      </c>
      <c r="G2646" t="s">
        <v>1186</v>
      </c>
      <c r="H2646">
        <v>19</v>
      </c>
      <c r="I2646" t="s">
        <v>1184</v>
      </c>
      <c r="J2646">
        <v>2.12</v>
      </c>
      <c r="K2646">
        <v>1.1200000000000001</v>
      </c>
      <c r="L2646">
        <v>3.12</v>
      </c>
      <c r="M2646">
        <v>32.18</v>
      </c>
    </row>
    <row r="2647" spans="1:13">
      <c r="A2647" t="s">
        <v>1195</v>
      </c>
      <c r="B2647" t="s">
        <v>448</v>
      </c>
      <c r="C2647" t="s">
        <v>1164</v>
      </c>
      <c r="D2647" t="s">
        <v>560</v>
      </c>
      <c r="E2647" t="s">
        <v>100</v>
      </c>
      <c r="F2647">
        <v>2</v>
      </c>
      <c r="G2647" t="s">
        <v>1186</v>
      </c>
      <c r="H2647">
        <v>20</v>
      </c>
      <c r="I2647" t="s">
        <v>1185</v>
      </c>
      <c r="J2647">
        <v>1.22</v>
      </c>
      <c r="K2647">
        <v>0.64</v>
      </c>
      <c r="L2647">
        <v>1.79</v>
      </c>
      <c r="M2647">
        <v>27.8</v>
      </c>
    </row>
    <row r="2648" spans="1:13">
      <c r="A2648" t="s">
        <v>1195</v>
      </c>
      <c r="B2648" t="s">
        <v>448</v>
      </c>
      <c r="C2648" t="s">
        <v>1164</v>
      </c>
      <c r="D2648" t="s">
        <v>561</v>
      </c>
      <c r="E2648" t="s">
        <v>101</v>
      </c>
      <c r="F2648">
        <v>1</v>
      </c>
      <c r="G2648" t="s">
        <v>1165</v>
      </c>
      <c r="H2648">
        <v>1</v>
      </c>
      <c r="I2648" t="s">
        <v>1166</v>
      </c>
      <c r="J2648">
        <v>58.34</v>
      </c>
      <c r="K2648">
        <v>55.25</v>
      </c>
      <c r="L2648">
        <v>61.44</v>
      </c>
      <c r="M2648">
        <v>77.09</v>
      </c>
    </row>
    <row r="2649" spans="1:13">
      <c r="A2649" t="s">
        <v>1195</v>
      </c>
      <c r="B2649" t="s">
        <v>448</v>
      </c>
      <c r="C2649" t="s">
        <v>1164</v>
      </c>
      <c r="D2649" t="s">
        <v>561</v>
      </c>
      <c r="E2649" t="s">
        <v>101</v>
      </c>
      <c r="F2649">
        <v>1</v>
      </c>
      <c r="G2649" t="s">
        <v>1165</v>
      </c>
      <c r="H2649">
        <v>2</v>
      </c>
      <c r="I2649" t="s">
        <v>1167</v>
      </c>
      <c r="J2649">
        <v>57.82</v>
      </c>
      <c r="K2649">
        <v>54.78</v>
      </c>
      <c r="L2649">
        <v>60.86</v>
      </c>
      <c r="M2649">
        <v>76.88</v>
      </c>
    </row>
    <row r="2650" spans="1:13">
      <c r="A2650" t="s">
        <v>1195</v>
      </c>
      <c r="B2650" t="s">
        <v>448</v>
      </c>
      <c r="C2650" t="s">
        <v>1164</v>
      </c>
      <c r="D2650" t="s">
        <v>561</v>
      </c>
      <c r="E2650" t="s">
        <v>101</v>
      </c>
      <c r="F2650">
        <v>1</v>
      </c>
      <c r="G2650" t="s">
        <v>1165</v>
      </c>
      <c r="H2650">
        <v>3</v>
      </c>
      <c r="I2650" t="s">
        <v>1168</v>
      </c>
      <c r="J2650">
        <v>54.18</v>
      </c>
      <c r="K2650">
        <v>51.4</v>
      </c>
      <c r="L2650">
        <v>56.97</v>
      </c>
      <c r="M2650">
        <v>76</v>
      </c>
    </row>
    <row r="2651" spans="1:13">
      <c r="A2651" t="s">
        <v>1195</v>
      </c>
      <c r="B2651" t="s">
        <v>448</v>
      </c>
      <c r="C2651" t="s">
        <v>1164</v>
      </c>
      <c r="D2651" t="s">
        <v>561</v>
      </c>
      <c r="E2651" t="s">
        <v>101</v>
      </c>
      <c r="F2651">
        <v>1</v>
      </c>
      <c r="G2651" t="s">
        <v>1165</v>
      </c>
      <c r="H2651">
        <v>4</v>
      </c>
      <c r="I2651" t="s">
        <v>1169</v>
      </c>
      <c r="J2651">
        <v>49.6</v>
      </c>
      <c r="K2651">
        <v>47.08</v>
      </c>
      <c r="L2651">
        <v>52.13</v>
      </c>
      <c r="M2651">
        <v>74.78</v>
      </c>
    </row>
    <row r="2652" spans="1:13">
      <c r="A2652" t="s">
        <v>1195</v>
      </c>
      <c r="B2652" t="s">
        <v>448</v>
      </c>
      <c r="C2652" t="s">
        <v>1164</v>
      </c>
      <c r="D2652" t="s">
        <v>561</v>
      </c>
      <c r="E2652" t="s">
        <v>101</v>
      </c>
      <c r="F2652">
        <v>1</v>
      </c>
      <c r="G2652" t="s">
        <v>1165</v>
      </c>
      <c r="H2652">
        <v>5</v>
      </c>
      <c r="I2652" t="s">
        <v>1170</v>
      </c>
      <c r="J2652">
        <v>45.05</v>
      </c>
      <c r="K2652">
        <v>42.69</v>
      </c>
      <c r="L2652">
        <v>47.41</v>
      </c>
      <c r="M2652">
        <v>73.400000000000006</v>
      </c>
    </row>
    <row r="2653" spans="1:13">
      <c r="A2653" t="s">
        <v>1195</v>
      </c>
      <c r="B2653" t="s">
        <v>448</v>
      </c>
      <c r="C2653" t="s">
        <v>1164</v>
      </c>
      <c r="D2653" t="s">
        <v>561</v>
      </c>
      <c r="E2653" t="s">
        <v>101</v>
      </c>
      <c r="F2653">
        <v>1</v>
      </c>
      <c r="G2653" t="s">
        <v>1165</v>
      </c>
      <c r="H2653">
        <v>6</v>
      </c>
      <c r="I2653" t="s">
        <v>1171</v>
      </c>
      <c r="J2653">
        <v>40.6</v>
      </c>
      <c r="K2653">
        <v>38.299999999999997</v>
      </c>
      <c r="L2653">
        <v>42.91</v>
      </c>
      <c r="M2653">
        <v>71.87</v>
      </c>
    </row>
    <row r="2654" spans="1:13">
      <c r="A2654" t="s">
        <v>1195</v>
      </c>
      <c r="B2654" t="s">
        <v>448</v>
      </c>
      <c r="C2654" t="s">
        <v>1164</v>
      </c>
      <c r="D2654" t="s">
        <v>561</v>
      </c>
      <c r="E2654" t="s">
        <v>101</v>
      </c>
      <c r="F2654">
        <v>1</v>
      </c>
      <c r="G2654" t="s">
        <v>1165</v>
      </c>
      <c r="H2654">
        <v>7</v>
      </c>
      <c r="I2654" t="s">
        <v>1172</v>
      </c>
      <c r="J2654">
        <v>36.200000000000003</v>
      </c>
      <c r="K2654">
        <v>33.979999999999997</v>
      </c>
      <c r="L2654">
        <v>38.43</v>
      </c>
      <c r="M2654">
        <v>70.2</v>
      </c>
    </row>
    <row r="2655" spans="1:13">
      <c r="A2655" t="s">
        <v>1195</v>
      </c>
      <c r="B2655" t="s">
        <v>448</v>
      </c>
      <c r="C2655" t="s">
        <v>1164</v>
      </c>
      <c r="D2655" t="s">
        <v>561</v>
      </c>
      <c r="E2655" t="s">
        <v>101</v>
      </c>
      <c r="F2655">
        <v>1</v>
      </c>
      <c r="G2655" t="s">
        <v>1165</v>
      </c>
      <c r="H2655">
        <v>8</v>
      </c>
      <c r="I2655" t="s">
        <v>1173</v>
      </c>
      <c r="J2655">
        <v>31.98</v>
      </c>
      <c r="K2655">
        <v>29.82</v>
      </c>
      <c r="L2655">
        <v>34.14</v>
      </c>
      <c r="M2655">
        <v>68.36</v>
      </c>
    </row>
    <row r="2656" spans="1:13">
      <c r="A2656" t="s">
        <v>1195</v>
      </c>
      <c r="B2656" t="s">
        <v>448</v>
      </c>
      <c r="C2656" t="s">
        <v>1164</v>
      </c>
      <c r="D2656" t="s">
        <v>561</v>
      </c>
      <c r="E2656" t="s">
        <v>101</v>
      </c>
      <c r="F2656">
        <v>1</v>
      </c>
      <c r="G2656" t="s">
        <v>1165</v>
      </c>
      <c r="H2656">
        <v>9</v>
      </c>
      <c r="I2656" t="s">
        <v>1174</v>
      </c>
      <c r="J2656">
        <v>27.85</v>
      </c>
      <c r="K2656">
        <v>25.75</v>
      </c>
      <c r="L2656">
        <v>29.95</v>
      </c>
      <c r="M2656">
        <v>66.34</v>
      </c>
    </row>
    <row r="2657" spans="1:13">
      <c r="A2657" t="s">
        <v>1195</v>
      </c>
      <c r="B2657" t="s">
        <v>448</v>
      </c>
      <c r="C2657" t="s">
        <v>1164</v>
      </c>
      <c r="D2657" t="s">
        <v>561</v>
      </c>
      <c r="E2657" t="s">
        <v>101</v>
      </c>
      <c r="F2657">
        <v>1</v>
      </c>
      <c r="G2657" t="s">
        <v>1165</v>
      </c>
      <c r="H2657">
        <v>10</v>
      </c>
      <c r="I2657" t="s">
        <v>1175</v>
      </c>
      <c r="J2657">
        <v>23.9</v>
      </c>
      <c r="K2657">
        <v>21.87</v>
      </c>
      <c r="L2657">
        <v>25.94</v>
      </c>
      <c r="M2657">
        <v>64.14</v>
      </c>
    </row>
    <row r="2658" spans="1:13">
      <c r="A2658" t="s">
        <v>1195</v>
      </c>
      <c r="B2658" t="s">
        <v>448</v>
      </c>
      <c r="C2658" t="s">
        <v>1164</v>
      </c>
      <c r="D2658" t="s">
        <v>561</v>
      </c>
      <c r="E2658" t="s">
        <v>101</v>
      </c>
      <c r="F2658">
        <v>1</v>
      </c>
      <c r="G2658" t="s">
        <v>1165</v>
      </c>
      <c r="H2658">
        <v>11</v>
      </c>
      <c r="I2658" t="s">
        <v>1176</v>
      </c>
      <c r="J2658">
        <v>20.2</v>
      </c>
      <c r="K2658">
        <v>18.22</v>
      </c>
      <c r="L2658">
        <v>22.17</v>
      </c>
      <c r="M2658">
        <v>61.75</v>
      </c>
    </row>
    <row r="2659" spans="1:13">
      <c r="A2659" t="s">
        <v>1195</v>
      </c>
      <c r="B2659" t="s">
        <v>448</v>
      </c>
      <c r="C2659" t="s">
        <v>1164</v>
      </c>
      <c r="D2659" t="s">
        <v>561</v>
      </c>
      <c r="E2659" t="s">
        <v>101</v>
      </c>
      <c r="F2659">
        <v>1</v>
      </c>
      <c r="G2659" t="s">
        <v>1165</v>
      </c>
      <c r="H2659">
        <v>12</v>
      </c>
      <c r="I2659" t="s">
        <v>1177</v>
      </c>
      <c r="J2659">
        <v>16.739999999999998</v>
      </c>
      <c r="K2659">
        <v>14.88</v>
      </c>
      <c r="L2659">
        <v>18.59</v>
      </c>
      <c r="M2659">
        <v>59.14</v>
      </c>
    </row>
    <row r="2660" spans="1:13">
      <c r="A2660" t="s">
        <v>1195</v>
      </c>
      <c r="B2660" t="s">
        <v>448</v>
      </c>
      <c r="C2660" t="s">
        <v>1164</v>
      </c>
      <c r="D2660" t="s">
        <v>561</v>
      </c>
      <c r="E2660" t="s">
        <v>101</v>
      </c>
      <c r="F2660">
        <v>1</v>
      </c>
      <c r="G2660" t="s">
        <v>1165</v>
      </c>
      <c r="H2660">
        <v>13</v>
      </c>
      <c r="I2660" t="s">
        <v>1178</v>
      </c>
      <c r="J2660">
        <v>13.53</v>
      </c>
      <c r="K2660">
        <v>11.76</v>
      </c>
      <c r="L2660">
        <v>15.3</v>
      </c>
      <c r="M2660">
        <v>56.31</v>
      </c>
    </row>
    <row r="2661" spans="1:13">
      <c r="A2661" t="s">
        <v>1195</v>
      </c>
      <c r="B2661" t="s">
        <v>448</v>
      </c>
      <c r="C2661" t="s">
        <v>1164</v>
      </c>
      <c r="D2661" t="s">
        <v>561</v>
      </c>
      <c r="E2661" t="s">
        <v>101</v>
      </c>
      <c r="F2661">
        <v>1</v>
      </c>
      <c r="G2661" t="s">
        <v>1165</v>
      </c>
      <c r="H2661">
        <v>14</v>
      </c>
      <c r="I2661" t="s">
        <v>1179</v>
      </c>
      <c r="J2661">
        <v>10.74</v>
      </c>
      <c r="K2661">
        <v>9.0500000000000007</v>
      </c>
      <c r="L2661">
        <v>12.44</v>
      </c>
      <c r="M2661">
        <v>53.24</v>
      </c>
    </row>
    <row r="2662" spans="1:13">
      <c r="A2662" t="s">
        <v>1195</v>
      </c>
      <c r="B2662" t="s">
        <v>448</v>
      </c>
      <c r="C2662" t="s">
        <v>1164</v>
      </c>
      <c r="D2662" t="s">
        <v>561</v>
      </c>
      <c r="E2662" t="s">
        <v>101</v>
      </c>
      <c r="F2662">
        <v>1</v>
      </c>
      <c r="G2662" t="s">
        <v>1165</v>
      </c>
      <c r="H2662">
        <v>15</v>
      </c>
      <c r="I2662" t="s">
        <v>1180</v>
      </c>
      <c r="J2662">
        <v>8.23</v>
      </c>
      <c r="K2662">
        <v>6.55</v>
      </c>
      <c r="L2662">
        <v>9.92</v>
      </c>
      <c r="M2662">
        <v>49.93</v>
      </c>
    </row>
    <row r="2663" spans="1:13">
      <c r="A2663" t="s">
        <v>1195</v>
      </c>
      <c r="B2663" t="s">
        <v>448</v>
      </c>
      <c r="C2663" t="s">
        <v>1164</v>
      </c>
      <c r="D2663" t="s">
        <v>561</v>
      </c>
      <c r="E2663" t="s">
        <v>101</v>
      </c>
      <c r="F2663">
        <v>1</v>
      </c>
      <c r="G2663" t="s">
        <v>1165</v>
      </c>
      <c r="H2663">
        <v>16</v>
      </c>
      <c r="I2663" t="s">
        <v>1181</v>
      </c>
      <c r="J2663">
        <v>6.04</v>
      </c>
      <c r="K2663">
        <v>4.3499999999999996</v>
      </c>
      <c r="L2663">
        <v>7.73</v>
      </c>
      <c r="M2663">
        <v>46.32</v>
      </c>
    </row>
    <row r="2664" spans="1:13">
      <c r="A2664" t="s">
        <v>1195</v>
      </c>
      <c r="B2664" t="s">
        <v>448</v>
      </c>
      <c r="C2664" t="s">
        <v>1164</v>
      </c>
      <c r="D2664" t="s">
        <v>561</v>
      </c>
      <c r="E2664" t="s">
        <v>101</v>
      </c>
      <c r="F2664">
        <v>1</v>
      </c>
      <c r="G2664" t="s">
        <v>1165</v>
      </c>
      <c r="H2664">
        <v>17</v>
      </c>
      <c r="I2664" t="s">
        <v>1182</v>
      </c>
      <c r="J2664">
        <v>4.24</v>
      </c>
      <c r="K2664">
        <v>2.4500000000000002</v>
      </c>
      <c r="L2664">
        <v>6.04</v>
      </c>
      <c r="M2664">
        <v>42.3</v>
      </c>
    </row>
    <row r="2665" spans="1:13">
      <c r="A2665" t="s">
        <v>1195</v>
      </c>
      <c r="B2665" t="s">
        <v>448</v>
      </c>
      <c r="C2665" t="s">
        <v>1164</v>
      </c>
      <c r="D2665" t="s">
        <v>561</v>
      </c>
      <c r="E2665" t="s">
        <v>101</v>
      </c>
      <c r="F2665">
        <v>1</v>
      </c>
      <c r="G2665" t="s">
        <v>1165</v>
      </c>
      <c r="H2665">
        <v>18</v>
      </c>
      <c r="I2665" t="s">
        <v>1183</v>
      </c>
      <c r="J2665">
        <v>2.85</v>
      </c>
      <c r="K2665">
        <v>0.78</v>
      </c>
      <c r="L2665">
        <v>4.92</v>
      </c>
      <c r="M2665">
        <v>37.86</v>
      </c>
    </row>
    <row r="2666" spans="1:13">
      <c r="A2666" t="s">
        <v>1195</v>
      </c>
      <c r="B2666" t="s">
        <v>448</v>
      </c>
      <c r="C2666" t="s">
        <v>1164</v>
      </c>
      <c r="D2666" t="s">
        <v>561</v>
      </c>
      <c r="E2666" t="s">
        <v>101</v>
      </c>
      <c r="F2666">
        <v>1</v>
      </c>
      <c r="G2666" t="s">
        <v>1165</v>
      </c>
      <c r="H2666">
        <v>19</v>
      </c>
      <c r="I2666" t="s">
        <v>1184</v>
      </c>
      <c r="J2666">
        <v>1.69</v>
      </c>
      <c r="K2666">
        <v>0.46</v>
      </c>
      <c r="L2666">
        <v>2.91</v>
      </c>
      <c r="M2666">
        <v>32.72</v>
      </c>
    </row>
    <row r="2667" spans="1:13">
      <c r="A2667" t="s">
        <v>1195</v>
      </c>
      <c r="B2667" t="s">
        <v>448</v>
      </c>
      <c r="C2667" t="s">
        <v>1164</v>
      </c>
      <c r="D2667" t="s">
        <v>561</v>
      </c>
      <c r="E2667" t="s">
        <v>101</v>
      </c>
      <c r="F2667">
        <v>1</v>
      </c>
      <c r="G2667" t="s">
        <v>1165</v>
      </c>
      <c r="H2667">
        <v>20</v>
      </c>
      <c r="I2667" t="s">
        <v>1185</v>
      </c>
      <c r="J2667">
        <v>0.85</v>
      </c>
      <c r="K2667">
        <v>0.23</v>
      </c>
      <c r="L2667">
        <v>1.47</v>
      </c>
      <c r="M2667">
        <v>25.98</v>
      </c>
    </row>
    <row r="2668" spans="1:13">
      <c r="A2668" t="s">
        <v>1195</v>
      </c>
      <c r="B2668" t="s">
        <v>448</v>
      </c>
      <c r="C2668" t="s">
        <v>1164</v>
      </c>
      <c r="D2668" t="s">
        <v>561</v>
      </c>
      <c r="E2668" t="s">
        <v>101</v>
      </c>
      <c r="F2668">
        <v>2</v>
      </c>
      <c r="G2668" t="s">
        <v>1186</v>
      </c>
      <c r="H2668">
        <v>1</v>
      </c>
      <c r="I2668" t="s">
        <v>1166</v>
      </c>
      <c r="J2668">
        <v>58.88</v>
      </c>
      <c r="K2668">
        <v>55.45</v>
      </c>
      <c r="L2668">
        <v>62.3</v>
      </c>
      <c r="M2668">
        <v>73.09</v>
      </c>
    </row>
    <row r="2669" spans="1:13">
      <c r="A2669" t="s">
        <v>1195</v>
      </c>
      <c r="B2669" t="s">
        <v>448</v>
      </c>
      <c r="C2669" t="s">
        <v>1164</v>
      </c>
      <c r="D2669" t="s">
        <v>561</v>
      </c>
      <c r="E2669" t="s">
        <v>101</v>
      </c>
      <c r="F2669">
        <v>2</v>
      </c>
      <c r="G2669" t="s">
        <v>1186</v>
      </c>
      <c r="H2669">
        <v>2</v>
      </c>
      <c r="I2669" t="s">
        <v>1167</v>
      </c>
      <c r="J2669">
        <v>58.29</v>
      </c>
      <c r="K2669">
        <v>54.92</v>
      </c>
      <c r="L2669">
        <v>61.65</v>
      </c>
      <c r="M2669">
        <v>72.87</v>
      </c>
    </row>
    <row r="2670" spans="1:13">
      <c r="A2670" t="s">
        <v>1195</v>
      </c>
      <c r="B2670" t="s">
        <v>448</v>
      </c>
      <c r="C2670" t="s">
        <v>1164</v>
      </c>
      <c r="D2670" t="s">
        <v>561</v>
      </c>
      <c r="E2670" t="s">
        <v>101</v>
      </c>
      <c r="F2670">
        <v>2</v>
      </c>
      <c r="G2670" t="s">
        <v>1186</v>
      </c>
      <c r="H2670">
        <v>3</v>
      </c>
      <c r="I2670" t="s">
        <v>1168</v>
      </c>
      <c r="J2670">
        <v>54.68</v>
      </c>
      <c r="K2670">
        <v>51.59</v>
      </c>
      <c r="L2670">
        <v>57.78</v>
      </c>
      <c r="M2670">
        <v>71.94</v>
      </c>
    </row>
    <row r="2671" spans="1:13">
      <c r="A2671" t="s">
        <v>1195</v>
      </c>
      <c r="B2671" t="s">
        <v>448</v>
      </c>
      <c r="C2671" t="s">
        <v>1164</v>
      </c>
      <c r="D2671" t="s">
        <v>561</v>
      </c>
      <c r="E2671" t="s">
        <v>101</v>
      </c>
      <c r="F2671">
        <v>2</v>
      </c>
      <c r="G2671" t="s">
        <v>1186</v>
      </c>
      <c r="H2671">
        <v>4</v>
      </c>
      <c r="I2671" t="s">
        <v>1169</v>
      </c>
      <c r="J2671">
        <v>50.21</v>
      </c>
      <c r="K2671">
        <v>47.38</v>
      </c>
      <c r="L2671">
        <v>53.03</v>
      </c>
      <c r="M2671">
        <v>70.680000000000007</v>
      </c>
    </row>
    <row r="2672" spans="1:13">
      <c r="A2672" t="s">
        <v>1195</v>
      </c>
      <c r="B2672" t="s">
        <v>448</v>
      </c>
      <c r="C2672" t="s">
        <v>1164</v>
      </c>
      <c r="D2672" t="s">
        <v>561</v>
      </c>
      <c r="E2672" t="s">
        <v>101</v>
      </c>
      <c r="F2672">
        <v>2</v>
      </c>
      <c r="G2672" t="s">
        <v>1186</v>
      </c>
      <c r="H2672">
        <v>5</v>
      </c>
      <c r="I2672" t="s">
        <v>1170</v>
      </c>
      <c r="J2672">
        <v>45.76</v>
      </c>
      <c r="K2672">
        <v>43.11</v>
      </c>
      <c r="L2672">
        <v>48.41</v>
      </c>
      <c r="M2672">
        <v>69.3</v>
      </c>
    </row>
    <row r="2673" spans="1:13">
      <c r="A2673" t="s">
        <v>1195</v>
      </c>
      <c r="B2673" t="s">
        <v>448</v>
      </c>
      <c r="C2673" t="s">
        <v>1164</v>
      </c>
      <c r="D2673" t="s">
        <v>561</v>
      </c>
      <c r="E2673" t="s">
        <v>101</v>
      </c>
      <c r="F2673">
        <v>2</v>
      </c>
      <c r="G2673" t="s">
        <v>1186</v>
      </c>
      <c r="H2673">
        <v>6</v>
      </c>
      <c r="I2673" t="s">
        <v>1171</v>
      </c>
      <c r="J2673">
        <v>41.43</v>
      </c>
      <c r="K2673">
        <v>38.83</v>
      </c>
      <c r="L2673">
        <v>44.02</v>
      </c>
      <c r="M2673">
        <v>67.81</v>
      </c>
    </row>
    <row r="2674" spans="1:13">
      <c r="A2674" t="s">
        <v>1195</v>
      </c>
      <c r="B2674" t="s">
        <v>448</v>
      </c>
      <c r="C2674" t="s">
        <v>1164</v>
      </c>
      <c r="D2674" t="s">
        <v>561</v>
      </c>
      <c r="E2674" t="s">
        <v>101</v>
      </c>
      <c r="F2674">
        <v>2</v>
      </c>
      <c r="G2674" t="s">
        <v>1186</v>
      </c>
      <c r="H2674">
        <v>7</v>
      </c>
      <c r="I2674" t="s">
        <v>1172</v>
      </c>
      <c r="J2674">
        <v>37.159999999999997</v>
      </c>
      <c r="K2674">
        <v>34.659999999999997</v>
      </c>
      <c r="L2674">
        <v>39.67</v>
      </c>
      <c r="M2674">
        <v>66.209999999999994</v>
      </c>
    </row>
    <row r="2675" spans="1:13">
      <c r="A2675" t="s">
        <v>1195</v>
      </c>
      <c r="B2675" t="s">
        <v>448</v>
      </c>
      <c r="C2675" t="s">
        <v>1164</v>
      </c>
      <c r="D2675" t="s">
        <v>561</v>
      </c>
      <c r="E2675" t="s">
        <v>101</v>
      </c>
      <c r="F2675">
        <v>2</v>
      </c>
      <c r="G2675" t="s">
        <v>1186</v>
      </c>
      <c r="H2675">
        <v>8</v>
      </c>
      <c r="I2675" t="s">
        <v>1173</v>
      </c>
      <c r="J2675">
        <v>33.01</v>
      </c>
      <c r="K2675">
        <v>30.6</v>
      </c>
      <c r="L2675">
        <v>35.43</v>
      </c>
      <c r="M2675">
        <v>64.47</v>
      </c>
    </row>
    <row r="2676" spans="1:13">
      <c r="A2676" t="s">
        <v>1195</v>
      </c>
      <c r="B2676" t="s">
        <v>448</v>
      </c>
      <c r="C2676" t="s">
        <v>1164</v>
      </c>
      <c r="D2676" t="s">
        <v>561</v>
      </c>
      <c r="E2676" t="s">
        <v>101</v>
      </c>
      <c r="F2676">
        <v>2</v>
      </c>
      <c r="G2676" t="s">
        <v>1186</v>
      </c>
      <c r="H2676">
        <v>9</v>
      </c>
      <c r="I2676" t="s">
        <v>1174</v>
      </c>
      <c r="J2676">
        <v>29</v>
      </c>
      <c r="K2676">
        <v>26.64</v>
      </c>
      <c r="L2676">
        <v>31.37</v>
      </c>
      <c r="M2676">
        <v>62.59</v>
      </c>
    </row>
    <row r="2677" spans="1:13">
      <c r="A2677" t="s">
        <v>1195</v>
      </c>
      <c r="B2677" t="s">
        <v>448</v>
      </c>
      <c r="C2677" t="s">
        <v>1164</v>
      </c>
      <c r="D2677" t="s">
        <v>561</v>
      </c>
      <c r="E2677" t="s">
        <v>101</v>
      </c>
      <c r="F2677">
        <v>2</v>
      </c>
      <c r="G2677" t="s">
        <v>1186</v>
      </c>
      <c r="H2677">
        <v>10</v>
      </c>
      <c r="I2677" t="s">
        <v>1175</v>
      </c>
      <c r="J2677">
        <v>25.15</v>
      </c>
      <c r="K2677">
        <v>22.86</v>
      </c>
      <c r="L2677">
        <v>27.44</v>
      </c>
      <c r="M2677">
        <v>60.56</v>
      </c>
    </row>
    <row r="2678" spans="1:13">
      <c r="A2678" t="s">
        <v>1195</v>
      </c>
      <c r="B2678" t="s">
        <v>448</v>
      </c>
      <c r="C2678" t="s">
        <v>1164</v>
      </c>
      <c r="D2678" t="s">
        <v>561</v>
      </c>
      <c r="E2678" t="s">
        <v>101</v>
      </c>
      <c r="F2678">
        <v>2</v>
      </c>
      <c r="G2678" t="s">
        <v>1186</v>
      </c>
      <c r="H2678">
        <v>11</v>
      </c>
      <c r="I2678" t="s">
        <v>1176</v>
      </c>
      <c r="J2678">
        <v>21.48</v>
      </c>
      <c r="K2678">
        <v>19.27</v>
      </c>
      <c r="L2678">
        <v>23.68</v>
      </c>
      <c r="M2678">
        <v>58.38</v>
      </c>
    </row>
    <row r="2679" spans="1:13">
      <c r="A2679" t="s">
        <v>1195</v>
      </c>
      <c r="B2679" t="s">
        <v>448</v>
      </c>
      <c r="C2679" t="s">
        <v>1164</v>
      </c>
      <c r="D2679" t="s">
        <v>561</v>
      </c>
      <c r="E2679" t="s">
        <v>101</v>
      </c>
      <c r="F2679">
        <v>2</v>
      </c>
      <c r="G2679" t="s">
        <v>1186</v>
      </c>
      <c r="H2679">
        <v>12</v>
      </c>
      <c r="I2679" t="s">
        <v>1177</v>
      </c>
      <c r="J2679">
        <v>18.04</v>
      </c>
      <c r="K2679">
        <v>15.92</v>
      </c>
      <c r="L2679">
        <v>20.16</v>
      </c>
      <c r="M2679">
        <v>56.11</v>
      </c>
    </row>
    <row r="2680" spans="1:13">
      <c r="A2680" t="s">
        <v>1195</v>
      </c>
      <c r="B2680" t="s">
        <v>448</v>
      </c>
      <c r="C2680" t="s">
        <v>1164</v>
      </c>
      <c r="D2680" t="s">
        <v>561</v>
      </c>
      <c r="E2680" t="s">
        <v>101</v>
      </c>
      <c r="F2680">
        <v>2</v>
      </c>
      <c r="G2680" t="s">
        <v>1186</v>
      </c>
      <c r="H2680">
        <v>13</v>
      </c>
      <c r="I2680" t="s">
        <v>1178</v>
      </c>
      <c r="J2680">
        <v>14.89</v>
      </c>
      <c r="K2680">
        <v>12.83</v>
      </c>
      <c r="L2680">
        <v>16.940000000000001</v>
      </c>
      <c r="M2680">
        <v>53.7</v>
      </c>
    </row>
    <row r="2681" spans="1:13">
      <c r="A2681" t="s">
        <v>1195</v>
      </c>
      <c r="B2681" t="s">
        <v>448</v>
      </c>
      <c r="C2681" t="s">
        <v>1164</v>
      </c>
      <c r="D2681" t="s">
        <v>561</v>
      </c>
      <c r="E2681" t="s">
        <v>101</v>
      </c>
      <c r="F2681">
        <v>2</v>
      </c>
      <c r="G2681" t="s">
        <v>1186</v>
      </c>
      <c r="H2681">
        <v>14</v>
      </c>
      <c r="I2681" t="s">
        <v>1179</v>
      </c>
      <c r="J2681">
        <v>11.93</v>
      </c>
      <c r="K2681">
        <v>9.93</v>
      </c>
      <c r="L2681">
        <v>13.92</v>
      </c>
      <c r="M2681">
        <v>51.11</v>
      </c>
    </row>
    <row r="2682" spans="1:13">
      <c r="A2682" t="s">
        <v>1195</v>
      </c>
      <c r="B2682" t="s">
        <v>448</v>
      </c>
      <c r="C2682" t="s">
        <v>1164</v>
      </c>
      <c r="D2682" t="s">
        <v>561</v>
      </c>
      <c r="E2682" t="s">
        <v>101</v>
      </c>
      <c r="F2682">
        <v>2</v>
      </c>
      <c r="G2682" t="s">
        <v>1186</v>
      </c>
      <c r="H2682">
        <v>15</v>
      </c>
      <c r="I2682" t="s">
        <v>1180</v>
      </c>
      <c r="J2682">
        <v>9.32</v>
      </c>
      <c r="K2682">
        <v>7.35</v>
      </c>
      <c r="L2682">
        <v>11.3</v>
      </c>
      <c r="M2682">
        <v>48.36</v>
      </c>
    </row>
    <row r="2683" spans="1:13">
      <c r="A2683" t="s">
        <v>1195</v>
      </c>
      <c r="B2683" t="s">
        <v>448</v>
      </c>
      <c r="C2683" t="s">
        <v>1164</v>
      </c>
      <c r="D2683" t="s">
        <v>561</v>
      </c>
      <c r="E2683" t="s">
        <v>101</v>
      </c>
      <c r="F2683">
        <v>2</v>
      </c>
      <c r="G2683" t="s">
        <v>1186</v>
      </c>
      <c r="H2683">
        <v>16</v>
      </c>
      <c r="I2683" t="s">
        <v>1181</v>
      </c>
      <c r="J2683">
        <v>6.92</v>
      </c>
      <c r="K2683">
        <v>4.9800000000000004</v>
      </c>
      <c r="L2683">
        <v>8.86</v>
      </c>
      <c r="M2683">
        <v>45.32</v>
      </c>
    </row>
    <row r="2684" spans="1:13">
      <c r="A2684" t="s">
        <v>1195</v>
      </c>
      <c r="B2684" t="s">
        <v>448</v>
      </c>
      <c r="C2684" t="s">
        <v>1164</v>
      </c>
      <c r="D2684" t="s">
        <v>561</v>
      </c>
      <c r="E2684" t="s">
        <v>101</v>
      </c>
      <c r="F2684">
        <v>2</v>
      </c>
      <c r="G2684" t="s">
        <v>1186</v>
      </c>
      <c r="H2684">
        <v>17</v>
      </c>
      <c r="I2684" t="s">
        <v>1182</v>
      </c>
      <c r="J2684">
        <v>4.96</v>
      </c>
      <c r="K2684">
        <v>2.97</v>
      </c>
      <c r="L2684">
        <v>6.95</v>
      </c>
      <c r="M2684">
        <v>41.94</v>
      </c>
    </row>
    <row r="2685" spans="1:13">
      <c r="A2685" t="s">
        <v>1195</v>
      </c>
      <c r="B2685" t="s">
        <v>448</v>
      </c>
      <c r="C2685" t="s">
        <v>1164</v>
      </c>
      <c r="D2685" t="s">
        <v>561</v>
      </c>
      <c r="E2685" t="s">
        <v>101</v>
      </c>
      <c r="F2685">
        <v>2</v>
      </c>
      <c r="G2685" t="s">
        <v>1186</v>
      </c>
      <c r="H2685">
        <v>18</v>
      </c>
      <c r="I2685" t="s">
        <v>1183</v>
      </c>
      <c r="J2685">
        <v>3.37</v>
      </c>
      <c r="K2685">
        <v>1.24</v>
      </c>
      <c r="L2685">
        <v>5.51</v>
      </c>
      <c r="M2685">
        <v>38.17</v>
      </c>
    </row>
    <row r="2686" spans="1:13">
      <c r="A2686" t="s">
        <v>1195</v>
      </c>
      <c r="B2686" t="s">
        <v>448</v>
      </c>
      <c r="C2686" t="s">
        <v>1164</v>
      </c>
      <c r="D2686" t="s">
        <v>561</v>
      </c>
      <c r="E2686" t="s">
        <v>101</v>
      </c>
      <c r="F2686">
        <v>2</v>
      </c>
      <c r="G2686" t="s">
        <v>1186</v>
      </c>
      <c r="H2686">
        <v>19</v>
      </c>
      <c r="I2686" t="s">
        <v>1184</v>
      </c>
      <c r="J2686">
        <v>2.12</v>
      </c>
      <c r="K2686">
        <v>0.78</v>
      </c>
      <c r="L2686">
        <v>3.45</v>
      </c>
      <c r="M2686">
        <v>33.979999999999997</v>
      </c>
    </row>
    <row r="2687" spans="1:13">
      <c r="A2687" t="s">
        <v>1195</v>
      </c>
      <c r="B2687" t="s">
        <v>448</v>
      </c>
      <c r="C2687" t="s">
        <v>1164</v>
      </c>
      <c r="D2687" t="s">
        <v>561</v>
      </c>
      <c r="E2687" t="s">
        <v>101</v>
      </c>
      <c r="F2687">
        <v>2</v>
      </c>
      <c r="G2687" t="s">
        <v>1186</v>
      </c>
      <c r="H2687">
        <v>20</v>
      </c>
      <c r="I2687" t="s">
        <v>1185</v>
      </c>
      <c r="J2687">
        <v>1.26</v>
      </c>
      <c r="K2687">
        <v>0.47</v>
      </c>
      <c r="L2687">
        <v>2.06</v>
      </c>
      <c r="M2687">
        <v>29.8</v>
      </c>
    </row>
    <row r="2688" spans="1:13">
      <c r="A2688" t="s">
        <v>1195</v>
      </c>
      <c r="B2688" t="s">
        <v>448</v>
      </c>
      <c r="C2688" t="s">
        <v>1164</v>
      </c>
      <c r="D2688" t="s">
        <v>562</v>
      </c>
      <c r="E2688" t="s">
        <v>102</v>
      </c>
      <c r="F2688">
        <v>1</v>
      </c>
      <c r="G2688" t="s">
        <v>1165</v>
      </c>
      <c r="H2688">
        <v>1</v>
      </c>
      <c r="I2688" t="s">
        <v>1166</v>
      </c>
      <c r="J2688">
        <v>64.13</v>
      </c>
      <c r="K2688">
        <v>61.65</v>
      </c>
      <c r="L2688">
        <v>66.61</v>
      </c>
      <c r="M2688">
        <v>80.650000000000006</v>
      </c>
    </row>
    <row r="2689" spans="1:13">
      <c r="A2689" t="s">
        <v>1195</v>
      </c>
      <c r="B2689" t="s">
        <v>448</v>
      </c>
      <c r="C2689" t="s">
        <v>1164</v>
      </c>
      <c r="D2689" t="s">
        <v>562</v>
      </c>
      <c r="E2689" t="s">
        <v>102</v>
      </c>
      <c r="F2689">
        <v>1</v>
      </c>
      <c r="G2689" t="s">
        <v>1165</v>
      </c>
      <c r="H2689">
        <v>2</v>
      </c>
      <c r="I2689" t="s">
        <v>1167</v>
      </c>
      <c r="J2689">
        <v>63.55</v>
      </c>
      <c r="K2689">
        <v>61.12</v>
      </c>
      <c r="L2689">
        <v>65.98</v>
      </c>
      <c r="M2689">
        <v>80.459999999999994</v>
      </c>
    </row>
    <row r="2690" spans="1:13">
      <c r="A2690" t="s">
        <v>1195</v>
      </c>
      <c r="B2690" t="s">
        <v>448</v>
      </c>
      <c r="C2690" t="s">
        <v>1164</v>
      </c>
      <c r="D2690" t="s">
        <v>562</v>
      </c>
      <c r="E2690" t="s">
        <v>102</v>
      </c>
      <c r="F2690">
        <v>1</v>
      </c>
      <c r="G2690" t="s">
        <v>1165</v>
      </c>
      <c r="H2690">
        <v>3</v>
      </c>
      <c r="I2690" t="s">
        <v>1168</v>
      </c>
      <c r="J2690">
        <v>59.73</v>
      </c>
      <c r="K2690">
        <v>57.53</v>
      </c>
      <c r="L2690">
        <v>61.93</v>
      </c>
      <c r="M2690">
        <v>79.63</v>
      </c>
    </row>
    <row r="2691" spans="1:13">
      <c r="A2691" t="s">
        <v>1195</v>
      </c>
      <c r="B2691" t="s">
        <v>448</v>
      </c>
      <c r="C2691" t="s">
        <v>1164</v>
      </c>
      <c r="D2691" t="s">
        <v>562</v>
      </c>
      <c r="E2691" t="s">
        <v>102</v>
      </c>
      <c r="F2691">
        <v>1</v>
      </c>
      <c r="G2691" t="s">
        <v>1165</v>
      </c>
      <c r="H2691">
        <v>4</v>
      </c>
      <c r="I2691" t="s">
        <v>1169</v>
      </c>
      <c r="J2691">
        <v>54.99</v>
      </c>
      <c r="K2691">
        <v>53.02</v>
      </c>
      <c r="L2691">
        <v>56.96</v>
      </c>
      <c r="M2691">
        <v>78.52</v>
      </c>
    </row>
    <row r="2692" spans="1:13">
      <c r="A2692" t="s">
        <v>1195</v>
      </c>
      <c r="B2692" t="s">
        <v>448</v>
      </c>
      <c r="C2692" t="s">
        <v>1164</v>
      </c>
      <c r="D2692" t="s">
        <v>562</v>
      </c>
      <c r="E2692" t="s">
        <v>102</v>
      </c>
      <c r="F2692">
        <v>1</v>
      </c>
      <c r="G2692" t="s">
        <v>1165</v>
      </c>
      <c r="H2692">
        <v>5</v>
      </c>
      <c r="I2692" t="s">
        <v>1170</v>
      </c>
      <c r="J2692">
        <v>50.28</v>
      </c>
      <c r="K2692">
        <v>48.46</v>
      </c>
      <c r="L2692">
        <v>52.1</v>
      </c>
      <c r="M2692">
        <v>77.319999999999993</v>
      </c>
    </row>
    <row r="2693" spans="1:13">
      <c r="A2693" t="s">
        <v>1195</v>
      </c>
      <c r="B2693" t="s">
        <v>448</v>
      </c>
      <c r="C2693" t="s">
        <v>1164</v>
      </c>
      <c r="D2693" t="s">
        <v>562</v>
      </c>
      <c r="E2693" t="s">
        <v>102</v>
      </c>
      <c r="F2693">
        <v>1</v>
      </c>
      <c r="G2693" t="s">
        <v>1165</v>
      </c>
      <c r="H2693">
        <v>6</v>
      </c>
      <c r="I2693" t="s">
        <v>1171</v>
      </c>
      <c r="J2693">
        <v>45.74</v>
      </c>
      <c r="K2693">
        <v>43.97</v>
      </c>
      <c r="L2693">
        <v>47.51</v>
      </c>
      <c r="M2693">
        <v>76.010000000000005</v>
      </c>
    </row>
    <row r="2694" spans="1:13">
      <c r="A2694" t="s">
        <v>1195</v>
      </c>
      <c r="B2694" t="s">
        <v>448</v>
      </c>
      <c r="C2694" t="s">
        <v>1164</v>
      </c>
      <c r="D2694" t="s">
        <v>562</v>
      </c>
      <c r="E2694" t="s">
        <v>102</v>
      </c>
      <c r="F2694">
        <v>1</v>
      </c>
      <c r="G2694" t="s">
        <v>1165</v>
      </c>
      <c r="H2694">
        <v>7</v>
      </c>
      <c r="I2694" t="s">
        <v>1172</v>
      </c>
      <c r="J2694">
        <v>41.29</v>
      </c>
      <c r="K2694">
        <v>39.57</v>
      </c>
      <c r="L2694">
        <v>43.01</v>
      </c>
      <c r="M2694">
        <v>74.64</v>
      </c>
    </row>
    <row r="2695" spans="1:13">
      <c r="A2695" t="s">
        <v>1195</v>
      </c>
      <c r="B2695" t="s">
        <v>448</v>
      </c>
      <c r="C2695" t="s">
        <v>1164</v>
      </c>
      <c r="D2695" t="s">
        <v>562</v>
      </c>
      <c r="E2695" t="s">
        <v>102</v>
      </c>
      <c r="F2695">
        <v>1</v>
      </c>
      <c r="G2695" t="s">
        <v>1165</v>
      </c>
      <c r="H2695">
        <v>8</v>
      </c>
      <c r="I2695" t="s">
        <v>1173</v>
      </c>
      <c r="J2695">
        <v>36.93</v>
      </c>
      <c r="K2695">
        <v>35.26</v>
      </c>
      <c r="L2695">
        <v>38.61</v>
      </c>
      <c r="M2695">
        <v>73.14</v>
      </c>
    </row>
    <row r="2696" spans="1:13">
      <c r="A2696" t="s">
        <v>1195</v>
      </c>
      <c r="B2696" t="s">
        <v>448</v>
      </c>
      <c r="C2696" t="s">
        <v>1164</v>
      </c>
      <c r="D2696" t="s">
        <v>562</v>
      </c>
      <c r="E2696" t="s">
        <v>102</v>
      </c>
      <c r="F2696">
        <v>1</v>
      </c>
      <c r="G2696" t="s">
        <v>1165</v>
      </c>
      <c r="H2696">
        <v>9</v>
      </c>
      <c r="I2696" t="s">
        <v>1174</v>
      </c>
      <c r="J2696">
        <v>32.6</v>
      </c>
      <c r="K2696">
        <v>30.99</v>
      </c>
      <c r="L2696">
        <v>34.22</v>
      </c>
      <c r="M2696">
        <v>71.48</v>
      </c>
    </row>
    <row r="2697" spans="1:13">
      <c r="A2697" t="s">
        <v>1195</v>
      </c>
      <c r="B2697" t="s">
        <v>448</v>
      </c>
      <c r="C2697" t="s">
        <v>1164</v>
      </c>
      <c r="D2697" t="s">
        <v>562</v>
      </c>
      <c r="E2697" t="s">
        <v>102</v>
      </c>
      <c r="F2697">
        <v>1</v>
      </c>
      <c r="G2697" t="s">
        <v>1165</v>
      </c>
      <c r="H2697">
        <v>10</v>
      </c>
      <c r="I2697" t="s">
        <v>1175</v>
      </c>
      <c r="J2697">
        <v>28.45</v>
      </c>
      <c r="K2697">
        <v>26.9</v>
      </c>
      <c r="L2697">
        <v>30.01</v>
      </c>
      <c r="M2697">
        <v>69.62</v>
      </c>
    </row>
    <row r="2698" spans="1:13">
      <c r="A2698" t="s">
        <v>1195</v>
      </c>
      <c r="B2698" t="s">
        <v>448</v>
      </c>
      <c r="C2698" t="s">
        <v>1164</v>
      </c>
      <c r="D2698" t="s">
        <v>562</v>
      </c>
      <c r="E2698" t="s">
        <v>102</v>
      </c>
      <c r="F2698">
        <v>1</v>
      </c>
      <c r="G2698" t="s">
        <v>1165</v>
      </c>
      <c r="H2698">
        <v>11</v>
      </c>
      <c r="I2698" t="s">
        <v>1176</v>
      </c>
      <c r="J2698">
        <v>24.4</v>
      </c>
      <c r="K2698">
        <v>22.91</v>
      </c>
      <c r="L2698">
        <v>25.9</v>
      </c>
      <c r="M2698">
        <v>67.569999999999993</v>
      </c>
    </row>
    <row r="2699" spans="1:13">
      <c r="A2699" t="s">
        <v>1195</v>
      </c>
      <c r="B2699" t="s">
        <v>448</v>
      </c>
      <c r="C2699" t="s">
        <v>1164</v>
      </c>
      <c r="D2699" t="s">
        <v>562</v>
      </c>
      <c r="E2699" t="s">
        <v>102</v>
      </c>
      <c r="F2699">
        <v>1</v>
      </c>
      <c r="G2699" t="s">
        <v>1165</v>
      </c>
      <c r="H2699">
        <v>12</v>
      </c>
      <c r="I2699" t="s">
        <v>1177</v>
      </c>
      <c r="J2699">
        <v>20.56</v>
      </c>
      <c r="K2699">
        <v>19.16</v>
      </c>
      <c r="L2699">
        <v>21.96</v>
      </c>
      <c r="M2699">
        <v>65.36</v>
      </c>
    </row>
    <row r="2700" spans="1:13">
      <c r="A2700" t="s">
        <v>1195</v>
      </c>
      <c r="B2700" t="s">
        <v>448</v>
      </c>
      <c r="C2700" t="s">
        <v>1164</v>
      </c>
      <c r="D2700" t="s">
        <v>562</v>
      </c>
      <c r="E2700" t="s">
        <v>102</v>
      </c>
      <c r="F2700">
        <v>1</v>
      </c>
      <c r="G2700" t="s">
        <v>1165</v>
      </c>
      <c r="H2700">
        <v>13</v>
      </c>
      <c r="I2700" t="s">
        <v>1178</v>
      </c>
      <c r="J2700">
        <v>17</v>
      </c>
      <c r="K2700">
        <v>15.65</v>
      </c>
      <c r="L2700">
        <v>18.34</v>
      </c>
      <c r="M2700">
        <v>62.94</v>
      </c>
    </row>
    <row r="2701" spans="1:13">
      <c r="A2701" t="s">
        <v>1195</v>
      </c>
      <c r="B2701" t="s">
        <v>448</v>
      </c>
      <c r="C2701" t="s">
        <v>1164</v>
      </c>
      <c r="D2701" t="s">
        <v>562</v>
      </c>
      <c r="E2701" t="s">
        <v>102</v>
      </c>
      <c r="F2701">
        <v>1</v>
      </c>
      <c r="G2701" t="s">
        <v>1165</v>
      </c>
      <c r="H2701">
        <v>14</v>
      </c>
      <c r="I2701" t="s">
        <v>1179</v>
      </c>
      <c r="J2701">
        <v>13.7</v>
      </c>
      <c r="K2701">
        <v>12.42</v>
      </c>
      <c r="L2701">
        <v>14.99</v>
      </c>
      <c r="M2701">
        <v>60.34</v>
      </c>
    </row>
    <row r="2702" spans="1:13">
      <c r="A2702" t="s">
        <v>1195</v>
      </c>
      <c r="B2702" t="s">
        <v>448</v>
      </c>
      <c r="C2702" t="s">
        <v>1164</v>
      </c>
      <c r="D2702" t="s">
        <v>562</v>
      </c>
      <c r="E2702" t="s">
        <v>102</v>
      </c>
      <c r="F2702">
        <v>1</v>
      </c>
      <c r="G2702" t="s">
        <v>1165</v>
      </c>
      <c r="H2702">
        <v>15</v>
      </c>
      <c r="I2702" t="s">
        <v>1180</v>
      </c>
      <c r="J2702">
        <v>10.72</v>
      </c>
      <c r="K2702">
        <v>9.48</v>
      </c>
      <c r="L2702">
        <v>11.96</v>
      </c>
      <c r="M2702">
        <v>57.5</v>
      </c>
    </row>
    <row r="2703" spans="1:13">
      <c r="A2703" t="s">
        <v>1195</v>
      </c>
      <c r="B2703" t="s">
        <v>448</v>
      </c>
      <c r="C2703" t="s">
        <v>1164</v>
      </c>
      <c r="D2703" t="s">
        <v>562</v>
      </c>
      <c r="E2703" t="s">
        <v>102</v>
      </c>
      <c r="F2703">
        <v>1</v>
      </c>
      <c r="G2703" t="s">
        <v>1165</v>
      </c>
      <c r="H2703">
        <v>16</v>
      </c>
      <c r="I2703" t="s">
        <v>1181</v>
      </c>
      <c r="J2703">
        <v>7.99</v>
      </c>
      <c r="K2703">
        <v>6.76</v>
      </c>
      <c r="L2703">
        <v>9.2200000000000006</v>
      </c>
      <c r="M2703">
        <v>54.17</v>
      </c>
    </row>
    <row r="2704" spans="1:13">
      <c r="A2704" t="s">
        <v>1195</v>
      </c>
      <c r="B2704" t="s">
        <v>448</v>
      </c>
      <c r="C2704" t="s">
        <v>1164</v>
      </c>
      <c r="D2704" t="s">
        <v>562</v>
      </c>
      <c r="E2704" t="s">
        <v>102</v>
      </c>
      <c r="F2704">
        <v>1</v>
      </c>
      <c r="G2704" t="s">
        <v>1165</v>
      </c>
      <c r="H2704">
        <v>17</v>
      </c>
      <c r="I2704" t="s">
        <v>1182</v>
      </c>
      <c r="J2704">
        <v>5.67</v>
      </c>
      <c r="K2704">
        <v>4.37</v>
      </c>
      <c r="L2704">
        <v>6.98</v>
      </c>
      <c r="M2704">
        <v>50.22</v>
      </c>
    </row>
    <row r="2705" spans="1:13">
      <c r="A2705" t="s">
        <v>1195</v>
      </c>
      <c r="B2705" t="s">
        <v>448</v>
      </c>
      <c r="C2705" t="s">
        <v>1164</v>
      </c>
      <c r="D2705" t="s">
        <v>562</v>
      </c>
      <c r="E2705" t="s">
        <v>102</v>
      </c>
      <c r="F2705">
        <v>1</v>
      </c>
      <c r="G2705" t="s">
        <v>1165</v>
      </c>
      <c r="H2705">
        <v>18</v>
      </c>
      <c r="I2705" t="s">
        <v>1183</v>
      </c>
      <c r="J2705">
        <v>3.79</v>
      </c>
      <c r="K2705">
        <v>2.37</v>
      </c>
      <c r="L2705">
        <v>5.2</v>
      </c>
      <c r="M2705">
        <v>45.54</v>
      </c>
    </row>
    <row r="2706" spans="1:13">
      <c r="A2706" t="s">
        <v>1195</v>
      </c>
      <c r="B2706" t="s">
        <v>448</v>
      </c>
      <c r="C2706" t="s">
        <v>1164</v>
      </c>
      <c r="D2706" t="s">
        <v>562</v>
      </c>
      <c r="E2706" t="s">
        <v>102</v>
      </c>
      <c r="F2706">
        <v>1</v>
      </c>
      <c r="G2706" t="s">
        <v>1165</v>
      </c>
      <c r="H2706">
        <v>19</v>
      </c>
      <c r="I2706" t="s">
        <v>1184</v>
      </c>
      <c r="J2706">
        <v>2.37</v>
      </c>
      <c r="K2706">
        <v>1.48</v>
      </c>
      <c r="L2706">
        <v>3.26</v>
      </c>
      <c r="M2706">
        <v>40.520000000000003</v>
      </c>
    </row>
    <row r="2707" spans="1:13">
      <c r="A2707" t="s">
        <v>1195</v>
      </c>
      <c r="B2707" t="s">
        <v>448</v>
      </c>
      <c r="C2707" t="s">
        <v>1164</v>
      </c>
      <c r="D2707" t="s">
        <v>562</v>
      </c>
      <c r="E2707" t="s">
        <v>102</v>
      </c>
      <c r="F2707">
        <v>1</v>
      </c>
      <c r="G2707" t="s">
        <v>1165</v>
      </c>
      <c r="H2707">
        <v>20</v>
      </c>
      <c r="I2707" t="s">
        <v>1185</v>
      </c>
      <c r="J2707">
        <v>1.42</v>
      </c>
      <c r="K2707">
        <v>0.89</v>
      </c>
      <c r="L2707">
        <v>1.96</v>
      </c>
      <c r="M2707">
        <v>36.68</v>
      </c>
    </row>
    <row r="2708" spans="1:13">
      <c r="A2708" t="s">
        <v>1195</v>
      </c>
      <c r="B2708" t="s">
        <v>448</v>
      </c>
      <c r="C2708" t="s">
        <v>1164</v>
      </c>
      <c r="D2708" t="s">
        <v>562</v>
      </c>
      <c r="E2708" t="s">
        <v>102</v>
      </c>
      <c r="F2708">
        <v>2</v>
      </c>
      <c r="G2708" t="s">
        <v>1186</v>
      </c>
      <c r="H2708">
        <v>1</v>
      </c>
      <c r="I2708" t="s">
        <v>1166</v>
      </c>
      <c r="J2708">
        <v>64.95</v>
      </c>
      <c r="K2708">
        <v>62.21</v>
      </c>
      <c r="L2708">
        <v>67.680000000000007</v>
      </c>
      <c r="M2708">
        <v>77.680000000000007</v>
      </c>
    </row>
    <row r="2709" spans="1:13">
      <c r="A2709" t="s">
        <v>1195</v>
      </c>
      <c r="B2709" t="s">
        <v>448</v>
      </c>
      <c r="C2709" t="s">
        <v>1164</v>
      </c>
      <c r="D2709" t="s">
        <v>562</v>
      </c>
      <c r="E2709" t="s">
        <v>102</v>
      </c>
      <c r="F2709">
        <v>2</v>
      </c>
      <c r="G2709" t="s">
        <v>1186</v>
      </c>
      <c r="H2709">
        <v>2</v>
      </c>
      <c r="I2709" t="s">
        <v>1167</v>
      </c>
      <c r="J2709">
        <v>64.180000000000007</v>
      </c>
      <c r="K2709">
        <v>61.5</v>
      </c>
      <c r="L2709">
        <v>66.87</v>
      </c>
      <c r="M2709">
        <v>77.47</v>
      </c>
    </row>
    <row r="2710" spans="1:13">
      <c r="A2710" t="s">
        <v>1195</v>
      </c>
      <c r="B2710" t="s">
        <v>448</v>
      </c>
      <c r="C2710" t="s">
        <v>1164</v>
      </c>
      <c r="D2710" t="s">
        <v>562</v>
      </c>
      <c r="E2710" t="s">
        <v>102</v>
      </c>
      <c r="F2710">
        <v>2</v>
      </c>
      <c r="G2710" t="s">
        <v>1186</v>
      </c>
      <c r="H2710">
        <v>3</v>
      </c>
      <c r="I2710" t="s">
        <v>1168</v>
      </c>
      <c r="J2710">
        <v>60.43</v>
      </c>
      <c r="K2710">
        <v>57.96</v>
      </c>
      <c r="L2710">
        <v>62.9</v>
      </c>
      <c r="M2710">
        <v>76.59</v>
      </c>
    </row>
    <row r="2711" spans="1:13">
      <c r="A2711" t="s">
        <v>1195</v>
      </c>
      <c r="B2711" t="s">
        <v>448</v>
      </c>
      <c r="C2711" t="s">
        <v>1164</v>
      </c>
      <c r="D2711" t="s">
        <v>562</v>
      </c>
      <c r="E2711" t="s">
        <v>102</v>
      </c>
      <c r="F2711">
        <v>2</v>
      </c>
      <c r="G2711" t="s">
        <v>1186</v>
      </c>
      <c r="H2711">
        <v>4</v>
      </c>
      <c r="I2711" t="s">
        <v>1169</v>
      </c>
      <c r="J2711">
        <v>55.73</v>
      </c>
      <c r="K2711">
        <v>53.47</v>
      </c>
      <c r="L2711">
        <v>57.99</v>
      </c>
      <c r="M2711">
        <v>75.41</v>
      </c>
    </row>
    <row r="2712" spans="1:13">
      <c r="A2712" t="s">
        <v>1195</v>
      </c>
      <c r="B2712" t="s">
        <v>448</v>
      </c>
      <c r="C2712" t="s">
        <v>1164</v>
      </c>
      <c r="D2712" t="s">
        <v>562</v>
      </c>
      <c r="E2712" t="s">
        <v>102</v>
      </c>
      <c r="F2712">
        <v>2</v>
      </c>
      <c r="G2712" t="s">
        <v>1186</v>
      </c>
      <c r="H2712">
        <v>5</v>
      </c>
      <c r="I2712" t="s">
        <v>1170</v>
      </c>
      <c r="J2712">
        <v>51.15</v>
      </c>
      <c r="K2712">
        <v>49.02</v>
      </c>
      <c r="L2712">
        <v>53.28</v>
      </c>
      <c r="M2712">
        <v>74.16</v>
      </c>
    </row>
    <row r="2713" spans="1:13">
      <c r="A2713" t="s">
        <v>1195</v>
      </c>
      <c r="B2713" t="s">
        <v>448</v>
      </c>
      <c r="C2713" t="s">
        <v>1164</v>
      </c>
      <c r="D2713" t="s">
        <v>562</v>
      </c>
      <c r="E2713" t="s">
        <v>102</v>
      </c>
      <c r="F2713">
        <v>2</v>
      </c>
      <c r="G2713" t="s">
        <v>1186</v>
      </c>
      <c r="H2713">
        <v>6</v>
      </c>
      <c r="I2713" t="s">
        <v>1171</v>
      </c>
      <c r="J2713">
        <v>46.64</v>
      </c>
      <c r="K2713">
        <v>44.55</v>
      </c>
      <c r="L2713">
        <v>48.72</v>
      </c>
      <c r="M2713">
        <v>72.86</v>
      </c>
    </row>
    <row r="2714" spans="1:13">
      <c r="A2714" t="s">
        <v>1195</v>
      </c>
      <c r="B2714" t="s">
        <v>448</v>
      </c>
      <c r="C2714" t="s">
        <v>1164</v>
      </c>
      <c r="D2714" t="s">
        <v>562</v>
      </c>
      <c r="E2714" t="s">
        <v>102</v>
      </c>
      <c r="F2714">
        <v>2</v>
      </c>
      <c r="G2714" t="s">
        <v>1186</v>
      </c>
      <c r="H2714">
        <v>7</v>
      </c>
      <c r="I2714" t="s">
        <v>1172</v>
      </c>
      <c r="J2714">
        <v>42.24</v>
      </c>
      <c r="K2714">
        <v>40.21</v>
      </c>
      <c r="L2714">
        <v>44.27</v>
      </c>
      <c r="M2714">
        <v>71.540000000000006</v>
      </c>
    </row>
    <row r="2715" spans="1:13">
      <c r="A2715" t="s">
        <v>1195</v>
      </c>
      <c r="B2715" t="s">
        <v>448</v>
      </c>
      <c r="C2715" t="s">
        <v>1164</v>
      </c>
      <c r="D2715" t="s">
        <v>562</v>
      </c>
      <c r="E2715" t="s">
        <v>102</v>
      </c>
      <c r="F2715">
        <v>2</v>
      </c>
      <c r="G2715" t="s">
        <v>1186</v>
      </c>
      <c r="H2715">
        <v>8</v>
      </c>
      <c r="I2715" t="s">
        <v>1173</v>
      </c>
      <c r="J2715">
        <v>37.93</v>
      </c>
      <c r="K2715">
        <v>35.97</v>
      </c>
      <c r="L2715">
        <v>39.880000000000003</v>
      </c>
      <c r="M2715">
        <v>70.06</v>
      </c>
    </row>
    <row r="2716" spans="1:13">
      <c r="A2716" t="s">
        <v>1195</v>
      </c>
      <c r="B2716" t="s">
        <v>448</v>
      </c>
      <c r="C2716" t="s">
        <v>1164</v>
      </c>
      <c r="D2716" t="s">
        <v>562</v>
      </c>
      <c r="E2716" t="s">
        <v>102</v>
      </c>
      <c r="F2716">
        <v>2</v>
      </c>
      <c r="G2716" t="s">
        <v>1186</v>
      </c>
      <c r="H2716">
        <v>9</v>
      </c>
      <c r="I2716" t="s">
        <v>1174</v>
      </c>
      <c r="J2716">
        <v>33.69</v>
      </c>
      <c r="K2716">
        <v>31.79</v>
      </c>
      <c r="L2716">
        <v>35.590000000000003</v>
      </c>
      <c r="M2716">
        <v>68.48</v>
      </c>
    </row>
    <row r="2717" spans="1:13">
      <c r="A2717" t="s">
        <v>1195</v>
      </c>
      <c r="B2717" t="s">
        <v>448</v>
      </c>
      <c r="C2717" t="s">
        <v>1164</v>
      </c>
      <c r="D2717" t="s">
        <v>562</v>
      </c>
      <c r="E2717" t="s">
        <v>102</v>
      </c>
      <c r="F2717">
        <v>2</v>
      </c>
      <c r="G2717" t="s">
        <v>1186</v>
      </c>
      <c r="H2717">
        <v>10</v>
      </c>
      <c r="I2717" t="s">
        <v>1175</v>
      </c>
      <c r="J2717">
        <v>29.63</v>
      </c>
      <c r="K2717">
        <v>27.78</v>
      </c>
      <c r="L2717">
        <v>31.49</v>
      </c>
      <c r="M2717">
        <v>66.760000000000005</v>
      </c>
    </row>
    <row r="2718" spans="1:13">
      <c r="A2718" t="s">
        <v>1195</v>
      </c>
      <c r="B2718" t="s">
        <v>448</v>
      </c>
      <c r="C2718" t="s">
        <v>1164</v>
      </c>
      <c r="D2718" t="s">
        <v>562</v>
      </c>
      <c r="E2718" t="s">
        <v>102</v>
      </c>
      <c r="F2718">
        <v>2</v>
      </c>
      <c r="G2718" t="s">
        <v>1186</v>
      </c>
      <c r="H2718">
        <v>11</v>
      </c>
      <c r="I2718" t="s">
        <v>1176</v>
      </c>
      <c r="J2718">
        <v>25.72</v>
      </c>
      <c r="K2718">
        <v>23.92</v>
      </c>
      <c r="L2718">
        <v>27.52</v>
      </c>
      <c r="M2718">
        <v>64.88</v>
      </c>
    </row>
    <row r="2719" spans="1:13">
      <c r="A2719" t="s">
        <v>1195</v>
      </c>
      <c r="B2719" t="s">
        <v>448</v>
      </c>
      <c r="C2719" t="s">
        <v>1164</v>
      </c>
      <c r="D2719" t="s">
        <v>562</v>
      </c>
      <c r="E2719" t="s">
        <v>102</v>
      </c>
      <c r="F2719">
        <v>2</v>
      </c>
      <c r="G2719" t="s">
        <v>1186</v>
      </c>
      <c r="H2719">
        <v>12</v>
      </c>
      <c r="I2719" t="s">
        <v>1177</v>
      </c>
      <c r="J2719">
        <v>22</v>
      </c>
      <c r="K2719">
        <v>20.25</v>
      </c>
      <c r="L2719">
        <v>23.75</v>
      </c>
      <c r="M2719">
        <v>62.89</v>
      </c>
    </row>
    <row r="2720" spans="1:13">
      <c r="A2720" t="s">
        <v>1195</v>
      </c>
      <c r="B2720" t="s">
        <v>448</v>
      </c>
      <c r="C2720" t="s">
        <v>1164</v>
      </c>
      <c r="D2720" t="s">
        <v>562</v>
      </c>
      <c r="E2720" t="s">
        <v>102</v>
      </c>
      <c r="F2720">
        <v>2</v>
      </c>
      <c r="G2720" t="s">
        <v>1186</v>
      </c>
      <c r="H2720">
        <v>13</v>
      </c>
      <c r="I2720" t="s">
        <v>1178</v>
      </c>
      <c r="J2720">
        <v>18.420000000000002</v>
      </c>
      <c r="K2720">
        <v>16.739999999999998</v>
      </c>
      <c r="L2720">
        <v>20.100000000000001</v>
      </c>
      <c r="M2720">
        <v>60.73</v>
      </c>
    </row>
    <row r="2721" spans="1:13">
      <c r="A2721" t="s">
        <v>1195</v>
      </c>
      <c r="B2721" t="s">
        <v>448</v>
      </c>
      <c r="C2721" t="s">
        <v>1164</v>
      </c>
      <c r="D2721" t="s">
        <v>562</v>
      </c>
      <c r="E2721" t="s">
        <v>102</v>
      </c>
      <c r="F2721">
        <v>2</v>
      </c>
      <c r="G2721" t="s">
        <v>1186</v>
      </c>
      <c r="H2721">
        <v>14</v>
      </c>
      <c r="I2721" t="s">
        <v>1179</v>
      </c>
      <c r="J2721">
        <v>15.04</v>
      </c>
      <c r="K2721">
        <v>13.39</v>
      </c>
      <c r="L2721">
        <v>16.68</v>
      </c>
      <c r="M2721">
        <v>58.35</v>
      </c>
    </row>
    <row r="2722" spans="1:13">
      <c r="A2722" t="s">
        <v>1195</v>
      </c>
      <c r="B2722" t="s">
        <v>448</v>
      </c>
      <c r="C2722" t="s">
        <v>1164</v>
      </c>
      <c r="D2722" t="s">
        <v>562</v>
      </c>
      <c r="E2722" t="s">
        <v>102</v>
      </c>
      <c r="F2722">
        <v>2</v>
      </c>
      <c r="G2722" t="s">
        <v>1186</v>
      </c>
      <c r="H2722">
        <v>15</v>
      </c>
      <c r="I2722" t="s">
        <v>1180</v>
      </c>
      <c r="J2722">
        <v>11.95</v>
      </c>
      <c r="K2722">
        <v>10.32</v>
      </c>
      <c r="L2722">
        <v>13.58</v>
      </c>
      <c r="M2722">
        <v>55.7</v>
      </c>
    </row>
    <row r="2723" spans="1:13">
      <c r="A2723" t="s">
        <v>1195</v>
      </c>
      <c r="B2723" t="s">
        <v>448</v>
      </c>
      <c r="C2723" t="s">
        <v>1164</v>
      </c>
      <c r="D2723" t="s">
        <v>562</v>
      </c>
      <c r="E2723" t="s">
        <v>102</v>
      </c>
      <c r="F2723">
        <v>2</v>
      </c>
      <c r="G2723" t="s">
        <v>1186</v>
      </c>
      <c r="H2723">
        <v>16</v>
      </c>
      <c r="I2723" t="s">
        <v>1181</v>
      </c>
      <c r="J2723">
        <v>9.07</v>
      </c>
      <c r="K2723">
        <v>7.44</v>
      </c>
      <c r="L2723">
        <v>10.71</v>
      </c>
      <c r="M2723">
        <v>52.61</v>
      </c>
    </row>
    <row r="2724" spans="1:13">
      <c r="A2724" t="s">
        <v>1195</v>
      </c>
      <c r="B2724" t="s">
        <v>448</v>
      </c>
      <c r="C2724" t="s">
        <v>1164</v>
      </c>
      <c r="D2724" t="s">
        <v>562</v>
      </c>
      <c r="E2724" t="s">
        <v>102</v>
      </c>
      <c r="F2724">
        <v>2</v>
      </c>
      <c r="G2724" t="s">
        <v>1186</v>
      </c>
      <c r="H2724">
        <v>17</v>
      </c>
      <c r="I2724" t="s">
        <v>1182</v>
      </c>
      <c r="J2724">
        <v>6.56</v>
      </c>
      <c r="K2724">
        <v>4.8600000000000003</v>
      </c>
      <c r="L2724">
        <v>8.26</v>
      </c>
      <c r="M2724">
        <v>48.9</v>
      </c>
    </row>
    <row r="2725" spans="1:13">
      <c r="A2725" t="s">
        <v>1195</v>
      </c>
      <c r="B2725" t="s">
        <v>448</v>
      </c>
      <c r="C2725" t="s">
        <v>1164</v>
      </c>
      <c r="D2725" t="s">
        <v>562</v>
      </c>
      <c r="E2725" t="s">
        <v>102</v>
      </c>
      <c r="F2725">
        <v>2</v>
      </c>
      <c r="G2725" t="s">
        <v>1186</v>
      </c>
      <c r="H2725">
        <v>18</v>
      </c>
      <c r="I2725" t="s">
        <v>1183</v>
      </c>
      <c r="J2725">
        <v>4.46</v>
      </c>
      <c r="K2725">
        <v>2.64</v>
      </c>
      <c r="L2725">
        <v>6.28</v>
      </c>
      <c r="M2725">
        <v>44.81</v>
      </c>
    </row>
    <row r="2726" spans="1:13">
      <c r="A2726" t="s">
        <v>1195</v>
      </c>
      <c r="B2726" t="s">
        <v>448</v>
      </c>
      <c r="C2726" t="s">
        <v>1164</v>
      </c>
      <c r="D2726" t="s">
        <v>562</v>
      </c>
      <c r="E2726" t="s">
        <v>102</v>
      </c>
      <c r="F2726">
        <v>2</v>
      </c>
      <c r="G2726" t="s">
        <v>1186</v>
      </c>
      <c r="H2726">
        <v>19</v>
      </c>
      <c r="I2726" t="s">
        <v>1184</v>
      </c>
      <c r="J2726">
        <v>2.88</v>
      </c>
      <c r="K2726">
        <v>1.7</v>
      </c>
      <c r="L2726">
        <v>4.05</v>
      </c>
      <c r="M2726">
        <v>40.549999999999997</v>
      </c>
    </row>
    <row r="2727" spans="1:13">
      <c r="A2727" t="s">
        <v>1195</v>
      </c>
      <c r="B2727" t="s">
        <v>448</v>
      </c>
      <c r="C2727" t="s">
        <v>1164</v>
      </c>
      <c r="D2727" t="s">
        <v>562</v>
      </c>
      <c r="E2727" t="s">
        <v>102</v>
      </c>
      <c r="F2727">
        <v>2</v>
      </c>
      <c r="G2727" t="s">
        <v>1186</v>
      </c>
      <c r="H2727">
        <v>20</v>
      </c>
      <c r="I2727" t="s">
        <v>1185</v>
      </c>
      <c r="J2727">
        <v>1.84</v>
      </c>
      <c r="K2727">
        <v>1.0900000000000001</v>
      </c>
      <c r="L2727">
        <v>2.6</v>
      </c>
      <c r="M2727">
        <v>36.6</v>
      </c>
    </row>
    <row r="2728" spans="1:13">
      <c r="A2728" t="s">
        <v>1195</v>
      </c>
      <c r="B2728" t="s">
        <v>448</v>
      </c>
      <c r="C2728" t="s">
        <v>1164</v>
      </c>
      <c r="D2728" t="s">
        <v>563</v>
      </c>
      <c r="E2728" t="s">
        <v>103</v>
      </c>
      <c r="F2728">
        <v>1</v>
      </c>
      <c r="G2728" t="s">
        <v>1165</v>
      </c>
      <c r="H2728">
        <v>1</v>
      </c>
      <c r="I2728" t="s">
        <v>1166</v>
      </c>
      <c r="J2728">
        <v>58.04</v>
      </c>
      <c r="K2728">
        <v>54.62</v>
      </c>
      <c r="L2728">
        <v>61.45</v>
      </c>
      <c r="M2728">
        <v>75.47</v>
      </c>
    </row>
    <row r="2729" spans="1:13">
      <c r="A2729" t="s">
        <v>1195</v>
      </c>
      <c r="B2729" t="s">
        <v>448</v>
      </c>
      <c r="C2729" t="s">
        <v>1164</v>
      </c>
      <c r="D2729" t="s">
        <v>563</v>
      </c>
      <c r="E2729" t="s">
        <v>103</v>
      </c>
      <c r="F2729">
        <v>1</v>
      </c>
      <c r="G2729" t="s">
        <v>1165</v>
      </c>
      <c r="H2729">
        <v>2</v>
      </c>
      <c r="I2729" t="s">
        <v>1167</v>
      </c>
      <c r="J2729">
        <v>57.46</v>
      </c>
      <c r="K2729">
        <v>54.12</v>
      </c>
      <c r="L2729">
        <v>60.8</v>
      </c>
      <c r="M2729">
        <v>75.23</v>
      </c>
    </row>
    <row r="2730" spans="1:13">
      <c r="A2730" t="s">
        <v>1195</v>
      </c>
      <c r="B2730" t="s">
        <v>448</v>
      </c>
      <c r="C2730" t="s">
        <v>1164</v>
      </c>
      <c r="D2730" t="s">
        <v>563</v>
      </c>
      <c r="E2730" t="s">
        <v>103</v>
      </c>
      <c r="F2730">
        <v>1</v>
      </c>
      <c r="G2730" t="s">
        <v>1165</v>
      </c>
      <c r="H2730">
        <v>3</v>
      </c>
      <c r="I2730" t="s">
        <v>1168</v>
      </c>
      <c r="J2730">
        <v>53.76</v>
      </c>
      <c r="K2730">
        <v>50.78</v>
      </c>
      <c r="L2730">
        <v>56.74</v>
      </c>
      <c r="M2730">
        <v>74.22</v>
      </c>
    </row>
    <row r="2731" spans="1:13">
      <c r="A2731" t="s">
        <v>1195</v>
      </c>
      <c r="B2731" t="s">
        <v>448</v>
      </c>
      <c r="C2731" t="s">
        <v>1164</v>
      </c>
      <c r="D2731" t="s">
        <v>563</v>
      </c>
      <c r="E2731" t="s">
        <v>103</v>
      </c>
      <c r="F2731">
        <v>1</v>
      </c>
      <c r="G2731" t="s">
        <v>1165</v>
      </c>
      <c r="H2731">
        <v>4</v>
      </c>
      <c r="I2731" t="s">
        <v>1169</v>
      </c>
      <c r="J2731">
        <v>49.17</v>
      </c>
      <c r="K2731">
        <v>46.56</v>
      </c>
      <c r="L2731">
        <v>51.78</v>
      </c>
      <c r="M2731">
        <v>72.86</v>
      </c>
    </row>
    <row r="2732" spans="1:13">
      <c r="A2732" t="s">
        <v>1195</v>
      </c>
      <c r="B2732" t="s">
        <v>448</v>
      </c>
      <c r="C2732" t="s">
        <v>1164</v>
      </c>
      <c r="D2732" t="s">
        <v>563</v>
      </c>
      <c r="E2732" t="s">
        <v>103</v>
      </c>
      <c r="F2732">
        <v>1</v>
      </c>
      <c r="G2732" t="s">
        <v>1165</v>
      </c>
      <c r="H2732">
        <v>5</v>
      </c>
      <c r="I2732" t="s">
        <v>1170</v>
      </c>
      <c r="J2732">
        <v>44.63</v>
      </c>
      <c r="K2732">
        <v>42.26</v>
      </c>
      <c r="L2732">
        <v>46.99</v>
      </c>
      <c r="M2732">
        <v>71.38</v>
      </c>
    </row>
    <row r="2733" spans="1:13">
      <c r="A2733" t="s">
        <v>1195</v>
      </c>
      <c r="B2733" t="s">
        <v>448</v>
      </c>
      <c r="C2733" t="s">
        <v>1164</v>
      </c>
      <c r="D2733" t="s">
        <v>563</v>
      </c>
      <c r="E2733" t="s">
        <v>103</v>
      </c>
      <c r="F2733">
        <v>1</v>
      </c>
      <c r="G2733" t="s">
        <v>1165</v>
      </c>
      <c r="H2733">
        <v>6</v>
      </c>
      <c r="I2733" t="s">
        <v>1171</v>
      </c>
      <c r="J2733">
        <v>40.22</v>
      </c>
      <c r="K2733">
        <v>37.93</v>
      </c>
      <c r="L2733">
        <v>42.51</v>
      </c>
      <c r="M2733">
        <v>69.77</v>
      </c>
    </row>
    <row r="2734" spans="1:13">
      <c r="A2734" t="s">
        <v>1195</v>
      </c>
      <c r="B2734" t="s">
        <v>448</v>
      </c>
      <c r="C2734" t="s">
        <v>1164</v>
      </c>
      <c r="D2734" t="s">
        <v>563</v>
      </c>
      <c r="E2734" t="s">
        <v>103</v>
      </c>
      <c r="F2734">
        <v>1</v>
      </c>
      <c r="G2734" t="s">
        <v>1165</v>
      </c>
      <c r="H2734">
        <v>7</v>
      </c>
      <c r="I2734" t="s">
        <v>1172</v>
      </c>
      <c r="J2734">
        <v>35.94</v>
      </c>
      <c r="K2734">
        <v>33.74</v>
      </c>
      <c r="L2734">
        <v>38.14</v>
      </c>
      <c r="M2734">
        <v>68.040000000000006</v>
      </c>
    </row>
    <row r="2735" spans="1:13">
      <c r="A2735" t="s">
        <v>1195</v>
      </c>
      <c r="B2735" t="s">
        <v>448</v>
      </c>
      <c r="C2735" t="s">
        <v>1164</v>
      </c>
      <c r="D2735" t="s">
        <v>563</v>
      </c>
      <c r="E2735" t="s">
        <v>103</v>
      </c>
      <c r="F2735">
        <v>1</v>
      </c>
      <c r="G2735" t="s">
        <v>1165</v>
      </c>
      <c r="H2735">
        <v>8</v>
      </c>
      <c r="I2735" t="s">
        <v>1173</v>
      </c>
      <c r="J2735">
        <v>31.74</v>
      </c>
      <c r="K2735">
        <v>29.64</v>
      </c>
      <c r="L2735">
        <v>33.83</v>
      </c>
      <c r="M2735">
        <v>66.180000000000007</v>
      </c>
    </row>
    <row r="2736" spans="1:13">
      <c r="A2736" t="s">
        <v>1195</v>
      </c>
      <c r="B2736" t="s">
        <v>448</v>
      </c>
      <c r="C2736" t="s">
        <v>1164</v>
      </c>
      <c r="D2736" t="s">
        <v>563</v>
      </c>
      <c r="E2736" t="s">
        <v>103</v>
      </c>
      <c r="F2736">
        <v>1</v>
      </c>
      <c r="G2736" t="s">
        <v>1165</v>
      </c>
      <c r="H2736">
        <v>9</v>
      </c>
      <c r="I2736" t="s">
        <v>1174</v>
      </c>
      <c r="J2736">
        <v>27.65</v>
      </c>
      <c r="K2736">
        <v>25.63</v>
      </c>
      <c r="L2736">
        <v>29.68</v>
      </c>
      <c r="M2736">
        <v>64.17</v>
      </c>
    </row>
    <row r="2737" spans="1:13">
      <c r="A2737" t="s">
        <v>1195</v>
      </c>
      <c r="B2737" t="s">
        <v>448</v>
      </c>
      <c r="C2737" t="s">
        <v>1164</v>
      </c>
      <c r="D2737" t="s">
        <v>563</v>
      </c>
      <c r="E2737" t="s">
        <v>103</v>
      </c>
      <c r="F2737">
        <v>1</v>
      </c>
      <c r="G2737" t="s">
        <v>1165</v>
      </c>
      <c r="H2737">
        <v>10</v>
      </c>
      <c r="I2737" t="s">
        <v>1175</v>
      </c>
      <c r="J2737">
        <v>23.78</v>
      </c>
      <c r="K2737">
        <v>21.82</v>
      </c>
      <c r="L2737">
        <v>25.75</v>
      </c>
      <c r="M2737">
        <v>62.01</v>
      </c>
    </row>
    <row r="2738" spans="1:13">
      <c r="A2738" t="s">
        <v>1195</v>
      </c>
      <c r="B2738" t="s">
        <v>448</v>
      </c>
      <c r="C2738" t="s">
        <v>1164</v>
      </c>
      <c r="D2738" t="s">
        <v>563</v>
      </c>
      <c r="E2738" t="s">
        <v>103</v>
      </c>
      <c r="F2738">
        <v>1</v>
      </c>
      <c r="G2738" t="s">
        <v>1165</v>
      </c>
      <c r="H2738">
        <v>11</v>
      </c>
      <c r="I2738" t="s">
        <v>1176</v>
      </c>
      <c r="J2738">
        <v>20.14</v>
      </c>
      <c r="K2738">
        <v>18.28</v>
      </c>
      <c r="L2738">
        <v>22</v>
      </c>
      <c r="M2738">
        <v>59.68</v>
      </c>
    </row>
    <row r="2739" spans="1:13">
      <c r="A2739" t="s">
        <v>1195</v>
      </c>
      <c r="B2739" t="s">
        <v>448</v>
      </c>
      <c r="C2739" t="s">
        <v>1164</v>
      </c>
      <c r="D2739" t="s">
        <v>563</v>
      </c>
      <c r="E2739" t="s">
        <v>103</v>
      </c>
      <c r="F2739">
        <v>1</v>
      </c>
      <c r="G2739" t="s">
        <v>1165</v>
      </c>
      <c r="H2739">
        <v>12</v>
      </c>
      <c r="I2739" t="s">
        <v>1177</v>
      </c>
      <c r="J2739">
        <v>16.78</v>
      </c>
      <c r="K2739">
        <v>15.01</v>
      </c>
      <c r="L2739">
        <v>18.55</v>
      </c>
      <c r="M2739">
        <v>57.18</v>
      </c>
    </row>
    <row r="2740" spans="1:13">
      <c r="A2740" t="s">
        <v>1195</v>
      </c>
      <c r="B2740" t="s">
        <v>448</v>
      </c>
      <c r="C2740" t="s">
        <v>1164</v>
      </c>
      <c r="D2740" t="s">
        <v>563</v>
      </c>
      <c r="E2740" t="s">
        <v>103</v>
      </c>
      <c r="F2740">
        <v>1</v>
      </c>
      <c r="G2740" t="s">
        <v>1165</v>
      </c>
      <c r="H2740">
        <v>13</v>
      </c>
      <c r="I2740" t="s">
        <v>1178</v>
      </c>
      <c r="J2740">
        <v>13.61</v>
      </c>
      <c r="K2740">
        <v>11.92</v>
      </c>
      <c r="L2740">
        <v>15.3</v>
      </c>
      <c r="M2740">
        <v>54.48</v>
      </c>
    </row>
    <row r="2741" spans="1:13">
      <c r="A2741" t="s">
        <v>1195</v>
      </c>
      <c r="B2741" t="s">
        <v>448</v>
      </c>
      <c r="C2741" t="s">
        <v>1164</v>
      </c>
      <c r="D2741" t="s">
        <v>563</v>
      </c>
      <c r="E2741" t="s">
        <v>103</v>
      </c>
      <c r="F2741">
        <v>1</v>
      </c>
      <c r="G2741" t="s">
        <v>1165</v>
      </c>
      <c r="H2741">
        <v>14</v>
      </c>
      <c r="I2741" t="s">
        <v>1179</v>
      </c>
      <c r="J2741">
        <v>10.79</v>
      </c>
      <c r="K2741">
        <v>9.1199999999999992</v>
      </c>
      <c r="L2741">
        <v>12.45</v>
      </c>
      <c r="M2741">
        <v>51.57</v>
      </c>
    </row>
    <row r="2742" spans="1:13">
      <c r="A2742" t="s">
        <v>1195</v>
      </c>
      <c r="B2742" t="s">
        <v>448</v>
      </c>
      <c r="C2742" t="s">
        <v>1164</v>
      </c>
      <c r="D2742" t="s">
        <v>563</v>
      </c>
      <c r="E2742" t="s">
        <v>103</v>
      </c>
      <c r="F2742">
        <v>1</v>
      </c>
      <c r="G2742" t="s">
        <v>1165</v>
      </c>
      <c r="H2742">
        <v>15</v>
      </c>
      <c r="I2742" t="s">
        <v>1180</v>
      </c>
      <c r="J2742">
        <v>8.3000000000000007</v>
      </c>
      <c r="K2742">
        <v>6.68</v>
      </c>
      <c r="L2742">
        <v>9.91</v>
      </c>
      <c r="M2742">
        <v>48.47</v>
      </c>
    </row>
    <row r="2743" spans="1:13">
      <c r="A2743" t="s">
        <v>1195</v>
      </c>
      <c r="B2743" t="s">
        <v>448</v>
      </c>
      <c r="C2743" t="s">
        <v>1164</v>
      </c>
      <c r="D2743" t="s">
        <v>563</v>
      </c>
      <c r="E2743" t="s">
        <v>103</v>
      </c>
      <c r="F2743">
        <v>1</v>
      </c>
      <c r="G2743" t="s">
        <v>1165</v>
      </c>
      <c r="H2743">
        <v>16</v>
      </c>
      <c r="I2743" t="s">
        <v>1181</v>
      </c>
      <c r="J2743">
        <v>6.2</v>
      </c>
      <c r="K2743">
        <v>4.59</v>
      </c>
      <c r="L2743">
        <v>7.82</v>
      </c>
      <c r="M2743">
        <v>45.1</v>
      </c>
    </row>
    <row r="2744" spans="1:13">
      <c r="A2744" t="s">
        <v>1195</v>
      </c>
      <c r="B2744" t="s">
        <v>448</v>
      </c>
      <c r="C2744" t="s">
        <v>1164</v>
      </c>
      <c r="D2744" t="s">
        <v>563</v>
      </c>
      <c r="E2744" t="s">
        <v>103</v>
      </c>
      <c r="F2744">
        <v>1</v>
      </c>
      <c r="G2744" t="s">
        <v>1165</v>
      </c>
      <c r="H2744">
        <v>17</v>
      </c>
      <c r="I2744" t="s">
        <v>1182</v>
      </c>
      <c r="J2744">
        <v>4.4000000000000004</v>
      </c>
      <c r="K2744">
        <v>2.67</v>
      </c>
      <c r="L2744">
        <v>6.13</v>
      </c>
      <c r="M2744">
        <v>41.37</v>
      </c>
    </row>
    <row r="2745" spans="1:13">
      <c r="A2745" t="s">
        <v>1195</v>
      </c>
      <c r="B2745" t="s">
        <v>448</v>
      </c>
      <c r="C2745" t="s">
        <v>1164</v>
      </c>
      <c r="D2745" t="s">
        <v>563</v>
      </c>
      <c r="E2745" t="s">
        <v>103</v>
      </c>
      <c r="F2745">
        <v>1</v>
      </c>
      <c r="G2745" t="s">
        <v>1165</v>
      </c>
      <c r="H2745">
        <v>18</v>
      </c>
      <c r="I2745" t="s">
        <v>1183</v>
      </c>
      <c r="J2745">
        <v>2.92</v>
      </c>
      <c r="K2745">
        <v>0.96</v>
      </c>
      <c r="L2745">
        <v>4.88</v>
      </c>
      <c r="M2745">
        <v>37.19</v>
      </c>
    </row>
    <row r="2746" spans="1:13">
      <c r="A2746" t="s">
        <v>1195</v>
      </c>
      <c r="B2746" t="s">
        <v>448</v>
      </c>
      <c r="C2746" t="s">
        <v>1164</v>
      </c>
      <c r="D2746" t="s">
        <v>563</v>
      </c>
      <c r="E2746" t="s">
        <v>103</v>
      </c>
      <c r="F2746">
        <v>1</v>
      </c>
      <c r="G2746" t="s">
        <v>1165</v>
      </c>
      <c r="H2746">
        <v>19</v>
      </c>
      <c r="I2746" t="s">
        <v>1184</v>
      </c>
      <c r="J2746">
        <v>1.84</v>
      </c>
      <c r="K2746">
        <v>0.6</v>
      </c>
      <c r="L2746">
        <v>3.07</v>
      </c>
      <c r="M2746">
        <v>32.450000000000003</v>
      </c>
    </row>
    <row r="2747" spans="1:13">
      <c r="A2747" t="s">
        <v>1195</v>
      </c>
      <c r="B2747" t="s">
        <v>448</v>
      </c>
      <c r="C2747" t="s">
        <v>1164</v>
      </c>
      <c r="D2747" t="s">
        <v>563</v>
      </c>
      <c r="E2747" t="s">
        <v>103</v>
      </c>
      <c r="F2747">
        <v>1</v>
      </c>
      <c r="G2747" t="s">
        <v>1165</v>
      </c>
      <c r="H2747">
        <v>20</v>
      </c>
      <c r="I2747" t="s">
        <v>1185</v>
      </c>
      <c r="J2747">
        <v>1.1000000000000001</v>
      </c>
      <c r="K2747">
        <v>0.36</v>
      </c>
      <c r="L2747">
        <v>1.85</v>
      </c>
      <c r="M2747">
        <v>26.75</v>
      </c>
    </row>
    <row r="2748" spans="1:13">
      <c r="A2748" t="s">
        <v>1195</v>
      </c>
      <c r="B2748" t="s">
        <v>448</v>
      </c>
      <c r="C2748" t="s">
        <v>1164</v>
      </c>
      <c r="D2748" t="s">
        <v>563</v>
      </c>
      <c r="E2748" t="s">
        <v>103</v>
      </c>
      <c r="F2748">
        <v>2</v>
      </c>
      <c r="G2748" t="s">
        <v>1186</v>
      </c>
      <c r="H2748">
        <v>1</v>
      </c>
      <c r="I2748" t="s">
        <v>1166</v>
      </c>
      <c r="J2748">
        <v>57.88</v>
      </c>
      <c r="K2748">
        <v>54.16</v>
      </c>
      <c r="L2748">
        <v>61.6</v>
      </c>
      <c r="M2748">
        <v>71.25</v>
      </c>
    </row>
    <row r="2749" spans="1:13">
      <c r="A2749" t="s">
        <v>1195</v>
      </c>
      <c r="B2749" t="s">
        <v>448</v>
      </c>
      <c r="C2749" t="s">
        <v>1164</v>
      </c>
      <c r="D2749" t="s">
        <v>563</v>
      </c>
      <c r="E2749" t="s">
        <v>103</v>
      </c>
      <c r="F2749">
        <v>2</v>
      </c>
      <c r="G2749" t="s">
        <v>1186</v>
      </c>
      <c r="H2749">
        <v>2</v>
      </c>
      <c r="I2749" t="s">
        <v>1167</v>
      </c>
      <c r="J2749">
        <v>57.22</v>
      </c>
      <c r="K2749">
        <v>53.58</v>
      </c>
      <c r="L2749">
        <v>60.85</v>
      </c>
      <c r="M2749">
        <v>71</v>
      </c>
    </row>
    <row r="2750" spans="1:13">
      <c r="A2750" t="s">
        <v>1195</v>
      </c>
      <c r="B2750" t="s">
        <v>448</v>
      </c>
      <c r="C2750" t="s">
        <v>1164</v>
      </c>
      <c r="D2750" t="s">
        <v>563</v>
      </c>
      <c r="E2750" t="s">
        <v>103</v>
      </c>
      <c r="F2750">
        <v>2</v>
      </c>
      <c r="G2750" t="s">
        <v>1186</v>
      </c>
      <c r="H2750">
        <v>3</v>
      </c>
      <c r="I2750" t="s">
        <v>1168</v>
      </c>
      <c r="J2750">
        <v>53.62</v>
      </c>
      <c r="K2750">
        <v>50.36</v>
      </c>
      <c r="L2750">
        <v>56.87</v>
      </c>
      <c r="M2750">
        <v>69.98</v>
      </c>
    </row>
    <row r="2751" spans="1:13">
      <c r="A2751" t="s">
        <v>1195</v>
      </c>
      <c r="B2751" t="s">
        <v>448</v>
      </c>
      <c r="C2751" t="s">
        <v>1164</v>
      </c>
      <c r="D2751" t="s">
        <v>563</v>
      </c>
      <c r="E2751" t="s">
        <v>103</v>
      </c>
      <c r="F2751">
        <v>2</v>
      </c>
      <c r="G2751" t="s">
        <v>1186</v>
      </c>
      <c r="H2751">
        <v>4</v>
      </c>
      <c r="I2751" t="s">
        <v>1169</v>
      </c>
      <c r="J2751">
        <v>49.11</v>
      </c>
      <c r="K2751">
        <v>46.24</v>
      </c>
      <c r="L2751">
        <v>51.98</v>
      </c>
      <c r="M2751">
        <v>68.569999999999993</v>
      </c>
    </row>
    <row r="2752" spans="1:13">
      <c r="A2752" t="s">
        <v>1195</v>
      </c>
      <c r="B2752" t="s">
        <v>448</v>
      </c>
      <c r="C2752" t="s">
        <v>1164</v>
      </c>
      <c r="D2752" t="s">
        <v>563</v>
      </c>
      <c r="E2752" t="s">
        <v>103</v>
      </c>
      <c r="F2752">
        <v>2</v>
      </c>
      <c r="G2752" t="s">
        <v>1186</v>
      </c>
      <c r="H2752">
        <v>5</v>
      </c>
      <c r="I2752" t="s">
        <v>1170</v>
      </c>
      <c r="J2752">
        <v>44.66</v>
      </c>
      <c r="K2752">
        <v>42.04</v>
      </c>
      <c r="L2752">
        <v>47.28</v>
      </c>
      <c r="M2752">
        <v>67.03</v>
      </c>
    </row>
    <row r="2753" spans="1:13">
      <c r="A2753" t="s">
        <v>1195</v>
      </c>
      <c r="B2753" t="s">
        <v>448</v>
      </c>
      <c r="C2753" t="s">
        <v>1164</v>
      </c>
      <c r="D2753" t="s">
        <v>563</v>
      </c>
      <c r="E2753" t="s">
        <v>103</v>
      </c>
      <c r="F2753">
        <v>2</v>
      </c>
      <c r="G2753" t="s">
        <v>1186</v>
      </c>
      <c r="H2753">
        <v>6</v>
      </c>
      <c r="I2753" t="s">
        <v>1171</v>
      </c>
      <c r="J2753">
        <v>40.380000000000003</v>
      </c>
      <c r="K2753">
        <v>37.840000000000003</v>
      </c>
      <c r="L2753">
        <v>42.91</v>
      </c>
      <c r="M2753">
        <v>65.489999999999995</v>
      </c>
    </row>
    <row r="2754" spans="1:13">
      <c r="A2754" t="s">
        <v>1195</v>
      </c>
      <c r="B2754" t="s">
        <v>448</v>
      </c>
      <c r="C2754" t="s">
        <v>1164</v>
      </c>
      <c r="D2754" t="s">
        <v>563</v>
      </c>
      <c r="E2754" t="s">
        <v>103</v>
      </c>
      <c r="F2754">
        <v>2</v>
      </c>
      <c r="G2754" t="s">
        <v>1186</v>
      </c>
      <c r="H2754">
        <v>7</v>
      </c>
      <c r="I2754" t="s">
        <v>1172</v>
      </c>
      <c r="J2754">
        <v>36.22</v>
      </c>
      <c r="K2754">
        <v>33.75</v>
      </c>
      <c r="L2754">
        <v>38.700000000000003</v>
      </c>
      <c r="M2754">
        <v>63.87</v>
      </c>
    </row>
    <row r="2755" spans="1:13">
      <c r="A2755" t="s">
        <v>1195</v>
      </c>
      <c r="B2755" t="s">
        <v>448</v>
      </c>
      <c r="C2755" t="s">
        <v>1164</v>
      </c>
      <c r="D2755" t="s">
        <v>563</v>
      </c>
      <c r="E2755" t="s">
        <v>103</v>
      </c>
      <c r="F2755">
        <v>2</v>
      </c>
      <c r="G2755" t="s">
        <v>1186</v>
      </c>
      <c r="H2755">
        <v>8</v>
      </c>
      <c r="I2755" t="s">
        <v>1173</v>
      </c>
      <c r="J2755">
        <v>32.17</v>
      </c>
      <c r="K2755">
        <v>29.77</v>
      </c>
      <c r="L2755">
        <v>34.57</v>
      </c>
      <c r="M2755">
        <v>62.09</v>
      </c>
    </row>
    <row r="2756" spans="1:13">
      <c r="A2756" t="s">
        <v>1195</v>
      </c>
      <c r="B2756" t="s">
        <v>448</v>
      </c>
      <c r="C2756" t="s">
        <v>1164</v>
      </c>
      <c r="D2756" t="s">
        <v>563</v>
      </c>
      <c r="E2756" t="s">
        <v>103</v>
      </c>
      <c r="F2756">
        <v>2</v>
      </c>
      <c r="G2756" t="s">
        <v>1186</v>
      </c>
      <c r="H2756">
        <v>9</v>
      </c>
      <c r="I2756" t="s">
        <v>1174</v>
      </c>
      <c r="J2756">
        <v>28.22</v>
      </c>
      <c r="K2756">
        <v>25.89</v>
      </c>
      <c r="L2756">
        <v>30.55</v>
      </c>
      <c r="M2756">
        <v>60.15</v>
      </c>
    </row>
    <row r="2757" spans="1:13">
      <c r="A2757" t="s">
        <v>1195</v>
      </c>
      <c r="B2757" t="s">
        <v>448</v>
      </c>
      <c r="C2757" t="s">
        <v>1164</v>
      </c>
      <c r="D2757" t="s">
        <v>563</v>
      </c>
      <c r="E2757" t="s">
        <v>103</v>
      </c>
      <c r="F2757">
        <v>2</v>
      </c>
      <c r="G2757" t="s">
        <v>1186</v>
      </c>
      <c r="H2757">
        <v>10</v>
      </c>
      <c r="I2757" t="s">
        <v>1175</v>
      </c>
      <c r="J2757">
        <v>24.44</v>
      </c>
      <c r="K2757">
        <v>22.17</v>
      </c>
      <c r="L2757">
        <v>26.71</v>
      </c>
      <c r="M2757">
        <v>58.01</v>
      </c>
    </row>
    <row r="2758" spans="1:13">
      <c r="A2758" t="s">
        <v>1195</v>
      </c>
      <c r="B2758" t="s">
        <v>448</v>
      </c>
      <c r="C2758" t="s">
        <v>1164</v>
      </c>
      <c r="D2758" t="s">
        <v>563</v>
      </c>
      <c r="E2758" t="s">
        <v>103</v>
      </c>
      <c r="F2758">
        <v>2</v>
      </c>
      <c r="G2758" t="s">
        <v>1186</v>
      </c>
      <c r="H2758">
        <v>11</v>
      </c>
      <c r="I2758" t="s">
        <v>1176</v>
      </c>
      <c r="J2758">
        <v>20.88</v>
      </c>
      <c r="K2758">
        <v>18.7</v>
      </c>
      <c r="L2758">
        <v>23.07</v>
      </c>
      <c r="M2758">
        <v>55.79</v>
      </c>
    </row>
    <row r="2759" spans="1:13">
      <c r="A2759" t="s">
        <v>1195</v>
      </c>
      <c r="B2759" t="s">
        <v>448</v>
      </c>
      <c r="C2759" t="s">
        <v>1164</v>
      </c>
      <c r="D2759" t="s">
        <v>563</v>
      </c>
      <c r="E2759" t="s">
        <v>103</v>
      </c>
      <c r="F2759">
        <v>2</v>
      </c>
      <c r="G2759" t="s">
        <v>1186</v>
      </c>
      <c r="H2759">
        <v>12</v>
      </c>
      <c r="I2759" t="s">
        <v>1177</v>
      </c>
      <c r="J2759">
        <v>17.59</v>
      </c>
      <c r="K2759">
        <v>15.49</v>
      </c>
      <c r="L2759">
        <v>19.68</v>
      </c>
      <c r="M2759">
        <v>53.59</v>
      </c>
    </row>
    <row r="2760" spans="1:13">
      <c r="A2760" t="s">
        <v>1195</v>
      </c>
      <c r="B2760" t="s">
        <v>448</v>
      </c>
      <c r="C2760" t="s">
        <v>1164</v>
      </c>
      <c r="D2760" t="s">
        <v>563</v>
      </c>
      <c r="E2760" t="s">
        <v>103</v>
      </c>
      <c r="F2760">
        <v>2</v>
      </c>
      <c r="G2760" t="s">
        <v>1186</v>
      </c>
      <c r="H2760">
        <v>13</v>
      </c>
      <c r="I2760" t="s">
        <v>1178</v>
      </c>
      <c r="J2760">
        <v>14.48</v>
      </c>
      <c r="K2760">
        <v>12.45</v>
      </c>
      <c r="L2760">
        <v>16.52</v>
      </c>
      <c r="M2760">
        <v>51.11</v>
      </c>
    </row>
    <row r="2761" spans="1:13">
      <c r="A2761" t="s">
        <v>1195</v>
      </c>
      <c r="B2761" t="s">
        <v>448</v>
      </c>
      <c r="C2761" t="s">
        <v>1164</v>
      </c>
      <c r="D2761" t="s">
        <v>563</v>
      </c>
      <c r="E2761" t="s">
        <v>103</v>
      </c>
      <c r="F2761">
        <v>2</v>
      </c>
      <c r="G2761" t="s">
        <v>1186</v>
      </c>
      <c r="H2761">
        <v>14</v>
      </c>
      <c r="I2761" t="s">
        <v>1179</v>
      </c>
      <c r="J2761">
        <v>11.67</v>
      </c>
      <c r="K2761">
        <v>9.68</v>
      </c>
      <c r="L2761">
        <v>13.66</v>
      </c>
      <c r="M2761">
        <v>48.58</v>
      </c>
    </row>
    <row r="2762" spans="1:13">
      <c r="A2762" t="s">
        <v>1195</v>
      </c>
      <c r="B2762" t="s">
        <v>448</v>
      </c>
      <c r="C2762" t="s">
        <v>1164</v>
      </c>
      <c r="D2762" t="s">
        <v>563</v>
      </c>
      <c r="E2762" t="s">
        <v>103</v>
      </c>
      <c r="F2762">
        <v>2</v>
      </c>
      <c r="G2762" t="s">
        <v>1186</v>
      </c>
      <c r="H2762">
        <v>15</v>
      </c>
      <c r="I2762" t="s">
        <v>1180</v>
      </c>
      <c r="J2762">
        <v>9.14</v>
      </c>
      <c r="K2762">
        <v>7.18</v>
      </c>
      <c r="L2762">
        <v>11.11</v>
      </c>
      <c r="M2762">
        <v>45.95</v>
      </c>
    </row>
    <row r="2763" spans="1:13">
      <c r="A2763" t="s">
        <v>1195</v>
      </c>
      <c r="B2763" t="s">
        <v>448</v>
      </c>
      <c r="C2763" t="s">
        <v>1164</v>
      </c>
      <c r="D2763" t="s">
        <v>563</v>
      </c>
      <c r="E2763" t="s">
        <v>103</v>
      </c>
      <c r="F2763">
        <v>2</v>
      </c>
      <c r="G2763" t="s">
        <v>1186</v>
      </c>
      <c r="H2763">
        <v>16</v>
      </c>
      <c r="I2763" t="s">
        <v>1181</v>
      </c>
      <c r="J2763">
        <v>6.87</v>
      </c>
      <c r="K2763">
        <v>4.8899999999999997</v>
      </c>
      <c r="L2763">
        <v>8.86</v>
      </c>
      <c r="M2763">
        <v>42.9</v>
      </c>
    </row>
    <row r="2764" spans="1:13">
      <c r="A2764" t="s">
        <v>1195</v>
      </c>
      <c r="B2764" t="s">
        <v>448</v>
      </c>
      <c r="C2764" t="s">
        <v>1164</v>
      </c>
      <c r="D2764" t="s">
        <v>563</v>
      </c>
      <c r="E2764" t="s">
        <v>103</v>
      </c>
      <c r="F2764">
        <v>2</v>
      </c>
      <c r="G2764" t="s">
        <v>1186</v>
      </c>
      <c r="H2764">
        <v>17</v>
      </c>
      <c r="I2764" t="s">
        <v>1182</v>
      </c>
      <c r="J2764">
        <v>4.8499999999999996</v>
      </c>
      <c r="K2764">
        <v>2.78</v>
      </c>
      <c r="L2764">
        <v>6.92</v>
      </c>
      <c r="M2764">
        <v>38.74</v>
      </c>
    </row>
    <row r="2765" spans="1:13">
      <c r="A2765" t="s">
        <v>1195</v>
      </c>
      <c r="B2765" t="s">
        <v>448</v>
      </c>
      <c r="C2765" t="s">
        <v>1164</v>
      </c>
      <c r="D2765" t="s">
        <v>563</v>
      </c>
      <c r="E2765" t="s">
        <v>103</v>
      </c>
      <c r="F2765">
        <v>2</v>
      </c>
      <c r="G2765" t="s">
        <v>1186</v>
      </c>
      <c r="H2765">
        <v>18</v>
      </c>
      <c r="I2765" t="s">
        <v>1183</v>
      </c>
      <c r="J2765">
        <v>3.14</v>
      </c>
      <c r="K2765">
        <v>0.88</v>
      </c>
      <c r="L2765">
        <v>5.4</v>
      </c>
      <c r="M2765">
        <v>33.67</v>
      </c>
    </row>
    <row r="2766" spans="1:13">
      <c r="A2766" t="s">
        <v>1195</v>
      </c>
      <c r="B2766" t="s">
        <v>448</v>
      </c>
      <c r="C2766" t="s">
        <v>1164</v>
      </c>
      <c r="D2766" t="s">
        <v>563</v>
      </c>
      <c r="E2766" t="s">
        <v>103</v>
      </c>
      <c r="F2766">
        <v>2</v>
      </c>
      <c r="G2766" t="s">
        <v>1186</v>
      </c>
      <c r="H2766">
        <v>19</v>
      </c>
      <c r="I2766" t="s">
        <v>1184</v>
      </c>
      <c r="J2766">
        <v>1.86</v>
      </c>
      <c r="K2766">
        <v>0.52</v>
      </c>
      <c r="L2766">
        <v>3.2</v>
      </c>
      <c r="M2766">
        <v>27.84</v>
      </c>
    </row>
    <row r="2767" spans="1:13">
      <c r="A2767" t="s">
        <v>1195</v>
      </c>
      <c r="B2767" t="s">
        <v>448</v>
      </c>
      <c r="C2767" t="s">
        <v>1164</v>
      </c>
      <c r="D2767" t="s">
        <v>563</v>
      </c>
      <c r="E2767" t="s">
        <v>103</v>
      </c>
      <c r="F2767">
        <v>2</v>
      </c>
      <c r="G2767" t="s">
        <v>1186</v>
      </c>
      <c r="H2767">
        <v>20</v>
      </c>
      <c r="I2767" t="s">
        <v>1185</v>
      </c>
      <c r="J2767">
        <v>1.07</v>
      </c>
      <c r="K2767">
        <v>0.3</v>
      </c>
      <c r="L2767">
        <v>1.85</v>
      </c>
      <c r="M2767">
        <v>24.16</v>
      </c>
    </row>
    <row r="2768" spans="1:13">
      <c r="A2768" t="s">
        <v>1195</v>
      </c>
      <c r="B2768" t="s">
        <v>448</v>
      </c>
      <c r="C2768" t="s">
        <v>1164</v>
      </c>
      <c r="D2768" t="s">
        <v>564</v>
      </c>
      <c r="E2768" t="s">
        <v>104</v>
      </c>
      <c r="F2768">
        <v>1</v>
      </c>
      <c r="G2768" t="s">
        <v>1165</v>
      </c>
      <c r="H2768">
        <v>1</v>
      </c>
      <c r="I2768" t="s">
        <v>1166</v>
      </c>
      <c r="J2768">
        <v>57.61</v>
      </c>
      <c r="K2768">
        <v>54.44</v>
      </c>
      <c r="L2768">
        <v>60.77</v>
      </c>
      <c r="M2768">
        <v>75.47</v>
      </c>
    </row>
    <row r="2769" spans="1:13">
      <c r="A2769" t="s">
        <v>1195</v>
      </c>
      <c r="B2769" t="s">
        <v>448</v>
      </c>
      <c r="C2769" t="s">
        <v>1164</v>
      </c>
      <c r="D2769" t="s">
        <v>564</v>
      </c>
      <c r="E2769" t="s">
        <v>104</v>
      </c>
      <c r="F2769">
        <v>1</v>
      </c>
      <c r="G2769" t="s">
        <v>1165</v>
      </c>
      <c r="H2769">
        <v>2</v>
      </c>
      <c r="I2769" t="s">
        <v>1167</v>
      </c>
      <c r="J2769">
        <v>57.01</v>
      </c>
      <c r="K2769">
        <v>53.9</v>
      </c>
      <c r="L2769">
        <v>60.13</v>
      </c>
      <c r="M2769">
        <v>75.22</v>
      </c>
    </row>
    <row r="2770" spans="1:13">
      <c r="A2770" t="s">
        <v>1195</v>
      </c>
      <c r="B2770" t="s">
        <v>448</v>
      </c>
      <c r="C2770" t="s">
        <v>1164</v>
      </c>
      <c r="D2770" t="s">
        <v>564</v>
      </c>
      <c r="E2770" t="s">
        <v>104</v>
      </c>
      <c r="F2770">
        <v>1</v>
      </c>
      <c r="G2770" t="s">
        <v>1165</v>
      </c>
      <c r="H2770">
        <v>3</v>
      </c>
      <c r="I2770" t="s">
        <v>1168</v>
      </c>
      <c r="J2770">
        <v>53.33</v>
      </c>
      <c r="K2770">
        <v>50.49</v>
      </c>
      <c r="L2770">
        <v>56.17</v>
      </c>
      <c r="M2770">
        <v>74.22</v>
      </c>
    </row>
    <row r="2771" spans="1:13">
      <c r="A2771" t="s">
        <v>1195</v>
      </c>
      <c r="B2771" t="s">
        <v>448</v>
      </c>
      <c r="C2771" t="s">
        <v>1164</v>
      </c>
      <c r="D2771" t="s">
        <v>564</v>
      </c>
      <c r="E2771" t="s">
        <v>104</v>
      </c>
      <c r="F2771">
        <v>1</v>
      </c>
      <c r="G2771" t="s">
        <v>1165</v>
      </c>
      <c r="H2771">
        <v>4</v>
      </c>
      <c r="I2771" t="s">
        <v>1169</v>
      </c>
      <c r="J2771">
        <v>48.73</v>
      </c>
      <c r="K2771">
        <v>46.16</v>
      </c>
      <c r="L2771">
        <v>51.3</v>
      </c>
      <c r="M2771">
        <v>72.86</v>
      </c>
    </row>
    <row r="2772" spans="1:13">
      <c r="A2772" t="s">
        <v>1195</v>
      </c>
      <c r="B2772" t="s">
        <v>448</v>
      </c>
      <c r="C2772" t="s">
        <v>1164</v>
      </c>
      <c r="D2772" t="s">
        <v>564</v>
      </c>
      <c r="E2772" t="s">
        <v>104</v>
      </c>
      <c r="F2772">
        <v>1</v>
      </c>
      <c r="G2772" t="s">
        <v>1165</v>
      </c>
      <c r="H2772">
        <v>5</v>
      </c>
      <c r="I2772" t="s">
        <v>1170</v>
      </c>
      <c r="J2772">
        <v>44.17</v>
      </c>
      <c r="K2772">
        <v>41.78</v>
      </c>
      <c r="L2772">
        <v>46.57</v>
      </c>
      <c r="M2772">
        <v>71.39</v>
      </c>
    </row>
    <row r="2773" spans="1:13">
      <c r="A2773" t="s">
        <v>1195</v>
      </c>
      <c r="B2773" t="s">
        <v>448</v>
      </c>
      <c r="C2773" t="s">
        <v>1164</v>
      </c>
      <c r="D2773" t="s">
        <v>564</v>
      </c>
      <c r="E2773" t="s">
        <v>104</v>
      </c>
      <c r="F2773">
        <v>1</v>
      </c>
      <c r="G2773" t="s">
        <v>1165</v>
      </c>
      <c r="H2773">
        <v>6</v>
      </c>
      <c r="I2773" t="s">
        <v>1171</v>
      </c>
      <c r="J2773">
        <v>39.76</v>
      </c>
      <c r="K2773">
        <v>37.42</v>
      </c>
      <c r="L2773">
        <v>42.09</v>
      </c>
      <c r="M2773">
        <v>69.8</v>
      </c>
    </row>
    <row r="2774" spans="1:13">
      <c r="A2774" t="s">
        <v>1195</v>
      </c>
      <c r="B2774" t="s">
        <v>448</v>
      </c>
      <c r="C2774" t="s">
        <v>1164</v>
      </c>
      <c r="D2774" t="s">
        <v>564</v>
      </c>
      <c r="E2774" t="s">
        <v>104</v>
      </c>
      <c r="F2774">
        <v>1</v>
      </c>
      <c r="G2774" t="s">
        <v>1165</v>
      </c>
      <c r="H2774">
        <v>7</v>
      </c>
      <c r="I2774" t="s">
        <v>1172</v>
      </c>
      <c r="J2774">
        <v>35.5</v>
      </c>
      <c r="K2774">
        <v>33.31</v>
      </c>
      <c r="L2774">
        <v>37.69</v>
      </c>
      <c r="M2774">
        <v>68.099999999999994</v>
      </c>
    </row>
    <row r="2775" spans="1:13">
      <c r="A2775" t="s">
        <v>1195</v>
      </c>
      <c r="B2775" t="s">
        <v>448</v>
      </c>
      <c r="C2775" t="s">
        <v>1164</v>
      </c>
      <c r="D2775" t="s">
        <v>564</v>
      </c>
      <c r="E2775" t="s">
        <v>104</v>
      </c>
      <c r="F2775">
        <v>1</v>
      </c>
      <c r="G2775" t="s">
        <v>1165</v>
      </c>
      <c r="H2775">
        <v>8</v>
      </c>
      <c r="I2775" t="s">
        <v>1173</v>
      </c>
      <c r="J2775">
        <v>31.34</v>
      </c>
      <c r="K2775">
        <v>29.26</v>
      </c>
      <c r="L2775">
        <v>33.43</v>
      </c>
      <c r="M2775">
        <v>66.27</v>
      </c>
    </row>
    <row r="2776" spans="1:13">
      <c r="A2776" t="s">
        <v>1195</v>
      </c>
      <c r="B2776" t="s">
        <v>448</v>
      </c>
      <c r="C2776" t="s">
        <v>1164</v>
      </c>
      <c r="D2776" t="s">
        <v>564</v>
      </c>
      <c r="E2776" t="s">
        <v>104</v>
      </c>
      <c r="F2776">
        <v>1</v>
      </c>
      <c r="G2776" t="s">
        <v>1165</v>
      </c>
      <c r="H2776">
        <v>9</v>
      </c>
      <c r="I2776" t="s">
        <v>1174</v>
      </c>
      <c r="J2776">
        <v>27.33</v>
      </c>
      <c r="K2776">
        <v>25.31</v>
      </c>
      <c r="L2776">
        <v>29.34</v>
      </c>
      <c r="M2776">
        <v>64.27</v>
      </c>
    </row>
    <row r="2777" spans="1:13">
      <c r="A2777" t="s">
        <v>1195</v>
      </c>
      <c r="B2777" t="s">
        <v>448</v>
      </c>
      <c r="C2777" t="s">
        <v>1164</v>
      </c>
      <c r="D2777" t="s">
        <v>564</v>
      </c>
      <c r="E2777" t="s">
        <v>104</v>
      </c>
      <c r="F2777">
        <v>1</v>
      </c>
      <c r="G2777" t="s">
        <v>1165</v>
      </c>
      <c r="H2777">
        <v>10</v>
      </c>
      <c r="I2777" t="s">
        <v>1175</v>
      </c>
      <c r="J2777">
        <v>23.55</v>
      </c>
      <c r="K2777">
        <v>21.63</v>
      </c>
      <c r="L2777">
        <v>25.47</v>
      </c>
      <c r="M2777">
        <v>62.11</v>
      </c>
    </row>
    <row r="2778" spans="1:13">
      <c r="A2778" t="s">
        <v>1195</v>
      </c>
      <c r="B2778" t="s">
        <v>448</v>
      </c>
      <c r="C2778" t="s">
        <v>1164</v>
      </c>
      <c r="D2778" t="s">
        <v>564</v>
      </c>
      <c r="E2778" t="s">
        <v>104</v>
      </c>
      <c r="F2778">
        <v>1</v>
      </c>
      <c r="G2778" t="s">
        <v>1165</v>
      </c>
      <c r="H2778">
        <v>11</v>
      </c>
      <c r="I2778" t="s">
        <v>1176</v>
      </c>
      <c r="J2778">
        <v>19.96</v>
      </c>
      <c r="K2778">
        <v>18.149999999999999</v>
      </c>
      <c r="L2778">
        <v>21.76</v>
      </c>
      <c r="M2778">
        <v>59.81</v>
      </c>
    </row>
    <row r="2779" spans="1:13">
      <c r="A2779" t="s">
        <v>1195</v>
      </c>
      <c r="B2779" t="s">
        <v>448</v>
      </c>
      <c r="C2779" t="s">
        <v>1164</v>
      </c>
      <c r="D2779" t="s">
        <v>564</v>
      </c>
      <c r="E2779" t="s">
        <v>104</v>
      </c>
      <c r="F2779">
        <v>1</v>
      </c>
      <c r="G2779" t="s">
        <v>1165</v>
      </c>
      <c r="H2779">
        <v>12</v>
      </c>
      <c r="I2779" t="s">
        <v>1177</v>
      </c>
      <c r="J2779">
        <v>16.59</v>
      </c>
      <c r="K2779">
        <v>14.9</v>
      </c>
      <c r="L2779">
        <v>18.29</v>
      </c>
      <c r="M2779">
        <v>57.33</v>
      </c>
    </row>
    <row r="2780" spans="1:13">
      <c r="A2780" t="s">
        <v>1195</v>
      </c>
      <c r="B2780" t="s">
        <v>448</v>
      </c>
      <c r="C2780" t="s">
        <v>1164</v>
      </c>
      <c r="D2780" t="s">
        <v>564</v>
      </c>
      <c r="E2780" t="s">
        <v>104</v>
      </c>
      <c r="F2780">
        <v>1</v>
      </c>
      <c r="G2780" t="s">
        <v>1165</v>
      </c>
      <c r="H2780">
        <v>13</v>
      </c>
      <c r="I2780" t="s">
        <v>1178</v>
      </c>
      <c r="J2780">
        <v>13.52</v>
      </c>
      <c r="K2780">
        <v>11.9</v>
      </c>
      <c r="L2780">
        <v>15.13</v>
      </c>
      <c r="M2780">
        <v>54.66</v>
      </c>
    </row>
    <row r="2781" spans="1:13">
      <c r="A2781" t="s">
        <v>1195</v>
      </c>
      <c r="B2781" t="s">
        <v>448</v>
      </c>
      <c r="C2781" t="s">
        <v>1164</v>
      </c>
      <c r="D2781" t="s">
        <v>564</v>
      </c>
      <c r="E2781" t="s">
        <v>104</v>
      </c>
      <c r="F2781">
        <v>1</v>
      </c>
      <c r="G2781" t="s">
        <v>1165</v>
      </c>
      <c r="H2781">
        <v>14</v>
      </c>
      <c r="I2781" t="s">
        <v>1179</v>
      </c>
      <c r="J2781">
        <v>10.73</v>
      </c>
      <c r="K2781">
        <v>9.1999999999999993</v>
      </c>
      <c r="L2781">
        <v>12.26</v>
      </c>
      <c r="M2781">
        <v>51.83</v>
      </c>
    </row>
    <row r="2782" spans="1:13">
      <c r="A2782" t="s">
        <v>1195</v>
      </c>
      <c r="B2782" t="s">
        <v>448</v>
      </c>
      <c r="C2782" t="s">
        <v>1164</v>
      </c>
      <c r="D2782" t="s">
        <v>564</v>
      </c>
      <c r="E2782" t="s">
        <v>104</v>
      </c>
      <c r="F2782">
        <v>1</v>
      </c>
      <c r="G2782" t="s">
        <v>1165</v>
      </c>
      <c r="H2782">
        <v>15</v>
      </c>
      <c r="I2782" t="s">
        <v>1180</v>
      </c>
      <c r="J2782">
        <v>8.26</v>
      </c>
      <c r="K2782">
        <v>6.8</v>
      </c>
      <c r="L2782">
        <v>9.73</v>
      </c>
      <c r="M2782">
        <v>48.85</v>
      </c>
    </row>
    <row r="2783" spans="1:13">
      <c r="A2783" t="s">
        <v>1195</v>
      </c>
      <c r="B2783" t="s">
        <v>448</v>
      </c>
      <c r="C2783" t="s">
        <v>1164</v>
      </c>
      <c r="D2783" t="s">
        <v>564</v>
      </c>
      <c r="E2783" t="s">
        <v>104</v>
      </c>
      <c r="F2783">
        <v>1</v>
      </c>
      <c r="G2783" t="s">
        <v>1165</v>
      </c>
      <c r="H2783">
        <v>16</v>
      </c>
      <c r="I2783" t="s">
        <v>1181</v>
      </c>
      <c r="J2783">
        <v>6.12</v>
      </c>
      <c r="K2783">
        <v>4.68</v>
      </c>
      <c r="L2783">
        <v>7.57</v>
      </c>
      <c r="M2783">
        <v>45.63</v>
      </c>
    </row>
    <row r="2784" spans="1:13">
      <c r="A2784" t="s">
        <v>1195</v>
      </c>
      <c r="B2784" t="s">
        <v>448</v>
      </c>
      <c r="C2784" t="s">
        <v>1164</v>
      </c>
      <c r="D2784" t="s">
        <v>564</v>
      </c>
      <c r="E2784" t="s">
        <v>104</v>
      </c>
      <c r="F2784">
        <v>1</v>
      </c>
      <c r="G2784" t="s">
        <v>1165</v>
      </c>
      <c r="H2784">
        <v>17</v>
      </c>
      <c r="I2784" t="s">
        <v>1182</v>
      </c>
      <c r="J2784">
        <v>4.25</v>
      </c>
      <c r="K2784">
        <v>2.72</v>
      </c>
      <c r="L2784">
        <v>5.77</v>
      </c>
      <c r="M2784">
        <v>42</v>
      </c>
    </row>
    <row r="2785" spans="1:13">
      <c r="A2785" t="s">
        <v>1195</v>
      </c>
      <c r="B2785" t="s">
        <v>448</v>
      </c>
      <c r="C2785" t="s">
        <v>1164</v>
      </c>
      <c r="D2785" t="s">
        <v>564</v>
      </c>
      <c r="E2785" t="s">
        <v>104</v>
      </c>
      <c r="F2785">
        <v>1</v>
      </c>
      <c r="G2785" t="s">
        <v>1165</v>
      </c>
      <c r="H2785">
        <v>18</v>
      </c>
      <c r="I2785" t="s">
        <v>1183</v>
      </c>
      <c r="J2785">
        <v>2.82</v>
      </c>
      <c r="K2785">
        <v>1.18</v>
      </c>
      <c r="L2785">
        <v>4.46</v>
      </c>
      <c r="M2785">
        <v>37.89</v>
      </c>
    </row>
    <row r="2786" spans="1:13">
      <c r="A2786" t="s">
        <v>1195</v>
      </c>
      <c r="B2786" t="s">
        <v>448</v>
      </c>
      <c r="C2786" t="s">
        <v>1164</v>
      </c>
      <c r="D2786" t="s">
        <v>564</v>
      </c>
      <c r="E2786" t="s">
        <v>104</v>
      </c>
      <c r="F2786">
        <v>1</v>
      </c>
      <c r="G2786" t="s">
        <v>1165</v>
      </c>
      <c r="H2786">
        <v>19</v>
      </c>
      <c r="I2786" t="s">
        <v>1184</v>
      </c>
      <c r="J2786">
        <v>1.74</v>
      </c>
      <c r="K2786">
        <v>0.73</v>
      </c>
      <c r="L2786">
        <v>2.76</v>
      </c>
      <c r="M2786">
        <v>33.47</v>
      </c>
    </row>
    <row r="2787" spans="1:13">
      <c r="A2787" t="s">
        <v>1195</v>
      </c>
      <c r="B2787" t="s">
        <v>448</v>
      </c>
      <c r="C2787" t="s">
        <v>1164</v>
      </c>
      <c r="D2787" t="s">
        <v>564</v>
      </c>
      <c r="E2787" t="s">
        <v>104</v>
      </c>
      <c r="F2787">
        <v>1</v>
      </c>
      <c r="G2787" t="s">
        <v>1165</v>
      </c>
      <c r="H2787">
        <v>20</v>
      </c>
      <c r="I2787" t="s">
        <v>1185</v>
      </c>
      <c r="J2787">
        <v>0.99</v>
      </c>
      <c r="K2787">
        <v>0.41</v>
      </c>
      <c r="L2787">
        <v>1.56</v>
      </c>
      <c r="M2787">
        <v>27.75</v>
      </c>
    </row>
    <row r="2788" spans="1:13">
      <c r="A2788" t="s">
        <v>1195</v>
      </c>
      <c r="B2788" t="s">
        <v>448</v>
      </c>
      <c r="C2788" t="s">
        <v>1164</v>
      </c>
      <c r="D2788" t="s">
        <v>564</v>
      </c>
      <c r="E2788" t="s">
        <v>104</v>
      </c>
      <c r="F2788">
        <v>2</v>
      </c>
      <c r="G2788" t="s">
        <v>1186</v>
      </c>
      <c r="H2788">
        <v>1</v>
      </c>
      <c r="I2788" t="s">
        <v>1166</v>
      </c>
      <c r="J2788">
        <v>57.43</v>
      </c>
      <c r="K2788">
        <v>53.35</v>
      </c>
      <c r="L2788">
        <v>61.51</v>
      </c>
      <c r="M2788">
        <v>71.400000000000006</v>
      </c>
    </row>
    <row r="2789" spans="1:13">
      <c r="A2789" t="s">
        <v>1195</v>
      </c>
      <c r="B2789" t="s">
        <v>448</v>
      </c>
      <c r="C2789" t="s">
        <v>1164</v>
      </c>
      <c r="D2789" t="s">
        <v>564</v>
      </c>
      <c r="E2789" t="s">
        <v>104</v>
      </c>
      <c r="F2789">
        <v>2</v>
      </c>
      <c r="G2789" t="s">
        <v>1186</v>
      </c>
      <c r="H2789">
        <v>2</v>
      </c>
      <c r="I2789" t="s">
        <v>1167</v>
      </c>
      <c r="J2789">
        <v>56.82</v>
      </c>
      <c r="K2789">
        <v>52.86</v>
      </c>
      <c r="L2789">
        <v>60.78</v>
      </c>
      <c r="M2789">
        <v>71.16</v>
      </c>
    </row>
    <row r="2790" spans="1:13">
      <c r="A2790" t="s">
        <v>1195</v>
      </c>
      <c r="B2790" t="s">
        <v>448</v>
      </c>
      <c r="C2790" t="s">
        <v>1164</v>
      </c>
      <c r="D2790" t="s">
        <v>564</v>
      </c>
      <c r="E2790" t="s">
        <v>104</v>
      </c>
      <c r="F2790">
        <v>2</v>
      </c>
      <c r="G2790" t="s">
        <v>1186</v>
      </c>
      <c r="H2790">
        <v>3</v>
      </c>
      <c r="I2790" t="s">
        <v>1168</v>
      </c>
      <c r="J2790">
        <v>53.24</v>
      </c>
      <c r="K2790">
        <v>49.8</v>
      </c>
      <c r="L2790">
        <v>56.68</v>
      </c>
      <c r="M2790">
        <v>70.150000000000006</v>
      </c>
    </row>
    <row r="2791" spans="1:13">
      <c r="A2791" t="s">
        <v>1195</v>
      </c>
      <c r="B2791" t="s">
        <v>448</v>
      </c>
      <c r="C2791" t="s">
        <v>1164</v>
      </c>
      <c r="D2791" t="s">
        <v>564</v>
      </c>
      <c r="E2791" t="s">
        <v>104</v>
      </c>
      <c r="F2791">
        <v>2</v>
      </c>
      <c r="G2791" t="s">
        <v>1186</v>
      </c>
      <c r="H2791">
        <v>4</v>
      </c>
      <c r="I2791" t="s">
        <v>1169</v>
      </c>
      <c r="J2791">
        <v>48.78</v>
      </c>
      <c r="K2791">
        <v>45.89</v>
      </c>
      <c r="L2791">
        <v>51.67</v>
      </c>
      <c r="M2791">
        <v>68.8</v>
      </c>
    </row>
    <row r="2792" spans="1:13">
      <c r="A2792" t="s">
        <v>1195</v>
      </c>
      <c r="B2792" t="s">
        <v>448</v>
      </c>
      <c r="C2792" t="s">
        <v>1164</v>
      </c>
      <c r="D2792" t="s">
        <v>564</v>
      </c>
      <c r="E2792" t="s">
        <v>104</v>
      </c>
      <c r="F2792">
        <v>2</v>
      </c>
      <c r="G2792" t="s">
        <v>1186</v>
      </c>
      <c r="H2792">
        <v>5</v>
      </c>
      <c r="I2792" t="s">
        <v>1170</v>
      </c>
      <c r="J2792">
        <v>44.39</v>
      </c>
      <c r="K2792">
        <v>41.87</v>
      </c>
      <c r="L2792">
        <v>46.9</v>
      </c>
      <c r="M2792">
        <v>67.33</v>
      </c>
    </row>
    <row r="2793" spans="1:13">
      <c r="A2793" t="s">
        <v>1195</v>
      </c>
      <c r="B2793" t="s">
        <v>448</v>
      </c>
      <c r="C2793" t="s">
        <v>1164</v>
      </c>
      <c r="D2793" t="s">
        <v>564</v>
      </c>
      <c r="E2793" t="s">
        <v>104</v>
      </c>
      <c r="F2793">
        <v>2</v>
      </c>
      <c r="G2793" t="s">
        <v>1186</v>
      </c>
      <c r="H2793">
        <v>6</v>
      </c>
      <c r="I2793" t="s">
        <v>1171</v>
      </c>
      <c r="J2793">
        <v>40.11</v>
      </c>
      <c r="K2793">
        <v>37.729999999999997</v>
      </c>
      <c r="L2793">
        <v>42.49</v>
      </c>
      <c r="M2793">
        <v>65.77</v>
      </c>
    </row>
    <row r="2794" spans="1:13">
      <c r="A2794" t="s">
        <v>1195</v>
      </c>
      <c r="B2794" t="s">
        <v>448</v>
      </c>
      <c r="C2794" t="s">
        <v>1164</v>
      </c>
      <c r="D2794" t="s">
        <v>564</v>
      </c>
      <c r="E2794" t="s">
        <v>104</v>
      </c>
      <c r="F2794">
        <v>2</v>
      </c>
      <c r="G2794" t="s">
        <v>1186</v>
      </c>
      <c r="H2794">
        <v>7</v>
      </c>
      <c r="I2794" t="s">
        <v>1172</v>
      </c>
      <c r="J2794">
        <v>35.97</v>
      </c>
      <c r="K2794">
        <v>33.729999999999997</v>
      </c>
      <c r="L2794">
        <v>38.21</v>
      </c>
      <c r="M2794">
        <v>64.11</v>
      </c>
    </row>
    <row r="2795" spans="1:13">
      <c r="A2795" t="s">
        <v>1195</v>
      </c>
      <c r="B2795" t="s">
        <v>448</v>
      </c>
      <c r="C2795" t="s">
        <v>1164</v>
      </c>
      <c r="D2795" t="s">
        <v>564</v>
      </c>
      <c r="E2795" t="s">
        <v>104</v>
      </c>
      <c r="F2795">
        <v>2</v>
      </c>
      <c r="G2795" t="s">
        <v>1186</v>
      </c>
      <c r="H2795">
        <v>8</v>
      </c>
      <c r="I2795" t="s">
        <v>1173</v>
      </c>
      <c r="J2795">
        <v>31.93</v>
      </c>
      <c r="K2795">
        <v>29.78</v>
      </c>
      <c r="L2795">
        <v>34.08</v>
      </c>
      <c r="M2795">
        <v>62.33</v>
      </c>
    </row>
    <row r="2796" spans="1:13">
      <c r="A2796" t="s">
        <v>1195</v>
      </c>
      <c r="B2796" t="s">
        <v>448</v>
      </c>
      <c r="C2796" t="s">
        <v>1164</v>
      </c>
      <c r="D2796" t="s">
        <v>564</v>
      </c>
      <c r="E2796" t="s">
        <v>104</v>
      </c>
      <c r="F2796">
        <v>2</v>
      </c>
      <c r="G2796" t="s">
        <v>1186</v>
      </c>
      <c r="H2796">
        <v>9</v>
      </c>
      <c r="I2796" t="s">
        <v>1174</v>
      </c>
      <c r="J2796">
        <v>28.02</v>
      </c>
      <c r="K2796">
        <v>25.94</v>
      </c>
      <c r="L2796">
        <v>30.09</v>
      </c>
      <c r="M2796">
        <v>60.42</v>
      </c>
    </row>
    <row r="2797" spans="1:13">
      <c r="A2797" t="s">
        <v>1195</v>
      </c>
      <c r="B2797" t="s">
        <v>448</v>
      </c>
      <c r="C2797" t="s">
        <v>1164</v>
      </c>
      <c r="D2797" t="s">
        <v>564</v>
      </c>
      <c r="E2797" t="s">
        <v>104</v>
      </c>
      <c r="F2797">
        <v>2</v>
      </c>
      <c r="G2797" t="s">
        <v>1186</v>
      </c>
      <c r="H2797">
        <v>10</v>
      </c>
      <c r="I2797" t="s">
        <v>1175</v>
      </c>
      <c r="J2797">
        <v>24.24</v>
      </c>
      <c r="K2797">
        <v>22.25</v>
      </c>
      <c r="L2797">
        <v>26.22</v>
      </c>
      <c r="M2797">
        <v>58.39</v>
      </c>
    </row>
    <row r="2798" spans="1:13">
      <c r="A2798" t="s">
        <v>1195</v>
      </c>
      <c r="B2798" t="s">
        <v>448</v>
      </c>
      <c r="C2798" t="s">
        <v>1164</v>
      </c>
      <c r="D2798" t="s">
        <v>564</v>
      </c>
      <c r="E2798" t="s">
        <v>104</v>
      </c>
      <c r="F2798">
        <v>2</v>
      </c>
      <c r="G2798" t="s">
        <v>1186</v>
      </c>
      <c r="H2798">
        <v>11</v>
      </c>
      <c r="I2798" t="s">
        <v>1176</v>
      </c>
      <c r="J2798">
        <v>20.65</v>
      </c>
      <c r="K2798">
        <v>18.760000000000002</v>
      </c>
      <c r="L2798">
        <v>22.54</v>
      </c>
      <c r="M2798">
        <v>56.22</v>
      </c>
    </row>
    <row r="2799" spans="1:13">
      <c r="A2799" t="s">
        <v>1195</v>
      </c>
      <c r="B2799" t="s">
        <v>448</v>
      </c>
      <c r="C2799" t="s">
        <v>1164</v>
      </c>
      <c r="D2799" t="s">
        <v>564</v>
      </c>
      <c r="E2799" t="s">
        <v>104</v>
      </c>
      <c r="F2799">
        <v>2</v>
      </c>
      <c r="G2799" t="s">
        <v>1186</v>
      </c>
      <c r="H2799">
        <v>12</v>
      </c>
      <c r="I2799" t="s">
        <v>1177</v>
      </c>
      <c r="J2799">
        <v>17.329999999999998</v>
      </c>
      <c r="K2799">
        <v>15.56</v>
      </c>
      <c r="L2799">
        <v>19.100000000000001</v>
      </c>
      <c r="M2799">
        <v>53.91</v>
      </c>
    </row>
    <row r="2800" spans="1:13">
      <c r="A2800" t="s">
        <v>1195</v>
      </c>
      <c r="B2800" t="s">
        <v>448</v>
      </c>
      <c r="C2800" t="s">
        <v>1164</v>
      </c>
      <c r="D2800" t="s">
        <v>564</v>
      </c>
      <c r="E2800" t="s">
        <v>104</v>
      </c>
      <c r="F2800">
        <v>2</v>
      </c>
      <c r="G2800" t="s">
        <v>1186</v>
      </c>
      <c r="H2800">
        <v>13</v>
      </c>
      <c r="I2800" t="s">
        <v>1178</v>
      </c>
      <c r="J2800">
        <v>14.26</v>
      </c>
      <c r="K2800">
        <v>12.58</v>
      </c>
      <c r="L2800">
        <v>15.94</v>
      </c>
      <c r="M2800">
        <v>51.45</v>
      </c>
    </row>
    <row r="2801" spans="1:13">
      <c r="A2801" t="s">
        <v>1195</v>
      </c>
      <c r="B2801" t="s">
        <v>448</v>
      </c>
      <c r="C2801" t="s">
        <v>1164</v>
      </c>
      <c r="D2801" t="s">
        <v>564</v>
      </c>
      <c r="E2801" t="s">
        <v>104</v>
      </c>
      <c r="F2801">
        <v>2</v>
      </c>
      <c r="G2801" t="s">
        <v>1186</v>
      </c>
      <c r="H2801">
        <v>14</v>
      </c>
      <c r="I2801" t="s">
        <v>1179</v>
      </c>
      <c r="J2801">
        <v>11.38</v>
      </c>
      <c r="K2801">
        <v>9.77</v>
      </c>
      <c r="L2801">
        <v>12.98</v>
      </c>
      <c r="M2801">
        <v>48.84</v>
      </c>
    </row>
    <row r="2802" spans="1:13">
      <c r="A2802" t="s">
        <v>1195</v>
      </c>
      <c r="B2802" t="s">
        <v>448</v>
      </c>
      <c r="C2802" t="s">
        <v>1164</v>
      </c>
      <c r="D2802" t="s">
        <v>564</v>
      </c>
      <c r="E2802" t="s">
        <v>104</v>
      </c>
      <c r="F2802">
        <v>2</v>
      </c>
      <c r="G2802" t="s">
        <v>1186</v>
      </c>
      <c r="H2802">
        <v>15</v>
      </c>
      <c r="I2802" t="s">
        <v>1180</v>
      </c>
      <c r="J2802">
        <v>8.7899999999999991</v>
      </c>
      <c r="K2802">
        <v>7.23</v>
      </c>
      <c r="L2802">
        <v>10.35</v>
      </c>
      <c r="M2802">
        <v>46.02</v>
      </c>
    </row>
    <row r="2803" spans="1:13">
      <c r="A2803" t="s">
        <v>1195</v>
      </c>
      <c r="B2803" t="s">
        <v>448</v>
      </c>
      <c r="C2803" t="s">
        <v>1164</v>
      </c>
      <c r="D2803" t="s">
        <v>564</v>
      </c>
      <c r="E2803" t="s">
        <v>104</v>
      </c>
      <c r="F2803">
        <v>2</v>
      </c>
      <c r="G2803" t="s">
        <v>1186</v>
      </c>
      <c r="H2803">
        <v>16</v>
      </c>
      <c r="I2803" t="s">
        <v>1181</v>
      </c>
      <c r="J2803">
        <v>6.59</v>
      </c>
      <c r="K2803">
        <v>5.04</v>
      </c>
      <c r="L2803">
        <v>8.1300000000000008</v>
      </c>
      <c r="M2803">
        <v>42.96</v>
      </c>
    </row>
    <row r="2804" spans="1:13">
      <c r="A2804" t="s">
        <v>1195</v>
      </c>
      <c r="B2804" t="s">
        <v>448</v>
      </c>
      <c r="C2804" t="s">
        <v>1164</v>
      </c>
      <c r="D2804" t="s">
        <v>564</v>
      </c>
      <c r="E2804" t="s">
        <v>104</v>
      </c>
      <c r="F2804">
        <v>2</v>
      </c>
      <c r="G2804" t="s">
        <v>1186</v>
      </c>
      <c r="H2804">
        <v>17</v>
      </c>
      <c r="I2804" t="s">
        <v>1182</v>
      </c>
      <c r="J2804">
        <v>4.6900000000000004</v>
      </c>
      <c r="K2804">
        <v>3.11</v>
      </c>
      <c r="L2804">
        <v>6.28</v>
      </c>
      <c r="M2804">
        <v>39.590000000000003</v>
      </c>
    </row>
    <row r="2805" spans="1:13">
      <c r="A2805" t="s">
        <v>1195</v>
      </c>
      <c r="B2805" t="s">
        <v>448</v>
      </c>
      <c r="C2805" t="s">
        <v>1164</v>
      </c>
      <c r="D2805" t="s">
        <v>564</v>
      </c>
      <c r="E2805" t="s">
        <v>104</v>
      </c>
      <c r="F2805">
        <v>2</v>
      </c>
      <c r="G2805" t="s">
        <v>1186</v>
      </c>
      <c r="H2805">
        <v>18</v>
      </c>
      <c r="I2805" t="s">
        <v>1183</v>
      </c>
      <c r="J2805">
        <v>3.12</v>
      </c>
      <c r="K2805">
        <v>1.49</v>
      </c>
      <c r="L2805">
        <v>4.75</v>
      </c>
      <c r="M2805">
        <v>35.85</v>
      </c>
    </row>
    <row r="2806" spans="1:13">
      <c r="A2806" t="s">
        <v>1195</v>
      </c>
      <c r="B2806" t="s">
        <v>448</v>
      </c>
      <c r="C2806" t="s">
        <v>1164</v>
      </c>
      <c r="D2806" t="s">
        <v>564</v>
      </c>
      <c r="E2806" t="s">
        <v>104</v>
      </c>
      <c r="F2806">
        <v>2</v>
      </c>
      <c r="G2806" t="s">
        <v>1186</v>
      </c>
      <c r="H2806">
        <v>19</v>
      </c>
      <c r="I2806" t="s">
        <v>1184</v>
      </c>
      <c r="J2806">
        <v>1.96</v>
      </c>
      <c r="K2806">
        <v>0.94</v>
      </c>
      <c r="L2806">
        <v>2.98</v>
      </c>
      <c r="M2806">
        <v>31.63</v>
      </c>
    </row>
    <row r="2807" spans="1:13">
      <c r="A2807" t="s">
        <v>1195</v>
      </c>
      <c r="B2807" t="s">
        <v>448</v>
      </c>
      <c r="C2807" t="s">
        <v>1164</v>
      </c>
      <c r="D2807" t="s">
        <v>564</v>
      </c>
      <c r="E2807" t="s">
        <v>104</v>
      </c>
      <c r="F2807">
        <v>2</v>
      </c>
      <c r="G2807" t="s">
        <v>1186</v>
      </c>
      <c r="H2807">
        <v>20</v>
      </c>
      <c r="I2807" t="s">
        <v>1185</v>
      </c>
      <c r="J2807">
        <v>1.1299999999999999</v>
      </c>
      <c r="K2807">
        <v>0.54</v>
      </c>
      <c r="L2807">
        <v>1.72</v>
      </c>
      <c r="M2807">
        <v>26.62</v>
      </c>
    </row>
    <row r="2808" spans="1:13">
      <c r="A2808" t="s">
        <v>1196</v>
      </c>
      <c r="B2808" t="s">
        <v>448</v>
      </c>
      <c r="C2808" t="s">
        <v>1164</v>
      </c>
      <c r="D2808" t="s">
        <v>558</v>
      </c>
      <c r="E2808" t="s">
        <v>98</v>
      </c>
      <c r="F2808">
        <v>1</v>
      </c>
      <c r="G2808" t="s">
        <v>1165</v>
      </c>
      <c r="H2808">
        <v>1</v>
      </c>
      <c r="I2808" t="s">
        <v>1166</v>
      </c>
      <c r="J2808">
        <v>57.55</v>
      </c>
      <c r="K2808">
        <v>55.41</v>
      </c>
      <c r="L2808">
        <v>59.69</v>
      </c>
      <c r="M2808">
        <v>75.12</v>
      </c>
    </row>
    <row r="2809" spans="1:13">
      <c r="A2809" t="s">
        <v>1196</v>
      </c>
      <c r="B2809" t="s">
        <v>448</v>
      </c>
      <c r="C2809" t="s">
        <v>1164</v>
      </c>
      <c r="D2809" t="s">
        <v>558</v>
      </c>
      <c r="E2809" t="s">
        <v>98</v>
      </c>
      <c r="F2809">
        <v>1</v>
      </c>
      <c r="G2809" t="s">
        <v>1165</v>
      </c>
      <c r="H2809">
        <v>2</v>
      </c>
      <c r="I2809" t="s">
        <v>1167</v>
      </c>
      <c r="J2809">
        <v>57.13</v>
      </c>
      <c r="K2809">
        <v>55.01</v>
      </c>
      <c r="L2809">
        <v>59.24</v>
      </c>
      <c r="M2809">
        <v>74.88</v>
      </c>
    </row>
    <row r="2810" spans="1:13">
      <c r="A2810" t="s">
        <v>1196</v>
      </c>
      <c r="B2810" t="s">
        <v>448</v>
      </c>
      <c r="C2810" t="s">
        <v>1164</v>
      </c>
      <c r="D2810" t="s">
        <v>558</v>
      </c>
      <c r="E2810" t="s">
        <v>98</v>
      </c>
      <c r="F2810">
        <v>1</v>
      </c>
      <c r="G2810" t="s">
        <v>1165</v>
      </c>
      <c r="H2810">
        <v>3</v>
      </c>
      <c r="I2810" t="s">
        <v>1168</v>
      </c>
      <c r="J2810">
        <v>53.46</v>
      </c>
      <c r="K2810">
        <v>51.51</v>
      </c>
      <c r="L2810">
        <v>55.41</v>
      </c>
      <c r="M2810">
        <v>73.900000000000006</v>
      </c>
    </row>
    <row r="2811" spans="1:13">
      <c r="A2811" t="s">
        <v>1196</v>
      </c>
      <c r="B2811" t="s">
        <v>448</v>
      </c>
      <c r="C2811" t="s">
        <v>1164</v>
      </c>
      <c r="D2811" t="s">
        <v>558</v>
      </c>
      <c r="E2811" t="s">
        <v>98</v>
      </c>
      <c r="F2811">
        <v>1</v>
      </c>
      <c r="G2811" t="s">
        <v>1165</v>
      </c>
      <c r="H2811">
        <v>4</v>
      </c>
      <c r="I2811" t="s">
        <v>1169</v>
      </c>
      <c r="J2811">
        <v>48.9</v>
      </c>
      <c r="K2811">
        <v>47.12</v>
      </c>
      <c r="L2811">
        <v>50.68</v>
      </c>
      <c r="M2811">
        <v>72.58</v>
      </c>
    </row>
    <row r="2812" spans="1:13">
      <c r="A2812" t="s">
        <v>1196</v>
      </c>
      <c r="B2812" t="s">
        <v>448</v>
      </c>
      <c r="C2812" t="s">
        <v>1164</v>
      </c>
      <c r="D2812" t="s">
        <v>558</v>
      </c>
      <c r="E2812" t="s">
        <v>98</v>
      </c>
      <c r="F2812">
        <v>1</v>
      </c>
      <c r="G2812" t="s">
        <v>1165</v>
      </c>
      <c r="H2812">
        <v>5</v>
      </c>
      <c r="I2812" t="s">
        <v>1170</v>
      </c>
      <c r="J2812">
        <v>44.41</v>
      </c>
      <c r="K2812">
        <v>42.73</v>
      </c>
      <c r="L2812">
        <v>46.09</v>
      </c>
      <c r="M2812">
        <v>71.13</v>
      </c>
    </row>
    <row r="2813" spans="1:13">
      <c r="A2813" t="s">
        <v>1196</v>
      </c>
      <c r="B2813" t="s">
        <v>448</v>
      </c>
      <c r="C2813" t="s">
        <v>1164</v>
      </c>
      <c r="D2813" t="s">
        <v>558</v>
      </c>
      <c r="E2813" t="s">
        <v>98</v>
      </c>
      <c r="F2813">
        <v>1</v>
      </c>
      <c r="G2813" t="s">
        <v>1165</v>
      </c>
      <c r="H2813">
        <v>6</v>
      </c>
      <c r="I2813" t="s">
        <v>1171</v>
      </c>
      <c r="J2813">
        <v>40.01</v>
      </c>
      <c r="K2813">
        <v>38.369999999999997</v>
      </c>
      <c r="L2813">
        <v>41.66</v>
      </c>
      <c r="M2813">
        <v>69.56</v>
      </c>
    </row>
    <row r="2814" spans="1:13">
      <c r="A2814" t="s">
        <v>1196</v>
      </c>
      <c r="B2814" t="s">
        <v>448</v>
      </c>
      <c r="C2814" t="s">
        <v>1164</v>
      </c>
      <c r="D2814" t="s">
        <v>558</v>
      </c>
      <c r="E2814" t="s">
        <v>98</v>
      </c>
      <c r="F2814">
        <v>1</v>
      </c>
      <c r="G2814" t="s">
        <v>1165</v>
      </c>
      <c r="H2814">
        <v>7</v>
      </c>
      <c r="I2814" t="s">
        <v>1172</v>
      </c>
      <c r="J2814">
        <v>35.71</v>
      </c>
      <c r="K2814">
        <v>34.11</v>
      </c>
      <c r="L2814">
        <v>37.31</v>
      </c>
      <c r="M2814">
        <v>67.87</v>
      </c>
    </row>
    <row r="2815" spans="1:13">
      <c r="A2815" t="s">
        <v>1196</v>
      </c>
      <c r="B2815" t="s">
        <v>448</v>
      </c>
      <c r="C2815" t="s">
        <v>1164</v>
      </c>
      <c r="D2815" t="s">
        <v>558</v>
      </c>
      <c r="E2815" t="s">
        <v>98</v>
      </c>
      <c r="F2815">
        <v>1</v>
      </c>
      <c r="G2815" t="s">
        <v>1165</v>
      </c>
      <c r="H2815">
        <v>8</v>
      </c>
      <c r="I2815" t="s">
        <v>1173</v>
      </c>
      <c r="J2815">
        <v>31.56</v>
      </c>
      <c r="K2815">
        <v>30</v>
      </c>
      <c r="L2815">
        <v>33.11</v>
      </c>
      <c r="M2815">
        <v>66.02</v>
      </c>
    </row>
    <row r="2816" spans="1:13">
      <c r="A2816" t="s">
        <v>1196</v>
      </c>
      <c r="B2816" t="s">
        <v>448</v>
      </c>
      <c r="C2816" t="s">
        <v>1164</v>
      </c>
      <c r="D2816" t="s">
        <v>558</v>
      </c>
      <c r="E2816" t="s">
        <v>98</v>
      </c>
      <c r="F2816">
        <v>1</v>
      </c>
      <c r="G2816" t="s">
        <v>1165</v>
      </c>
      <c r="H2816">
        <v>9</v>
      </c>
      <c r="I2816" t="s">
        <v>1174</v>
      </c>
      <c r="J2816">
        <v>27.53</v>
      </c>
      <c r="K2816">
        <v>26.02</v>
      </c>
      <c r="L2816">
        <v>29.04</v>
      </c>
      <c r="M2816">
        <v>63.98</v>
      </c>
    </row>
    <row r="2817" spans="1:13">
      <c r="A2817" t="s">
        <v>1196</v>
      </c>
      <c r="B2817" t="s">
        <v>448</v>
      </c>
      <c r="C2817" t="s">
        <v>1164</v>
      </c>
      <c r="D2817" t="s">
        <v>558</v>
      </c>
      <c r="E2817" t="s">
        <v>98</v>
      </c>
      <c r="F2817">
        <v>1</v>
      </c>
      <c r="G2817" t="s">
        <v>1165</v>
      </c>
      <c r="H2817">
        <v>10</v>
      </c>
      <c r="I2817" t="s">
        <v>1175</v>
      </c>
      <c r="J2817">
        <v>23.68</v>
      </c>
      <c r="K2817">
        <v>22.21</v>
      </c>
      <c r="L2817">
        <v>25.14</v>
      </c>
      <c r="M2817">
        <v>61.77</v>
      </c>
    </row>
    <row r="2818" spans="1:13">
      <c r="A2818" t="s">
        <v>1196</v>
      </c>
      <c r="B2818" t="s">
        <v>448</v>
      </c>
      <c r="C2818" t="s">
        <v>1164</v>
      </c>
      <c r="D2818" t="s">
        <v>558</v>
      </c>
      <c r="E2818" t="s">
        <v>98</v>
      </c>
      <c r="F2818">
        <v>1</v>
      </c>
      <c r="G2818" t="s">
        <v>1165</v>
      </c>
      <c r="H2818">
        <v>11</v>
      </c>
      <c r="I2818" t="s">
        <v>1176</v>
      </c>
      <c r="J2818">
        <v>20.079999999999998</v>
      </c>
      <c r="K2818">
        <v>18.649999999999999</v>
      </c>
      <c r="L2818">
        <v>21.5</v>
      </c>
      <c r="M2818">
        <v>59.4</v>
      </c>
    </row>
    <row r="2819" spans="1:13">
      <c r="A2819" t="s">
        <v>1196</v>
      </c>
      <c r="B2819" t="s">
        <v>448</v>
      </c>
      <c r="C2819" t="s">
        <v>1164</v>
      </c>
      <c r="D2819" t="s">
        <v>558</v>
      </c>
      <c r="E2819" t="s">
        <v>98</v>
      </c>
      <c r="F2819">
        <v>1</v>
      </c>
      <c r="G2819" t="s">
        <v>1165</v>
      </c>
      <c r="H2819">
        <v>12</v>
      </c>
      <c r="I2819" t="s">
        <v>1177</v>
      </c>
      <c r="J2819">
        <v>16.690000000000001</v>
      </c>
      <c r="K2819">
        <v>15.32</v>
      </c>
      <c r="L2819">
        <v>18.059999999999999</v>
      </c>
      <c r="M2819">
        <v>56.86</v>
      </c>
    </row>
    <row r="2820" spans="1:13">
      <c r="A2820" t="s">
        <v>1196</v>
      </c>
      <c r="B2820" t="s">
        <v>448</v>
      </c>
      <c r="C2820" t="s">
        <v>1164</v>
      </c>
      <c r="D2820" t="s">
        <v>558</v>
      </c>
      <c r="E2820" t="s">
        <v>98</v>
      </c>
      <c r="F2820">
        <v>1</v>
      </c>
      <c r="G2820" t="s">
        <v>1165</v>
      </c>
      <c r="H2820">
        <v>13</v>
      </c>
      <c r="I2820" t="s">
        <v>1178</v>
      </c>
      <c r="J2820">
        <v>13.62</v>
      </c>
      <c r="K2820">
        <v>12.29</v>
      </c>
      <c r="L2820">
        <v>14.95</v>
      </c>
      <c r="M2820">
        <v>54.19</v>
      </c>
    </row>
    <row r="2821" spans="1:13">
      <c r="A2821" t="s">
        <v>1196</v>
      </c>
      <c r="B2821" t="s">
        <v>448</v>
      </c>
      <c r="C2821" t="s">
        <v>1164</v>
      </c>
      <c r="D2821" t="s">
        <v>558</v>
      </c>
      <c r="E2821" t="s">
        <v>98</v>
      </c>
      <c r="F2821">
        <v>1</v>
      </c>
      <c r="G2821" t="s">
        <v>1165</v>
      </c>
      <c r="H2821">
        <v>14</v>
      </c>
      <c r="I2821" t="s">
        <v>1179</v>
      </c>
      <c r="J2821">
        <v>10.86</v>
      </c>
      <c r="K2821">
        <v>9.5500000000000007</v>
      </c>
      <c r="L2821">
        <v>12.17</v>
      </c>
      <c r="M2821">
        <v>51.37</v>
      </c>
    </row>
    <row r="2822" spans="1:13">
      <c r="A2822" t="s">
        <v>1196</v>
      </c>
      <c r="B2822" t="s">
        <v>448</v>
      </c>
      <c r="C2822" t="s">
        <v>1164</v>
      </c>
      <c r="D2822" t="s">
        <v>558</v>
      </c>
      <c r="E2822" t="s">
        <v>98</v>
      </c>
      <c r="F2822">
        <v>1</v>
      </c>
      <c r="G2822" t="s">
        <v>1165</v>
      </c>
      <c r="H2822">
        <v>15</v>
      </c>
      <c r="I2822" t="s">
        <v>1180</v>
      </c>
      <c r="J2822">
        <v>8.4600000000000009</v>
      </c>
      <c r="K2822">
        <v>7.15</v>
      </c>
      <c r="L2822">
        <v>9.76</v>
      </c>
      <c r="M2822">
        <v>48.57</v>
      </c>
    </row>
    <row r="2823" spans="1:13">
      <c r="A2823" t="s">
        <v>1196</v>
      </c>
      <c r="B2823" t="s">
        <v>448</v>
      </c>
      <c r="C2823" t="s">
        <v>1164</v>
      </c>
      <c r="D2823" t="s">
        <v>558</v>
      </c>
      <c r="E2823" t="s">
        <v>98</v>
      </c>
      <c r="F2823">
        <v>1</v>
      </c>
      <c r="G2823" t="s">
        <v>1165</v>
      </c>
      <c r="H2823">
        <v>16</v>
      </c>
      <c r="I2823" t="s">
        <v>1181</v>
      </c>
      <c r="J2823">
        <v>6.36</v>
      </c>
      <c r="K2823">
        <v>5.0199999999999996</v>
      </c>
      <c r="L2823">
        <v>7.7</v>
      </c>
      <c r="M2823">
        <v>45.49</v>
      </c>
    </row>
    <row r="2824" spans="1:13">
      <c r="A2824" t="s">
        <v>1196</v>
      </c>
      <c r="B2824" t="s">
        <v>448</v>
      </c>
      <c r="C2824" t="s">
        <v>1164</v>
      </c>
      <c r="D2824" t="s">
        <v>558</v>
      </c>
      <c r="E2824" t="s">
        <v>98</v>
      </c>
      <c r="F2824">
        <v>1</v>
      </c>
      <c r="G2824" t="s">
        <v>1165</v>
      </c>
      <c r="H2824">
        <v>17</v>
      </c>
      <c r="I2824" t="s">
        <v>1182</v>
      </c>
      <c r="J2824">
        <v>4.53</v>
      </c>
      <c r="K2824">
        <v>3.09</v>
      </c>
      <c r="L2824">
        <v>5.97</v>
      </c>
      <c r="M2824">
        <v>41.76</v>
      </c>
    </row>
    <row r="2825" spans="1:13">
      <c r="A2825" t="s">
        <v>1196</v>
      </c>
      <c r="B2825" t="s">
        <v>448</v>
      </c>
      <c r="C2825" t="s">
        <v>1164</v>
      </c>
      <c r="D2825" t="s">
        <v>558</v>
      </c>
      <c r="E2825" t="s">
        <v>98</v>
      </c>
      <c r="F2825">
        <v>1</v>
      </c>
      <c r="G2825" t="s">
        <v>1165</v>
      </c>
      <c r="H2825">
        <v>18</v>
      </c>
      <c r="I2825" t="s">
        <v>1183</v>
      </c>
      <c r="J2825">
        <v>3.04</v>
      </c>
      <c r="K2825">
        <v>1.39</v>
      </c>
      <c r="L2825">
        <v>4.68</v>
      </c>
      <c r="M2825">
        <v>37.51</v>
      </c>
    </row>
    <row r="2826" spans="1:13">
      <c r="A2826" t="s">
        <v>1196</v>
      </c>
      <c r="B2826" t="s">
        <v>448</v>
      </c>
      <c r="C2826" t="s">
        <v>1164</v>
      </c>
      <c r="D2826" t="s">
        <v>558</v>
      </c>
      <c r="E2826" t="s">
        <v>98</v>
      </c>
      <c r="F2826">
        <v>1</v>
      </c>
      <c r="G2826" t="s">
        <v>1165</v>
      </c>
      <c r="H2826">
        <v>19</v>
      </c>
      <c r="I2826" t="s">
        <v>1184</v>
      </c>
      <c r="J2826">
        <v>1.89</v>
      </c>
      <c r="K2826">
        <v>0.87</v>
      </c>
      <c r="L2826">
        <v>2.92</v>
      </c>
      <c r="M2826">
        <v>32.56</v>
      </c>
    </row>
    <row r="2827" spans="1:13">
      <c r="A2827" t="s">
        <v>1196</v>
      </c>
      <c r="B2827" t="s">
        <v>448</v>
      </c>
      <c r="C2827" t="s">
        <v>1164</v>
      </c>
      <c r="D2827" t="s">
        <v>558</v>
      </c>
      <c r="E2827" t="s">
        <v>98</v>
      </c>
      <c r="F2827">
        <v>1</v>
      </c>
      <c r="G2827" t="s">
        <v>1165</v>
      </c>
      <c r="H2827">
        <v>20</v>
      </c>
      <c r="I2827" t="s">
        <v>1185</v>
      </c>
      <c r="J2827">
        <v>1.1200000000000001</v>
      </c>
      <c r="K2827">
        <v>0.51</v>
      </c>
      <c r="L2827">
        <v>1.72</v>
      </c>
      <c r="M2827">
        <v>27.71</v>
      </c>
    </row>
    <row r="2828" spans="1:13">
      <c r="A2828" t="s">
        <v>1196</v>
      </c>
      <c r="B2828" t="s">
        <v>448</v>
      </c>
      <c r="C2828" t="s">
        <v>1164</v>
      </c>
      <c r="D2828" t="s">
        <v>558</v>
      </c>
      <c r="E2828" t="s">
        <v>98</v>
      </c>
      <c r="F2828">
        <v>2</v>
      </c>
      <c r="G2828" t="s">
        <v>1186</v>
      </c>
      <c r="H2828">
        <v>1</v>
      </c>
      <c r="I2828" t="s">
        <v>1166</v>
      </c>
      <c r="J2828">
        <v>57.15</v>
      </c>
      <c r="K2828">
        <v>54.67</v>
      </c>
      <c r="L2828">
        <v>59.62</v>
      </c>
      <c r="M2828">
        <v>70.290000000000006</v>
      </c>
    </row>
    <row r="2829" spans="1:13">
      <c r="A2829" t="s">
        <v>1196</v>
      </c>
      <c r="B2829" t="s">
        <v>448</v>
      </c>
      <c r="C2829" t="s">
        <v>1164</v>
      </c>
      <c r="D2829" t="s">
        <v>558</v>
      </c>
      <c r="E2829" t="s">
        <v>98</v>
      </c>
      <c r="F2829">
        <v>2</v>
      </c>
      <c r="G2829" t="s">
        <v>1186</v>
      </c>
      <c r="H2829">
        <v>2</v>
      </c>
      <c r="I2829" t="s">
        <v>1167</v>
      </c>
      <c r="J2829">
        <v>56.7</v>
      </c>
      <c r="K2829">
        <v>54.27</v>
      </c>
      <c r="L2829">
        <v>59.14</v>
      </c>
      <c r="M2829">
        <v>70.06</v>
      </c>
    </row>
    <row r="2830" spans="1:13">
      <c r="A2830" t="s">
        <v>1196</v>
      </c>
      <c r="B2830" t="s">
        <v>448</v>
      </c>
      <c r="C2830" t="s">
        <v>1164</v>
      </c>
      <c r="D2830" t="s">
        <v>558</v>
      </c>
      <c r="E2830" t="s">
        <v>98</v>
      </c>
      <c r="F2830">
        <v>2</v>
      </c>
      <c r="G2830" t="s">
        <v>1186</v>
      </c>
      <c r="H2830">
        <v>3</v>
      </c>
      <c r="I2830" t="s">
        <v>1168</v>
      </c>
      <c r="J2830">
        <v>53.18</v>
      </c>
      <c r="K2830">
        <v>50.95</v>
      </c>
      <c r="L2830">
        <v>55.42</v>
      </c>
      <c r="M2830">
        <v>69.09</v>
      </c>
    </row>
    <row r="2831" spans="1:13">
      <c r="A2831" t="s">
        <v>1196</v>
      </c>
      <c r="B2831" t="s">
        <v>448</v>
      </c>
      <c r="C2831" t="s">
        <v>1164</v>
      </c>
      <c r="D2831" t="s">
        <v>558</v>
      </c>
      <c r="E2831" t="s">
        <v>98</v>
      </c>
      <c r="F2831">
        <v>2</v>
      </c>
      <c r="G2831" t="s">
        <v>1186</v>
      </c>
      <c r="H2831">
        <v>4</v>
      </c>
      <c r="I2831" t="s">
        <v>1169</v>
      </c>
      <c r="J2831">
        <v>48.83</v>
      </c>
      <c r="K2831">
        <v>46.79</v>
      </c>
      <c r="L2831">
        <v>50.86</v>
      </c>
      <c r="M2831">
        <v>67.8</v>
      </c>
    </row>
    <row r="2832" spans="1:13">
      <c r="A2832" t="s">
        <v>1196</v>
      </c>
      <c r="B2832" t="s">
        <v>448</v>
      </c>
      <c r="C2832" t="s">
        <v>1164</v>
      </c>
      <c r="D2832" t="s">
        <v>558</v>
      </c>
      <c r="E2832" t="s">
        <v>98</v>
      </c>
      <c r="F2832">
        <v>2</v>
      </c>
      <c r="G2832" t="s">
        <v>1186</v>
      </c>
      <c r="H2832">
        <v>5</v>
      </c>
      <c r="I2832" t="s">
        <v>1170</v>
      </c>
      <c r="J2832">
        <v>44.54</v>
      </c>
      <c r="K2832">
        <v>42.63</v>
      </c>
      <c r="L2832">
        <v>46.45</v>
      </c>
      <c r="M2832">
        <v>66.42</v>
      </c>
    </row>
    <row r="2833" spans="1:13">
      <c r="A2833" t="s">
        <v>1196</v>
      </c>
      <c r="B2833" t="s">
        <v>448</v>
      </c>
      <c r="C2833" t="s">
        <v>1164</v>
      </c>
      <c r="D2833" t="s">
        <v>558</v>
      </c>
      <c r="E2833" t="s">
        <v>98</v>
      </c>
      <c r="F2833">
        <v>2</v>
      </c>
      <c r="G2833" t="s">
        <v>1186</v>
      </c>
      <c r="H2833">
        <v>6</v>
      </c>
      <c r="I2833" t="s">
        <v>1171</v>
      </c>
      <c r="J2833">
        <v>40.340000000000003</v>
      </c>
      <c r="K2833">
        <v>38.47</v>
      </c>
      <c r="L2833">
        <v>42.21</v>
      </c>
      <c r="M2833">
        <v>64.95</v>
      </c>
    </row>
    <row r="2834" spans="1:13">
      <c r="A2834" t="s">
        <v>1196</v>
      </c>
      <c r="B2834" t="s">
        <v>448</v>
      </c>
      <c r="C2834" t="s">
        <v>1164</v>
      </c>
      <c r="D2834" t="s">
        <v>558</v>
      </c>
      <c r="E2834" t="s">
        <v>98</v>
      </c>
      <c r="F2834">
        <v>2</v>
      </c>
      <c r="G2834" t="s">
        <v>1186</v>
      </c>
      <c r="H2834">
        <v>7</v>
      </c>
      <c r="I2834" t="s">
        <v>1172</v>
      </c>
      <c r="J2834">
        <v>36.229999999999997</v>
      </c>
      <c r="K2834">
        <v>34.409999999999997</v>
      </c>
      <c r="L2834">
        <v>38.049999999999997</v>
      </c>
      <c r="M2834">
        <v>63.4</v>
      </c>
    </row>
    <row r="2835" spans="1:13">
      <c r="A2835" t="s">
        <v>1196</v>
      </c>
      <c r="B2835" t="s">
        <v>448</v>
      </c>
      <c r="C2835" t="s">
        <v>1164</v>
      </c>
      <c r="D2835" t="s">
        <v>558</v>
      </c>
      <c r="E2835" t="s">
        <v>98</v>
      </c>
      <c r="F2835">
        <v>2</v>
      </c>
      <c r="G2835" t="s">
        <v>1186</v>
      </c>
      <c r="H2835">
        <v>8</v>
      </c>
      <c r="I2835" t="s">
        <v>1173</v>
      </c>
      <c r="J2835">
        <v>32.25</v>
      </c>
      <c r="K2835">
        <v>30.48</v>
      </c>
      <c r="L2835">
        <v>34.01</v>
      </c>
      <c r="M2835">
        <v>61.72</v>
      </c>
    </row>
    <row r="2836" spans="1:13">
      <c r="A2836" t="s">
        <v>1196</v>
      </c>
      <c r="B2836" t="s">
        <v>448</v>
      </c>
      <c r="C2836" t="s">
        <v>1164</v>
      </c>
      <c r="D2836" t="s">
        <v>558</v>
      </c>
      <c r="E2836" t="s">
        <v>98</v>
      </c>
      <c r="F2836">
        <v>2</v>
      </c>
      <c r="G2836" t="s">
        <v>1186</v>
      </c>
      <c r="H2836">
        <v>9</v>
      </c>
      <c r="I2836" t="s">
        <v>1174</v>
      </c>
      <c r="J2836">
        <v>28.38</v>
      </c>
      <c r="K2836">
        <v>26.66</v>
      </c>
      <c r="L2836">
        <v>30.11</v>
      </c>
      <c r="M2836">
        <v>59.93</v>
      </c>
    </row>
    <row r="2837" spans="1:13">
      <c r="A2837" t="s">
        <v>1196</v>
      </c>
      <c r="B2837" t="s">
        <v>448</v>
      </c>
      <c r="C2837" t="s">
        <v>1164</v>
      </c>
      <c r="D2837" t="s">
        <v>558</v>
      </c>
      <c r="E2837" t="s">
        <v>98</v>
      </c>
      <c r="F2837">
        <v>2</v>
      </c>
      <c r="G2837" t="s">
        <v>1186</v>
      </c>
      <c r="H2837">
        <v>10</v>
      </c>
      <c r="I2837" t="s">
        <v>1175</v>
      </c>
      <c r="J2837">
        <v>24.71</v>
      </c>
      <c r="K2837">
        <v>23.03</v>
      </c>
      <c r="L2837">
        <v>26.4</v>
      </c>
      <c r="M2837">
        <v>58.04</v>
      </c>
    </row>
    <row r="2838" spans="1:13">
      <c r="A2838" t="s">
        <v>1196</v>
      </c>
      <c r="B2838" t="s">
        <v>448</v>
      </c>
      <c r="C2838" t="s">
        <v>1164</v>
      </c>
      <c r="D2838" t="s">
        <v>558</v>
      </c>
      <c r="E2838" t="s">
        <v>98</v>
      </c>
      <c r="F2838">
        <v>2</v>
      </c>
      <c r="G2838" t="s">
        <v>1186</v>
      </c>
      <c r="H2838">
        <v>11</v>
      </c>
      <c r="I2838" t="s">
        <v>1176</v>
      </c>
      <c r="J2838">
        <v>21.2</v>
      </c>
      <c r="K2838">
        <v>19.55</v>
      </c>
      <c r="L2838">
        <v>22.85</v>
      </c>
      <c r="M2838">
        <v>56.03</v>
      </c>
    </row>
    <row r="2839" spans="1:13">
      <c r="A2839" t="s">
        <v>1196</v>
      </c>
      <c r="B2839" t="s">
        <v>448</v>
      </c>
      <c r="C2839" t="s">
        <v>1164</v>
      </c>
      <c r="D2839" t="s">
        <v>558</v>
      </c>
      <c r="E2839" t="s">
        <v>98</v>
      </c>
      <c r="F2839">
        <v>2</v>
      </c>
      <c r="G2839" t="s">
        <v>1186</v>
      </c>
      <c r="H2839">
        <v>12</v>
      </c>
      <c r="I2839" t="s">
        <v>1177</v>
      </c>
      <c r="J2839">
        <v>17.899999999999999</v>
      </c>
      <c r="K2839">
        <v>16.309999999999999</v>
      </c>
      <c r="L2839">
        <v>19.5</v>
      </c>
      <c r="M2839">
        <v>53.95</v>
      </c>
    </row>
    <row r="2840" spans="1:13">
      <c r="A2840" t="s">
        <v>1196</v>
      </c>
      <c r="B2840" t="s">
        <v>448</v>
      </c>
      <c r="C2840" t="s">
        <v>1164</v>
      </c>
      <c r="D2840" t="s">
        <v>558</v>
      </c>
      <c r="E2840" t="s">
        <v>98</v>
      </c>
      <c r="F2840">
        <v>2</v>
      </c>
      <c r="G2840" t="s">
        <v>1186</v>
      </c>
      <c r="H2840">
        <v>13</v>
      </c>
      <c r="I2840" t="s">
        <v>1178</v>
      </c>
      <c r="J2840">
        <v>14.86</v>
      </c>
      <c r="K2840">
        <v>13.3</v>
      </c>
      <c r="L2840">
        <v>16.41</v>
      </c>
      <c r="M2840">
        <v>51.79</v>
      </c>
    </row>
    <row r="2841" spans="1:13">
      <c r="A2841" t="s">
        <v>1196</v>
      </c>
      <c r="B2841" t="s">
        <v>448</v>
      </c>
      <c r="C2841" t="s">
        <v>1164</v>
      </c>
      <c r="D2841" t="s">
        <v>558</v>
      </c>
      <c r="E2841" t="s">
        <v>98</v>
      </c>
      <c r="F2841">
        <v>2</v>
      </c>
      <c r="G2841" t="s">
        <v>1186</v>
      </c>
      <c r="H2841">
        <v>14</v>
      </c>
      <c r="I2841" t="s">
        <v>1179</v>
      </c>
      <c r="J2841">
        <v>12.05</v>
      </c>
      <c r="K2841">
        <v>10.52</v>
      </c>
      <c r="L2841">
        <v>13.58</v>
      </c>
      <c r="M2841">
        <v>49.51</v>
      </c>
    </row>
    <row r="2842" spans="1:13">
      <c r="A2842" t="s">
        <v>1196</v>
      </c>
      <c r="B2842" t="s">
        <v>448</v>
      </c>
      <c r="C2842" t="s">
        <v>1164</v>
      </c>
      <c r="D2842" t="s">
        <v>558</v>
      </c>
      <c r="E2842" t="s">
        <v>98</v>
      </c>
      <c r="F2842">
        <v>2</v>
      </c>
      <c r="G2842" t="s">
        <v>1186</v>
      </c>
      <c r="H2842">
        <v>15</v>
      </c>
      <c r="I2842" t="s">
        <v>1180</v>
      </c>
      <c r="J2842">
        <v>9.52</v>
      </c>
      <c r="K2842">
        <v>7.99</v>
      </c>
      <c r="L2842">
        <v>11.04</v>
      </c>
      <c r="M2842">
        <v>47.1</v>
      </c>
    </row>
    <row r="2843" spans="1:13">
      <c r="A2843" t="s">
        <v>1196</v>
      </c>
      <c r="B2843" t="s">
        <v>448</v>
      </c>
      <c r="C2843" t="s">
        <v>1164</v>
      </c>
      <c r="D2843" t="s">
        <v>558</v>
      </c>
      <c r="E2843" t="s">
        <v>98</v>
      </c>
      <c r="F2843">
        <v>2</v>
      </c>
      <c r="G2843" t="s">
        <v>1186</v>
      </c>
      <c r="H2843">
        <v>16</v>
      </c>
      <c r="I2843" t="s">
        <v>1181</v>
      </c>
      <c r="J2843">
        <v>7.25</v>
      </c>
      <c r="K2843">
        <v>5.71</v>
      </c>
      <c r="L2843">
        <v>8.8000000000000007</v>
      </c>
      <c r="M2843">
        <v>44.43</v>
      </c>
    </row>
    <row r="2844" spans="1:13">
      <c r="A2844" t="s">
        <v>1196</v>
      </c>
      <c r="B2844" t="s">
        <v>448</v>
      </c>
      <c r="C2844" t="s">
        <v>1164</v>
      </c>
      <c r="D2844" t="s">
        <v>558</v>
      </c>
      <c r="E2844" t="s">
        <v>98</v>
      </c>
      <c r="F2844">
        <v>2</v>
      </c>
      <c r="G2844" t="s">
        <v>1186</v>
      </c>
      <c r="H2844">
        <v>17</v>
      </c>
      <c r="I2844" t="s">
        <v>1182</v>
      </c>
      <c r="J2844">
        <v>5.27</v>
      </c>
      <c r="K2844">
        <v>3.64</v>
      </c>
      <c r="L2844">
        <v>6.89</v>
      </c>
      <c r="M2844">
        <v>41.38</v>
      </c>
    </row>
    <row r="2845" spans="1:13">
      <c r="A2845" t="s">
        <v>1196</v>
      </c>
      <c r="B2845" t="s">
        <v>448</v>
      </c>
      <c r="C2845" t="s">
        <v>1164</v>
      </c>
      <c r="D2845" t="s">
        <v>558</v>
      </c>
      <c r="E2845" t="s">
        <v>98</v>
      </c>
      <c r="F2845">
        <v>2</v>
      </c>
      <c r="G2845" t="s">
        <v>1186</v>
      </c>
      <c r="H2845">
        <v>18</v>
      </c>
      <c r="I2845" t="s">
        <v>1183</v>
      </c>
      <c r="J2845">
        <v>3.61</v>
      </c>
      <c r="K2845">
        <v>1.84</v>
      </c>
      <c r="L2845">
        <v>5.37</v>
      </c>
      <c r="M2845">
        <v>37.96</v>
      </c>
    </row>
    <row r="2846" spans="1:13">
      <c r="A2846" t="s">
        <v>1196</v>
      </c>
      <c r="B2846" t="s">
        <v>448</v>
      </c>
      <c r="C2846" t="s">
        <v>1164</v>
      </c>
      <c r="D2846" t="s">
        <v>558</v>
      </c>
      <c r="E2846" t="s">
        <v>98</v>
      </c>
      <c r="F2846">
        <v>2</v>
      </c>
      <c r="G2846" t="s">
        <v>1186</v>
      </c>
      <c r="H2846">
        <v>19</v>
      </c>
      <c r="I2846" t="s">
        <v>1184</v>
      </c>
      <c r="J2846">
        <v>2.34</v>
      </c>
      <c r="K2846">
        <v>1.19</v>
      </c>
      <c r="L2846">
        <v>3.48</v>
      </c>
      <c r="M2846">
        <v>34.380000000000003</v>
      </c>
    </row>
    <row r="2847" spans="1:13">
      <c r="A2847" t="s">
        <v>1196</v>
      </c>
      <c r="B2847" t="s">
        <v>448</v>
      </c>
      <c r="C2847" t="s">
        <v>1164</v>
      </c>
      <c r="D2847" t="s">
        <v>558</v>
      </c>
      <c r="E2847" t="s">
        <v>98</v>
      </c>
      <c r="F2847">
        <v>2</v>
      </c>
      <c r="G2847" t="s">
        <v>1186</v>
      </c>
      <c r="H2847">
        <v>20</v>
      </c>
      <c r="I2847" t="s">
        <v>1185</v>
      </c>
      <c r="J2847">
        <v>1.42</v>
      </c>
      <c r="K2847">
        <v>0.73</v>
      </c>
      <c r="L2847">
        <v>2.12</v>
      </c>
      <c r="M2847">
        <v>30.72</v>
      </c>
    </row>
    <row r="2848" spans="1:13">
      <c r="A2848" t="s">
        <v>1196</v>
      </c>
      <c r="B2848" t="s">
        <v>448</v>
      </c>
      <c r="C2848" t="s">
        <v>1164</v>
      </c>
      <c r="D2848" t="s">
        <v>559</v>
      </c>
      <c r="E2848" t="s">
        <v>99</v>
      </c>
      <c r="F2848">
        <v>1</v>
      </c>
      <c r="G2848" t="s">
        <v>1165</v>
      </c>
      <c r="H2848">
        <v>1</v>
      </c>
      <c r="I2848" t="s">
        <v>1166</v>
      </c>
      <c r="J2848">
        <v>58.47</v>
      </c>
      <c r="K2848">
        <v>55.73</v>
      </c>
      <c r="L2848">
        <v>61.22</v>
      </c>
      <c r="M2848">
        <v>75.58</v>
      </c>
    </row>
    <row r="2849" spans="1:13">
      <c r="A2849" t="s">
        <v>1196</v>
      </c>
      <c r="B2849" t="s">
        <v>448</v>
      </c>
      <c r="C2849" t="s">
        <v>1164</v>
      </c>
      <c r="D2849" t="s">
        <v>559</v>
      </c>
      <c r="E2849" t="s">
        <v>99</v>
      </c>
      <c r="F2849">
        <v>1</v>
      </c>
      <c r="G2849" t="s">
        <v>1165</v>
      </c>
      <c r="H2849">
        <v>2</v>
      </c>
      <c r="I2849" t="s">
        <v>1167</v>
      </c>
      <c r="J2849">
        <v>57.93</v>
      </c>
      <c r="K2849">
        <v>55.24</v>
      </c>
      <c r="L2849">
        <v>60.62</v>
      </c>
      <c r="M2849">
        <v>75.349999999999994</v>
      </c>
    </row>
    <row r="2850" spans="1:13">
      <c r="A2850" t="s">
        <v>1196</v>
      </c>
      <c r="B2850" t="s">
        <v>448</v>
      </c>
      <c r="C2850" t="s">
        <v>1164</v>
      </c>
      <c r="D2850" t="s">
        <v>559</v>
      </c>
      <c r="E2850" t="s">
        <v>99</v>
      </c>
      <c r="F2850">
        <v>1</v>
      </c>
      <c r="G2850" t="s">
        <v>1165</v>
      </c>
      <c r="H2850">
        <v>3</v>
      </c>
      <c r="I2850" t="s">
        <v>1168</v>
      </c>
      <c r="J2850">
        <v>54.27</v>
      </c>
      <c r="K2850">
        <v>51.85</v>
      </c>
      <c r="L2850">
        <v>56.68</v>
      </c>
      <c r="M2850">
        <v>74.37</v>
      </c>
    </row>
    <row r="2851" spans="1:13">
      <c r="A2851" t="s">
        <v>1196</v>
      </c>
      <c r="B2851" t="s">
        <v>448</v>
      </c>
      <c r="C2851" t="s">
        <v>1164</v>
      </c>
      <c r="D2851" t="s">
        <v>559</v>
      </c>
      <c r="E2851" t="s">
        <v>99</v>
      </c>
      <c r="F2851">
        <v>1</v>
      </c>
      <c r="G2851" t="s">
        <v>1165</v>
      </c>
      <c r="H2851">
        <v>4</v>
      </c>
      <c r="I2851" t="s">
        <v>1169</v>
      </c>
      <c r="J2851">
        <v>49.68</v>
      </c>
      <c r="K2851">
        <v>47.55</v>
      </c>
      <c r="L2851">
        <v>51.81</v>
      </c>
      <c r="M2851">
        <v>73.05</v>
      </c>
    </row>
    <row r="2852" spans="1:13">
      <c r="A2852" t="s">
        <v>1196</v>
      </c>
      <c r="B2852" t="s">
        <v>448</v>
      </c>
      <c r="C2852" t="s">
        <v>1164</v>
      </c>
      <c r="D2852" t="s">
        <v>559</v>
      </c>
      <c r="E2852" t="s">
        <v>99</v>
      </c>
      <c r="F2852">
        <v>1</v>
      </c>
      <c r="G2852" t="s">
        <v>1165</v>
      </c>
      <c r="H2852">
        <v>5</v>
      </c>
      <c r="I2852" t="s">
        <v>1170</v>
      </c>
      <c r="J2852">
        <v>45.18</v>
      </c>
      <c r="K2852">
        <v>43.24</v>
      </c>
      <c r="L2852">
        <v>47.13</v>
      </c>
      <c r="M2852">
        <v>71.62</v>
      </c>
    </row>
    <row r="2853" spans="1:13">
      <c r="A2853" t="s">
        <v>1196</v>
      </c>
      <c r="B2853" t="s">
        <v>448</v>
      </c>
      <c r="C2853" t="s">
        <v>1164</v>
      </c>
      <c r="D2853" t="s">
        <v>559</v>
      </c>
      <c r="E2853" t="s">
        <v>99</v>
      </c>
      <c r="F2853">
        <v>1</v>
      </c>
      <c r="G2853" t="s">
        <v>1165</v>
      </c>
      <c r="H2853">
        <v>6</v>
      </c>
      <c r="I2853" t="s">
        <v>1171</v>
      </c>
      <c r="J2853">
        <v>40.81</v>
      </c>
      <c r="K2853">
        <v>38.93</v>
      </c>
      <c r="L2853">
        <v>42.7</v>
      </c>
      <c r="M2853">
        <v>70.069999999999993</v>
      </c>
    </row>
    <row r="2854" spans="1:13">
      <c r="A2854" t="s">
        <v>1196</v>
      </c>
      <c r="B2854" t="s">
        <v>448</v>
      </c>
      <c r="C2854" t="s">
        <v>1164</v>
      </c>
      <c r="D2854" t="s">
        <v>559</v>
      </c>
      <c r="E2854" t="s">
        <v>99</v>
      </c>
      <c r="F2854">
        <v>1</v>
      </c>
      <c r="G2854" t="s">
        <v>1165</v>
      </c>
      <c r="H2854">
        <v>7</v>
      </c>
      <c r="I2854" t="s">
        <v>1172</v>
      </c>
      <c r="J2854">
        <v>36.49</v>
      </c>
      <c r="K2854">
        <v>34.659999999999997</v>
      </c>
      <c r="L2854">
        <v>38.32</v>
      </c>
      <c r="M2854">
        <v>68.41</v>
      </c>
    </row>
    <row r="2855" spans="1:13">
      <c r="A2855" t="s">
        <v>1196</v>
      </c>
      <c r="B2855" t="s">
        <v>448</v>
      </c>
      <c r="C2855" t="s">
        <v>1164</v>
      </c>
      <c r="D2855" t="s">
        <v>559</v>
      </c>
      <c r="E2855" t="s">
        <v>99</v>
      </c>
      <c r="F2855">
        <v>1</v>
      </c>
      <c r="G2855" t="s">
        <v>1165</v>
      </c>
      <c r="H2855">
        <v>8</v>
      </c>
      <c r="I2855" t="s">
        <v>1173</v>
      </c>
      <c r="J2855">
        <v>32.28</v>
      </c>
      <c r="K2855">
        <v>30.51</v>
      </c>
      <c r="L2855">
        <v>34.049999999999997</v>
      </c>
      <c r="M2855">
        <v>66.569999999999993</v>
      </c>
    </row>
    <row r="2856" spans="1:13">
      <c r="A2856" t="s">
        <v>1196</v>
      </c>
      <c r="B2856" t="s">
        <v>448</v>
      </c>
      <c r="C2856" t="s">
        <v>1164</v>
      </c>
      <c r="D2856" t="s">
        <v>559</v>
      </c>
      <c r="E2856" t="s">
        <v>99</v>
      </c>
      <c r="F2856">
        <v>1</v>
      </c>
      <c r="G2856" t="s">
        <v>1165</v>
      </c>
      <c r="H2856">
        <v>9</v>
      </c>
      <c r="I2856" t="s">
        <v>1174</v>
      </c>
      <c r="J2856">
        <v>28.2</v>
      </c>
      <c r="K2856">
        <v>26.49</v>
      </c>
      <c r="L2856">
        <v>29.91</v>
      </c>
      <c r="M2856">
        <v>64.55</v>
      </c>
    </row>
    <row r="2857" spans="1:13">
      <c r="A2857" t="s">
        <v>1196</v>
      </c>
      <c r="B2857" t="s">
        <v>448</v>
      </c>
      <c r="C2857" t="s">
        <v>1164</v>
      </c>
      <c r="D2857" t="s">
        <v>559</v>
      </c>
      <c r="E2857" t="s">
        <v>99</v>
      </c>
      <c r="F2857">
        <v>1</v>
      </c>
      <c r="G2857" t="s">
        <v>1165</v>
      </c>
      <c r="H2857">
        <v>10</v>
      </c>
      <c r="I2857" t="s">
        <v>1175</v>
      </c>
      <c r="J2857">
        <v>24.29</v>
      </c>
      <c r="K2857">
        <v>22.63</v>
      </c>
      <c r="L2857">
        <v>25.95</v>
      </c>
      <c r="M2857">
        <v>62.3</v>
      </c>
    </row>
    <row r="2858" spans="1:13">
      <c r="A2858" t="s">
        <v>1196</v>
      </c>
      <c r="B2858" t="s">
        <v>448</v>
      </c>
      <c r="C2858" t="s">
        <v>1164</v>
      </c>
      <c r="D2858" t="s">
        <v>559</v>
      </c>
      <c r="E2858" t="s">
        <v>99</v>
      </c>
      <c r="F2858">
        <v>1</v>
      </c>
      <c r="G2858" t="s">
        <v>1165</v>
      </c>
      <c r="H2858">
        <v>11</v>
      </c>
      <c r="I2858" t="s">
        <v>1176</v>
      </c>
      <c r="J2858">
        <v>20.54</v>
      </c>
      <c r="K2858">
        <v>18.940000000000001</v>
      </c>
      <c r="L2858">
        <v>22.14</v>
      </c>
      <c r="M2858">
        <v>59.83</v>
      </c>
    </row>
    <row r="2859" spans="1:13">
      <c r="A2859" t="s">
        <v>1196</v>
      </c>
      <c r="B2859" t="s">
        <v>448</v>
      </c>
      <c r="C2859" t="s">
        <v>1164</v>
      </c>
      <c r="D2859" t="s">
        <v>559</v>
      </c>
      <c r="E2859" t="s">
        <v>99</v>
      </c>
      <c r="F2859">
        <v>1</v>
      </c>
      <c r="G2859" t="s">
        <v>1165</v>
      </c>
      <c r="H2859">
        <v>12</v>
      </c>
      <c r="I2859" t="s">
        <v>1177</v>
      </c>
      <c r="J2859">
        <v>17.100000000000001</v>
      </c>
      <c r="K2859">
        <v>15.58</v>
      </c>
      <c r="L2859">
        <v>18.61</v>
      </c>
      <c r="M2859">
        <v>57.21</v>
      </c>
    </row>
    <row r="2860" spans="1:13">
      <c r="A2860" t="s">
        <v>1196</v>
      </c>
      <c r="B2860" t="s">
        <v>448</v>
      </c>
      <c r="C2860" t="s">
        <v>1164</v>
      </c>
      <c r="D2860" t="s">
        <v>559</v>
      </c>
      <c r="E2860" t="s">
        <v>99</v>
      </c>
      <c r="F2860">
        <v>1</v>
      </c>
      <c r="G2860" t="s">
        <v>1165</v>
      </c>
      <c r="H2860">
        <v>13</v>
      </c>
      <c r="I2860" t="s">
        <v>1178</v>
      </c>
      <c r="J2860">
        <v>14.01</v>
      </c>
      <c r="K2860">
        <v>12.57</v>
      </c>
      <c r="L2860">
        <v>15.44</v>
      </c>
      <c r="M2860">
        <v>54.54</v>
      </c>
    </row>
    <row r="2861" spans="1:13">
      <c r="A2861" t="s">
        <v>1196</v>
      </c>
      <c r="B2861" t="s">
        <v>448</v>
      </c>
      <c r="C2861" t="s">
        <v>1164</v>
      </c>
      <c r="D2861" t="s">
        <v>559</v>
      </c>
      <c r="E2861" t="s">
        <v>99</v>
      </c>
      <c r="F2861">
        <v>1</v>
      </c>
      <c r="G2861" t="s">
        <v>1165</v>
      </c>
      <c r="H2861">
        <v>14</v>
      </c>
      <c r="I2861" t="s">
        <v>1179</v>
      </c>
      <c r="J2861">
        <v>11.18</v>
      </c>
      <c r="K2861">
        <v>9.8000000000000007</v>
      </c>
      <c r="L2861">
        <v>12.56</v>
      </c>
      <c r="M2861">
        <v>51.72</v>
      </c>
    </row>
    <row r="2862" spans="1:13">
      <c r="A2862" t="s">
        <v>1196</v>
      </c>
      <c r="B2862" t="s">
        <v>448</v>
      </c>
      <c r="C2862" t="s">
        <v>1164</v>
      </c>
      <c r="D2862" t="s">
        <v>559</v>
      </c>
      <c r="E2862" t="s">
        <v>99</v>
      </c>
      <c r="F2862">
        <v>1</v>
      </c>
      <c r="G2862" t="s">
        <v>1165</v>
      </c>
      <c r="H2862">
        <v>15</v>
      </c>
      <c r="I2862" t="s">
        <v>1180</v>
      </c>
      <c r="J2862">
        <v>8.6999999999999993</v>
      </c>
      <c r="K2862">
        <v>7.4</v>
      </c>
      <c r="L2862">
        <v>9.99</v>
      </c>
      <c r="M2862">
        <v>48.84</v>
      </c>
    </row>
    <row r="2863" spans="1:13">
      <c r="A2863" t="s">
        <v>1196</v>
      </c>
      <c r="B2863" t="s">
        <v>448</v>
      </c>
      <c r="C2863" t="s">
        <v>1164</v>
      </c>
      <c r="D2863" t="s">
        <v>559</v>
      </c>
      <c r="E2863" t="s">
        <v>99</v>
      </c>
      <c r="F2863">
        <v>1</v>
      </c>
      <c r="G2863" t="s">
        <v>1165</v>
      </c>
      <c r="H2863">
        <v>16</v>
      </c>
      <c r="I2863" t="s">
        <v>1181</v>
      </c>
      <c r="J2863">
        <v>6.49</v>
      </c>
      <c r="K2863">
        <v>5.18</v>
      </c>
      <c r="L2863">
        <v>7.81</v>
      </c>
      <c r="M2863">
        <v>45.64</v>
      </c>
    </row>
    <row r="2864" spans="1:13">
      <c r="A2864" t="s">
        <v>1196</v>
      </c>
      <c r="B2864" t="s">
        <v>448</v>
      </c>
      <c r="C2864" t="s">
        <v>1164</v>
      </c>
      <c r="D2864" t="s">
        <v>559</v>
      </c>
      <c r="E2864" t="s">
        <v>99</v>
      </c>
      <c r="F2864">
        <v>1</v>
      </c>
      <c r="G2864" t="s">
        <v>1165</v>
      </c>
      <c r="H2864">
        <v>17</v>
      </c>
      <c r="I2864" t="s">
        <v>1182</v>
      </c>
      <c r="J2864">
        <v>4.67</v>
      </c>
      <c r="K2864">
        <v>3.28</v>
      </c>
      <c r="L2864">
        <v>6.06</v>
      </c>
      <c r="M2864">
        <v>41.83</v>
      </c>
    </row>
    <row r="2865" spans="1:13">
      <c r="A2865" t="s">
        <v>1196</v>
      </c>
      <c r="B2865" t="s">
        <v>448</v>
      </c>
      <c r="C2865" t="s">
        <v>1164</v>
      </c>
      <c r="D2865" t="s">
        <v>559</v>
      </c>
      <c r="E2865" t="s">
        <v>99</v>
      </c>
      <c r="F2865">
        <v>1</v>
      </c>
      <c r="G2865" t="s">
        <v>1165</v>
      </c>
      <c r="H2865">
        <v>18</v>
      </c>
      <c r="I2865" t="s">
        <v>1183</v>
      </c>
      <c r="J2865">
        <v>3.05</v>
      </c>
      <c r="K2865">
        <v>1.66</v>
      </c>
      <c r="L2865">
        <v>4.43</v>
      </c>
      <c r="M2865">
        <v>37.26</v>
      </c>
    </row>
    <row r="2866" spans="1:13">
      <c r="A2866" t="s">
        <v>1196</v>
      </c>
      <c r="B2866" t="s">
        <v>448</v>
      </c>
      <c r="C2866" t="s">
        <v>1164</v>
      </c>
      <c r="D2866" t="s">
        <v>559</v>
      </c>
      <c r="E2866" t="s">
        <v>99</v>
      </c>
      <c r="F2866">
        <v>1</v>
      </c>
      <c r="G2866" t="s">
        <v>1165</v>
      </c>
      <c r="H2866">
        <v>19</v>
      </c>
      <c r="I2866" t="s">
        <v>1184</v>
      </c>
      <c r="J2866">
        <v>1.89</v>
      </c>
      <c r="K2866">
        <v>1.03</v>
      </c>
      <c r="L2866">
        <v>2.74</v>
      </c>
      <c r="M2866">
        <v>31.7</v>
      </c>
    </row>
    <row r="2867" spans="1:13">
      <c r="A2867" t="s">
        <v>1196</v>
      </c>
      <c r="B2867" t="s">
        <v>448</v>
      </c>
      <c r="C2867" t="s">
        <v>1164</v>
      </c>
      <c r="D2867" t="s">
        <v>559</v>
      </c>
      <c r="E2867" t="s">
        <v>99</v>
      </c>
      <c r="F2867">
        <v>1</v>
      </c>
      <c r="G2867" t="s">
        <v>1165</v>
      </c>
      <c r="H2867">
        <v>20</v>
      </c>
      <c r="I2867" t="s">
        <v>1185</v>
      </c>
      <c r="J2867">
        <v>1</v>
      </c>
      <c r="K2867">
        <v>0.55000000000000004</v>
      </c>
      <c r="L2867">
        <v>1.46</v>
      </c>
      <c r="M2867">
        <v>25.05</v>
      </c>
    </row>
    <row r="2868" spans="1:13">
      <c r="A2868" t="s">
        <v>1196</v>
      </c>
      <c r="B2868" t="s">
        <v>448</v>
      </c>
      <c r="C2868" t="s">
        <v>1164</v>
      </c>
      <c r="D2868" t="s">
        <v>559</v>
      </c>
      <c r="E2868" t="s">
        <v>99</v>
      </c>
      <c r="F2868">
        <v>2</v>
      </c>
      <c r="G2868" t="s">
        <v>1186</v>
      </c>
      <c r="H2868">
        <v>1</v>
      </c>
      <c r="I2868" t="s">
        <v>1166</v>
      </c>
      <c r="J2868">
        <v>58.07</v>
      </c>
      <c r="K2868">
        <v>54.82</v>
      </c>
      <c r="L2868">
        <v>61.33</v>
      </c>
      <c r="M2868">
        <v>71.05</v>
      </c>
    </row>
    <row r="2869" spans="1:13">
      <c r="A2869" t="s">
        <v>1196</v>
      </c>
      <c r="B2869" t="s">
        <v>448</v>
      </c>
      <c r="C2869" t="s">
        <v>1164</v>
      </c>
      <c r="D2869" t="s">
        <v>559</v>
      </c>
      <c r="E2869" t="s">
        <v>99</v>
      </c>
      <c r="F2869">
        <v>2</v>
      </c>
      <c r="G2869" t="s">
        <v>1186</v>
      </c>
      <c r="H2869">
        <v>2</v>
      </c>
      <c r="I2869" t="s">
        <v>1167</v>
      </c>
      <c r="J2869">
        <v>57.45</v>
      </c>
      <c r="K2869">
        <v>54.27</v>
      </c>
      <c r="L2869">
        <v>60.62</v>
      </c>
      <c r="M2869">
        <v>70.819999999999993</v>
      </c>
    </row>
    <row r="2870" spans="1:13">
      <c r="A2870" t="s">
        <v>1196</v>
      </c>
      <c r="B2870" t="s">
        <v>448</v>
      </c>
      <c r="C2870" t="s">
        <v>1164</v>
      </c>
      <c r="D2870" t="s">
        <v>559</v>
      </c>
      <c r="E2870" t="s">
        <v>99</v>
      </c>
      <c r="F2870">
        <v>2</v>
      </c>
      <c r="G2870" t="s">
        <v>1186</v>
      </c>
      <c r="H2870">
        <v>3</v>
      </c>
      <c r="I2870" t="s">
        <v>1168</v>
      </c>
      <c r="J2870">
        <v>53.91</v>
      </c>
      <c r="K2870">
        <v>51.1</v>
      </c>
      <c r="L2870">
        <v>56.72</v>
      </c>
      <c r="M2870">
        <v>69.83</v>
      </c>
    </row>
    <row r="2871" spans="1:13">
      <c r="A2871" t="s">
        <v>1196</v>
      </c>
      <c r="B2871" t="s">
        <v>448</v>
      </c>
      <c r="C2871" t="s">
        <v>1164</v>
      </c>
      <c r="D2871" t="s">
        <v>559</v>
      </c>
      <c r="E2871" t="s">
        <v>99</v>
      </c>
      <c r="F2871">
        <v>2</v>
      </c>
      <c r="G2871" t="s">
        <v>1186</v>
      </c>
      <c r="H2871">
        <v>4</v>
      </c>
      <c r="I2871" t="s">
        <v>1169</v>
      </c>
      <c r="J2871">
        <v>49.47</v>
      </c>
      <c r="K2871">
        <v>47.04</v>
      </c>
      <c r="L2871">
        <v>51.9</v>
      </c>
      <c r="M2871">
        <v>68.52</v>
      </c>
    </row>
    <row r="2872" spans="1:13">
      <c r="A2872" t="s">
        <v>1196</v>
      </c>
      <c r="B2872" t="s">
        <v>448</v>
      </c>
      <c r="C2872" t="s">
        <v>1164</v>
      </c>
      <c r="D2872" t="s">
        <v>559</v>
      </c>
      <c r="E2872" t="s">
        <v>99</v>
      </c>
      <c r="F2872">
        <v>2</v>
      </c>
      <c r="G2872" t="s">
        <v>1186</v>
      </c>
      <c r="H2872">
        <v>5</v>
      </c>
      <c r="I2872" t="s">
        <v>1170</v>
      </c>
      <c r="J2872">
        <v>45.1</v>
      </c>
      <c r="K2872">
        <v>42.93</v>
      </c>
      <c r="L2872">
        <v>47.28</v>
      </c>
      <c r="M2872">
        <v>67.09</v>
      </c>
    </row>
    <row r="2873" spans="1:13">
      <c r="A2873" t="s">
        <v>1196</v>
      </c>
      <c r="B2873" t="s">
        <v>448</v>
      </c>
      <c r="C2873" t="s">
        <v>1164</v>
      </c>
      <c r="D2873" t="s">
        <v>559</v>
      </c>
      <c r="E2873" t="s">
        <v>99</v>
      </c>
      <c r="F2873">
        <v>2</v>
      </c>
      <c r="G2873" t="s">
        <v>1186</v>
      </c>
      <c r="H2873">
        <v>6</v>
      </c>
      <c r="I2873" t="s">
        <v>1171</v>
      </c>
      <c r="J2873">
        <v>40.869999999999997</v>
      </c>
      <c r="K2873">
        <v>38.78</v>
      </c>
      <c r="L2873">
        <v>42.97</v>
      </c>
      <c r="M2873">
        <v>65.650000000000006</v>
      </c>
    </row>
    <row r="2874" spans="1:13">
      <c r="A2874" t="s">
        <v>1196</v>
      </c>
      <c r="B2874" t="s">
        <v>448</v>
      </c>
      <c r="C2874" t="s">
        <v>1164</v>
      </c>
      <c r="D2874" t="s">
        <v>559</v>
      </c>
      <c r="E2874" t="s">
        <v>99</v>
      </c>
      <c r="F2874">
        <v>2</v>
      </c>
      <c r="G2874" t="s">
        <v>1186</v>
      </c>
      <c r="H2874">
        <v>7</v>
      </c>
      <c r="I2874" t="s">
        <v>1172</v>
      </c>
      <c r="J2874">
        <v>36.76</v>
      </c>
      <c r="K2874">
        <v>34.74</v>
      </c>
      <c r="L2874">
        <v>38.79</v>
      </c>
      <c r="M2874">
        <v>64.14</v>
      </c>
    </row>
    <row r="2875" spans="1:13">
      <c r="A2875" t="s">
        <v>1196</v>
      </c>
      <c r="B2875" t="s">
        <v>448</v>
      </c>
      <c r="C2875" t="s">
        <v>1164</v>
      </c>
      <c r="D2875" t="s">
        <v>559</v>
      </c>
      <c r="E2875" t="s">
        <v>99</v>
      </c>
      <c r="F2875">
        <v>2</v>
      </c>
      <c r="G2875" t="s">
        <v>1186</v>
      </c>
      <c r="H2875">
        <v>8</v>
      </c>
      <c r="I2875" t="s">
        <v>1173</v>
      </c>
      <c r="J2875">
        <v>32.729999999999997</v>
      </c>
      <c r="K2875">
        <v>30.78</v>
      </c>
      <c r="L2875">
        <v>34.69</v>
      </c>
      <c r="M2875">
        <v>62.46</v>
      </c>
    </row>
    <row r="2876" spans="1:13">
      <c r="A2876" t="s">
        <v>1196</v>
      </c>
      <c r="B2876" t="s">
        <v>448</v>
      </c>
      <c r="C2876" t="s">
        <v>1164</v>
      </c>
      <c r="D2876" t="s">
        <v>559</v>
      </c>
      <c r="E2876" t="s">
        <v>99</v>
      </c>
      <c r="F2876">
        <v>2</v>
      </c>
      <c r="G2876" t="s">
        <v>1186</v>
      </c>
      <c r="H2876">
        <v>9</v>
      </c>
      <c r="I2876" t="s">
        <v>1174</v>
      </c>
      <c r="J2876">
        <v>28.83</v>
      </c>
      <c r="K2876">
        <v>26.92</v>
      </c>
      <c r="L2876">
        <v>30.73</v>
      </c>
      <c r="M2876">
        <v>60.67</v>
      </c>
    </row>
    <row r="2877" spans="1:13">
      <c r="A2877" t="s">
        <v>1196</v>
      </c>
      <c r="B2877" t="s">
        <v>448</v>
      </c>
      <c r="C2877" t="s">
        <v>1164</v>
      </c>
      <c r="D2877" t="s">
        <v>559</v>
      </c>
      <c r="E2877" t="s">
        <v>99</v>
      </c>
      <c r="F2877">
        <v>2</v>
      </c>
      <c r="G2877" t="s">
        <v>1186</v>
      </c>
      <c r="H2877">
        <v>10</v>
      </c>
      <c r="I2877" t="s">
        <v>1175</v>
      </c>
      <c r="J2877">
        <v>25.08</v>
      </c>
      <c r="K2877">
        <v>23.22</v>
      </c>
      <c r="L2877">
        <v>26.94</v>
      </c>
      <c r="M2877">
        <v>58.7</v>
      </c>
    </row>
    <row r="2878" spans="1:13">
      <c r="A2878" t="s">
        <v>1196</v>
      </c>
      <c r="B2878" t="s">
        <v>448</v>
      </c>
      <c r="C2878" t="s">
        <v>1164</v>
      </c>
      <c r="D2878" t="s">
        <v>559</v>
      </c>
      <c r="E2878" t="s">
        <v>99</v>
      </c>
      <c r="F2878">
        <v>2</v>
      </c>
      <c r="G2878" t="s">
        <v>1186</v>
      </c>
      <c r="H2878">
        <v>11</v>
      </c>
      <c r="I2878" t="s">
        <v>1176</v>
      </c>
      <c r="J2878">
        <v>21.51</v>
      </c>
      <c r="K2878">
        <v>19.7</v>
      </c>
      <c r="L2878">
        <v>23.31</v>
      </c>
      <c r="M2878">
        <v>56.6</v>
      </c>
    </row>
    <row r="2879" spans="1:13">
      <c r="A2879" t="s">
        <v>1196</v>
      </c>
      <c r="B2879" t="s">
        <v>448</v>
      </c>
      <c r="C2879" t="s">
        <v>1164</v>
      </c>
      <c r="D2879" t="s">
        <v>559</v>
      </c>
      <c r="E2879" t="s">
        <v>99</v>
      </c>
      <c r="F2879">
        <v>2</v>
      </c>
      <c r="G2879" t="s">
        <v>1186</v>
      </c>
      <c r="H2879">
        <v>12</v>
      </c>
      <c r="I2879" t="s">
        <v>1177</v>
      </c>
      <c r="J2879">
        <v>18.190000000000001</v>
      </c>
      <c r="K2879">
        <v>16.489999999999998</v>
      </c>
      <c r="L2879">
        <v>19.899999999999999</v>
      </c>
      <c r="M2879">
        <v>54.5</v>
      </c>
    </row>
    <row r="2880" spans="1:13">
      <c r="A2880" t="s">
        <v>1196</v>
      </c>
      <c r="B2880" t="s">
        <v>448</v>
      </c>
      <c r="C2880" t="s">
        <v>1164</v>
      </c>
      <c r="D2880" t="s">
        <v>559</v>
      </c>
      <c r="E2880" t="s">
        <v>99</v>
      </c>
      <c r="F2880">
        <v>2</v>
      </c>
      <c r="G2880" t="s">
        <v>1186</v>
      </c>
      <c r="H2880">
        <v>13</v>
      </c>
      <c r="I2880" t="s">
        <v>1178</v>
      </c>
      <c r="J2880">
        <v>15.12</v>
      </c>
      <c r="K2880">
        <v>13.47</v>
      </c>
      <c r="L2880">
        <v>16.77</v>
      </c>
      <c r="M2880">
        <v>52.33</v>
      </c>
    </row>
    <row r="2881" spans="1:13">
      <c r="A2881" t="s">
        <v>1196</v>
      </c>
      <c r="B2881" t="s">
        <v>448</v>
      </c>
      <c r="C2881" t="s">
        <v>1164</v>
      </c>
      <c r="D2881" t="s">
        <v>559</v>
      </c>
      <c r="E2881" t="s">
        <v>99</v>
      </c>
      <c r="F2881">
        <v>2</v>
      </c>
      <c r="G2881" t="s">
        <v>1186</v>
      </c>
      <c r="H2881">
        <v>14</v>
      </c>
      <c r="I2881" t="s">
        <v>1179</v>
      </c>
      <c r="J2881">
        <v>12.29</v>
      </c>
      <c r="K2881">
        <v>10.69</v>
      </c>
      <c r="L2881">
        <v>13.89</v>
      </c>
      <c r="M2881">
        <v>50.08</v>
      </c>
    </row>
    <row r="2882" spans="1:13">
      <c r="A2882" t="s">
        <v>1196</v>
      </c>
      <c r="B2882" t="s">
        <v>448</v>
      </c>
      <c r="C2882" t="s">
        <v>1164</v>
      </c>
      <c r="D2882" t="s">
        <v>559</v>
      </c>
      <c r="E2882" t="s">
        <v>99</v>
      </c>
      <c r="F2882">
        <v>2</v>
      </c>
      <c r="G2882" t="s">
        <v>1186</v>
      </c>
      <c r="H2882">
        <v>15</v>
      </c>
      <c r="I2882" t="s">
        <v>1180</v>
      </c>
      <c r="J2882">
        <v>9.6999999999999993</v>
      </c>
      <c r="K2882">
        <v>8.14</v>
      </c>
      <c r="L2882">
        <v>11.26</v>
      </c>
      <c r="M2882">
        <v>47.64</v>
      </c>
    </row>
    <row r="2883" spans="1:13">
      <c r="A2883" t="s">
        <v>1196</v>
      </c>
      <c r="B2883" t="s">
        <v>448</v>
      </c>
      <c r="C2883" t="s">
        <v>1164</v>
      </c>
      <c r="D2883" t="s">
        <v>559</v>
      </c>
      <c r="E2883" t="s">
        <v>99</v>
      </c>
      <c r="F2883">
        <v>2</v>
      </c>
      <c r="G2883" t="s">
        <v>1186</v>
      </c>
      <c r="H2883">
        <v>16</v>
      </c>
      <c r="I2883" t="s">
        <v>1181</v>
      </c>
      <c r="J2883">
        <v>7.36</v>
      </c>
      <c r="K2883">
        <v>5.8</v>
      </c>
      <c r="L2883">
        <v>8.91</v>
      </c>
      <c r="M2883">
        <v>44.68</v>
      </c>
    </row>
    <row r="2884" spans="1:13">
      <c r="A2884" t="s">
        <v>1196</v>
      </c>
      <c r="B2884" t="s">
        <v>448</v>
      </c>
      <c r="C2884" t="s">
        <v>1164</v>
      </c>
      <c r="D2884" t="s">
        <v>559</v>
      </c>
      <c r="E2884" t="s">
        <v>99</v>
      </c>
      <c r="F2884">
        <v>2</v>
      </c>
      <c r="G2884" t="s">
        <v>1186</v>
      </c>
      <c r="H2884">
        <v>17</v>
      </c>
      <c r="I2884" t="s">
        <v>1182</v>
      </c>
      <c r="J2884">
        <v>5.31</v>
      </c>
      <c r="K2884">
        <v>3.7</v>
      </c>
      <c r="L2884">
        <v>6.91</v>
      </c>
      <c r="M2884">
        <v>41.12</v>
      </c>
    </row>
    <row r="2885" spans="1:13">
      <c r="A2885" t="s">
        <v>1196</v>
      </c>
      <c r="B2885" t="s">
        <v>448</v>
      </c>
      <c r="C2885" t="s">
        <v>1164</v>
      </c>
      <c r="D2885" t="s">
        <v>559</v>
      </c>
      <c r="E2885" t="s">
        <v>99</v>
      </c>
      <c r="F2885">
        <v>2</v>
      </c>
      <c r="G2885" t="s">
        <v>1186</v>
      </c>
      <c r="H2885">
        <v>18</v>
      </c>
      <c r="I2885" t="s">
        <v>1183</v>
      </c>
      <c r="J2885">
        <v>3.58</v>
      </c>
      <c r="K2885">
        <v>1.97</v>
      </c>
      <c r="L2885">
        <v>5.2</v>
      </c>
      <c r="M2885">
        <v>37.03</v>
      </c>
    </row>
    <row r="2886" spans="1:13">
      <c r="A2886" t="s">
        <v>1196</v>
      </c>
      <c r="B2886" t="s">
        <v>448</v>
      </c>
      <c r="C2886" t="s">
        <v>1164</v>
      </c>
      <c r="D2886" t="s">
        <v>559</v>
      </c>
      <c r="E2886" t="s">
        <v>99</v>
      </c>
      <c r="F2886">
        <v>2</v>
      </c>
      <c r="G2886" t="s">
        <v>1186</v>
      </c>
      <c r="H2886">
        <v>19</v>
      </c>
      <c r="I2886" t="s">
        <v>1184</v>
      </c>
      <c r="J2886">
        <v>2.25</v>
      </c>
      <c r="K2886">
        <v>1.24</v>
      </c>
      <c r="L2886">
        <v>3.26</v>
      </c>
      <c r="M2886">
        <v>32.67</v>
      </c>
    </row>
    <row r="2887" spans="1:13">
      <c r="A2887" t="s">
        <v>1196</v>
      </c>
      <c r="B2887" t="s">
        <v>448</v>
      </c>
      <c r="C2887" t="s">
        <v>1164</v>
      </c>
      <c r="D2887" t="s">
        <v>559</v>
      </c>
      <c r="E2887" t="s">
        <v>99</v>
      </c>
      <c r="F2887">
        <v>2</v>
      </c>
      <c r="G2887" t="s">
        <v>1186</v>
      </c>
      <c r="H2887">
        <v>20</v>
      </c>
      <c r="I2887" t="s">
        <v>1185</v>
      </c>
      <c r="J2887">
        <v>1.37</v>
      </c>
      <c r="K2887">
        <v>0.75</v>
      </c>
      <c r="L2887">
        <v>1.98</v>
      </c>
      <c r="M2887">
        <v>29.15</v>
      </c>
    </row>
    <row r="2888" spans="1:13">
      <c r="A2888" t="s">
        <v>1196</v>
      </c>
      <c r="B2888" t="s">
        <v>448</v>
      </c>
      <c r="C2888" t="s">
        <v>1164</v>
      </c>
      <c r="D2888" t="s">
        <v>560</v>
      </c>
      <c r="E2888" t="s">
        <v>100</v>
      </c>
      <c r="F2888">
        <v>1</v>
      </c>
      <c r="G2888" t="s">
        <v>1165</v>
      </c>
      <c r="H2888">
        <v>1</v>
      </c>
      <c r="I2888" t="s">
        <v>1166</v>
      </c>
      <c r="J2888">
        <v>60.67</v>
      </c>
      <c r="K2888">
        <v>57.13</v>
      </c>
      <c r="L2888">
        <v>64.209999999999994</v>
      </c>
      <c r="M2888">
        <v>77.23</v>
      </c>
    </row>
    <row r="2889" spans="1:13">
      <c r="A2889" t="s">
        <v>1196</v>
      </c>
      <c r="B2889" t="s">
        <v>448</v>
      </c>
      <c r="C2889" t="s">
        <v>1164</v>
      </c>
      <c r="D2889" t="s">
        <v>560</v>
      </c>
      <c r="E2889" t="s">
        <v>100</v>
      </c>
      <c r="F2889">
        <v>1</v>
      </c>
      <c r="G2889" t="s">
        <v>1165</v>
      </c>
      <c r="H2889">
        <v>2</v>
      </c>
      <c r="I2889" t="s">
        <v>1167</v>
      </c>
      <c r="J2889">
        <v>60.04</v>
      </c>
      <c r="K2889">
        <v>56.57</v>
      </c>
      <c r="L2889">
        <v>63.52</v>
      </c>
      <c r="M2889">
        <v>77.02</v>
      </c>
    </row>
    <row r="2890" spans="1:13">
      <c r="A2890" t="s">
        <v>1196</v>
      </c>
      <c r="B2890" t="s">
        <v>448</v>
      </c>
      <c r="C2890" t="s">
        <v>1164</v>
      </c>
      <c r="D2890" t="s">
        <v>560</v>
      </c>
      <c r="E2890" t="s">
        <v>100</v>
      </c>
      <c r="F2890">
        <v>1</v>
      </c>
      <c r="G2890" t="s">
        <v>1165</v>
      </c>
      <c r="H2890">
        <v>3</v>
      </c>
      <c r="I2890" t="s">
        <v>1168</v>
      </c>
      <c r="J2890">
        <v>56.35</v>
      </c>
      <c r="K2890">
        <v>53.21</v>
      </c>
      <c r="L2890">
        <v>59.49</v>
      </c>
      <c r="M2890">
        <v>76.12</v>
      </c>
    </row>
    <row r="2891" spans="1:13">
      <c r="A2891" t="s">
        <v>1196</v>
      </c>
      <c r="B2891" t="s">
        <v>448</v>
      </c>
      <c r="C2891" t="s">
        <v>1164</v>
      </c>
      <c r="D2891" t="s">
        <v>560</v>
      </c>
      <c r="E2891" t="s">
        <v>100</v>
      </c>
      <c r="F2891">
        <v>1</v>
      </c>
      <c r="G2891" t="s">
        <v>1165</v>
      </c>
      <c r="H2891">
        <v>4</v>
      </c>
      <c r="I2891" t="s">
        <v>1169</v>
      </c>
      <c r="J2891">
        <v>51.77</v>
      </c>
      <c r="K2891">
        <v>48.96</v>
      </c>
      <c r="L2891">
        <v>54.58</v>
      </c>
      <c r="M2891">
        <v>74.91</v>
      </c>
    </row>
    <row r="2892" spans="1:13">
      <c r="A2892" t="s">
        <v>1196</v>
      </c>
      <c r="B2892" t="s">
        <v>448</v>
      </c>
      <c r="C2892" t="s">
        <v>1164</v>
      </c>
      <c r="D2892" t="s">
        <v>560</v>
      </c>
      <c r="E2892" t="s">
        <v>100</v>
      </c>
      <c r="F2892">
        <v>1</v>
      </c>
      <c r="G2892" t="s">
        <v>1165</v>
      </c>
      <c r="H2892">
        <v>5</v>
      </c>
      <c r="I2892" t="s">
        <v>1170</v>
      </c>
      <c r="J2892">
        <v>47.18</v>
      </c>
      <c r="K2892">
        <v>44.59</v>
      </c>
      <c r="L2892">
        <v>49.77</v>
      </c>
      <c r="M2892">
        <v>73.58</v>
      </c>
    </row>
    <row r="2893" spans="1:13">
      <c r="A2893" t="s">
        <v>1196</v>
      </c>
      <c r="B2893" t="s">
        <v>448</v>
      </c>
      <c r="C2893" t="s">
        <v>1164</v>
      </c>
      <c r="D2893" t="s">
        <v>560</v>
      </c>
      <c r="E2893" t="s">
        <v>100</v>
      </c>
      <c r="F2893">
        <v>1</v>
      </c>
      <c r="G2893" t="s">
        <v>1165</v>
      </c>
      <c r="H2893">
        <v>6</v>
      </c>
      <c r="I2893" t="s">
        <v>1171</v>
      </c>
      <c r="J2893">
        <v>42.69</v>
      </c>
      <c r="K2893">
        <v>40.18</v>
      </c>
      <c r="L2893">
        <v>45.2</v>
      </c>
      <c r="M2893">
        <v>72.099999999999994</v>
      </c>
    </row>
    <row r="2894" spans="1:13">
      <c r="A2894" t="s">
        <v>1196</v>
      </c>
      <c r="B2894" t="s">
        <v>448</v>
      </c>
      <c r="C2894" t="s">
        <v>1164</v>
      </c>
      <c r="D2894" t="s">
        <v>560</v>
      </c>
      <c r="E2894" t="s">
        <v>100</v>
      </c>
      <c r="F2894">
        <v>1</v>
      </c>
      <c r="G2894" t="s">
        <v>1165</v>
      </c>
      <c r="H2894">
        <v>7</v>
      </c>
      <c r="I2894" t="s">
        <v>1172</v>
      </c>
      <c r="J2894">
        <v>38.36</v>
      </c>
      <c r="K2894">
        <v>35.909999999999997</v>
      </c>
      <c r="L2894">
        <v>40.799999999999997</v>
      </c>
      <c r="M2894">
        <v>70.569999999999993</v>
      </c>
    </row>
    <row r="2895" spans="1:13">
      <c r="A2895" t="s">
        <v>1196</v>
      </c>
      <c r="B2895" t="s">
        <v>448</v>
      </c>
      <c r="C2895" t="s">
        <v>1164</v>
      </c>
      <c r="D2895" t="s">
        <v>560</v>
      </c>
      <c r="E2895" t="s">
        <v>100</v>
      </c>
      <c r="F2895">
        <v>1</v>
      </c>
      <c r="G2895" t="s">
        <v>1165</v>
      </c>
      <c r="H2895">
        <v>8</v>
      </c>
      <c r="I2895" t="s">
        <v>1173</v>
      </c>
      <c r="J2895">
        <v>34.1</v>
      </c>
      <c r="K2895">
        <v>31.77</v>
      </c>
      <c r="L2895">
        <v>36.44</v>
      </c>
      <c r="M2895">
        <v>68.849999999999994</v>
      </c>
    </row>
    <row r="2896" spans="1:13">
      <c r="A2896" t="s">
        <v>1196</v>
      </c>
      <c r="B2896" t="s">
        <v>448</v>
      </c>
      <c r="C2896" t="s">
        <v>1164</v>
      </c>
      <c r="D2896" t="s">
        <v>560</v>
      </c>
      <c r="E2896" t="s">
        <v>100</v>
      </c>
      <c r="F2896">
        <v>1</v>
      </c>
      <c r="G2896" t="s">
        <v>1165</v>
      </c>
      <c r="H2896">
        <v>9</v>
      </c>
      <c r="I2896" t="s">
        <v>1174</v>
      </c>
      <c r="J2896">
        <v>29.95</v>
      </c>
      <c r="K2896">
        <v>27.69</v>
      </c>
      <c r="L2896">
        <v>32.21</v>
      </c>
      <c r="M2896">
        <v>66.94</v>
      </c>
    </row>
    <row r="2897" spans="1:13">
      <c r="A2897" t="s">
        <v>1196</v>
      </c>
      <c r="B2897" t="s">
        <v>448</v>
      </c>
      <c r="C2897" t="s">
        <v>1164</v>
      </c>
      <c r="D2897" t="s">
        <v>560</v>
      </c>
      <c r="E2897" t="s">
        <v>100</v>
      </c>
      <c r="F2897">
        <v>1</v>
      </c>
      <c r="G2897" t="s">
        <v>1165</v>
      </c>
      <c r="H2897">
        <v>10</v>
      </c>
      <c r="I2897" t="s">
        <v>1175</v>
      </c>
      <c r="J2897">
        <v>25.97</v>
      </c>
      <c r="K2897">
        <v>23.84</v>
      </c>
      <c r="L2897">
        <v>28.11</v>
      </c>
      <c r="M2897">
        <v>64.86</v>
      </c>
    </row>
    <row r="2898" spans="1:13">
      <c r="A2898" t="s">
        <v>1196</v>
      </c>
      <c r="B2898" t="s">
        <v>448</v>
      </c>
      <c r="C2898" t="s">
        <v>1164</v>
      </c>
      <c r="D2898" t="s">
        <v>560</v>
      </c>
      <c r="E2898" t="s">
        <v>100</v>
      </c>
      <c r="F2898">
        <v>1</v>
      </c>
      <c r="G2898" t="s">
        <v>1165</v>
      </c>
      <c r="H2898">
        <v>11</v>
      </c>
      <c r="I2898" t="s">
        <v>1176</v>
      </c>
      <c r="J2898">
        <v>22.18</v>
      </c>
      <c r="K2898">
        <v>20.149999999999999</v>
      </c>
      <c r="L2898">
        <v>24.21</v>
      </c>
      <c r="M2898">
        <v>62.57</v>
      </c>
    </row>
    <row r="2899" spans="1:13">
      <c r="A2899" t="s">
        <v>1196</v>
      </c>
      <c r="B2899" t="s">
        <v>448</v>
      </c>
      <c r="C2899" t="s">
        <v>1164</v>
      </c>
      <c r="D2899" t="s">
        <v>560</v>
      </c>
      <c r="E2899" t="s">
        <v>100</v>
      </c>
      <c r="F2899">
        <v>1</v>
      </c>
      <c r="G2899" t="s">
        <v>1165</v>
      </c>
      <c r="H2899">
        <v>12</v>
      </c>
      <c r="I2899" t="s">
        <v>1177</v>
      </c>
      <c r="J2899">
        <v>18.64</v>
      </c>
      <c r="K2899">
        <v>16.73</v>
      </c>
      <c r="L2899">
        <v>20.56</v>
      </c>
      <c r="M2899">
        <v>60.15</v>
      </c>
    </row>
    <row r="2900" spans="1:13">
      <c r="A2900" t="s">
        <v>1196</v>
      </c>
      <c r="B2900" t="s">
        <v>448</v>
      </c>
      <c r="C2900" t="s">
        <v>1164</v>
      </c>
      <c r="D2900" t="s">
        <v>560</v>
      </c>
      <c r="E2900" t="s">
        <v>100</v>
      </c>
      <c r="F2900">
        <v>1</v>
      </c>
      <c r="G2900" t="s">
        <v>1165</v>
      </c>
      <c r="H2900">
        <v>13</v>
      </c>
      <c r="I2900" t="s">
        <v>1178</v>
      </c>
      <c r="J2900">
        <v>15.33</v>
      </c>
      <c r="K2900">
        <v>13.48</v>
      </c>
      <c r="L2900">
        <v>17.18</v>
      </c>
      <c r="M2900">
        <v>57.52</v>
      </c>
    </row>
    <row r="2901" spans="1:13">
      <c r="A2901" t="s">
        <v>1196</v>
      </c>
      <c r="B2901" t="s">
        <v>448</v>
      </c>
      <c r="C2901" t="s">
        <v>1164</v>
      </c>
      <c r="D2901" t="s">
        <v>560</v>
      </c>
      <c r="E2901" t="s">
        <v>100</v>
      </c>
      <c r="F2901">
        <v>1</v>
      </c>
      <c r="G2901" t="s">
        <v>1165</v>
      </c>
      <c r="H2901">
        <v>14</v>
      </c>
      <c r="I2901" t="s">
        <v>1179</v>
      </c>
      <c r="J2901">
        <v>12.2</v>
      </c>
      <c r="K2901">
        <v>10.42</v>
      </c>
      <c r="L2901">
        <v>13.99</v>
      </c>
      <c r="M2901">
        <v>54.64</v>
      </c>
    </row>
    <row r="2902" spans="1:13">
      <c r="A2902" t="s">
        <v>1196</v>
      </c>
      <c r="B2902" t="s">
        <v>448</v>
      </c>
      <c r="C2902" t="s">
        <v>1164</v>
      </c>
      <c r="D2902" t="s">
        <v>560</v>
      </c>
      <c r="E2902" t="s">
        <v>100</v>
      </c>
      <c r="F2902">
        <v>1</v>
      </c>
      <c r="G2902" t="s">
        <v>1165</v>
      </c>
      <c r="H2902">
        <v>15</v>
      </c>
      <c r="I2902" t="s">
        <v>1180</v>
      </c>
      <c r="J2902">
        <v>9.49</v>
      </c>
      <c r="K2902">
        <v>7.81</v>
      </c>
      <c r="L2902">
        <v>11.18</v>
      </c>
      <c r="M2902">
        <v>51.74</v>
      </c>
    </row>
    <row r="2903" spans="1:13">
      <c r="A2903" t="s">
        <v>1196</v>
      </c>
      <c r="B2903" t="s">
        <v>448</v>
      </c>
      <c r="C2903" t="s">
        <v>1164</v>
      </c>
      <c r="D2903" t="s">
        <v>560</v>
      </c>
      <c r="E2903" t="s">
        <v>100</v>
      </c>
      <c r="F2903">
        <v>1</v>
      </c>
      <c r="G2903" t="s">
        <v>1165</v>
      </c>
      <c r="H2903">
        <v>16</v>
      </c>
      <c r="I2903" t="s">
        <v>1181</v>
      </c>
      <c r="J2903">
        <v>7.09</v>
      </c>
      <c r="K2903">
        <v>5.37</v>
      </c>
      <c r="L2903">
        <v>8.8000000000000007</v>
      </c>
      <c r="M2903">
        <v>48.55</v>
      </c>
    </row>
    <row r="2904" spans="1:13">
      <c r="A2904" t="s">
        <v>1196</v>
      </c>
      <c r="B2904" t="s">
        <v>448</v>
      </c>
      <c r="C2904" t="s">
        <v>1164</v>
      </c>
      <c r="D2904" t="s">
        <v>560</v>
      </c>
      <c r="E2904" t="s">
        <v>100</v>
      </c>
      <c r="F2904">
        <v>1</v>
      </c>
      <c r="G2904" t="s">
        <v>1165</v>
      </c>
      <c r="H2904">
        <v>17</v>
      </c>
      <c r="I2904" t="s">
        <v>1182</v>
      </c>
      <c r="J2904">
        <v>4.9800000000000004</v>
      </c>
      <c r="K2904">
        <v>3.19</v>
      </c>
      <c r="L2904">
        <v>6.76</v>
      </c>
      <c r="M2904">
        <v>44.68</v>
      </c>
    </row>
    <row r="2905" spans="1:13">
      <c r="A2905" t="s">
        <v>1196</v>
      </c>
      <c r="B2905" t="s">
        <v>448</v>
      </c>
      <c r="C2905" t="s">
        <v>1164</v>
      </c>
      <c r="D2905" t="s">
        <v>560</v>
      </c>
      <c r="E2905" t="s">
        <v>100</v>
      </c>
      <c r="F2905">
        <v>1</v>
      </c>
      <c r="G2905" t="s">
        <v>1165</v>
      </c>
      <c r="H2905">
        <v>18</v>
      </c>
      <c r="I2905" t="s">
        <v>1183</v>
      </c>
      <c r="J2905">
        <v>3.31</v>
      </c>
      <c r="K2905">
        <v>1.32</v>
      </c>
      <c r="L2905">
        <v>5.31</v>
      </c>
      <c r="M2905">
        <v>40.130000000000003</v>
      </c>
    </row>
    <row r="2906" spans="1:13">
      <c r="A2906" t="s">
        <v>1196</v>
      </c>
      <c r="B2906" t="s">
        <v>448</v>
      </c>
      <c r="C2906" t="s">
        <v>1164</v>
      </c>
      <c r="D2906" t="s">
        <v>560</v>
      </c>
      <c r="E2906" t="s">
        <v>100</v>
      </c>
      <c r="F2906">
        <v>1</v>
      </c>
      <c r="G2906" t="s">
        <v>1165</v>
      </c>
      <c r="H2906">
        <v>19</v>
      </c>
      <c r="I2906" t="s">
        <v>1184</v>
      </c>
      <c r="J2906">
        <v>2.0299999999999998</v>
      </c>
      <c r="K2906">
        <v>0.81</v>
      </c>
      <c r="L2906">
        <v>3.26</v>
      </c>
      <c r="M2906">
        <v>35.090000000000003</v>
      </c>
    </row>
    <row r="2907" spans="1:13">
      <c r="A2907" t="s">
        <v>1196</v>
      </c>
      <c r="B2907" t="s">
        <v>448</v>
      </c>
      <c r="C2907" t="s">
        <v>1164</v>
      </c>
      <c r="D2907" t="s">
        <v>560</v>
      </c>
      <c r="E2907" t="s">
        <v>100</v>
      </c>
      <c r="F2907">
        <v>1</v>
      </c>
      <c r="G2907" t="s">
        <v>1165</v>
      </c>
      <c r="H2907">
        <v>20</v>
      </c>
      <c r="I2907" t="s">
        <v>1185</v>
      </c>
      <c r="J2907">
        <v>1.1100000000000001</v>
      </c>
      <c r="K2907">
        <v>0.44</v>
      </c>
      <c r="L2907">
        <v>1.78</v>
      </c>
      <c r="M2907">
        <v>29.17</v>
      </c>
    </row>
    <row r="2908" spans="1:13">
      <c r="A2908" t="s">
        <v>1196</v>
      </c>
      <c r="B2908" t="s">
        <v>448</v>
      </c>
      <c r="C2908" t="s">
        <v>1164</v>
      </c>
      <c r="D2908" t="s">
        <v>560</v>
      </c>
      <c r="E2908" t="s">
        <v>100</v>
      </c>
      <c r="F2908">
        <v>2</v>
      </c>
      <c r="G2908" t="s">
        <v>1186</v>
      </c>
      <c r="H2908">
        <v>1</v>
      </c>
      <c r="I2908" t="s">
        <v>1166</v>
      </c>
      <c r="J2908">
        <v>60.58</v>
      </c>
      <c r="K2908">
        <v>56.06</v>
      </c>
      <c r="L2908">
        <v>65.099999999999994</v>
      </c>
      <c r="M2908">
        <v>73.25</v>
      </c>
    </row>
    <row r="2909" spans="1:13">
      <c r="A2909" t="s">
        <v>1196</v>
      </c>
      <c r="B2909" t="s">
        <v>448</v>
      </c>
      <c r="C2909" t="s">
        <v>1164</v>
      </c>
      <c r="D2909" t="s">
        <v>560</v>
      </c>
      <c r="E2909" t="s">
        <v>100</v>
      </c>
      <c r="F2909">
        <v>2</v>
      </c>
      <c r="G2909" t="s">
        <v>1186</v>
      </c>
      <c r="H2909">
        <v>2</v>
      </c>
      <c r="I2909" t="s">
        <v>1167</v>
      </c>
      <c r="J2909">
        <v>59.84</v>
      </c>
      <c r="K2909">
        <v>55.45</v>
      </c>
      <c r="L2909">
        <v>64.23</v>
      </c>
      <c r="M2909">
        <v>73.02</v>
      </c>
    </row>
    <row r="2910" spans="1:13">
      <c r="A2910" t="s">
        <v>1196</v>
      </c>
      <c r="B2910" t="s">
        <v>448</v>
      </c>
      <c r="C2910" t="s">
        <v>1164</v>
      </c>
      <c r="D2910" t="s">
        <v>560</v>
      </c>
      <c r="E2910" t="s">
        <v>100</v>
      </c>
      <c r="F2910">
        <v>2</v>
      </c>
      <c r="G2910" t="s">
        <v>1186</v>
      </c>
      <c r="H2910">
        <v>3</v>
      </c>
      <c r="I2910" t="s">
        <v>1168</v>
      </c>
      <c r="J2910">
        <v>56.24</v>
      </c>
      <c r="K2910">
        <v>52.37</v>
      </c>
      <c r="L2910">
        <v>60.11</v>
      </c>
      <c r="M2910">
        <v>72.069999999999993</v>
      </c>
    </row>
    <row r="2911" spans="1:13">
      <c r="A2911" t="s">
        <v>1196</v>
      </c>
      <c r="B2911" t="s">
        <v>448</v>
      </c>
      <c r="C2911" t="s">
        <v>1164</v>
      </c>
      <c r="D2911" t="s">
        <v>560</v>
      </c>
      <c r="E2911" t="s">
        <v>100</v>
      </c>
      <c r="F2911">
        <v>2</v>
      </c>
      <c r="G2911" t="s">
        <v>1186</v>
      </c>
      <c r="H2911">
        <v>4</v>
      </c>
      <c r="I2911" t="s">
        <v>1169</v>
      </c>
      <c r="J2911">
        <v>51.72</v>
      </c>
      <c r="K2911">
        <v>48.4</v>
      </c>
      <c r="L2911">
        <v>55.04</v>
      </c>
      <c r="M2911">
        <v>70.78</v>
      </c>
    </row>
    <row r="2912" spans="1:13">
      <c r="A2912" t="s">
        <v>1196</v>
      </c>
      <c r="B2912" t="s">
        <v>448</v>
      </c>
      <c r="C2912" t="s">
        <v>1164</v>
      </c>
      <c r="D2912" t="s">
        <v>560</v>
      </c>
      <c r="E2912" t="s">
        <v>100</v>
      </c>
      <c r="F2912">
        <v>2</v>
      </c>
      <c r="G2912" t="s">
        <v>1186</v>
      </c>
      <c r="H2912">
        <v>5</v>
      </c>
      <c r="I2912" t="s">
        <v>1170</v>
      </c>
      <c r="J2912">
        <v>47.25</v>
      </c>
      <c r="K2912">
        <v>44.29</v>
      </c>
      <c r="L2912">
        <v>50.2</v>
      </c>
      <c r="M2912">
        <v>69.39</v>
      </c>
    </row>
    <row r="2913" spans="1:13">
      <c r="A2913" t="s">
        <v>1196</v>
      </c>
      <c r="B2913" t="s">
        <v>448</v>
      </c>
      <c r="C2913" t="s">
        <v>1164</v>
      </c>
      <c r="D2913" t="s">
        <v>560</v>
      </c>
      <c r="E2913" t="s">
        <v>100</v>
      </c>
      <c r="F2913">
        <v>2</v>
      </c>
      <c r="G2913" t="s">
        <v>1186</v>
      </c>
      <c r="H2913">
        <v>6</v>
      </c>
      <c r="I2913" t="s">
        <v>1171</v>
      </c>
      <c r="J2913">
        <v>42.96</v>
      </c>
      <c r="K2913">
        <v>40.130000000000003</v>
      </c>
      <c r="L2913">
        <v>45.79</v>
      </c>
      <c r="M2913">
        <v>68.010000000000005</v>
      </c>
    </row>
    <row r="2914" spans="1:13">
      <c r="A2914" t="s">
        <v>1196</v>
      </c>
      <c r="B2914" t="s">
        <v>448</v>
      </c>
      <c r="C2914" t="s">
        <v>1164</v>
      </c>
      <c r="D2914" t="s">
        <v>560</v>
      </c>
      <c r="E2914" t="s">
        <v>100</v>
      </c>
      <c r="F2914">
        <v>2</v>
      </c>
      <c r="G2914" t="s">
        <v>1186</v>
      </c>
      <c r="H2914">
        <v>7</v>
      </c>
      <c r="I2914" t="s">
        <v>1172</v>
      </c>
      <c r="J2914">
        <v>38.79</v>
      </c>
      <c r="K2914">
        <v>36.119999999999997</v>
      </c>
      <c r="L2914">
        <v>41.45</v>
      </c>
      <c r="M2914">
        <v>66.599999999999994</v>
      </c>
    </row>
    <row r="2915" spans="1:13">
      <c r="A2915" t="s">
        <v>1196</v>
      </c>
      <c r="B2915" t="s">
        <v>448</v>
      </c>
      <c r="C2915" t="s">
        <v>1164</v>
      </c>
      <c r="D2915" t="s">
        <v>560</v>
      </c>
      <c r="E2915" t="s">
        <v>100</v>
      </c>
      <c r="F2915">
        <v>2</v>
      </c>
      <c r="G2915" t="s">
        <v>1186</v>
      </c>
      <c r="H2915">
        <v>8</v>
      </c>
      <c r="I2915" t="s">
        <v>1173</v>
      </c>
      <c r="J2915">
        <v>34.69</v>
      </c>
      <c r="K2915">
        <v>32.15</v>
      </c>
      <c r="L2915">
        <v>37.22</v>
      </c>
      <c r="M2915">
        <v>65.09</v>
      </c>
    </row>
    <row r="2916" spans="1:13">
      <c r="A2916" t="s">
        <v>1196</v>
      </c>
      <c r="B2916" t="s">
        <v>448</v>
      </c>
      <c r="C2916" t="s">
        <v>1164</v>
      </c>
      <c r="D2916" t="s">
        <v>560</v>
      </c>
      <c r="E2916" t="s">
        <v>100</v>
      </c>
      <c r="F2916">
        <v>2</v>
      </c>
      <c r="G2916" t="s">
        <v>1186</v>
      </c>
      <c r="H2916">
        <v>9</v>
      </c>
      <c r="I2916" t="s">
        <v>1174</v>
      </c>
      <c r="J2916">
        <v>30.68</v>
      </c>
      <c r="K2916">
        <v>28.23</v>
      </c>
      <c r="L2916">
        <v>33.130000000000003</v>
      </c>
      <c r="M2916">
        <v>63.38</v>
      </c>
    </row>
    <row r="2917" spans="1:13">
      <c r="A2917" t="s">
        <v>1196</v>
      </c>
      <c r="B2917" t="s">
        <v>448</v>
      </c>
      <c r="C2917" t="s">
        <v>1164</v>
      </c>
      <c r="D2917" t="s">
        <v>560</v>
      </c>
      <c r="E2917" t="s">
        <v>100</v>
      </c>
      <c r="F2917">
        <v>2</v>
      </c>
      <c r="G2917" t="s">
        <v>1186</v>
      </c>
      <c r="H2917">
        <v>10</v>
      </c>
      <c r="I2917" t="s">
        <v>1175</v>
      </c>
      <c r="J2917">
        <v>26.83</v>
      </c>
      <c r="K2917">
        <v>24.49</v>
      </c>
      <c r="L2917">
        <v>29.17</v>
      </c>
      <c r="M2917">
        <v>61.57</v>
      </c>
    </row>
    <row r="2918" spans="1:13">
      <c r="A2918" t="s">
        <v>1196</v>
      </c>
      <c r="B2918" t="s">
        <v>448</v>
      </c>
      <c r="C2918" t="s">
        <v>1164</v>
      </c>
      <c r="D2918" t="s">
        <v>560</v>
      </c>
      <c r="E2918" t="s">
        <v>100</v>
      </c>
      <c r="F2918">
        <v>2</v>
      </c>
      <c r="G2918" t="s">
        <v>1186</v>
      </c>
      <c r="H2918">
        <v>11</v>
      </c>
      <c r="I2918" t="s">
        <v>1176</v>
      </c>
      <c r="J2918">
        <v>23.11</v>
      </c>
      <c r="K2918">
        <v>20.9</v>
      </c>
      <c r="L2918">
        <v>25.32</v>
      </c>
      <c r="M2918">
        <v>59.61</v>
      </c>
    </row>
    <row r="2919" spans="1:13">
      <c r="A2919" t="s">
        <v>1196</v>
      </c>
      <c r="B2919" t="s">
        <v>448</v>
      </c>
      <c r="C2919" t="s">
        <v>1164</v>
      </c>
      <c r="D2919" t="s">
        <v>560</v>
      </c>
      <c r="E2919" t="s">
        <v>100</v>
      </c>
      <c r="F2919">
        <v>2</v>
      </c>
      <c r="G2919" t="s">
        <v>1186</v>
      </c>
      <c r="H2919">
        <v>12</v>
      </c>
      <c r="I2919" t="s">
        <v>1177</v>
      </c>
      <c r="J2919">
        <v>19.63</v>
      </c>
      <c r="K2919">
        <v>17.53</v>
      </c>
      <c r="L2919">
        <v>21.73</v>
      </c>
      <c r="M2919">
        <v>57.61</v>
      </c>
    </row>
    <row r="2920" spans="1:13">
      <c r="A2920" t="s">
        <v>1196</v>
      </c>
      <c r="B2920" t="s">
        <v>448</v>
      </c>
      <c r="C2920" t="s">
        <v>1164</v>
      </c>
      <c r="D2920" t="s">
        <v>560</v>
      </c>
      <c r="E2920" t="s">
        <v>100</v>
      </c>
      <c r="F2920">
        <v>2</v>
      </c>
      <c r="G2920" t="s">
        <v>1186</v>
      </c>
      <c r="H2920">
        <v>13</v>
      </c>
      <c r="I2920" t="s">
        <v>1178</v>
      </c>
      <c r="J2920">
        <v>16.37</v>
      </c>
      <c r="K2920">
        <v>14.39</v>
      </c>
      <c r="L2920">
        <v>18.350000000000001</v>
      </c>
      <c r="M2920">
        <v>55.39</v>
      </c>
    </row>
    <row r="2921" spans="1:13">
      <c r="A2921" t="s">
        <v>1196</v>
      </c>
      <c r="B2921" t="s">
        <v>448</v>
      </c>
      <c r="C2921" t="s">
        <v>1164</v>
      </c>
      <c r="D2921" t="s">
        <v>560</v>
      </c>
      <c r="E2921" t="s">
        <v>100</v>
      </c>
      <c r="F2921">
        <v>2</v>
      </c>
      <c r="G2921" t="s">
        <v>1186</v>
      </c>
      <c r="H2921">
        <v>14</v>
      </c>
      <c r="I2921" t="s">
        <v>1179</v>
      </c>
      <c r="J2921">
        <v>13.35</v>
      </c>
      <c r="K2921">
        <v>11.45</v>
      </c>
      <c r="L2921">
        <v>15.25</v>
      </c>
      <c r="M2921">
        <v>53.05</v>
      </c>
    </row>
    <row r="2922" spans="1:13">
      <c r="A2922" t="s">
        <v>1196</v>
      </c>
      <c r="B2922" t="s">
        <v>448</v>
      </c>
      <c r="C2922" t="s">
        <v>1164</v>
      </c>
      <c r="D2922" t="s">
        <v>560</v>
      </c>
      <c r="E2922" t="s">
        <v>100</v>
      </c>
      <c r="F2922">
        <v>2</v>
      </c>
      <c r="G2922" t="s">
        <v>1186</v>
      </c>
      <c r="H2922">
        <v>15</v>
      </c>
      <c r="I2922" t="s">
        <v>1180</v>
      </c>
      <c r="J2922">
        <v>10.51</v>
      </c>
      <c r="K2922">
        <v>8.66</v>
      </c>
      <c r="L2922">
        <v>12.35</v>
      </c>
      <c r="M2922">
        <v>50.42</v>
      </c>
    </row>
    <row r="2923" spans="1:13">
      <c r="A2923" t="s">
        <v>1196</v>
      </c>
      <c r="B2923" t="s">
        <v>448</v>
      </c>
      <c r="C2923" t="s">
        <v>1164</v>
      </c>
      <c r="D2923" t="s">
        <v>560</v>
      </c>
      <c r="E2923" t="s">
        <v>100</v>
      </c>
      <c r="F2923">
        <v>2</v>
      </c>
      <c r="G2923" t="s">
        <v>1186</v>
      </c>
      <c r="H2923">
        <v>16</v>
      </c>
      <c r="I2923" t="s">
        <v>1181</v>
      </c>
      <c r="J2923">
        <v>7.94</v>
      </c>
      <c r="K2923">
        <v>6.1</v>
      </c>
      <c r="L2923">
        <v>9.7799999999999994</v>
      </c>
      <c r="M2923">
        <v>47.22</v>
      </c>
    </row>
    <row r="2924" spans="1:13">
      <c r="A2924" t="s">
        <v>1196</v>
      </c>
      <c r="B2924" t="s">
        <v>448</v>
      </c>
      <c r="C2924" t="s">
        <v>1164</v>
      </c>
      <c r="D2924" t="s">
        <v>560</v>
      </c>
      <c r="E2924" t="s">
        <v>100</v>
      </c>
      <c r="F2924">
        <v>2</v>
      </c>
      <c r="G2924" t="s">
        <v>1186</v>
      </c>
      <c r="H2924">
        <v>17</v>
      </c>
      <c r="I2924" t="s">
        <v>1182</v>
      </c>
      <c r="J2924">
        <v>5.61</v>
      </c>
      <c r="K2924">
        <v>3.78</v>
      </c>
      <c r="L2924">
        <v>7.44</v>
      </c>
      <c r="M2924">
        <v>43.12</v>
      </c>
    </row>
    <row r="2925" spans="1:13">
      <c r="A2925" t="s">
        <v>1196</v>
      </c>
      <c r="B2925" t="s">
        <v>448</v>
      </c>
      <c r="C2925" t="s">
        <v>1164</v>
      </c>
      <c r="D2925" t="s">
        <v>560</v>
      </c>
      <c r="E2925" t="s">
        <v>100</v>
      </c>
      <c r="F2925">
        <v>2</v>
      </c>
      <c r="G2925" t="s">
        <v>1186</v>
      </c>
      <c r="H2925">
        <v>18</v>
      </c>
      <c r="I2925" t="s">
        <v>1183</v>
      </c>
      <c r="J2925">
        <v>3.67</v>
      </c>
      <c r="K2925">
        <v>1.77</v>
      </c>
      <c r="L2925">
        <v>5.57</v>
      </c>
      <c r="M2925">
        <v>38.46</v>
      </c>
    </row>
    <row r="2926" spans="1:13">
      <c r="A2926" t="s">
        <v>1196</v>
      </c>
      <c r="B2926" t="s">
        <v>448</v>
      </c>
      <c r="C2926" t="s">
        <v>1164</v>
      </c>
      <c r="D2926" t="s">
        <v>560</v>
      </c>
      <c r="E2926" t="s">
        <v>100</v>
      </c>
      <c r="F2926">
        <v>2</v>
      </c>
      <c r="G2926" t="s">
        <v>1186</v>
      </c>
      <c r="H2926">
        <v>19</v>
      </c>
      <c r="I2926" t="s">
        <v>1184</v>
      </c>
      <c r="J2926">
        <v>2.2400000000000002</v>
      </c>
      <c r="K2926">
        <v>1.08</v>
      </c>
      <c r="L2926">
        <v>3.4</v>
      </c>
      <c r="M2926">
        <v>33.42</v>
      </c>
    </row>
    <row r="2927" spans="1:13">
      <c r="A2927" t="s">
        <v>1196</v>
      </c>
      <c r="B2927" t="s">
        <v>448</v>
      </c>
      <c r="C2927" t="s">
        <v>1164</v>
      </c>
      <c r="D2927" t="s">
        <v>560</v>
      </c>
      <c r="E2927" t="s">
        <v>100</v>
      </c>
      <c r="F2927">
        <v>2</v>
      </c>
      <c r="G2927" t="s">
        <v>1186</v>
      </c>
      <c r="H2927">
        <v>20</v>
      </c>
      <c r="I2927" t="s">
        <v>1185</v>
      </c>
      <c r="J2927">
        <v>1.31</v>
      </c>
      <c r="K2927">
        <v>0.63</v>
      </c>
      <c r="L2927">
        <v>2</v>
      </c>
      <c r="M2927">
        <v>29.35</v>
      </c>
    </row>
    <row r="2928" spans="1:13">
      <c r="A2928" t="s">
        <v>1196</v>
      </c>
      <c r="B2928" t="s">
        <v>448</v>
      </c>
      <c r="C2928" t="s">
        <v>1164</v>
      </c>
      <c r="D2928" t="s">
        <v>561</v>
      </c>
      <c r="E2928" t="s">
        <v>101</v>
      </c>
      <c r="F2928">
        <v>1</v>
      </c>
      <c r="G2928" t="s">
        <v>1165</v>
      </c>
      <c r="H2928">
        <v>1</v>
      </c>
      <c r="I2928" t="s">
        <v>1166</v>
      </c>
      <c r="J2928">
        <v>55.54</v>
      </c>
      <c r="K2928">
        <v>51.65</v>
      </c>
      <c r="L2928">
        <v>59.43</v>
      </c>
      <c r="M2928">
        <v>72.81</v>
      </c>
    </row>
    <row r="2929" spans="1:13">
      <c r="A2929" t="s">
        <v>1196</v>
      </c>
      <c r="B2929" t="s">
        <v>448</v>
      </c>
      <c r="C2929" t="s">
        <v>1164</v>
      </c>
      <c r="D2929" t="s">
        <v>561</v>
      </c>
      <c r="E2929" t="s">
        <v>101</v>
      </c>
      <c r="F2929">
        <v>1</v>
      </c>
      <c r="G2929" t="s">
        <v>1165</v>
      </c>
      <c r="H2929">
        <v>2</v>
      </c>
      <c r="I2929" t="s">
        <v>1167</v>
      </c>
      <c r="J2929">
        <v>55.07</v>
      </c>
      <c r="K2929">
        <v>51.25</v>
      </c>
      <c r="L2929">
        <v>58.9</v>
      </c>
      <c r="M2929">
        <v>72.58</v>
      </c>
    </row>
    <row r="2930" spans="1:13">
      <c r="A2930" t="s">
        <v>1196</v>
      </c>
      <c r="B2930" t="s">
        <v>448</v>
      </c>
      <c r="C2930" t="s">
        <v>1164</v>
      </c>
      <c r="D2930" t="s">
        <v>561</v>
      </c>
      <c r="E2930" t="s">
        <v>101</v>
      </c>
      <c r="F2930">
        <v>1</v>
      </c>
      <c r="G2930" t="s">
        <v>1165</v>
      </c>
      <c r="H2930">
        <v>3</v>
      </c>
      <c r="I2930" t="s">
        <v>1168</v>
      </c>
      <c r="J2930">
        <v>51.51</v>
      </c>
      <c r="K2930">
        <v>48.05</v>
      </c>
      <c r="L2930">
        <v>54.96</v>
      </c>
      <c r="M2930">
        <v>71.569999999999993</v>
      </c>
    </row>
    <row r="2931" spans="1:13">
      <c r="A2931" t="s">
        <v>1196</v>
      </c>
      <c r="B2931" t="s">
        <v>448</v>
      </c>
      <c r="C2931" t="s">
        <v>1164</v>
      </c>
      <c r="D2931" t="s">
        <v>561</v>
      </c>
      <c r="E2931" t="s">
        <v>101</v>
      </c>
      <c r="F2931">
        <v>1</v>
      </c>
      <c r="G2931" t="s">
        <v>1165</v>
      </c>
      <c r="H2931">
        <v>4</v>
      </c>
      <c r="I2931" t="s">
        <v>1169</v>
      </c>
      <c r="J2931">
        <v>47.03</v>
      </c>
      <c r="K2931">
        <v>43.96</v>
      </c>
      <c r="L2931">
        <v>50.1</v>
      </c>
      <c r="M2931">
        <v>70.22</v>
      </c>
    </row>
    <row r="2932" spans="1:13">
      <c r="A2932" t="s">
        <v>1196</v>
      </c>
      <c r="B2932" t="s">
        <v>448</v>
      </c>
      <c r="C2932" t="s">
        <v>1164</v>
      </c>
      <c r="D2932" t="s">
        <v>561</v>
      </c>
      <c r="E2932" t="s">
        <v>101</v>
      </c>
      <c r="F2932">
        <v>1</v>
      </c>
      <c r="G2932" t="s">
        <v>1165</v>
      </c>
      <c r="H2932">
        <v>5</v>
      </c>
      <c r="I2932" t="s">
        <v>1170</v>
      </c>
      <c r="J2932">
        <v>42.61</v>
      </c>
      <c r="K2932">
        <v>39.79</v>
      </c>
      <c r="L2932">
        <v>45.44</v>
      </c>
      <c r="M2932">
        <v>68.72</v>
      </c>
    </row>
    <row r="2933" spans="1:13">
      <c r="A2933" t="s">
        <v>1196</v>
      </c>
      <c r="B2933" t="s">
        <v>448</v>
      </c>
      <c r="C2933" t="s">
        <v>1164</v>
      </c>
      <c r="D2933" t="s">
        <v>561</v>
      </c>
      <c r="E2933" t="s">
        <v>101</v>
      </c>
      <c r="F2933">
        <v>1</v>
      </c>
      <c r="G2933" t="s">
        <v>1165</v>
      </c>
      <c r="H2933">
        <v>6</v>
      </c>
      <c r="I2933" t="s">
        <v>1171</v>
      </c>
      <c r="J2933">
        <v>38.33</v>
      </c>
      <c r="K2933">
        <v>35.58</v>
      </c>
      <c r="L2933">
        <v>41.08</v>
      </c>
      <c r="M2933">
        <v>67.069999999999993</v>
      </c>
    </row>
    <row r="2934" spans="1:13">
      <c r="A2934" t="s">
        <v>1196</v>
      </c>
      <c r="B2934" t="s">
        <v>448</v>
      </c>
      <c r="C2934" t="s">
        <v>1164</v>
      </c>
      <c r="D2934" t="s">
        <v>561</v>
      </c>
      <c r="E2934" t="s">
        <v>101</v>
      </c>
      <c r="F2934">
        <v>1</v>
      </c>
      <c r="G2934" t="s">
        <v>1165</v>
      </c>
      <c r="H2934">
        <v>7</v>
      </c>
      <c r="I2934" t="s">
        <v>1172</v>
      </c>
      <c r="J2934">
        <v>34.130000000000003</v>
      </c>
      <c r="K2934">
        <v>31.48</v>
      </c>
      <c r="L2934">
        <v>36.78</v>
      </c>
      <c r="M2934">
        <v>65.31</v>
      </c>
    </row>
    <row r="2935" spans="1:13">
      <c r="A2935" t="s">
        <v>1196</v>
      </c>
      <c r="B2935" t="s">
        <v>448</v>
      </c>
      <c r="C2935" t="s">
        <v>1164</v>
      </c>
      <c r="D2935" t="s">
        <v>561</v>
      </c>
      <c r="E2935" t="s">
        <v>101</v>
      </c>
      <c r="F2935">
        <v>1</v>
      </c>
      <c r="G2935" t="s">
        <v>1165</v>
      </c>
      <c r="H2935">
        <v>8</v>
      </c>
      <c r="I2935" t="s">
        <v>1173</v>
      </c>
      <c r="J2935">
        <v>30.08</v>
      </c>
      <c r="K2935">
        <v>27.52</v>
      </c>
      <c r="L2935">
        <v>32.65</v>
      </c>
      <c r="M2935">
        <v>63.4</v>
      </c>
    </row>
    <row r="2936" spans="1:13">
      <c r="A2936" t="s">
        <v>1196</v>
      </c>
      <c r="B2936" t="s">
        <v>448</v>
      </c>
      <c r="C2936" t="s">
        <v>1164</v>
      </c>
      <c r="D2936" t="s">
        <v>561</v>
      </c>
      <c r="E2936" t="s">
        <v>101</v>
      </c>
      <c r="F2936">
        <v>1</v>
      </c>
      <c r="G2936" t="s">
        <v>1165</v>
      </c>
      <c r="H2936">
        <v>9</v>
      </c>
      <c r="I2936" t="s">
        <v>1174</v>
      </c>
      <c r="J2936">
        <v>26.14</v>
      </c>
      <c r="K2936">
        <v>23.65</v>
      </c>
      <c r="L2936">
        <v>28.62</v>
      </c>
      <c r="M2936">
        <v>61.29</v>
      </c>
    </row>
    <row r="2937" spans="1:13">
      <c r="A2937" t="s">
        <v>1196</v>
      </c>
      <c r="B2937" t="s">
        <v>448</v>
      </c>
      <c r="C2937" t="s">
        <v>1164</v>
      </c>
      <c r="D2937" t="s">
        <v>561</v>
      </c>
      <c r="E2937" t="s">
        <v>101</v>
      </c>
      <c r="F2937">
        <v>1</v>
      </c>
      <c r="G2937" t="s">
        <v>1165</v>
      </c>
      <c r="H2937">
        <v>10</v>
      </c>
      <c r="I2937" t="s">
        <v>1175</v>
      </c>
      <c r="J2937">
        <v>22.39</v>
      </c>
      <c r="K2937">
        <v>20.010000000000002</v>
      </c>
      <c r="L2937">
        <v>24.78</v>
      </c>
      <c r="M2937">
        <v>59</v>
      </c>
    </row>
    <row r="2938" spans="1:13">
      <c r="A2938" t="s">
        <v>1196</v>
      </c>
      <c r="B2938" t="s">
        <v>448</v>
      </c>
      <c r="C2938" t="s">
        <v>1164</v>
      </c>
      <c r="D2938" t="s">
        <v>561</v>
      </c>
      <c r="E2938" t="s">
        <v>101</v>
      </c>
      <c r="F2938">
        <v>1</v>
      </c>
      <c r="G2938" t="s">
        <v>1165</v>
      </c>
      <c r="H2938">
        <v>11</v>
      </c>
      <c r="I2938" t="s">
        <v>1176</v>
      </c>
      <c r="J2938">
        <v>18.850000000000001</v>
      </c>
      <c r="K2938">
        <v>16.53</v>
      </c>
      <c r="L2938">
        <v>21.17</v>
      </c>
      <c r="M2938">
        <v>56.5</v>
      </c>
    </row>
    <row r="2939" spans="1:13">
      <c r="A2939" t="s">
        <v>1196</v>
      </c>
      <c r="B2939" t="s">
        <v>448</v>
      </c>
      <c r="C2939" t="s">
        <v>1164</v>
      </c>
      <c r="D2939" t="s">
        <v>561</v>
      </c>
      <c r="E2939" t="s">
        <v>101</v>
      </c>
      <c r="F2939">
        <v>1</v>
      </c>
      <c r="G2939" t="s">
        <v>1165</v>
      </c>
      <c r="H2939">
        <v>12</v>
      </c>
      <c r="I2939" t="s">
        <v>1177</v>
      </c>
      <c r="J2939">
        <v>15.56</v>
      </c>
      <c r="K2939">
        <v>13.41</v>
      </c>
      <c r="L2939">
        <v>17.72</v>
      </c>
      <c r="M2939">
        <v>53.79</v>
      </c>
    </row>
    <row r="2940" spans="1:13">
      <c r="A2940" t="s">
        <v>1196</v>
      </c>
      <c r="B2940" t="s">
        <v>448</v>
      </c>
      <c r="C2940" t="s">
        <v>1164</v>
      </c>
      <c r="D2940" t="s">
        <v>561</v>
      </c>
      <c r="E2940" t="s">
        <v>101</v>
      </c>
      <c r="F2940">
        <v>1</v>
      </c>
      <c r="G2940" t="s">
        <v>1165</v>
      </c>
      <c r="H2940">
        <v>13</v>
      </c>
      <c r="I2940" t="s">
        <v>1178</v>
      </c>
      <c r="J2940">
        <v>12.54</v>
      </c>
      <c r="K2940">
        <v>10.48</v>
      </c>
      <c r="L2940">
        <v>14.61</v>
      </c>
      <c r="M2940">
        <v>50.9</v>
      </c>
    </row>
    <row r="2941" spans="1:13">
      <c r="A2941" t="s">
        <v>1196</v>
      </c>
      <c r="B2941" t="s">
        <v>448</v>
      </c>
      <c r="C2941" t="s">
        <v>1164</v>
      </c>
      <c r="D2941" t="s">
        <v>561</v>
      </c>
      <c r="E2941" t="s">
        <v>101</v>
      </c>
      <c r="F2941">
        <v>1</v>
      </c>
      <c r="G2941" t="s">
        <v>1165</v>
      </c>
      <c r="H2941">
        <v>14</v>
      </c>
      <c r="I2941" t="s">
        <v>1179</v>
      </c>
      <c r="J2941">
        <v>9.89</v>
      </c>
      <c r="K2941">
        <v>7.93</v>
      </c>
      <c r="L2941">
        <v>11.84</v>
      </c>
      <c r="M2941">
        <v>47.8</v>
      </c>
    </row>
    <row r="2942" spans="1:13">
      <c r="A2942" t="s">
        <v>1196</v>
      </c>
      <c r="B2942" t="s">
        <v>448</v>
      </c>
      <c r="C2942" t="s">
        <v>1164</v>
      </c>
      <c r="D2942" t="s">
        <v>561</v>
      </c>
      <c r="E2942" t="s">
        <v>101</v>
      </c>
      <c r="F2942">
        <v>1</v>
      </c>
      <c r="G2942" t="s">
        <v>1165</v>
      </c>
      <c r="H2942">
        <v>15</v>
      </c>
      <c r="I2942" t="s">
        <v>1180</v>
      </c>
      <c r="J2942">
        <v>7.57</v>
      </c>
      <c r="K2942">
        <v>5.63</v>
      </c>
      <c r="L2942">
        <v>9.51</v>
      </c>
      <c r="M2942">
        <v>44.64</v>
      </c>
    </row>
    <row r="2943" spans="1:13">
      <c r="A2943" t="s">
        <v>1196</v>
      </c>
      <c r="B2943" t="s">
        <v>448</v>
      </c>
      <c r="C2943" t="s">
        <v>1164</v>
      </c>
      <c r="D2943" t="s">
        <v>561</v>
      </c>
      <c r="E2943" t="s">
        <v>101</v>
      </c>
      <c r="F2943">
        <v>1</v>
      </c>
      <c r="G2943" t="s">
        <v>1165</v>
      </c>
      <c r="H2943">
        <v>16</v>
      </c>
      <c r="I2943" t="s">
        <v>1181</v>
      </c>
      <c r="J2943">
        <v>5.55</v>
      </c>
      <c r="K2943">
        <v>3.56</v>
      </c>
      <c r="L2943">
        <v>7.53</v>
      </c>
      <c r="M2943">
        <v>41.25</v>
      </c>
    </row>
    <row r="2944" spans="1:13">
      <c r="A2944" t="s">
        <v>1196</v>
      </c>
      <c r="B2944" t="s">
        <v>448</v>
      </c>
      <c r="C2944" t="s">
        <v>1164</v>
      </c>
      <c r="D2944" t="s">
        <v>561</v>
      </c>
      <c r="E2944" t="s">
        <v>101</v>
      </c>
      <c r="F2944">
        <v>1</v>
      </c>
      <c r="G2944" t="s">
        <v>1165</v>
      </c>
      <c r="H2944">
        <v>17</v>
      </c>
      <c r="I2944" t="s">
        <v>1182</v>
      </c>
      <c r="J2944">
        <v>3.91</v>
      </c>
      <c r="K2944">
        <v>1.77</v>
      </c>
      <c r="L2944">
        <v>6.06</v>
      </c>
      <c r="M2944">
        <v>37.35</v>
      </c>
    </row>
    <row r="2945" spans="1:13">
      <c r="A2945" t="s">
        <v>1196</v>
      </c>
      <c r="B2945" t="s">
        <v>448</v>
      </c>
      <c r="C2945" t="s">
        <v>1164</v>
      </c>
      <c r="D2945" t="s">
        <v>561</v>
      </c>
      <c r="E2945" t="s">
        <v>101</v>
      </c>
      <c r="F2945">
        <v>1</v>
      </c>
      <c r="G2945" t="s">
        <v>1165</v>
      </c>
      <c r="H2945">
        <v>18</v>
      </c>
      <c r="I2945" t="s">
        <v>1183</v>
      </c>
      <c r="J2945">
        <v>2.59</v>
      </c>
      <c r="K2945">
        <v>0.12</v>
      </c>
      <c r="L2945">
        <v>5.05</v>
      </c>
      <c r="M2945">
        <v>33.130000000000003</v>
      </c>
    </row>
    <row r="2946" spans="1:13">
      <c r="A2946" t="s">
        <v>1196</v>
      </c>
      <c r="B2946" t="s">
        <v>448</v>
      </c>
      <c r="C2946" t="s">
        <v>1164</v>
      </c>
      <c r="D2946" t="s">
        <v>561</v>
      </c>
      <c r="E2946" t="s">
        <v>101</v>
      </c>
      <c r="F2946">
        <v>1</v>
      </c>
      <c r="G2946" t="s">
        <v>1165</v>
      </c>
      <c r="H2946">
        <v>19</v>
      </c>
      <c r="I2946" t="s">
        <v>1184</v>
      </c>
      <c r="J2946">
        <v>1.53</v>
      </c>
      <c r="K2946">
        <v>7.0000000000000007E-2</v>
      </c>
      <c r="L2946">
        <v>2.99</v>
      </c>
      <c r="M2946">
        <v>27.91</v>
      </c>
    </row>
    <row r="2947" spans="1:13">
      <c r="A2947" t="s">
        <v>1196</v>
      </c>
      <c r="B2947" t="s">
        <v>448</v>
      </c>
      <c r="C2947" t="s">
        <v>1164</v>
      </c>
      <c r="D2947" t="s">
        <v>561</v>
      </c>
      <c r="E2947" t="s">
        <v>101</v>
      </c>
      <c r="F2947">
        <v>1</v>
      </c>
      <c r="G2947" t="s">
        <v>1165</v>
      </c>
      <c r="H2947">
        <v>20</v>
      </c>
      <c r="I2947" t="s">
        <v>1185</v>
      </c>
      <c r="J2947">
        <v>0.8</v>
      </c>
      <c r="K2947">
        <v>0.04</v>
      </c>
      <c r="L2947">
        <v>1.57</v>
      </c>
      <c r="M2947">
        <v>22.05</v>
      </c>
    </row>
    <row r="2948" spans="1:13">
      <c r="A2948" t="s">
        <v>1196</v>
      </c>
      <c r="B2948" t="s">
        <v>448</v>
      </c>
      <c r="C2948" t="s">
        <v>1164</v>
      </c>
      <c r="D2948" t="s">
        <v>561</v>
      </c>
      <c r="E2948" t="s">
        <v>101</v>
      </c>
      <c r="F2948">
        <v>2</v>
      </c>
      <c r="G2948" t="s">
        <v>1186</v>
      </c>
      <c r="H2948">
        <v>1</v>
      </c>
      <c r="I2948" t="s">
        <v>1166</v>
      </c>
      <c r="J2948">
        <v>54.79</v>
      </c>
      <c r="K2948">
        <v>50.57</v>
      </c>
      <c r="L2948">
        <v>59</v>
      </c>
      <c r="M2948">
        <v>67.78</v>
      </c>
    </row>
    <row r="2949" spans="1:13">
      <c r="A2949" t="s">
        <v>1196</v>
      </c>
      <c r="B2949" t="s">
        <v>448</v>
      </c>
      <c r="C2949" t="s">
        <v>1164</v>
      </c>
      <c r="D2949" t="s">
        <v>561</v>
      </c>
      <c r="E2949" t="s">
        <v>101</v>
      </c>
      <c r="F2949">
        <v>2</v>
      </c>
      <c r="G2949" t="s">
        <v>1186</v>
      </c>
      <c r="H2949">
        <v>2</v>
      </c>
      <c r="I2949" t="s">
        <v>1167</v>
      </c>
      <c r="J2949">
        <v>54.26</v>
      </c>
      <c r="K2949">
        <v>50.13</v>
      </c>
      <c r="L2949">
        <v>58.39</v>
      </c>
      <c r="M2949">
        <v>67.55</v>
      </c>
    </row>
    <row r="2950" spans="1:13">
      <c r="A2950" t="s">
        <v>1196</v>
      </c>
      <c r="B2950" t="s">
        <v>448</v>
      </c>
      <c r="C2950" t="s">
        <v>1164</v>
      </c>
      <c r="D2950" t="s">
        <v>561</v>
      </c>
      <c r="E2950" t="s">
        <v>101</v>
      </c>
      <c r="F2950">
        <v>2</v>
      </c>
      <c r="G2950" t="s">
        <v>1186</v>
      </c>
      <c r="H2950">
        <v>3</v>
      </c>
      <c r="I2950" t="s">
        <v>1168</v>
      </c>
      <c r="J2950">
        <v>50.83</v>
      </c>
      <c r="K2950">
        <v>47.13</v>
      </c>
      <c r="L2950">
        <v>54.53</v>
      </c>
      <c r="M2950">
        <v>66.56</v>
      </c>
    </row>
    <row r="2951" spans="1:13">
      <c r="A2951" t="s">
        <v>1196</v>
      </c>
      <c r="B2951" t="s">
        <v>448</v>
      </c>
      <c r="C2951" t="s">
        <v>1164</v>
      </c>
      <c r="D2951" t="s">
        <v>561</v>
      </c>
      <c r="E2951" t="s">
        <v>101</v>
      </c>
      <c r="F2951">
        <v>2</v>
      </c>
      <c r="G2951" t="s">
        <v>1186</v>
      </c>
      <c r="H2951">
        <v>4</v>
      </c>
      <c r="I2951" t="s">
        <v>1169</v>
      </c>
      <c r="J2951">
        <v>46.59</v>
      </c>
      <c r="K2951">
        <v>43.32</v>
      </c>
      <c r="L2951">
        <v>49.85</v>
      </c>
      <c r="M2951">
        <v>65.25</v>
      </c>
    </row>
    <row r="2952" spans="1:13">
      <c r="A2952" t="s">
        <v>1196</v>
      </c>
      <c r="B2952" t="s">
        <v>448</v>
      </c>
      <c r="C2952" t="s">
        <v>1164</v>
      </c>
      <c r="D2952" t="s">
        <v>561</v>
      </c>
      <c r="E2952" t="s">
        <v>101</v>
      </c>
      <c r="F2952">
        <v>2</v>
      </c>
      <c r="G2952" t="s">
        <v>1186</v>
      </c>
      <c r="H2952">
        <v>5</v>
      </c>
      <c r="I2952" t="s">
        <v>1170</v>
      </c>
      <c r="J2952">
        <v>42.37</v>
      </c>
      <c r="K2952">
        <v>39.4</v>
      </c>
      <c r="L2952">
        <v>45.35</v>
      </c>
      <c r="M2952">
        <v>63.82</v>
      </c>
    </row>
    <row r="2953" spans="1:13">
      <c r="A2953" t="s">
        <v>1196</v>
      </c>
      <c r="B2953" t="s">
        <v>448</v>
      </c>
      <c r="C2953" t="s">
        <v>1164</v>
      </c>
      <c r="D2953" t="s">
        <v>561</v>
      </c>
      <c r="E2953" t="s">
        <v>101</v>
      </c>
      <c r="F2953">
        <v>2</v>
      </c>
      <c r="G2953" t="s">
        <v>1186</v>
      </c>
      <c r="H2953">
        <v>6</v>
      </c>
      <c r="I2953" t="s">
        <v>1171</v>
      </c>
      <c r="J2953">
        <v>38.32</v>
      </c>
      <c r="K2953">
        <v>35.44</v>
      </c>
      <c r="L2953">
        <v>41.2</v>
      </c>
      <c r="M2953">
        <v>62.3</v>
      </c>
    </row>
    <row r="2954" spans="1:13">
      <c r="A2954" t="s">
        <v>1196</v>
      </c>
      <c r="B2954" t="s">
        <v>448</v>
      </c>
      <c r="C2954" t="s">
        <v>1164</v>
      </c>
      <c r="D2954" t="s">
        <v>561</v>
      </c>
      <c r="E2954" t="s">
        <v>101</v>
      </c>
      <c r="F2954">
        <v>2</v>
      </c>
      <c r="G2954" t="s">
        <v>1186</v>
      </c>
      <c r="H2954">
        <v>7</v>
      </c>
      <c r="I2954" t="s">
        <v>1172</v>
      </c>
      <c r="J2954">
        <v>34.340000000000003</v>
      </c>
      <c r="K2954">
        <v>31.55</v>
      </c>
      <c r="L2954">
        <v>37.119999999999997</v>
      </c>
      <c r="M2954">
        <v>60.7</v>
      </c>
    </row>
    <row r="2955" spans="1:13">
      <c r="A2955" t="s">
        <v>1196</v>
      </c>
      <c r="B2955" t="s">
        <v>448</v>
      </c>
      <c r="C2955" t="s">
        <v>1164</v>
      </c>
      <c r="D2955" t="s">
        <v>561</v>
      </c>
      <c r="E2955" t="s">
        <v>101</v>
      </c>
      <c r="F2955">
        <v>2</v>
      </c>
      <c r="G2955" t="s">
        <v>1186</v>
      </c>
      <c r="H2955">
        <v>8</v>
      </c>
      <c r="I2955" t="s">
        <v>1173</v>
      </c>
      <c r="J2955">
        <v>30.45</v>
      </c>
      <c r="K2955">
        <v>27.76</v>
      </c>
      <c r="L2955">
        <v>33.15</v>
      </c>
      <c r="M2955">
        <v>58.97</v>
      </c>
    </row>
    <row r="2956" spans="1:13">
      <c r="A2956" t="s">
        <v>1196</v>
      </c>
      <c r="B2956" t="s">
        <v>448</v>
      </c>
      <c r="C2956" t="s">
        <v>1164</v>
      </c>
      <c r="D2956" t="s">
        <v>561</v>
      </c>
      <c r="E2956" t="s">
        <v>101</v>
      </c>
      <c r="F2956">
        <v>2</v>
      </c>
      <c r="G2956" t="s">
        <v>1186</v>
      </c>
      <c r="H2956">
        <v>9</v>
      </c>
      <c r="I2956" t="s">
        <v>1174</v>
      </c>
      <c r="J2956">
        <v>26.7</v>
      </c>
      <c r="K2956">
        <v>24.09</v>
      </c>
      <c r="L2956">
        <v>29.31</v>
      </c>
      <c r="M2956">
        <v>57.1</v>
      </c>
    </row>
    <row r="2957" spans="1:13">
      <c r="A2957" t="s">
        <v>1196</v>
      </c>
      <c r="B2957" t="s">
        <v>448</v>
      </c>
      <c r="C2957" t="s">
        <v>1164</v>
      </c>
      <c r="D2957" t="s">
        <v>561</v>
      </c>
      <c r="E2957" t="s">
        <v>101</v>
      </c>
      <c r="F2957">
        <v>2</v>
      </c>
      <c r="G2957" t="s">
        <v>1186</v>
      </c>
      <c r="H2957">
        <v>10</v>
      </c>
      <c r="I2957" t="s">
        <v>1175</v>
      </c>
      <c r="J2957">
        <v>23.1</v>
      </c>
      <c r="K2957">
        <v>20.59</v>
      </c>
      <c r="L2957">
        <v>25.62</v>
      </c>
      <c r="M2957">
        <v>55.1</v>
      </c>
    </row>
    <row r="2958" spans="1:13">
      <c r="A2958" t="s">
        <v>1196</v>
      </c>
      <c r="B2958" t="s">
        <v>448</v>
      </c>
      <c r="C2958" t="s">
        <v>1164</v>
      </c>
      <c r="D2958" t="s">
        <v>561</v>
      </c>
      <c r="E2958" t="s">
        <v>101</v>
      </c>
      <c r="F2958">
        <v>2</v>
      </c>
      <c r="G2958" t="s">
        <v>1186</v>
      </c>
      <c r="H2958">
        <v>11</v>
      </c>
      <c r="I2958" t="s">
        <v>1176</v>
      </c>
      <c r="J2958">
        <v>19.71</v>
      </c>
      <c r="K2958">
        <v>17.28</v>
      </c>
      <c r="L2958">
        <v>22.14</v>
      </c>
      <c r="M2958">
        <v>52.97</v>
      </c>
    </row>
    <row r="2959" spans="1:13">
      <c r="A2959" t="s">
        <v>1196</v>
      </c>
      <c r="B2959" t="s">
        <v>448</v>
      </c>
      <c r="C2959" t="s">
        <v>1164</v>
      </c>
      <c r="D2959" t="s">
        <v>561</v>
      </c>
      <c r="E2959" t="s">
        <v>101</v>
      </c>
      <c r="F2959">
        <v>2</v>
      </c>
      <c r="G2959" t="s">
        <v>1186</v>
      </c>
      <c r="H2959">
        <v>12</v>
      </c>
      <c r="I2959" t="s">
        <v>1177</v>
      </c>
      <c r="J2959">
        <v>16.510000000000002</v>
      </c>
      <c r="K2959">
        <v>14.2</v>
      </c>
      <c r="L2959">
        <v>18.82</v>
      </c>
      <c r="M2959">
        <v>50.78</v>
      </c>
    </row>
    <row r="2960" spans="1:13">
      <c r="A2960" t="s">
        <v>1196</v>
      </c>
      <c r="B2960" t="s">
        <v>448</v>
      </c>
      <c r="C2960" t="s">
        <v>1164</v>
      </c>
      <c r="D2960" t="s">
        <v>561</v>
      </c>
      <c r="E2960" t="s">
        <v>101</v>
      </c>
      <c r="F2960">
        <v>2</v>
      </c>
      <c r="G2960" t="s">
        <v>1186</v>
      </c>
      <c r="H2960">
        <v>13</v>
      </c>
      <c r="I2960" t="s">
        <v>1178</v>
      </c>
      <c r="J2960">
        <v>13.6</v>
      </c>
      <c r="K2960">
        <v>11.41</v>
      </c>
      <c r="L2960">
        <v>15.79</v>
      </c>
      <c r="M2960">
        <v>48.48</v>
      </c>
    </row>
    <row r="2961" spans="1:13">
      <c r="A2961" t="s">
        <v>1196</v>
      </c>
      <c r="B2961" t="s">
        <v>448</v>
      </c>
      <c r="C2961" t="s">
        <v>1164</v>
      </c>
      <c r="D2961" t="s">
        <v>561</v>
      </c>
      <c r="E2961" t="s">
        <v>101</v>
      </c>
      <c r="F2961">
        <v>2</v>
      </c>
      <c r="G2961" t="s">
        <v>1186</v>
      </c>
      <c r="H2961">
        <v>14</v>
      </c>
      <c r="I2961" t="s">
        <v>1179</v>
      </c>
      <c r="J2961">
        <v>10.89</v>
      </c>
      <c r="K2961">
        <v>8.7799999999999994</v>
      </c>
      <c r="L2961">
        <v>13</v>
      </c>
      <c r="M2961">
        <v>46.03</v>
      </c>
    </row>
    <row r="2962" spans="1:13">
      <c r="A2962" t="s">
        <v>1196</v>
      </c>
      <c r="B2962" t="s">
        <v>448</v>
      </c>
      <c r="C2962" t="s">
        <v>1164</v>
      </c>
      <c r="D2962" t="s">
        <v>561</v>
      </c>
      <c r="E2962" t="s">
        <v>101</v>
      </c>
      <c r="F2962">
        <v>2</v>
      </c>
      <c r="G2962" t="s">
        <v>1186</v>
      </c>
      <c r="H2962">
        <v>15</v>
      </c>
      <c r="I2962" t="s">
        <v>1180</v>
      </c>
      <c r="J2962">
        <v>8.5299999999999994</v>
      </c>
      <c r="K2962">
        <v>6.43</v>
      </c>
      <c r="L2962">
        <v>10.62</v>
      </c>
      <c r="M2962">
        <v>43.45</v>
      </c>
    </row>
    <row r="2963" spans="1:13">
      <c r="A2963" t="s">
        <v>1196</v>
      </c>
      <c r="B2963" t="s">
        <v>448</v>
      </c>
      <c r="C2963" t="s">
        <v>1164</v>
      </c>
      <c r="D2963" t="s">
        <v>561</v>
      </c>
      <c r="E2963" t="s">
        <v>101</v>
      </c>
      <c r="F2963">
        <v>2</v>
      </c>
      <c r="G2963" t="s">
        <v>1186</v>
      </c>
      <c r="H2963">
        <v>16</v>
      </c>
      <c r="I2963" t="s">
        <v>1181</v>
      </c>
      <c r="J2963">
        <v>6.32</v>
      </c>
      <c r="K2963">
        <v>4.26</v>
      </c>
      <c r="L2963">
        <v>8.3699999999999992</v>
      </c>
      <c r="M2963">
        <v>40.61</v>
      </c>
    </row>
    <row r="2964" spans="1:13">
      <c r="A2964" t="s">
        <v>1196</v>
      </c>
      <c r="B2964" t="s">
        <v>448</v>
      </c>
      <c r="C2964" t="s">
        <v>1164</v>
      </c>
      <c r="D2964" t="s">
        <v>561</v>
      </c>
      <c r="E2964" t="s">
        <v>101</v>
      </c>
      <c r="F2964">
        <v>2</v>
      </c>
      <c r="G2964" t="s">
        <v>1186</v>
      </c>
      <c r="H2964">
        <v>17</v>
      </c>
      <c r="I2964" t="s">
        <v>1182</v>
      </c>
      <c r="J2964">
        <v>4.5199999999999996</v>
      </c>
      <c r="K2964">
        <v>2.44</v>
      </c>
      <c r="L2964">
        <v>6.6</v>
      </c>
      <c r="M2964">
        <v>37.44</v>
      </c>
    </row>
    <row r="2965" spans="1:13">
      <c r="A2965" t="s">
        <v>1196</v>
      </c>
      <c r="B2965" t="s">
        <v>448</v>
      </c>
      <c r="C2965" t="s">
        <v>1164</v>
      </c>
      <c r="D2965" t="s">
        <v>561</v>
      </c>
      <c r="E2965" t="s">
        <v>101</v>
      </c>
      <c r="F2965">
        <v>2</v>
      </c>
      <c r="G2965" t="s">
        <v>1186</v>
      </c>
      <c r="H2965">
        <v>18</v>
      </c>
      <c r="I2965" t="s">
        <v>1183</v>
      </c>
      <c r="J2965">
        <v>3.09</v>
      </c>
      <c r="K2965">
        <v>0.95</v>
      </c>
      <c r="L2965">
        <v>5.24</v>
      </c>
      <c r="M2965">
        <v>33.89</v>
      </c>
    </row>
    <row r="2966" spans="1:13">
      <c r="A2966" t="s">
        <v>1196</v>
      </c>
      <c r="B2966" t="s">
        <v>448</v>
      </c>
      <c r="C2966" t="s">
        <v>1164</v>
      </c>
      <c r="D2966" t="s">
        <v>561</v>
      </c>
      <c r="E2966" t="s">
        <v>101</v>
      </c>
      <c r="F2966">
        <v>2</v>
      </c>
      <c r="G2966" t="s">
        <v>1186</v>
      </c>
      <c r="H2966">
        <v>19</v>
      </c>
      <c r="I2966" t="s">
        <v>1184</v>
      </c>
      <c r="J2966">
        <v>1.93</v>
      </c>
      <c r="K2966">
        <v>0.59</v>
      </c>
      <c r="L2966">
        <v>3.27</v>
      </c>
      <c r="M2966">
        <v>30.02</v>
      </c>
    </row>
    <row r="2967" spans="1:13">
      <c r="A2967" t="s">
        <v>1196</v>
      </c>
      <c r="B2967" t="s">
        <v>448</v>
      </c>
      <c r="C2967" t="s">
        <v>1164</v>
      </c>
      <c r="D2967" t="s">
        <v>561</v>
      </c>
      <c r="E2967" t="s">
        <v>101</v>
      </c>
      <c r="F2967">
        <v>2</v>
      </c>
      <c r="G2967" t="s">
        <v>1186</v>
      </c>
      <c r="H2967">
        <v>20</v>
      </c>
      <c r="I2967" t="s">
        <v>1185</v>
      </c>
      <c r="J2967">
        <v>1.2</v>
      </c>
      <c r="K2967">
        <v>0.37</v>
      </c>
      <c r="L2967">
        <v>2.02</v>
      </c>
      <c r="M2967">
        <v>26.78</v>
      </c>
    </row>
    <row r="2968" spans="1:13">
      <c r="A2968" t="s">
        <v>1196</v>
      </c>
      <c r="B2968" t="s">
        <v>448</v>
      </c>
      <c r="C2968" t="s">
        <v>1164</v>
      </c>
      <c r="D2968" t="s">
        <v>562</v>
      </c>
      <c r="E2968" t="s">
        <v>102</v>
      </c>
      <c r="F2968">
        <v>1</v>
      </c>
      <c r="G2968" t="s">
        <v>1165</v>
      </c>
      <c r="H2968">
        <v>1</v>
      </c>
      <c r="I2968" t="s">
        <v>1166</v>
      </c>
      <c r="J2968">
        <v>63.12</v>
      </c>
      <c r="K2968">
        <v>60.42</v>
      </c>
      <c r="L2968">
        <v>65.81</v>
      </c>
      <c r="M2968">
        <v>79.13</v>
      </c>
    </row>
    <row r="2969" spans="1:13">
      <c r="A2969" t="s">
        <v>1196</v>
      </c>
      <c r="B2969" t="s">
        <v>448</v>
      </c>
      <c r="C2969" t="s">
        <v>1164</v>
      </c>
      <c r="D2969" t="s">
        <v>562</v>
      </c>
      <c r="E2969" t="s">
        <v>102</v>
      </c>
      <c r="F2969">
        <v>1</v>
      </c>
      <c r="G2969" t="s">
        <v>1165</v>
      </c>
      <c r="H2969">
        <v>2</v>
      </c>
      <c r="I2969" t="s">
        <v>1167</v>
      </c>
      <c r="J2969">
        <v>62.45</v>
      </c>
      <c r="K2969">
        <v>59.81</v>
      </c>
      <c r="L2969">
        <v>65.09</v>
      </c>
      <c r="M2969">
        <v>78.930000000000007</v>
      </c>
    </row>
    <row r="2970" spans="1:13">
      <c r="A2970" t="s">
        <v>1196</v>
      </c>
      <c r="B2970" t="s">
        <v>448</v>
      </c>
      <c r="C2970" t="s">
        <v>1164</v>
      </c>
      <c r="D2970" t="s">
        <v>562</v>
      </c>
      <c r="E2970" t="s">
        <v>102</v>
      </c>
      <c r="F2970">
        <v>1</v>
      </c>
      <c r="G2970" t="s">
        <v>1165</v>
      </c>
      <c r="H2970">
        <v>3</v>
      </c>
      <c r="I2970" t="s">
        <v>1168</v>
      </c>
      <c r="J2970">
        <v>58.7</v>
      </c>
      <c r="K2970">
        <v>56.31</v>
      </c>
      <c r="L2970">
        <v>61.09</v>
      </c>
      <c r="M2970">
        <v>78.069999999999993</v>
      </c>
    </row>
    <row r="2971" spans="1:13">
      <c r="A2971" t="s">
        <v>1196</v>
      </c>
      <c r="B2971" t="s">
        <v>448</v>
      </c>
      <c r="C2971" t="s">
        <v>1164</v>
      </c>
      <c r="D2971" t="s">
        <v>562</v>
      </c>
      <c r="E2971" t="s">
        <v>102</v>
      </c>
      <c r="F2971">
        <v>1</v>
      </c>
      <c r="G2971" t="s">
        <v>1165</v>
      </c>
      <c r="H2971">
        <v>4</v>
      </c>
      <c r="I2971" t="s">
        <v>1169</v>
      </c>
      <c r="J2971">
        <v>54.03</v>
      </c>
      <c r="K2971">
        <v>51.89</v>
      </c>
      <c r="L2971">
        <v>56.17</v>
      </c>
      <c r="M2971">
        <v>76.92</v>
      </c>
    </row>
    <row r="2972" spans="1:13">
      <c r="A2972" t="s">
        <v>1196</v>
      </c>
      <c r="B2972" t="s">
        <v>448</v>
      </c>
      <c r="C2972" t="s">
        <v>1164</v>
      </c>
      <c r="D2972" t="s">
        <v>562</v>
      </c>
      <c r="E2972" t="s">
        <v>102</v>
      </c>
      <c r="F2972">
        <v>1</v>
      </c>
      <c r="G2972" t="s">
        <v>1165</v>
      </c>
      <c r="H2972">
        <v>5</v>
      </c>
      <c r="I2972" t="s">
        <v>1170</v>
      </c>
      <c r="J2972">
        <v>49.41</v>
      </c>
      <c r="K2972">
        <v>47.43</v>
      </c>
      <c r="L2972">
        <v>51.38</v>
      </c>
      <c r="M2972">
        <v>75.680000000000007</v>
      </c>
    </row>
    <row r="2973" spans="1:13">
      <c r="A2973" t="s">
        <v>1196</v>
      </c>
      <c r="B2973" t="s">
        <v>448</v>
      </c>
      <c r="C2973" t="s">
        <v>1164</v>
      </c>
      <c r="D2973" t="s">
        <v>562</v>
      </c>
      <c r="E2973" t="s">
        <v>102</v>
      </c>
      <c r="F2973">
        <v>1</v>
      </c>
      <c r="G2973" t="s">
        <v>1165</v>
      </c>
      <c r="H2973">
        <v>6</v>
      </c>
      <c r="I2973" t="s">
        <v>1171</v>
      </c>
      <c r="J2973">
        <v>44.89</v>
      </c>
      <c r="K2973">
        <v>42.97</v>
      </c>
      <c r="L2973">
        <v>46.82</v>
      </c>
      <c r="M2973">
        <v>74.33</v>
      </c>
    </row>
    <row r="2974" spans="1:13">
      <c r="A2974" t="s">
        <v>1196</v>
      </c>
      <c r="B2974" t="s">
        <v>448</v>
      </c>
      <c r="C2974" t="s">
        <v>1164</v>
      </c>
      <c r="D2974" t="s">
        <v>562</v>
      </c>
      <c r="E2974" t="s">
        <v>102</v>
      </c>
      <c r="F2974">
        <v>1</v>
      </c>
      <c r="G2974" t="s">
        <v>1165</v>
      </c>
      <c r="H2974">
        <v>7</v>
      </c>
      <c r="I2974" t="s">
        <v>1172</v>
      </c>
      <c r="J2974">
        <v>40.49</v>
      </c>
      <c r="K2974">
        <v>38.630000000000003</v>
      </c>
      <c r="L2974">
        <v>42.36</v>
      </c>
      <c r="M2974">
        <v>72.91</v>
      </c>
    </row>
    <row r="2975" spans="1:13">
      <c r="A2975" t="s">
        <v>1196</v>
      </c>
      <c r="B2975" t="s">
        <v>448</v>
      </c>
      <c r="C2975" t="s">
        <v>1164</v>
      </c>
      <c r="D2975" t="s">
        <v>562</v>
      </c>
      <c r="E2975" t="s">
        <v>102</v>
      </c>
      <c r="F2975">
        <v>1</v>
      </c>
      <c r="G2975" t="s">
        <v>1165</v>
      </c>
      <c r="H2975">
        <v>8</v>
      </c>
      <c r="I2975" t="s">
        <v>1173</v>
      </c>
      <c r="J2975">
        <v>36.22</v>
      </c>
      <c r="K2975">
        <v>34.42</v>
      </c>
      <c r="L2975">
        <v>38.01</v>
      </c>
      <c r="M2975">
        <v>71.36</v>
      </c>
    </row>
    <row r="2976" spans="1:13">
      <c r="A2976" t="s">
        <v>1196</v>
      </c>
      <c r="B2976" t="s">
        <v>448</v>
      </c>
      <c r="C2976" t="s">
        <v>1164</v>
      </c>
      <c r="D2976" t="s">
        <v>562</v>
      </c>
      <c r="E2976" t="s">
        <v>102</v>
      </c>
      <c r="F2976">
        <v>1</v>
      </c>
      <c r="G2976" t="s">
        <v>1165</v>
      </c>
      <c r="H2976">
        <v>9</v>
      </c>
      <c r="I2976" t="s">
        <v>1174</v>
      </c>
      <c r="J2976">
        <v>31.96</v>
      </c>
      <c r="K2976">
        <v>30.23</v>
      </c>
      <c r="L2976">
        <v>33.700000000000003</v>
      </c>
      <c r="M2976">
        <v>69.67</v>
      </c>
    </row>
    <row r="2977" spans="1:13">
      <c r="A2977" t="s">
        <v>1196</v>
      </c>
      <c r="B2977" t="s">
        <v>448</v>
      </c>
      <c r="C2977" t="s">
        <v>1164</v>
      </c>
      <c r="D2977" t="s">
        <v>562</v>
      </c>
      <c r="E2977" t="s">
        <v>102</v>
      </c>
      <c r="F2977">
        <v>1</v>
      </c>
      <c r="G2977" t="s">
        <v>1165</v>
      </c>
      <c r="H2977">
        <v>10</v>
      </c>
      <c r="I2977" t="s">
        <v>1175</v>
      </c>
      <c r="J2977">
        <v>27.85</v>
      </c>
      <c r="K2977">
        <v>26.19</v>
      </c>
      <c r="L2977">
        <v>29.52</v>
      </c>
      <c r="M2977">
        <v>67.790000000000006</v>
      </c>
    </row>
    <row r="2978" spans="1:13">
      <c r="A2978" t="s">
        <v>1196</v>
      </c>
      <c r="B2978" t="s">
        <v>448</v>
      </c>
      <c r="C2978" t="s">
        <v>1164</v>
      </c>
      <c r="D2978" t="s">
        <v>562</v>
      </c>
      <c r="E2978" t="s">
        <v>102</v>
      </c>
      <c r="F2978">
        <v>1</v>
      </c>
      <c r="G2978" t="s">
        <v>1165</v>
      </c>
      <c r="H2978">
        <v>11</v>
      </c>
      <c r="I2978" t="s">
        <v>1176</v>
      </c>
      <c r="J2978">
        <v>23.91</v>
      </c>
      <c r="K2978">
        <v>22.32</v>
      </c>
      <c r="L2978">
        <v>25.5</v>
      </c>
      <c r="M2978">
        <v>65.73</v>
      </c>
    </row>
    <row r="2979" spans="1:13">
      <c r="A2979" t="s">
        <v>1196</v>
      </c>
      <c r="B2979" t="s">
        <v>448</v>
      </c>
      <c r="C2979" t="s">
        <v>1164</v>
      </c>
      <c r="D2979" t="s">
        <v>562</v>
      </c>
      <c r="E2979" t="s">
        <v>102</v>
      </c>
      <c r="F2979">
        <v>1</v>
      </c>
      <c r="G2979" t="s">
        <v>1165</v>
      </c>
      <c r="H2979">
        <v>12</v>
      </c>
      <c r="I2979" t="s">
        <v>1177</v>
      </c>
      <c r="J2979">
        <v>20.16</v>
      </c>
      <c r="K2979">
        <v>18.670000000000002</v>
      </c>
      <c r="L2979">
        <v>21.65</v>
      </c>
      <c r="M2979">
        <v>63.51</v>
      </c>
    </row>
    <row r="2980" spans="1:13">
      <c r="A2980" t="s">
        <v>1196</v>
      </c>
      <c r="B2980" t="s">
        <v>448</v>
      </c>
      <c r="C2980" t="s">
        <v>1164</v>
      </c>
      <c r="D2980" t="s">
        <v>562</v>
      </c>
      <c r="E2980" t="s">
        <v>102</v>
      </c>
      <c r="F2980">
        <v>1</v>
      </c>
      <c r="G2980" t="s">
        <v>1165</v>
      </c>
      <c r="H2980">
        <v>13</v>
      </c>
      <c r="I2980" t="s">
        <v>1178</v>
      </c>
      <c r="J2980">
        <v>16.670000000000002</v>
      </c>
      <c r="K2980">
        <v>15.25</v>
      </c>
      <c r="L2980">
        <v>18.09</v>
      </c>
      <c r="M2980">
        <v>61.1</v>
      </c>
    </row>
    <row r="2981" spans="1:13">
      <c r="A2981" t="s">
        <v>1196</v>
      </c>
      <c r="B2981" t="s">
        <v>448</v>
      </c>
      <c r="C2981" t="s">
        <v>1164</v>
      </c>
      <c r="D2981" t="s">
        <v>562</v>
      </c>
      <c r="E2981" t="s">
        <v>102</v>
      </c>
      <c r="F2981">
        <v>1</v>
      </c>
      <c r="G2981" t="s">
        <v>1165</v>
      </c>
      <c r="H2981">
        <v>14</v>
      </c>
      <c r="I2981" t="s">
        <v>1179</v>
      </c>
      <c r="J2981">
        <v>13.41</v>
      </c>
      <c r="K2981">
        <v>12.07</v>
      </c>
      <c r="L2981">
        <v>14.76</v>
      </c>
      <c r="M2981">
        <v>58.5</v>
      </c>
    </row>
    <row r="2982" spans="1:13">
      <c r="A2982" t="s">
        <v>1196</v>
      </c>
      <c r="B2982" t="s">
        <v>448</v>
      </c>
      <c r="C2982" t="s">
        <v>1164</v>
      </c>
      <c r="D2982" t="s">
        <v>562</v>
      </c>
      <c r="E2982" t="s">
        <v>102</v>
      </c>
      <c r="F2982">
        <v>1</v>
      </c>
      <c r="G2982" t="s">
        <v>1165</v>
      </c>
      <c r="H2982">
        <v>15</v>
      </c>
      <c r="I2982" t="s">
        <v>1180</v>
      </c>
      <c r="J2982">
        <v>10.52</v>
      </c>
      <c r="K2982">
        <v>9.2200000000000006</v>
      </c>
      <c r="L2982">
        <v>11.81</v>
      </c>
      <c r="M2982">
        <v>55.67</v>
      </c>
    </row>
    <row r="2983" spans="1:13">
      <c r="A2983" t="s">
        <v>1196</v>
      </c>
      <c r="B2983" t="s">
        <v>448</v>
      </c>
      <c r="C2983" t="s">
        <v>1164</v>
      </c>
      <c r="D2983" t="s">
        <v>562</v>
      </c>
      <c r="E2983" t="s">
        <v>102</v>
      </c>
      <c r="F2983">
        <v>1</v>
      </c>
      <c r="G2983" t="s">
        <v>1165</v>
      </c>
      <c r="H2983">
        <v>16</v>
      </c>
      <c r="I2983" t="s">
        <v>1181</v>
      </c>
      <c r="J2983">
        <v>7.85</v>
      </c>
      <c r="K2983">
        <v>6.57</v>
      </c>
      <c r="L2983">
        <v>9.1199999999999992</v>
      </c>
      <c r="M2983">
        <v>52.4</v>
      </c>
    </row>
    <row r="2984" spans="1:13">
      <c r="A2984" t="s">
        <v>1196</v>
      </c>
      <c r="B2984" t="s">
        <v>448</v>
      </c>
      <c r="C2984" t="s">
        <v>1164</v>
      </c>
      <c r="D2984" t="s">
        <v>562</v>
      </c>
      <c r="E2984" t="s">
        <v>102</v>
      </c>
      <c r="F2984">
        <v>1</v>
      </c>
      <c r="G2984" t="s">
        <v>1165</v>
      </c>
      <c r="H2984">
        <v>17</v>
      </c>
      <c r="I2984" t="s">
        <v>1182</v>
      </c>
      <c r="J2984">
        <v>5.61</v>
      </c>
      <c r="K2984">
        <v>4.2699999999999996</v>
      </c>
      <c r="L2984">
        <v>6.96</v>
      </c>
      <c r="M2984">
        <v>48.57</v>
      </c>
    </row>
    <row r="2985" spans="1:13">
      <c r="A2985" t="s">
        <v>1196</v>
      </c>
      <c r="B2985" t="s">
        <v>448</v>
      </c>
      <c r="C2985" t="s">
        <v>1164</v>
      </c>
      <c r="D2985" t="s">
        <v>562</v>
      </c>
      <c r="E2985" t="s">
        <v>102</v>
      </c>
      <c r="F2985">
        <v>1</v>
      </c>
      <c r="G2985" t="s">
        <v>1165</v>
      </c>
      <c r="H2985">
        <v>18</v>
      </c>
      <c r="I2985" t="s">
        <v>1183</v>
      </c>
      <c r="J2985">
        <v>3.79</v>
      </c>
      <c r="K2985">
        <v>2.35</v>
      </c>
      <c r="L2985">
        <v>5.22</v>
      </c>
      <c r="M2985">
        <v>44.1</v>
      </c>
    </row>
    <row r="2986" spans="1:13">
      <c r="A2986" t="s">
        <v>1196</v>
      </c>
      <c r="B2986" t="s">
        <v>448</v>
      </c>
      <c r="C2986" t="s">
        <v>1164</v>
      </c>
      <c r="D2986" t="s">
        <v>562</v>
      </c>
      <c r="E2986" t="s">
        <v>102</v>
      </c>
      <c r="F2986">
        <v>1</v>
      </c>
      <c r="G2986" t="s">
        <v>1165</v>
      </c>
      <c r="H2986">
        <v>19</v>
      </c>
      <c r="I2986" t="s">
        <v>1184</v>
      </c>
      <c r="J2986">
        <v>2.42</v>
      </c>
      <c r="K2986">
        <v>1.51</v>
      </c>
      <c r="L2986">
        <v>3.34</v>
      </c>
      <c r="M2986">
        <v>39.299999999999997</v>
      </c>
    </row>
    <row r="2987" spans="1:13">
      <c r="A2987" t="s">
        <v>1196</v>
      </c>
      <c r="B2987" t="s">
        <v>448</v>
      </c>
      <c r="C2987" t="s">
        <v>1164</v>
      </c>
      <c r="D2987" t="s">
        <v>562</v>
      </c>
      <c r="E2987" t="s">
        <v>102</v>
      </c>
      <c r="F2987">
        <v>1</v>
      </c>
      <c r="G2987" t="s">
        <v>1165</v>
      </c>
      <c r="H2987">
        <v>20</v>
      </c>
      <c r="I2987" t="s">
        <v>1185</v>
      </c>
      <c r="J2987">
        <v>1.51</v>
      </c>
      <c r="K2987">
        <v>0.94</v>
      </c>
      <c r="L2987">
        <v>2.08</v>
      </c>
      <c r="M2987">
        <v>35.340000000000003</v>
      </c>
    </row>
    <row r="2988" spans="1:13">
      <c r="A2988" t="s">
        <v>1196</v>
      </c>
      <c r="B2988" t="s">
        <v>448</v>
      </c>
      <c r="C2988" t="s">
        <v>1164</v>
      </c>
      <c r="D2988" t="s">
        <v>562</v>
      </c>
      <c r="E2988" t="s">
        <v>102</v>
      </c>
      <c r="F2988">
        <v>2</v>
      </c>
      <c r="G2988" t="s">
        <v>1186</v>
      </c>
      <c r="H2988">
        <v>1</v>
      </c>
      <c r="I2988" t="s">
        <v>1166</v>
      </c>
      <c r="J2988">
        <v>63.34</v>
      </c>
      <c r="K2988">
        <v>60.42</v>
      </c>
      <c r="L2988">
        <v>66.25</v>
      </c>
      <c r="M2988">
        <v>75.31</v>
      </c>
    </row>
    <row r="2989" spans="1:13">
      <c r="A2989" t="s">
        <v>1196</v>
      </c>
      <c r="B2989" t="s">
        <v>448</v>
      </c>
      <c r="C2989" t="s">
        <v>1164</v>
      </c>
      <c r="D2989" t="s">
        <v>562</v>
      </c>
      <c r="E2989" t="s">
        <v>102</v>
      </c>
      <c r="F2989">
        <v>2</v>
      </c>
      <c r="G2989" t="s">
        <v>1186</v>
      </c>
      <c r="H2989">
        <v>2</v>
      </c>
      <c r="I2989" t="s">
        <v>1167</v>
      </c>
      <c r="J2989">
        <v>62.6</v>
      </c>
      <c r="K2989">
        <v>59.73</v>
      </c>
      <c r="L2989">
        <v>65.459999999999994</v>
      </c>
      <c r="M2989">
        <v>75.09</v>
      </c>
    </row>
    <row r="2990" spans="1:13">
      <c r="A2990" t="s">
        <v>1196</v>
      </c>
      <c r="B2990" t="s">
        <v>448</v>
      </c>
      <c r="C2990" t="s">
        <v>1164</v>
      </c>
      <c r="D2990" t="s">
        <v>562</v>
      </c>
      <c r="E2990" t="s">
        <v>102</v>
      </c>
      <c r="F2990">
        <v>2</v>
      </c>
      <c r="G2990" t="s">
        <v>1186</v>
      </c>
      <c r="H2990">
        <v>3</v>
      </c>
      <c r="I2990" t="s">
        <v>1168</v>
      </c>
      <c r="J2990">
        <v>58.94</v>
      </c>
      <c r="K2990">
        <v>56.29</v>
      </c>
      <c r="L2990">
        <v>61.58</v>
      </c>
      <c r="M2990">
        <v>74.19</v>
      </c>
    </row>
    <row r="2991" spans="1:13">
      <c r="A2991" t="s">
        <v>1196</v>
      </c>
      <c r="B2991" t="s">
        <v>448</v>
      </c>
      <c r="C2991" t="s">
        <v>1164</v>
      </c>
      <c r="D2991" t="s">
        <v>562</v>
      </c>
      <c r="E2991" t="s">
        <v>102</v>
      </c>
      <c r="F2991">
        <v>2</v>
      </c>
      <c r="G2991" t="s">
        <v>1186</v>
      </c>
      <c r="H2991">
        <v>4</v>
      </c>
      <c r="I2991" t="s">
        <v>1169</v>
      </c>
      <c r="J2991">
        <v>54.34</v>
      </c>
      <c r="K2991">
        <v>51.91</v>
      </c>
      <c r="L2991">
        <v>56.76</v>
      </c>
      <c r="M2991">
        <v>73</v>
      </c>
    </row>
    <row r="2992" spans="1:13">
      <c r="A2992" t="s">
        <v>1196</v>
      </c>
      <c r="B2992" t="s">
        <v>448</v>
      </c>
      <c r="C2992" t="s">
        <v>1164</v>
      </c>
      <c r="D2992" t="s">
        <v>562</v>
      </c>
      <c r="E2992" t="s">
        <v>102</v>
      </c>
      <c r="F2992">
        <v>2</v>
      </c>
      <c r="G2992" t="s">
        <v>1186</v>
      </c>
      <c r="H2992">
        <v>5</v>
      </c>
      <c r="I2992" t="s">
        <v>1170</v>
      </c>
      <c r="J2992">
        <v>49.85</v>
      </c>
      <c r="K2992">
        <v>47.56</v>
      </c>
      <c r="L2992">
        <v>52.14</v>
      </c>
      <c r="M2992">
        <v>71.739999999999995</v>
      </c>
    </row>
    <row r="2993" spans="1:13">
      <c r="A2993" t="s">
        <v>1196</v>
      </c>
      <c r="B2993" t="s">
        <v>448</v>
      </c>
      <c r="C2993" t="s">
        <v>1164</v>
      </c>
      <c r="D2993" t="s">
        <v>562</v>
      </c>
      <c r="E2993" t="s">
        <v>102</v>
      </c>
      <c r="F2993">
        <v>2</v>
      </c>
      <c r="G2993" t="s">
        <v>1186</v>
      </c>
      <c r="H2993">
        <v>6</v>
      </c>
      <c r="I2993" t="s">
        <v>1171</v>
      </c>
      <c r="J2993">
        <v>45.46</v>
      </c>
      <c r="K2993">
        <v>43.21</v>
      </c>
      <c r="L2993">
        <v>47.71</v>
      </c>
      <c r="M2993">
        <v>70.430000000000007</v>
      </c>
    </row>
    <row r="2994" spans="1:13">
      <c r="A2994" t="s">
        <v>1196</v>
      </c>
      <c r="B2994" t="s">
        <v>448</v>
      </c>
      <c r="C2994" t="s">
        <v>1164</v>
      </c>
      <c r="D2994" t="s">
        <v>562</v>
      </c>
      <c r="E2994" t="s">
        <v>102</v>
      </c>
      <c r="F2994">
        <v>2</v>
      </c>
      <c r="G2994" t="s">
        <v>1186</v>
      </c>
      <c r="H2994">
        <v>7</v>
      </c>
      <c r="I2994" t="s">
        <v>1172</v>
      </c>
      <c r="J2994">
        <v>41.17</v>
      </c>
      <c r="K2994">
        <v>39.01</v>
      </c>
      <c r="L2994">
        <v>43.33</v>
      </c>
      <c r="M2994">
        <v>69.099999999999994</v>
      </c>
    </row>
    <row r="2995" spans="1:13">
      <c r="A2995" t="s">
        <v>1196</v>
      </c>
      <c r="B2995" t="s">
        <v>448</v>
      </c>
      <c r="C2995" t="s">
        <v>1164</v>
      </c>
      <c r="D2995" t="s">
        <v>562</v>
      </c>
      <c r="E2995" t="s">
        <v>102</v>
      </c>
      <c r="F2995">
        <v>2</v>
      </c>
      <c r="G2995" t="s">
        <v>1186</v>
      </c>
      <c r="H2995">
        <v>8</v>
      </c>
      <c r="I2995" t="s">
        <v>1173</v>
      </c>
      <c r="J2995">
        <v>36.979999999999997</v>
      </c>
      <c r="K2995">
        <v>34.909999999999997</v>
      </c>
      <c r="L2995">
        <v>39.049999999999997</v>
      </c>
      <c r="M2995">
        <v>67.63</v>
      </c>
    </row>
    <row r="2996" spans="1:13">
      <c r="A2996" t="s">
        <v>1196</v>
      </c>
      <c r="B2996" t="s">
        <v>448</v>
      </c>
      <c r="C2996" t="s">
        <v>1164</v>
      </c>
      <c r="D2996" t="s">
        <v>562</v>
      </c>
      <c r="E2996" t="s">
        <v>102</v>
      </c>
      <c r="F2996">
        <v>2</v>
      </c>
      <c r="G2996" t="s">
        <v>1186</v>
      </c>
      <c r="H2996">
        <v>9</v>
      </c>
      <c r="I2996" t="s">
        <v>1174</v>
      </c>
      <c r="J2996">
        <v>32.880000000000003</v>
      </c>
      <c r="K2996">
        <v>30.87</v>
      </c>
      <c r="L2996">
        <v>34.89</v>
      </c>
      <c r="M2996">
        <v>66.069999999999993</v>
      </c>
    </row>
    <row r="2997" spans="1:13">
      <c r="A2997" t="s">
        <v>1196</v>
      </c>
      <c r="B2997" t="s">
        <v>448</v>
      </c>
      <c r="C2997" t="s">
        <v>1164</v>
      </c>
      <c r="D2997" t="s">
        <v>562</v>
      </c>
      <c r="E2997" t="s">
        <v>102</v>
      </c>
      <c r="F2997">
        <v>2</v>
      </c>
      <c r="G2997" t="s">
        <v>1186</v>
      </c>
      <c r="H2997">
        <v>10</v>
      </c>
      <c r="I2997" t="s">
        <v>1175</v>
      </c>
      <c r="J2997">
        <v>28.97</v>
      </c>
      <c r="K2997">
        <v>27.02</v>
      </c>
      <c r="L2997">
        <v>30.93</v>
      </c>
      <c r="M2997">
        <v>64.37</v>
      </c>
    </row>
    <row r="2998" spans="1:13">
      <c r="A2998" t="s">
        <v>1196</v>
      </c>
      <c r="B2998" t="s">
        <v>448</v>
      </c>
      <c r="C2998" t="s">
        <v>1164</v>
      </c>
      <c r="D2998" t="s">
        <v>562</v>
      </c>
      <c r="E2998" t="s">
        <v>102</v>
      </c>
      <c r="F2998">
        <v>2</v>
      </c>
      <c r="G2998" t="s">
        <v>1186</v>
      </c>
      <c r="H2998">
        <v>11</v>
      </c>
      <c r="I2998" t="s">
        <v>1176</v>
      </c>
      <c r="J2998">
        <v>25.17</v>
      </c>
      <c r="K2998">
        <v>23.28</v>
      </c>
      <c r="L2998">
        <v>27.06</v>
      </c>
      <c r="M2998">
        <v>62.53</v>
      </c>
    </row>
    <row r="2999" spans="1:13">
      <c r="A2999" t="s">
        <v>1196</v>
      </c>
      <c r="B2999" t="s">
        <v>448</v>
      </c>
      <c r="C2999" t="s">
        <v>1164</v>
      </c>
      <c r="D2999" t="s">
        <v>562</v>
      </c>
      <c r="E2999" t="s">
        <v>102</v>
      </c>
      <c r="F2999">
        <v>2</v>
      </c>
      <c r="G2999" t="s">
        <v>1186</v>
      </c>
      <c r="H2999">
        <v>12</v>
      </c>
      <c r="I2999" t="s">
        <v>1177</v>
      </c>
      <c r="J2999">
        <v>21.58</v>
      </c>
      <c r="K2999">
        <v>19.75</v>
      </c>
      <c r="L2999">
        <v>23.41</v>
      </c>
      <c r="M2999">
        <v>60.6</v>
      </c>
    </row>
    <row r="3000" spans="1:13">
      <c r="A3000" t="s">
        <v>1196</v>
      </c>
      <c r="B3000" t="s">
        <v>448</v>
      </c>
      <c r="C3000" t="s">
        <v>1164</v>
      </c>
      <c r="D3000" t="s">
        <v>562</v>
      </c>
      <c r="E3000" t="s">
        <v>102</v>
      </c>
      <c r="F3000">
        <v>2</v>
      </c>
      <c r="G3000" t="s">
        <v>1186</v>
      </c>
      <c r="H3000">
        <v>13</v>
      </c>
      <c r="I3000" t="s">
        <v>1178</v>
      </c>
      <c r="J3000">
        <v>18.11</v>
      </c>
      <c r="K3000">
        <v>16.34</v>
      </c>
      <c r="L3000">
        <v>19.87</v>
      </c>
      <c r="M3000">
        <v>58.51</v>
      </c>
    </row>
    <row r="3001" spans="1:13">
      <c r="A3001" t="s">
        <v>1196</v>
      </c>
      <c r="B3001" t="s">
        <v>448</v>
      </c>
      <c r="C3001" t="s">
        <v>1164</v>
      </c>
      <c r="D3001" t="s">
        <v>562</v>
      </c>
      <c r="E3001" t="s">
        <v>102</v>
      </c>
      <c r="F3001">
        <v>2</v>
      </c>
      <c r="G3001" t="s">
        <v>1186</v>
      </c>
      <c r="H3001">
        <v>14</v>
      </c>
      <c r="I3001" t="s">
        <v>1179</v>
      </c>
      <c r="J3001">
        <v>14.84</v>
      </c>
      <c r="K3001">
        <v>13.13</v>
      </c>
      <c r="L3001">
        <v>16.559999999999999</v>
      </c>
      <c r="M3001">
        <v>56.23</v>
      </c>
    </row>
    <row r="3002" spans="1:13">
      <c r="A3002" t="s">
        <v>1196</v>
      </c>
      <c r="B3002" t="s">
        <v>448</v>
      </c>
      <c r="C3002" t="s">
        <v>1164</v>
      </c>
      <c r="D3002" t="s">
        <v>562</v>
      </c>
      <c r="E3002" t="s">
        <v>102</v>
      </c>
      <c r="F3002">
        <v>2</v>
      </c>
      <c r="G3002" t="s">
        <v>1186</v>
      </c>
      <c r="H3002">
        <v>15</v>
      </c>
      <c r="I3002" t="s">
        <v>1180</v>
      </c>
      <c r="J3002">
        <v>11.82</v>
      </c>
      <c r="K3002">
        <v>10.14</v>
      </c>
      <c r="L3002">
        <v>13.51</v>
      </c>
      <c r="M3002">
        <v>53.7</v>
      </c>
    </row>
    <row r="3003" spans="1:13">
      <c r="A3003" t="s">
        <v>1196</v>
      </c>
      <c r="B3003" t="s">
        <v>448</v>
      </c>
      <c r="C3003" t="s">
        <v>1164</v>
      </c>
      <c r="D3003" t="s">
        <v>562</v>
      </c>
      <c r="E3003" t="s">
        <v>102</v>
      </c>
      <c r="F3003">
        <v>2</v>
      </c>
      <c r="G3003" t="s">
        <v>1186</v>
      </c>
      <c r="H3003">
        <v>16</v>
      </c>
      <c r="I3003" t="s">
        <v>1181</v>
      </c>
      <c r="J3003">
        <v>9</v>
      </c>
      <c r="K3003">
        <v>7.33</v>
      </c>
      <c r="L3003">
        <v>10.67</v>
      </c>
      <c r="M3003">
        <v>50.8</v>
      </c>
    </row>
    <row r="3004" spans="1:13">
      <c r="A3004" t="s">
        <v>1196</v>
      </c>
      <c r="B3004" t="s">
        <v>448</v>
      </c>
      <c r="C3004" t="s">
        <v>1164</v>
      </c>
      <c r="D3004" t="s">
        <v>562</v>
      </c>
      <c r="E3004" t="s">
        <v>102</v>
      </c>
      <c r="F3004">
        <v>2</v>
      </c>
      <c r="G3004" t="s">
        <v>1186</v>
      </c>
      <c r="H3004">
        <v>17</v>
      </c>
      <c r="I3004" t="s">
        <v>1182</v>
      </c>
      <c r="J3004">
        <v>6.55</v>
      </c>
      <c r="K3004">
        <v>4.83</v>
      </c>
      <c r="L3004">
        <v>8.2799999999999994</v>
      </c>
      <c r="M3004">
        <v>47.33</v>
      </c>
    </row>
    <row r="3005" spans="1:13">
      <c r="A3005" t="s">
        <v>1196</v>
      </c>
      <c r="B3005" t="s">
        <v>448</v>
      </c>
      <c r="C3005" t="s">
        <v>1164</v>
      </c>
      <c r="D3005" t="s">
        <v>562</v>
      </c>
      <c r="E3005" t="s">
        <v>102</v>
      </c>
      <c r="F3005">
        <v>2</v>
      </c>
      <c r="G3005" t="s">
        <v>1186</v>
      </c>
      <c r="H3005">
        <v>18</v>
      </c>
      <c r="I3005" t="s">
        <v>1183</v>
      </c>
      <c r="J3005">
        <v>4.5199999999999996</v>
      </c>
      <c r="K3005">
        <v>2.7</v>
      </c>
      <c r="L3005">
        <v>6.34</v>
      </c>
      <c r="M3005">
        <v>43.54</v>
      </c>
    </row>
    <row r="3006" spans="1:13">
      <c r="A3006" t="s">
        <v>1196</v>
      </c>
      <c r="B3006" t="s">
        <v>448</v>
      </c>
      <c r="C3006" t="s">
        <v>1164</v>
      </c>
      <c r="D3006" t="s">
        <v>562</v>
      </c>
      <c r="E3006" t="s">
        <v>102</v>
      </c>
      <c r="F3006">
        <v>2</v>
      </c>
      <c r="G3006" t="s">
        <v>1186</v>
      </c>
      <c r="H3006">
        <v>19</v>
      </c>
      <c r="I3006" t="s">
        <v>1184</v>
      </c>
      <c r="J3006">
        <v>2.94</v>
      </c>
      <c r="K3006">
        <v>1.76</v>
      </c>
      <c r="L3006">
        <v>4.12</v>
      </c>
      <c r="M3006">
        <v>39.61</v>
      </c>
    </row>
    <row r="3007" spans="1:13">
      <c r="A3007" t="s">
        <v>1196</v>
      </c>
      <c r="B3007" t="s">
        <v>448</v>
      </c>
      <c r="C3007" t="s">
        <v>1164</v>
      </c>
      <c r="D3007" t="s">
        <v>562</v>
      </c>
      <c r="E3007" t="s">
        <v>102</v>
      </c>
      <c r="F3007">
        <v>2</v>
      </c>
      <c r="G3007" t="s">
        <v>1186</v>
      </c>
      <c r="H3007">
        <v>20</v>
      </c>
      <c r="I3007" t="s">
        <v>1185</v>
      </c>
      <c r="J3007">
        <v>1.85</v>
      </c>
      <c r="K3007">
        <v>1.1000000000000001</v>
      </c>
      <c r="L3007">
        <v>2.59</v>
      </c>
      <c r="M3007">
        <v>35.880000000000003</v>
      </c>
    </row>
    <row r="3008" spans="1:13">
      <c r="A3008" t="s">
        <v>1196</v>
      </c>
      <c r="B3008" t="s">
        <v>448</v>
      </c>
      <c r="C3008" t="s">
        <v>1164</v>
      </c>
      <c r="D3008" t="s">
        <v>563</v>
      </c>
      <c r="E3008" t="s">
        <v>103</v>
      </c>
      <c r="F3008">
        <v>1</v>
      </c>
      <c r="G3008" t="s">
        <v>1165</v>
      </c>
      <c r="H3008">
        <v>1</v>
      </c>
      <c r="I3008" t="s">
        <v>1166</v>
      </c>
      <c r="J3008">
        <v>56.19</v>
      </c>
      <c r="K3008">
        <v>52.08</v>
      </c>
      <c r="L3008">
        <v>60.3</v>
      </c>
      <c r="M3008">
        <v>72.62</v>
      </c>
    </row>
    <row r="3009" spans="1:13">
      <c r="A3009" t="s">
        <v>1196</v>
      </c>
      <c r="B3009" t="s">
        <v>448</v>
      </c>
      <c r="C3009" t="s">
        <v>1164</v>
      </c>
      <c r="D3009" t="s">
        <v>563</v>
      </c>
      <c r="E3009" t="s">
        <v>103</v>
      </c>
      <c r="F3009">
        <v>1</v>
      </c>
      <c r="G3009" t="s">
        <v>1165</v>
      </c>
      <c r="H3009">
        <v>2</v>
      </c>
      <c r="I3009" t="s">
        <v>1167</v>
      </c>
      <c r="J3009">
        <v>55.65</v>
      </c>
      <c r="K3009">
        <v>51.63</v>
      </c>
      <c r="L3009">
        <v>59.67</v>
      </c>
      <c r="M3009">
        <v>72.37</v>
      </c>
    </row>
    <row r="3010" spans="1:13">
      <c r="A3010" t="s">
        <v>1196</v>
      </c>
      <c r="B3010" t="s">
        <v>448</v>
      </c>
      <c r="C3010" t="s">
        <v>1164</v>
      </c>
      <c r="D3010" t="s">
        <v>563</v>
      </c>
      <c r="E3010" t="s">
        <v>103</v>
      </c>
      <c r="F3010">
        <v>1</v>
      </c>
      <c r="G3010" t="s">
        <v>1165</v>
      </c>
      <c r="H3010">
        <v>3</v>
      </c>
      <c r="I3010" t="s">
        <v>1168</v>
      </c>
      <c r="J3010">
        <v>52</v>
      </c>
      <c r="K3010">
        <v>48.43</v>
      </c>
      <c r="L3010">
        <v>55.57</v>
      </c>
      <c r="M3010">
        <v>71.290000000000006</v>
      </c>
    </row>
    <row r="3011" spans="1:13">
      <c r="A3011" t="s">
        <v>1196</v>
      </c>
      <c r="B3011" t="s">
        <v>448</v>
      </c>
      <c r="C3011" t="s">
        <v>1164</v>
      </c>
      <c r="D3011" t="s">
        <v>563</v>
      </c>
      <c r="E3011" t="s">
        <v>103</v>
      </c>
      <c r="F3011">
        <v>1</v>
      </c>
      <c r="G3011" t="s">
        <v>1165</v>
      </c>
      <c r="H3011">
        <v>4</v>
      </c>
      <c r="I3011" t="s">
        <v>1169</v>
      </c>
      <c r="J3011">
        <v>47.52</v>
      </c>
      <c r="K3011">
        <v>44.4</v>
      </c>
      <c r="L3011">
        <v>50.64</v>
      </c>
      <c r="M3011">
        <v>69.86</v>
      </c>
    </row>
    <row r="3012" spans="1:13">
      <c r="A3012" t="s">
        <v>1196</v>
      </c>
      <c r="B3012" t="s">
        <v>448</v>
      </c>
      <c r="C3012" t="s">
        <v>1164</v>
      </c>
      <c r="D3012" t="s">
        <v>563</v>
      </c>
      <c r="E3012" t="s">
        <v>103</v>
      </c>
      <c r="F3012">
        <v>1</v>
      </c>
      <c r="G3012" t="s">
        <v>1165</v>
      </c>
      <c r="H3012">
        <v>5</v>
      </c>
      <c r="I3012" t="s">
        <v>1170</v>
      </c>
      <c r="J3012">
        <v>43.06</v>
      </c>
      <c r="K3012">
        <v>40.25</v>
      </c>
      <c r="L3012">
        <v>45.88</v>
      </c>
      <c r="M3012">
        <v>68.31</v>
      </c>
    </row>
    <row r="3013" spans="1:13">
      <c r="A3013" t="s">
        <v>1196</v>
      </c>
      <c r="B3013" t="s">
        <v>448</v>
      </c>
      <c r="C3013" t="s">
        <v>1164</v>
      </c>
      <c r="D3013" t="s">
        <v>563</v>
      </c>
      <c r="E3013" t="s">
        <v>103</v>
      </c>
      <c r="F3013">
        <v>1</v>
      </c>
      <c r="G3013" t="s">
        <v>1165</v>
      </c>
      <c r="H3013">
        <v>6</v>
      </c>
      <c r="I3013" t="s">
        <v>1171</v>
      </c>
      <c r="J3013">
        <v>38.79</v>
      </c>
      <c r="K3013">
        <v>36.07</v>
      </c>
      <c r="L3013">
        <v>41.51</v>
      </c>
      <c r="M3013">
        <v>66.650000000000006</v>
      </c>
    </row>
    <row r="3014" spans="1:13">
      <c r="A3014" t="s">
        <v>1196</v>
      </c>
      <c r="B3014" t="s">
        <v>448</v>
      </c>
      <c r="C3014" t="s">
        <v>1164</v>
      </c>
      <c r="D3014" t="s">
        <v>563</v>
      </c>
      <c r="E3014" t="s">
        <v>103</v>
      </c>
      <c r="F3014">
        <v>1</v>
      </c>
      <c r="G3014" t="s">
        <v>1165</v>
      </c>
      <c r="H3014">
        <v>7</v>
      </c>
      <c r="I3014" t="s">
        <v>1172</v>
      </c>
      <c r="J3014">
        <v>34.68</v>
      </c>
      <c r="K3014">
        <v>32.1</v>
      </c>
      <c r="L3014">
        <v>37.26</v>
      </c>
      <c r="M3014">
        <v>64.900000000000006</v>
      </c>
    </row>
    <row r="3015" spans="1:13">
      <c r="A3015" t="s">
        <v>1196</v>
      </c>
      <c r="B3015" t="s">
        <v>448</v>
      </c>
      <c r="C3015" t="s">
        <v>1164</v>
      </c>
      <c r="D3015" t="s">
        <v>563</v>
      </c>
      <c r="E3015" t="s">
        <v>103</v>
      </c>
      <c r="F3015">
        <v>1</v>
      </c>
      <c r="G3015" t="s">
        <v>1165</v>
      </c>
      <c r="H3015">
        <v>8</v>
      </c>
      <c r="I3015" t="s">
        <v>1173</v>
      </c>
      <c r="J3015">
        <v>30.58</v>
      </c>
      <c r="K3015">
        <v>28.13</v>
      </c>
      <c r="L3015">
        <v>33.03</v>
      </c>
      <c r="M3015">
        <v>63.01</v>
      </c>
    </row>
    <row r="3016" spans="1:13">
      <c r="A3016" t="s">
        <v>1196</v>
      </c>
      <c r="B3016" t="s">
        <v>448</v>
      </c>
      <c r="C3016" t="s">
        <v>1164</v>
      </c>
      <c r="D3016" t="s">
        <v>563</v>
      </c>
      <c r="E3016" t="s">
        <v>103</v>
      </c>
      <c r="F3016">
        <v>1</v>
      </c>
      <c r="G3016" t="s">
        <v>1165</v>
      </c>
      <c r="H3016">
        <v>9</v>
      </c>
      <c r="I3016" t="s">
        <v>1174</v>
      </c>
      <c r="J3016">
        <v>26.62</v>
      </c>
      <c r="K3016">
        <v>24.29</v>
      </c>
      <c r="L3016">
        <v>28.95</v>
      </c>
      <c r="M3016">
        <v>60.98</v>
      </c>
    </row>
    <row r="3017" spans="1:13">
      <c r="A3017" t="s">
        <v>1196</v>
      </c>
      <c r="B3017" t="s">
        <v>448</v>
      </c>
      <c r="C3017" t="s">
        <v>1164</v>
      </c>
      <c r="D3017" t="s">
        <v>563</v>
      </c>
      <c r="E3017" t="s">
        <v>103</v>
      </c>
      <c r="F3017">
        <v>1</v>
      </c>
      <c r="G3017" t="s">
        <v>1165</v>
      </c>
      <c r="H3017">
        <v>10</v>
      </c>
      <c r="I3017" t="s">
        <v>1175</v>
      </c>
      <c r="J3017">
        <v>22.88</v>
      </c>
      <c r="K3017">
        <v>20.67</v>
      </c>
      <c r="L3017">
        <v>25.1</v>
      </c>
      <c r="M3017">
        <v>58.81</v>
      </c>
    </row>
    <row r="3018" spans="1:13">
      <c r="A3018" t="s">
        <v>1196</v>
      </c>
      <c r="B3018" t="s">
        <v>448</v>
      </c>
      <c r="C3018" t="s">
        <v>1164</v>
      </c>
      <c r="D3018" t="s">
        <v>563</v>
      </c>
      <c r="E3018" t="s">
        <v>103</v>
      </c>
      <c r="F3018">
        <v>1</v>
      </c>
      <c r="G3018" t="s">
        <v>1165</v>
      </c>
      <c r="H3018">
        <v>11</v>
      </c>
      <c r="I3018" t="s">
        <v>1176</v>
      </c>
      <c r="J3018">
        <v>19.34</v>
      </c>
      <c r="K3018">
        <v>17.27</v>
      </c>
      <c r="L3018">
        <v>21.41</v>
      </c>
      <c r="M3018">
        <v>56.46</v>
      </c>
    </row>
    <row r="3019" spans="1:13">
      <c r="A3019" t="s">
        <v>1196</v>
      </c>
      <c r="B3019" t="s">
        <v>448</v>
      </c>
      <c r="C3019" t="s">
        <v>1164</v>
      </c>
      <c r="D3019" t="s">
        <v>563</v>
      </c>
      <c r="E3019" t="s">
        <v>103</v>
      </c>
      <c r="F3019">
        <v>1</v>
      </c>
      <c r="G3019" t="s">
        <v>1165</v>
      </c>
      <c r="H3019">
        <v>12</v>
      </c>
      <c r="I3019" t="s">
        <v>1177</v>
      </c>
      <c r="J3019">
        <v>16.079999999999998</v>
      </c>
      <c r="K3019">
        <v>14.13</v>
      </c>
      <c r="L3019">
        <v>18.02</v>
      </c>
      <c r="M3019">
        <v>53.97</v>
      </c>
    </row>
    <row r="3020" spans="1:13">
      <c r="A3020" t="s">
        <v>1196</v>
      </c>
      <c r="B3020" t="s">
        <v>448</v>
      </c>
      <c r="C3020" t="s">
        <v>1164</v>
      </c>
      <c r="D3020" t="s">
        <v>563</v>
      </c>
      <c r="E3020" t="s">
        <v>103</v>
      </c>
      <c r="F3020">
        <v>1</v>
      </c>
      <c r="G3020" t="s">
        <v>1165</v>
      </c>
      <c r="H3020">
        <v>13</v>
      </c>
      <c r="I3020" t="s">
        <v>1178</v>
      </c>
      <c r="J3020">
        <v>13.07</v>
      </c>
      <c r="K3020">
        <v>11.22</v>
      </c>
      <c r="L3020">
        <v>14.91</v>
      </c>
      <c r="M3020">
        <v>51.27</v>
      </c>
    </row>
    <row r="3021" spans="1:13">
      <c r="A3021" t="s">
        <v>1196</v>
      </c>
      <c r="B3021" t="s">
        <v>448</v>
      </c>
      <c r="C3021" t="s">
        <v>1164</v>
      </c>
      <c r="D3021" t="s">
        <v>563</v>
      </c>
      <c r="E3021" t="s">
        <v>103</v>
      </c>
      <c r="F3021">
        <v>1</v>
      </c>
      <c r="G3021" t="s">
        <v>1165</v>
      </c>
      <c r="H3021">
        <v>14</v>
      </c>
      <c r="I3021" t="s">
        <v>1179</v>
      </c>
      <c r="J3021">
        <v>10.38</v>
      </c>
      <c r="K3021">
        <v>8.58</v>
      </c>
      <c r="L3021">
        <v>12.18</v>
      </c>
      <c r="M3021">
        <v>48.41</v>
      </c>
    </row>
    <row r="3022" spans="1:13">
      <c r="A3022" t="s">
        <v>1196</v>
      </c>
      <c r="B3022" t="s">
        <v>448</v>
      </c>
      <c r="C3022" t="s">
        <v>1164</v>
      </c>
      <c r="D3022" t="s">
        <v>563</v>
      </c>
      <c r="E3022" t="s">
        <v>103</v>
      </c>
      <c r="F3022">
        <v>1</v>
      </c>
      <c r="G3022" t="s">
        <v>1165</v>
      </c>
      <c r="H3022">
        <v>15</v>
      </c>
      <c r="I3022" t="s">
        <v>1180</v>
      </c>
      <c r="J3022">
        <v>8.02</v>
      </c>
      <c r="K3022">
        <v>6.27</v>
      </c>
      <c r="L3022">
        <v>9.76</v>
      </c>
      <c r="M3022">
        <v>45.44</v>
      </c>
    </row>
    <row r="3023" spans="1:13">
      <c r="A3023" t="s">
        <v>1196</v>
      </c>
      <c r="B3023" t="s">
        <v>448</v>
      </c>
      <c r="C3023" t="s">
        <v>1164</v>
      </c>
      <c r="D3023" t="s">
        <v>563</v>
      </c>
      <c r="E3023" t="s">
        <v>103</v>
      </c>
      <c r="F3023">
        <v>1</v>
      </c>
      <c r="G3023" t="s">
        <v>1165</v>
      </c>
      <c r="H3023">
        <v>16</v>
      </c>
      <c r="I3023" t="s">
        <v>1181</v>
      </c>
      <c r="J3023">
        <v>6.06</v>
      </c>
      <c r="K3023">
        <v>4.3099999999999996</v>
      </c>
      <c r="L3023">
        <v>7.8</v>
      </c>
      <c r="M3023">
        <v>42.23</v>
      </c>
    </row>
    <row r="3024" spans="1:13">
      <c r="A3024" t="s">
        <v>1196</v>
      </c>
      <c r="B3024" t="s">
        <v>448</v>
      </c>
      <c r="C3024" t="s">
        <v>1164</v>
      </c>
      <c r="D3024" t="s">
        <v>563</v>
      </c>
      <c r="E3024" t="s">
        <v>103</v>
      </c>
      <c r="F3024">
        <v>1</v>
      </c>
      <c r="G3024" t="s">
        <v>1165</v>
      </c>
      <c r="H3024">
        <v>17</v>
      </c>
      <c r="I3024" t="s">
        <v>1182</v>
      </c>
      <c r="J3024">
        <v>4.3499999999999996</v>
      </c>
      <c r="K3024">
        <v>2.4700000000000002</v>
      </c>
      <c r="L3024">
        <v>6.23</v>
      </c>
      <c r="M3024">
        <v>38.659999999999997</v>
      </c>
    </row>
    <row r="3025" spans="1:13">
      <c r="A3025" t="s">
        <v>1196</v>
      </c>
      <c r="B3025" t="s">
        <v>448</v>
      </c>
      <c r="C3025" t="s">
        <v>1164</v>
      </c>
      <c r="D3025" t="s">
        <v>563</v>
      </c>
      <c r="E3025" t="s">
        <v>103</v>
      </c>
      <c r="F3025">
        <v>1</v>
      </c>
      <c r="G3025" t="s">
        <v>1165</v>
      </c>
      <c r="H3025">
        <v>18</v>
      </c>
      <c r="I3025" t="s">
        <v>1183</v>
      </c>
      <c r="J3025">
        <v>2.86</v>
      </c>
      <c r="K3025">
        <v>0.83</v>
      </c>
      <c r="L3025">
        <v>4.8899999999999997</v>
      </c>
      <c r="M3025">
        <v>34.659999999999997</v>
      </c>
    </row>
    <row r="3026" spans="1:13">
      <c r="A3026" t="s">
        <v>1196</v>
      </c>
      <c r="B3026" t="s">
        <v>448</v>
      </c>
      <c r="C3026" t="s">
        <v>1164</v>
      </c>
      <c r="D3026" t="s">
        <v>563</v>
      </c>
      <c r="E3026" t="s">
        <v>103</v>
      </c>
      <c r="F3026">
        <v>1</v>
      </c>
      <c r="G3026" t="s">
        <v>1165</v>
      </c>
      <c r="H3026">
        <v>19</v>
      </c>
      <c r="I3026" t="s">
        <v>1184</v>
      </c>
      <c r="J3026">
        <v>1.77</v>
      </c>
      <c r="K3026">
        <v>0.52</v>
      </c>
      <c r="L3026">
        <v>3.03</v>
      </c>
      <c r="M3026">
        <v>30.21</v>
      </c>
    </row>
    <row r="3027" spans="1:13">
      <c r="A3027" t="s">
        <v>1196</v>
      </c>
      <c r="B3027" t="s">
        <v>448</v>
      </c>
      <c r="C3027" t="s">
        <v>1164</v>
      </c>
      <c r="D3027" t="s">
        <v>563</v>
      </c>
      <c r="E3027" t="s">
        <v>103</v>
      </c>
      <c r="F3027">
        <v>1</v>
      </c>
      <c r="G3027" t="s">
        <v>1165</v>
      </c>
      <c r="H3027">
        <v>20</v>
      </c>
      <c r="I3027" t="s">
        <v>1185</v>
      </c>
      <c r="J3027">
        <v>1</v>
      </c>
      <c r="K3027">
        <v>0.28999999999999998</v>
      </c>
      <c r="L3027">
        <v>1.71</v>
      </c>
      <c r="M3027">
        <v>24.87</v>
      </c>
    </row>
    <row r="3028" spans="1:13">
      <c r="A3028" t="s">
        <v>1196</v>
      </c>
      <c r="B3028" t="s">
        <v>448</v>
      </c>
      <c r="C3028" t="s">
        <v>1164</v>
      </c>
      <c r="D3028" t="s">
        <v>563</v>
      </c>
      <c r="E3028" t="s">
        <v>103</v>
      </c>
      <c r="F3028">
        <v>2</v>
      </c>
      <c r="G3028" t="s">
        <v>1186</v>
      </c>
      <c r="H3028">
        <v>1</v>
      </c>
      <c r="I3028" t="s">
        <v>1166</v>
      </c>
      <c r="J3028">
        <v>55.09</v>
      </c>
      <c r="K3028">
        <v>50.4</v>
      </c>
      <c r="L3028">
        <v>59.78</v>
      </c>
      <c r="M3028">
        <v>67.510000000000005</v>
      </c>
    </row>
    <row r="3029" spans="1:13">
      <c r="A3029" t="s">
        <v>1196</v>
      </c>
      <c r="B3029" t="s">
        <v>448</v>
      </c>
      <c r="C3029" t="s">
        <v>1164</v>
      </c>
      <c r="D3029" t="s">
        <v>563</v>
      </c>
      <c r="E3029" t="s">
        <v>103</v>
      </c>
      <c r="F3029">
        <v>2</v>
      </c>
      <c r="G3029" t="s">
        <v>1186</v>
      </c>
      <c r="H3029">
        <v>2</v>
      </c>
      <c r="I3029" t="s">
        <v>1167</v>
      </c>
      <c r="J3029">
        <v>54.41</v>
      </c>
      <c r="K3029">
        <v>49.86</v>
      </c>
      <c r="L3029">
        <v>58.96</v>
      </c>
      <c r="M3029">
        <v>67.260000000000005</v>
      </c>
    </row>
    <row r="3030" spans="1:13">
      <c r="A3030" t="s">
        <v>1196</v>
      </c>
      <c r="B3030" t="s">
        <v>448</v>
      </c>
      <c r="C3030" t="s">
        <v>1164</v>
      </c>
      <c r="D3030" t="s">
        <v>563</v>
      </c>
      <c r="E3030" t="s">
        <v>103</v>
      </c>
      <c r="F3030">
        <v>2</v>
      </c>
      <c r="G3030" t="s">
        <v>1186</v>
      </c>
      <c r="H3030">
        <v>3</v>
      </c>
      <c r="I3030" t="s">
        <v>1168</v>
      </c>
      <c r="J3030">
        <v>50.93</v>
      </c>
      <c r="K3030">
        <v>46.96</v>
      </c>
      <c r="L3030">
        <v>54.91</v>
      </c>
      <c r="M3030">
        <v>66.209999999999994</v>
      </c>
    </row>
    <row r="3031" spans="1:13">
      <c r="A3031" t="s">
        <v>1196</v>
      </c>
      <c r="B3031" t="s">
        <v>448</v>
      </c>
      <c r="C3031" t="s">
        <v>1164</v>
      </c>
      <c r="D3031" t="s">
        <v>563</v>
      </c>
      <c r="E3031" t="s">
        <v>103</v>
      </c>
      <c r="F3031">
        <v>2</v>
      </c>
      <c r="G3031" t="s">
        <v>1186</v>
      </c>
      <c r="H3031">
        <v>4</v>
      </c>
      <c r="I3031" t="s">
        <v>1169</v>
      </c>
      <c r="J3031">
        <v>46.6</v>
      </c>
      <c r="K3031">
        <v>43.23</v>
      </c>
      <c r="L3031">
        <v>49.97</v>
      </c>
      <c r="M3031">
        <v>64.8</v>
      </c>
    </row>
    <row r="3032" spans="1:13">
      <c r="A3032" t="s">
        <v>1196</v>
      </c>
      <c r="B3032" t="s">
        <v>448</v>
      </c>
      <c r="C3032" t="s">
        <v>1164</v>
      </c>
      <c r="D3032" t="s">
        <v>563</v>
      </c>
      <c r="E3032" t="s">
        <v>103</v>
      </c>
      <c r="F3032">
        <v>2</v>
      </c>
      <c r="G3032" t="s">
        <v>1186</v>
      </c>
      <c r="H3032">
        <v>5</v>
      </c>
      <c r="I3032" t="s">
        <v>1170</v>
      </c>
      <c r="J3032">
        <v>42.35</v>
      </c>
      <c r="K3032">
        <v>39.39</v>
      </c>
      <c r="L3032">
        <v>45.31</v>
      </c>
      <c r="M3032">
        <v>63.27</v>
      </c>
    </row>
    <row r="3033" spans="1:13">
      <c r="A3033" t="s">
        <v>1196</v>
      </c>
      <c r="B3033" t="s">
        <v>448</v>
      </c>
      <c r="C3033" t="s">
        <v>1164</v>
      </c>
      <c r="D3033" t="s">
        <v>563</v>
      </c>
      <c r="E3033" t="s">
        <v>103</v>
      </c>
      <c r="F3033">
        <v>2</v>
      </c>
      <c r="G3033" t="s">
        <v>1186</v>
      </c>
      <c r="H3033">
        <v>6</v>
      </c>
      <c r="I3033" t="s">
        <v>1171</v>
      </c>
      <c r="J3033">
        <v>38.26</v>
      </c>
      <c r="K3033">
        <v>35.44</v>
      </c>
      <c r="L3033">
        <v>41.08</v>
      </c>
      <c r="M3033">
        <v>61.73</v>
      </c>
    </row>
    <row r="3034" spans="1:13">
      <c r="A3034" t="s">
        <v>1196</v>
      </c>
      <c r="B3034" t="s">
        <v>448</v>
      </c>
      <c r="C3034" t="s">
        <v>1164</v>
      </c>
      <c r="D3034" t="s">
        <v>563</v>
      </c>
      <c r="E3034" t="s">
        <v>103</v>
      </c>
      <c r="F3034">
        <v>2</v>
      </c>
      <c r="G3034" t="s">
        <v>1186</v>
      </c>
      <c r="H3034">
        <v>7</v>
      </c>
      <c r="I3034" t="s">
        <v>1172</v>
      </c>
      <c r="J3034">
        <v>34.29</v>
      </c>
      <c r="K3034">
        <v>31.56</v>
      </c>
      <c r="L3034">
        <v>37.03</v>
      </c>
      <c r="M3034">
        <v>60.14</v>
      </c>
    </row>
    <row r="3035" spans="1:13">
      <c r="A3035" t="s">
        <v>1196</v>
      </c>
      <c r="B3035" t="s">
        <v>448</v>
      </c>
      <c r="C3035" t="s">
        <v>1164</v>
      </c>
      <c r="D3035" t="s">
        <v>563</v>
      </c>
      <c r="E3035" t="s">
        <v>103</v>
      </c>
      <c r="F3035">
        <v>2</v>
      </c>
      <c r="G3035" t="s">
        <v>1186</v>
      </c>
      <c r="H3035">
        <v>8</v>
      </c>
      <c r="I3035" t="s">
        <v>1173</v>
      </c>
      <c r="J3035">
        <v>30.42</v>
      </c>
      <c r="K3035">
        <v>27.83</v>
      </c>
      <c r="L3035">
        <v>33.01</v>
      </c>
      <c r="M3035">
        <v>58.4</v>
      </c>
    </row>
    <row r="3036" spans="1:13">
      <c r="A3036" t="s">
        <v>1196</v>
      </c>
      <c r="B3036" t="s">
        <v>448</v>
      </c>
      <c r="C3036" t="s">
        <v>1164</v>
      </c>
      <c r="D3036" t="s">
        <v>563</v>
      </c>
      <c r="E3036" t="s">
        <v>103</v>
      </c>
      <c r="F3036">
        <v>2</v>
      </c>
      <c r="G3036" t="s">
        <v>1186</v>
      </c>
      <c r="H3036">
        <v>9</v>
      </c>
      <c r="I3036" t="s">
        <v>1174</v>
      </c>
      <c r="J3036">
        <v>26.68</v>
      </c>
      <c r="K3036">
        <v>24.24</v>
      </c>
      <c r="L3036">
        <v>29.11</v>
      </c>
      <c r="M3036">
        <v>56.53</v>
      </c>
    </row>
    <row r="3037" spans="1:13">
      <c r="A3037" t="s">
        <v>1196</v>
      </c>
      <c r="B3037" t="s">
        <v>448</v>
      </c>
      <c r="C3037" t="s">
        <v>1164</v>
      </c>
      <c r="D3037" t="s">
        <v>563</v>
      </c>
      <c r="E3037" t="s">
        <v>103</v>
      </c>
      <c r="F3037">
        <v>2</v>
      </c>
      <c r="G3037" t="s">
        <v>1186</v>
      </c>
      <c r="H3037">
        <v>10</v>
      </c>
      <c r="I3037" t="s">
        <v>1175</v>
      </c>
      <c r="J3037">
        <v>23.12</v>
      </c>
      <c r="K3037">
        <v>20.77</v>
      </c>
      <c r="L3037">
        <v>25.46</v>
      </c>
      <c r="M3037">
        <v>54.5</v>
      </c>
    </row>
    <row r="3038" spans="1:13">
      <c r="A3038" t="s">
        <v>1196</v>
      </c>
      <c r="B3038" t="s">
        <v>448</v>
      </c>
      <c r="C3038" t="s">
        <v>1164</v>
      </c>
      <c r="D3038" t="s">
        <v>563</v>
      </c>
      <c r="E3038" t="s">
        <v>103</v>
      </c>
      <c r="F3038">
        <v>2</v>
      </c>
      <c r="G3038" t="s">
        <v>1186</v>
      </c>
      <c r="H3038">
        <v>11</v>
      </c>
      <c r="I3038" t="s">
        <v>1176</v>
      </c>
      <c r="J3038">
        <v>19.77</v>
      </c>
      <c r="K3038">
        <v>17.559999999999999</v>
      </c>
      <c r="L3038">
        <v>21.97</v>
      </c>
      <c r="M3038">
        <v>52.39</v>
      </c>
    </row>
    <row r="3039" spans="1:13">
      <c r="A3039" t="s">
        <v>1196</v>
      </c>
      <c r="B3039" t="s">
        <v>448</v>
      </c>
      <c r="C3039" t="s">
        <v>1164</v>
      </c>
      <c r="D3039" t="s">
        <v>563</v>
      </c>
      <c r="E3039" t="s">
        <v>103</v>
      </c>
      <c r="F3039">
        <v>2</v>
      </c>
      <c r="G3039" t="s">
        <v>1186</v>
      </c>
      <c r="H3039">
        <v>12</v>
      </c>
      <c r="I3039" t="s">
        <v>1177</v>
      </c>
      <c r="J3039">
        <v>16.649999999999999</v>
      </c>
      <c r="K3039">
        <v>14.59</v>
      </c>
      <c r="L3039">
        <v>18.71</v>
      </c>
      <c r="M3039">
        <v>50.3</v>
      </c>
    </row>
    <row r="3040" spans="1:13">
      <c r="A3040" t="s">
        <v>1196</v>
      </c>
      <c r="B3040" t="s">
        <v>448</v>
      </c>
      <c r="C3040" t="s">
        <v>1164</v>
      </c>
      <c r="D3040" t="s">
        <v>563</v>
      </c>
      <c r="E3040" t="s">
        <v>103</v>
      </c>
      <c r="F3040">
        <v>2</v>
      </c>
      <c r="G3040" t="s">
        <v>1186</v>
      </c>
      <c r="H3040">
        <v>13</v>
      </c>
      <c r="I3040" t="s">
        <v>1178</v>
      </c>
      <c r="J3040">
        <v>13.7</v>
      </c>
      <c r="K3040">
        <v>11.76</v>
      </c>
      <c r="L3040">
        <v>15.64</v>
      </c>
      <c r="M3040">
        <v>47.96</v>
      </c>
    </row>
    <row r="3041" spans="1:13">
      <c r="A3041" t="s">
        <v>1196</v>
      </c>
      <c r="B3041" t="s">
        <v>448</v>
      </c>
      <c r="C3041" t="s">
        <v>1164</v>
      </c>
      <c r="D3041" t="s">
        <v>563</v>
      </c>
      <c r="E3041" t="s">
        <v>103</v>
      </c>
      <c r="F3041">
        <v>2</v>
      </c>
      <c r="G3041" t="s">
        <v>1186</v>
      </c>
      <c r="H3041">
        <v>14</v>
      </c>
      <c r="I3041" t="s">
        <v>1179</v>
      </c>
      <c r="J3041">
        <v>11.04</v>
      </c>
      <c r="K3041">
        <v>9.18</v>
      </c>
      <c r="L3041">
        <v>12.91</v>
      </c>
      <c r="M3041">
        <v>45.57</v>
      </c>
    </row>
    <row r="3042" spans="1:13">
      <c r="A3042" t="s">
        <v>1196</v>
      </c>
      <c r="B3042" t="s">
        <v>448</v>
      </c>
      <c r="C3042" t="s">
        <v>1164</v>
      </c>
      <c r="D3042" t="s">
        <v>563</v>
      </c>
      <c r="E3042" t="s">
        <v>103</v>
      </c>
      <c r="F3042">
        <v>2</v>
      </c>
      <c r="G3042" t="s">
        <v>1186</v>
      </c>
      <c r="H3042">
        <v>15</v>
      </c>
      <c r="I3042" t="s">
        <v>1180</v>
      </c>
      <c r="J3042">
        <v>8.68</v>
      </c>
      <c r="K3042">
        <v>6.87</v>
      </c>
      <c r="L3042">
        <v>10.48</v>
      </c>
      <c r="M3042">
        <v>43.1</v>
      </c>
    </row>
    <row r="3043" spans="1:13">
      <c r="A3043" t="s">
        <v>1196</v>
      </c>
      <c r="B3043" t="s">
        <v>448</v>
      </c>
      <c r="C3043" t="s">
        <v>1164</v>
      </c>
      <c r="D3043" t="s">
        <v>563</v>
      </c>
      <c r="E3043" t="s">
        <v>103</v>
      </c>
      <c r="F3043">
        <v>2</v>
      </c>
      <c r="G3043" t="s">
        <v>1186</v>
      </c>
      <c r="H3043">
        <v>16</v>
      </c>
      <c r="I3043" t="s">
        <v>1181</v>
      </c>
      <c r="J3043">
        <v>6.54</v>
      </c>
      <c r="K3043">
        <v>4.76</v>
      </c>
      <c r="L3043">
        <v>8.33</v>
      </c>
      <c r="M3043">
        <v>40.28</v>
      </c>
    </row>
    <row r="3044" spans="1:13">
      <c r="A3044" t="s">
        <v>1196</v>
      </c>
      <c r="B3044" t="s">
        <v>448</v>
      </c>
      <c r="C3044" t="s">
        <v>1164</v>
      </c>
      <c r="D3044" t="s">
        <v>563</v>
      </c>
      <c r="E3044" t="s">
        <v>103</v>
      </c>
      <c r="F3044">
        <v>2</v>
      </c>
      <c r="G3044" t="s">
        <v>1186</v>
      </c>
      <c r="H3044">
        <v>17</v>
      </c>
      <c r="I3044" t="s">
        <v>1182</v>
      </c>
      <c r="J3044">
        <v>4.6399999999999997</v>
      </c>
      <c r="K3044">
        <v>2.84</v>
      </c>
      <c r="L3044">
        <v>6.44</v>
      </c>
      <c r="M3044">
        <v>36.479999999999997</v>
      </c>
    </row>
    <row r="3045" spans="1:13">
      <c r="A3045" t="s">
        <v>1196</v>
      </c>
      <c r="B3045" t="s">
        <v>448</v>
      </c>
      <c r="C3045" t="s">
        <v>1164</v>
      </c>
      <c r="D3045" t="s">
        <v>563</v>
      </c>
      <c r="E3045" t="s">
        <v>103</v>
      </c>
      <c r="F3045">
        <v>2</v>
      </c>
      <c r="G3045" t="s">
        <v>1186</v>
      </c>
      <c r="H3045">
        <v>18</v>
      </c>
      <c r="I3045" t="s">
        <v>1183</v>
      </c>
      <c r="J3045">
        <v>3.01</v>
      </c>
      <c r="K3045">
        <v>1.1299999999999999</v>
      </c>
      <c r="L3045">
        <v>4.8899999999999997</v>
      </c>
      <c r="M3045">
        <v>31.86</v>
      </c>
    </row>
    <row r="3046" spans="1:13">
      <c r="A3046" t="s">
        <v>1196</v>
      </c>
      <c r="B3046" t="s">
        <v>448</v>
      </c>
      <c r="C3046" t="s">
        <v>1164</v>
      </c>
      <c r="D3046" t="s">
        <v>563</v>
      </c>
      <c r="E3046" t="s">
        <v>103</v>
      </c>
      <c r="F3046">
        <v>2</v>
      </c>
      <c r="G3046" t="s">
        <v>1186</v>
      </c>
      <c r="H3046">
        <v>19</v>
      </c>
      <c r="I3046" t="s">
        <v>1184</v>
      </c>
      <c r="J3046">
        <v>1.81</v>
      </c>
      <c r="K3046">
        <v>0.68</v>
      </c>
      <c r="L3046">
        <v>2.95</v>
      </c>
      <c r="M3046">
        <v>26.54</v>
      </c>
    </row>
    <row r="3047" spans="1:13">
      <c r="A3047" t="s">
        <v>1196</v>
      </c>
      <c r="B3047" t="s">
        <v>448</v>
      </c>
      <c r="C3047" t="s">
        <v>1164</v>
      </c>
      <c r="D3047" t="s">
        <v>563</v>
      </c>
      <c r="E3047" t="s">
        <v>103</v>
      </c>
      <c r="F3047">
        <v>2</v>
      </c>
      <c r="G3047" t="s">
        <v>1186</v>
      </c>
      <c r="H3047">
        <v>20</v>
      </c>
      <c r="I3047" t="s">
        <v>1185</v>
      </c>
      <c r="J3047">
        <v>1.07</v>
      </c>
      <c r="K3047">
        <v>0.4</v>
      </c>
      <c r="L3047">
        <v>1.73</v>
      </c>
      <c r="M3047">
        <v>23.09</v>
      </c>
    </row>
    <row r="3048" spans="1:13">
      <c r="A3048" t="s">
        <v>1196</v>
      </c>
      <c r="B3048" t="s">
        <v>448</v>
      </c>
      <c r="C3048" t="s">
        <v>1164</v>
      </c>
      <c r="D3048" t="s">
        <v>564</v>
      </c>
      <c r="E3048" t="s">
        <v>104</v>
      </c>
      <c r="F3048">
        <v>1</v>
      </c>
      <c r="G3048" t="s">
        <v>1165</v>
      </c>
      <c r="H3048">
        <v>1</v>
      </c>
      <c r="I3048" t="s">
        <v>1166</v>
      </c>
      <c r="J3048">
        <v>57.56</v>
      </c>
      <c r="K3048">
        <v>53.7</v>
      </c>
      <c r="L3048">
        <v>61.41</v>
      </c>
      <c r="M3048">
        <v>74.78</v>
      </c>
    </row>
    <row r="3049" spans="1:13">
      <c r="A3049" t="s">
        <v>1196</v>
      </c>
      <c r="B3049" t="s">
        <v>448</v>
      </c>
      <c r="C3049" t="s">
        <v>1164</v>
      </c>
      <c r="D3049" t="s">
        <v>564</v>
      </c>
      <c r="E3049" t="s">
        <v>104</v>
      </c>
      <c r="F3049">
        <v>1</v>
      </c>
      <c r="G3049" t="s">
        <v>1165</v>
      </c>
      <c r="H3049">
        <v>2</v>
      </c>
      <c r="I3049" t="s">
        <v>1167</v>
      </c>
      <c r="J3049">
        <v>56.95</v>
      </c>
      <c r="K3049">
        <v>53.18</v>
      </c>
      <c r="L3049">
        <v>60.73</v>
      </c>
      <c r="M3049">
        <v>74.540000000000006</v>
      </c>
    </row>
    <row r="3050" spans="1:13">
      <c r="A3050" t="s">
        <v>1196</v>
      </c>
      <c r="B3050" t="s">
        <v>448</v>
      </c>
      <c r="C3050" t="s">
        <v>1164</v>
      </c>
      <c r="D3050" t="s">
        <v>564</v>
      </c>
      <c r="E3050" t="s">
        <v>104</v>
      </c>
      <c r="F3050">
        <v>1</v>
      </c>
      <c r="G3050" t="s">
        <v>1165</v>
      </c>
      <c r="H3050">
        <v>3</v>
      </c>
      <c r="I3050" t="s">
        <v>1168</v>
      </c>
      <c r="J3050">
        <v>53.29</v>
      </c>
      <c r="K3050">
        <v>49.89</v>
      </c>
      <c r="L3050">
        <v>56.69</v>
      </c>
      <c r="M3050">
        <v>73.53</v>
      </c>
    </row>
    <row r="3051" spans="1:13">
      <c r="A3051" t="s">
        <v>1196</v>
      </c>
      <c r="B3051" t="s">
        <v>448</v>
      </c>
      <c r="C3051" t="s">
        <v>1164</v>
      </c>
      <c r="D3051" t="s">
        <v>564</v>
      </c>
      <c r="E3051" t="s">
        <v>104</v>
      </c>
      <c r="F3051">
        <v>1</v>
      </c>
      <c r="G3051" t="s">
        <v>1165</v>
      </c>
      <c r="H3051">
        <v>4</v>
      </c>
      <c r="I3051" t="s">
        <v>1169</v>
      </c>
      <c r="J3051">
        <v>48.71</v>
      </c>
      <c r="K3051">
        <v>45.7</v>
      </c>
      <c r="L3051">
        <v>51.73</v>
      </c>
      <c r="M3051">
        <v>72.180000000000007</v>
      </c>
    </row>
    <row r="3052" spans="1:13">
      <c r="A3052" t="s">
        <v>1196</v>
      </c>
      <c r="B3052" t="s">
        <v>448</v>
      </c>
      <c r="C3052" t="s">
        <v>1164</v>
      </c>
      <c r="D3052" t="s">
        <v>564</v>
      </c>
      <c r="E3052" t="s">
        <v>104</v>
      </c>
      <c r="F3052">
        <v>1</v>
      </c>
      <c r="G3052" t="s">
        <v>1165</v>
      </c>
      <c r="H3052">
        <v>5</v>
      </c>
      <c r="I3052" t="s">
        <v>1170</v>
      </c>
      <c r="J3052">
        <v>44.18</v>
      </c>
      <c r="K3052">
        <v>41.42</v>
      </c>
      <c r="L3052">
        <v>46.95</v>
      </c>
      <c r="M3052">
        <v>70.709999999999994</v>
      </c>
    </row>
    <row r="3053" spans="1:13">
      <c r="A3053" t="s">
        <v>1196</v>
      </c>
      <c r="B3053" t="s">
        <v>448</v>
      </c>
      <c r="C3053" t="s">
        <v>1164</v>
      </c>
      <c r="D3053" t="s">
        <v>564</v>
      </c>
      <c r="E3053" t="s">
        <v>104</v>
      </c>
      <c r="F3053">
        <v>1</v>
      </c>
      <c r="G3053" t="s">
        <v>1165</v>
      </c>
      <c r="H3053">
        <v>6</v>
      </c>
      <c r="I3053" t="s">
        <v>1171</v>
      </c>
      <c r="J3053">
        <v>39.79</v>
      </c>
      <c r="K3053">
        <v>37.11</v>
      </c>
      <c r="L3053">
        <v>42.48</v>
      </c>
      <c r="M3053">
        <v>69.12</v>
      </c>
    </row>
    <row r="3054" spans="1:13">
      <c r="A3054" t="s">
        <v>1196</v>
      </c>
      <c r="B3054" t="s">
        <v>448</v>
      </c>
      <c r="C3054" t="s">
        <v>1164</v>
      </c>
      <c r="D3054" t="s">
        <v>564</v>
      </c>
      <c r="E3054" t="s">
        <v>104</v>
      </c>
      <c r="F3054">
        <v>1</v>
      </c>
      <c r="G3054" t="s">
        <v>1165</v>
      </c>
      <c r="H3054">
        <v>7</v>
      </c>
      <c r="I3054" t="s">
        <v>1172</v>
      </c>
      <c r="J3054">
        <v>35.520000000000003</v>
      </c>
      <c r="K3054">
        <v>32.99</v>
      </c>
      <c r="L3054">
        <v>38.06</v>
      </c>
      <c r="M3054">
        <v>67.430000000000007</v>
      </c>
    </row>
    <row r="3055" spans="1:13">
      <c r="A3055" t="s">
        <v>1196</v>
      </c>
      <c r="B3055" t="s">
        <v>448</v>
      </c>
      <c r="C3055" t="s">
        <v>1164</v>
      </c>
      <c r="D3055" t="s">
        <v>564</v>
      </c>
      <c r="E3055" t="s">
        <v>104</v>
      </c>
      <c r="F3055">
        <v>1</v>
      </c>
      <c r="G3055" t="s">
        <v>1165</v>
      </c>
      <c r="H3055">
        <v>8</v>
      </c>
      <c r="I3055" t="s">
        <v>1173</v>
      </c>
      <c r="J3055">
        <v>31.41</v>
      </c>
      <c r="K3055">
        <v>28.99</v>
      </c>
      <c r="L3055">
        <v>33.840000000000003</v>
      </c>
      <c r="M3055">
        <v>65.599999999999994</v>
      </c>
    </row>
    <row r="3056" spans="1:13">
      <c r="A3056" t="s">
        <v>1196</v>
      </c>
      <c r="B3056" t="s">
        <v>448</v>
      </c>
      <c r="C3056" t="s">
        <v>1164</v>
      </c>
      <c r="D3056" t="s">
        <v>564</v>
      </c>
      <c r="E3056" t="s">
        <v>104</v>
      </c>
      <c r="F3056">
        <v>1</v>
      </c>
      <c r="G3056" t="s">
        <v>1165</v>
      </c>
      <c r="H3056">
        <v>9</v>
      </c>
      <c r="I3056" t="s">
        <v>1174</v>
      </c>
      <c r="J3056">
        <v>27.42</v>
      </c>
      <c r="K3056">
        <v>25.11</v>
      </c>
      <c r="L3056">
        <v>29.74</v>
      </c>
      <c r="M3056">
        <v>63.64</v>
      </c>
    </row>
    <row r="3057" spans="1:13">
      <c r="A3057" t="s">
        <v>1196</v>
      </c>
      <c r="B3057" t="s">
        <v>448</v>
      </c>
      <c r="C3057" t="s">
        <v>1164</v>
      </c>
      <c r="D3057" t="s">
        <v>564</v>
      </c>
      <c r="E3057" t="s">
        <v>104</v>
      </c>
      <c r="F3057">
        <v>1</v>
      </c>
      <c r="G3057" t="s">
        <v>1165</v>
      </c>
      <c r="H3057">
        <v>10</v>
      </c>
      <c r="I3057" t="s">
        <v>1175</v>
      </c>
      <c r="J3057">
        <v>23.63</v>
      </c>
      <c r="K3057">
        <v>21.4</v>
      </c>
      <c r="L3057">
        <v>25.87</v>
      </c>
      <c r="M3057">
        <v>61.52</v>
      </c>
    </row>
    <row r="3058" spans="1:13">
      <c r="A3058" t="s">
        <v>1196</v>
      </c>
      <c r="B3058" t="s">
        <v>448</v>
      </c>
      <c r="C3058" t="s">
        <v>1164</v>
      </c>
      <c r="D3058" t="s">
        <v>564</v>
      </c>
      <c r="E3058" t="s">
        <v>104</v>
      </c>
      <c r="F3058">
        <v>1</v>
      </c>
      <c r="G3058" t="s">
        <v>1165</v>
      </c>
      <c r="H3058">
        <v>11</v>
      </c>
      <c r="I3058" t="s">
        <v>1176</v>
      </c>
      <c r="J3058">
        <v>20.07</v>
      </c>
      <c r="K3058">
        <v>17.96</v>
      </c>
      <c r="L3058">
        <v>22.18</v>
      </c>
      <c r="M3058">
        <v>59.26</v>
      </c>
    </row>
    <row r="3059" spans="1:13">
      <c r="A3059" t="s">
        <v>1196</v>
      </c>
      <c r="B3059" t="s">
        <v>448</v>
      </c>
      <c r="C3059" t="s">
        <v>1164</v>
      </c>
      <c r="D3059" t="s">
        <v>564</v>
      </c>
      <c r="E3059" t="s">
        <v>104</v>
      </c>
      <c r="F3059">
        <v>1</v>
      </c>
      <c r="G3059" t="s">
        <v>1165</v>
      </c>
      <c r="H3059">
        <v>12</v>
      </c>
      <c r="I3059" t="s">
        <v>1177</v>
      </c>
      <c r="J3059">
        <v>16.77</v>
      </c>
      <c r="K3059">
        <v>14.81</v>
      </c>
      <c r="L3059">
        <v>18.739999999999998</v>
      </c>
      <c r="M3059">
        <v>56.85</v>
      </c>
    </row>
    <row r="3060" spans="1:13">
      <c r="A3060" t="s">
        <v>1196</v>
      </c>
      <c r="B3060" t="s">
        <v>448</v>
      </c>
      <c r="C3060" t="s">
        <v>1164</v>
      </c>
      <c r="D3060" t="s">
        <v>564</v>
      </c>
      <c r="E3060" t="s">
        <v>104</v>
      </c>
      <c r="F3060">
        <v>1</v>
      </c>
      <c r="G3060" t="s">
        <v>1165</v>
      </c>
      <c r="H3060">
        <v>13</v>
      </c>
      <c r="I3060" t="s">
        <v>1178</v>
      </c>
      <c r="J3060">
        <v>13.75</v>
      </c>
      <c r="K3060">
        <v>11.86</v>
      </c>
      <c r="L3060">
        <v>15.63</v>
      </c>
      <c r="M3060">
        <v>54.26</v>
      </c>
    </row>
    <row r="3061" spans="1:13">
      <c r="A3061" t="s">
        <v>1196</v>
      </c>
      <c r="B3061" t="s">
        <v>448</v>
      </c>
      <c r="C3061" t="s">
        <v>1164</v>
      </c>
      <c r="D3061" t="s">
        <v>564</v>
      </c>
      <c r="E3061" t="s">
        <v>104</v>
      </c>
      <c r="F3061">
        <v>1</v>
      </c>
      <c r="G3061" t="s">
        <v>1165</v>
      </c>
      <c r="H3061">
        <v>14</v>
      </c>
      <c r="I3061" t="s">
        <v>1179</v>
      </c>
      <c r="J3061">
        <v>10.95</v>
      </c>
      <c r="K3061">
        <v>9.1999999999999993</v>
      </c>
      <c r="L3061">
        <v>12.7</v>
      </c>
      <c r="M3061">
        <v>51.5</v>
      </c>
    </row>
    <row r="3062" spans="1:13">
      <c r="A3062" t="s">
        <v>1196</v>
      </c>
      <c r="B3062" t="s">
        <v>448</v>
      </c>
      <c r="C3062" t="s">
        <v>1164</v>
      </c>
      <c r="D3062" t="s">
        <v>564</v>
      </c>
      <c r="E3062" t="s">
        <v>104</v>
      </c>
      <c r="F3062">
        <v>1</v>
      </c>
      <c r="G3062" t="s">
        <v>1165</v>
      </c>
      <c r="H3062">
        <v>15</v>
      </c>
      <c r="I3062" t="s">
        <v>1180</v>
      </c>
      <c r="J3062">
        <v>8.4600000000000009</v>
      </c>
      <c r="K3062">
        <v>6.84</v>
      </c>
      <c r="L3062">
        <v>10.07</v>
      </c>
      <c r="M3062">
        <v>48.56</v>
      </c>
    </row>
    <row r="3063" spans="1:13">
      <c r="A3063" t="s">
        <v>1196</v>
      </c>
      <c r="B3063" t="s">
        <v>448</v>
      </c>
      <c r="C3063" t="s">
        <v>1164</v>
      </c>
      <c r="D3063" t="s">
        <v>564</v>
      </c>
      <c r="E3063" t="s">
        <v>104</v>
      </c>
      <c r="F3063">
        <v>1</v>
      </c>
      <c r="G3063" t="s">
        <v>1165</v>
      </c>
      <c r="H3063">
        <v>16</v>
      </c>
      <c r="I3063" t="s">
        <v>1181</v>
      </c>
      <c r="J3063">
        <v>6.26</v>
      </c>
      <c r="K3063">
        <v>4.68</v>
      </c>
      <c r="L3063">
        <v>7.83</v>
      </c>
      <c r="M3063">
        <v>45.38</v>
      </c>
    </row>
    <row r="3064" spans="1:13">
      <c r="A3064" t="s">
        <v>1196</v>
      </c>
      <c r="B3064" t="s">
        <v>448</v>
      </c>
      <c r="C3064" t="s">
        <v>1164</v>
      </c>
      <c r="D3064" t="s">
        <v>564</v>
      </c>
      <c r="E3064" t="s">
        <v>104</v>
      </c>
      <c r="F3064">
        <v>1</v>
      </c>
      <c r="G3064" t="s">
        <v>1165</v>
      </c>
      <c r="H3064">
        <v>17</v>
      </c>
      <c r="I3064" t="s">
        <v>1182</v>
      </c>
      <c r="J3064">
        <v>4.4000000000000004</v>
      </c>
      <c r="K3064">
        <v>2.75</v>
      </c>
      <c r="L3064">
        <v>6.05</v>
      </c>
      <c r="M3064">
        <v>41.84</v>
      </c>
    </row>
    <row r="3065" spans="1:13">
      <c r="A3065" t="s">
        <v>1196</v>
      </c>
      <c r="B3065" t="s">
        <v>448</v>
      </c>
      <c r="C3065" t="s">
        <v>1164</v>
      </c>
      <c r="D3065" t="s">
        <v>564</v>
      </c>
      <c r="E3065" t="s">
        <v>104</v>
      </c>
      <c r="F3065">
        <v>1</v>
      </c>
      <c r="G3065" t="s">
        <v>1165</v>
      </c>
      <c r="H3065">
        <v>18</v>
      </c>
      <c r="I3065" t="s">
        <v>1183</v>
      </c>
      <c r="J3065">
        <v>2.93</v>
      </c>
      <c r="K3065">
        <v>1.18</v>
      </c>
      <c r="L3065">
        <v>4.6900000000000004</v>
      </c>
      <c r="M3065">
        <v>37.880000000000003</v>
      </c>
    </row>
    <row r="3066" spans="1:13">
      <c r="A3066" t="s">
        <v>1196</v>
      </c>
      <c r="B3066" t="s">
        <v>448</v>
      </c>
      <c r="C3066" t="s">
        <v>1164</v>
      </c>
      <c r="D3066" t="s">
        <v>564</v>
      </c>
      <c r="E3066" t="s">
        <v>104</v>
      </c>
      <c r="F3066">
        <v>1</v>
      </c>
      <c r="G3066" t="s">
        <v>1165</v>
      </c>
      <c r="H3066">
        <v>19</v>
      </c>
      <c r="I3066" t="s">
        <v>1184</v>
      </c>
      <c r="J3066">
        <v>1.84</v>
      </c>
      <c r="K3066">
        <v>0.74</v>
      </c>
      <c r="L3066">
        <v>2.94</v>
      </c>
      <c r="M3066">
        <v>33.47</v>
      </c>
    </row>
    <row r="3067" spans="1:13">
      <c r="A3067" t="s">
        <v>1196</v>
      </c>
      <c r="B3067" t="s">
        <v>448</v>
      </c>
      <c r="C3067" t="s">
        <v>1164</v>
      </c>
      <c r="D3067" t="s">
        <v>564</v>
      </c>
      <c r="E3067" t="s">
        <v>104</v>
      </c>
      <c r="F3067">
        <v>1</v>
      </c>
      <c r="G3067" t="s">
        <v>1165</v>
      </c>
      <c r="H3067">
        <v>20</v>
      </c>
      <c r="I3067" t="s">
        <v>1185</v>
      </c>
      <c r="J3067">
        <v>1.05</v>
      </c>
      <c r="K3067">
        <v>0.42</v>
      </c>
      <c r="L3067">
        <v>1.68</v>
      </c>
      <c r="M3067">
        <v>27.91</v>
      </c>
    </row>
    <row r="3068" spans="1:13">
      <c r="A3068" t="s">
        <v>1196</v>
      </c>
      <c r="B3068" t="s">
        <v>448</v>
      </c>
      <c r="C3068" t="s">
        <v>1164</v>
      </c>
      <c r="D3068" t="s">
        <v>564</v>
      </c>
      <c r="E3068" t="s">
        <v>104</v>
      </c>
      <c r="F3068">
        <v>2</v>
      </c>
      <c r="G3068" t="s">
        <v>1186</v>
      </c>
      <c r="H3068">
        <v>1</v>
      </c>
      <c r="I3068" t="s">
        <v>1166</v>
      </c>
      <c r="J3068">
        <v>56.71</v>
      </c>
      <c r="K3068">
        <v>52.26</v>
      </c>
      <c r="L3068">
        <v>61.16</v>
      </c>
      <c r="M3068">
        <v>70.099999999999994</v>
      </c>
    </row>
    <row r="3069" spans="1:13">
      <c r="A3069" t="s">
        <v>1196</v>
      </c>
      <c r="B3069" t="s">
        <v>448</v>
      </c>
      <c r="C3069" t="s">
        <v>1164</v>
      </c>
      <c r="D3069" t="s">
        <v>564</v>
      </c>
      <c r="E3069" t="s">
        <v>104</v>
      </c>
      <c r="F3069">
        <v>2</v>
      </c>
      <c r="G3069" t="s">
        <v>1186</v>
      </c>
      <c r="H3069">
        <v>2</v>
      </c>
      <c r="I3069" t="s">
        <v>1167</v>
      </c>
      <c r="J3069">
        <v>56.06</v>
      </c>
      <c r="K3069">
        <v>51.72</v>
      </c>
      <c r="L3069">
        <v>60.4</v>
      </c>
      <c r="M3069">
        <v>69.87</v>
      </c>
    </row>
    <row r="3070" spans="1:13">
      <c r="A3070" t="s">
        <v>1196</v>
      </c>
      <c r="B3070" t="s">
        <v>448</v>
      </c>
      <c r="C3070" t="s">
        <v>1164</v>
      </c>
      <c r="D3070" t="s">
        <v>564</v>
      </c>
      <c r="E3070" t="s">
        <v>104</v>
      </c>
      <c r="F3070">
        <v>2</v>
      </c>
      <c r="G3070" t="s">
        <v>1186</v>
      </c>
      <c r="H3070">
        <v>3</v>
      </c>
      <c r="I3070" t="s">
        <v>1168</v>
      </c>
      <c r="J3070">
        <v>52.54</v>
      </c>
      <c r="K3070">
        <v>48.69</v>
      </c>
      <c r="L3070">
        <v>56.4</v>
      </c>
      <c r="M3070">
        <v>68.89</v>
      </c>
    </row>
    <row r="3071" spans="1:13">
      <c r="A3071" t="s">
        <v>1196</v>
      </c>
      <c r="B3071" t="s">
        <v>448</v>
      </c>
      <c r="C3071" t="s">
        <v>1164</v>
      </c>
      <c r="D3071" t="s">
        <v>564</v>
      </c>
      <c r="E3071" t="s">
        <v>104</v>
      </c>
      <c r="F3071">
        <v>2</v>
      </c>
      <c r="G3071" t="s">
        <v>1186</v>
      </c>
      <c r="H3071">
        <v>4</v>
      </c>
      <c r="I3071" t="s">
        <v>1169</v>
      </c>
      <c r="J3071">
        <v>48.18</v>
      </c>
      <c r="K3071">
        <v>44.84</v>
      </c>
      <c r="L3071">
        <v>51.53</v>
      </c>
      <c r="M3071">
        <v>67.58</v>
      </c>
    </row>
    <row r="3072" spans="1:13">
      <c r="A3072" t="s">
        <v>1196</v>
      </c>
      <c r="B3072" t="s">
        <v>448</v>
      </c>
      <c r="C3072" t="s">
        <v>1164</v>
      </c>
      <c r="D3072" t="s">
        <v>564</v>
      </c>
      <c r="E3072" t="s">
        <v>104</v>
      </c>
      <c r="F3072">
        <v>2</v>
      </c>
      <c r="G3072" t="s">
        <v>1186</v>
      </c>
      <c r="H3072">
        <v>5</v>
      </c>
      <c r="I3072" t="s">
        <v>1170</v>
      </c>
      <c r="J3072">
        <v>43.88</v>
      </c>
      <c r="K3072">
        <v>40.86</v>
      </c>
      <c r="L3072">
        <v>46.89</v>
      </c>
      <c r="M3072">
        <v>66.17</v>
      </c>
    </row>
    <row r="3073" spans="1:13">
      <c r="A3073" t="s">
        <v>1196</v>
      </c>
      <c r="B3073" t="s">
        <v>448</v>
      </c>
      <c r="C3073" t="s">
        <v>1164</v>
      </c>
      <c r="D3073" t="s">
        <v>564</v>
      </c>
      <c r="E3073" t="s">
        <v>104</v>
      </c>
      <c r="F3073">
        <v>2</v>
      </c>
      <c r="G3073" t="s">
        <v>1186</v>
      </c>
      <c r="H3073">
        <v>6</v>
      </c>
      <c r="I3073" t="s">
        <v>1171</v>
      </c>
      <c r="J3073">
        <v>39.659999999999997</v>
      </c>
      <c r="K3073">
        <v>36.770000000000003</v>
      </c>
      <c r="L3073">
        <v>42.56</v>
      </c>
      <c r="M3073">
        <v>64.66</v>
      </c>
    </row>
    <row r="3074" spans="1:13">
      <c r="A3074" t="s">
        <v>1196</v>
      </c>
      <c r="B3074" t="s">
        <v>448</v>
      </c>
      <c r="C3074" t="s">
        <v>1164</v>
      </c>
      <c r="D3074" t="s">
        <v>564</v>
      </c>
      <c r="E3074" t="s">
        <v>104</v>
      </c>
      <c r="F3074">
        <v>2</v>
      </c>
      <c r="G3074" t="s">
        <v>1186</v>
      </c>
      <c r="H3074">
        <v>7</v>
      </c>
      <c r="I3074" t="s">
        <v>1172</v>
      </c>
      <c r="J3074">
        <v>35.590000000000003</v>
      </c>
      <c r="K3074">
        <v>33.04</v>
      </c>
      <c r="L3074">
        <v>38.130000000000003</v>
      </c>
      <c r="M3074">
        <v>63.06</v>
      </c>
    </row>
    <row r="3075" spans="1:13">
      <c r="A3075" t="s">
        <v>1196</v>
      </c>
      <c r="B3075" t="s">
        <v>448</v>
      </c>
      <c r="C3075" t="s">
        <v>1164</v>
      </c>
      <c r="D3075" t="s">
        <v>564</v>
      </c>
      <c r="E3075" t="s">
        <v>104</v>
      </c>
      <c r="F3075">
        <v>2</v>
      </c>
      <c r="G3075" t="s">
        <v>1186</v>
      </c>
      <c r="H3075">
        <v>8</v>
      </c>
      <c r="I3075" t="s">
        <v>1173</v>
      </c>
      <c r="J3075">
        <v>31.64</v>
      </c>
      <c r="K3075">
        <v>29.18</v>
      </c>
      <c r="L3075">
        <v>34.1</v>
      </c>
      <c r="M3075">
        <v>61.35</v>
      </c>
    </row>
    <row r="3076" spans="1:13">
      <c r="A3076" t="s">
        <v>1196</v>
      </c>
      <c r="B3076" t="s">
        <v>448</v>
      </c>
      <c r="C3076" t="s">
        <v>1164</v>
      </c>
      <c r="D3076" t="s">
        <v>564</v>
      </c>
      <c r="E3076" t="s">
        <v>104</v>
      </c>
      <c r="F3076">
        <v>2</v>
      </c>
      <c r="G3076" t="s">
        <v>1186</v>
      </c>
      <c r="H3076">
        <v>9</v>
      </c>
      <c r="I3076" t="s">
        <v>1174</v>
      </c>
      <c r="J3076">
        <v>27.8</v>
      </c>
      <c r="K3076">
        <v>25.43</v>
      </c>
      <c r="L3076">
        <v>30.18</v>
      </c>
      <c r="M3076">
        <v>59.51</v>
      </c>
    </row>
    <row r="3077" spans="1:13">
      <c r="A3077" t="s">
        <v>1196</v>
      </c>
      <c r="B3077" t="s">
        <v>448</v>
      </c>
      <c r="C3077" t="s">
        <v>1164</v>
      </c>
      <c r="D3077" t="s">
        <v>564</v>
      </c>
      <c r="E3077" t="s">
        <v>104</v>
      </c>
      <c r="F3077">
        <v>2</v>
      </c>
      <c r="G3077" t="s">
        <v>1186</v>
      </c>
      <c r="H3077">
        <v>10</v>
      </c>
      <c r="I3077" t="s">
        <v>1175</v>
      </c>
      <c r="J3077">
        <v>24.1</v>
      </c>
      <c r="K3077">
        <v>21.83</v>
      </c>
      <c r="L3077">
        <v>26.37</v>
      </c>
      <c r="M3077">
        <v>57.56</v>
      </c>
    </row>
    <row r="3078" spans="1:13">
      <c r="A3078" t="s">
        <v>1196</v>
      </c>
      <c r="B3078" t="s">
        <v>448</v>
      </c>
      <c r="C3078" t="s">
        <v>1164</v>
      </c>
      <c r="D3078" t="s">
        <v>564</v>
      </c>
      <c r="E3078" t="s">
        <v>104</v>
      </c>
      <c r="F3078">
        <v>2</v>
      </c>
      <c r="G3078" t="s">
        <v>1186</v>
      </c>
      <c r="H3078">
        <v>11</v>
      </c>
      <c r="I3078" t="s">
        <v>1176</v>
      </c>
      <c r="J3078">
        <v>20.59</v>
      </c>
      <c r="K3078">
        <v>18.41</v>
      </c>
      <c r="L3078">
        <v>22.77</v>
      </c>
      <c r="M3078">
        <v>55.47</v>
      </c>
    </row>
    <row r="3079" spans="1:13">
      <c r="A3079" t="s">
        <v>1196</v>
      </c>
      <c r="B3079" t="s">
        <v>448</v>
      </c>
      <c r="C3079" t="s">
        <v>1164</v>
      </c>
      <c r="D3079" t="s">
        <v>564</v>
      </c>
      <c r="E3079" t="s">
        <v>104</v>
      </c>
      <c r="F3079">
        <v>2</v>
      </c>
      <c r="G3079" t="s">
        <v>1186</v>
      </c>
      <c r="H3079">
        <v>12</v>
      </c>
      <c r="I3079" t="s">
        <v>1177</v>
      </c>
      <c r="J3079">
        <v>17.3</v>
      </c>
      <c r="K3079">
        <v>15.28</v>
      </c>
      <c r="L3079">
        <v>19.309999999999999</v>
      </c>
      <c r="M3079">
        <v>53.26</v>
      </c>
    </row>
    <row r="3080" spans="1:13">
      <c r="A3080" t="s">
        <v>1196</v>
      </c>
      <c r="B3080" t="s">
        <v>448</v>
      </c>
      <c r="C3080" t="s">
        <v>1164</v>
      </c>
      <c r="D3080" t="s">
        <v>564</v>
      </c>
      <c r="E3080" t="s">
        <v>104</v>
      </c>
      <c r="F3080">
        <v>2</v>
      </c>
      <c r="G3080" t="s">
        <v>1186</v>
      </c>
      <c r="H3080">
        <v>13</v>
      </c>
      <c r="I3080" t="s">
        <v>1178</v>
      </c>
      <c r="J3080">
        <v>14.27</v>
      </c>
      <c r="K3080">
        <v>12.34</v>
      </c>
      <c r="L3080">
        <v>16.190000000000001</v>
      </c>
      <c r="M3080">
        <v>50.9</v>
      </c>
    </row>
    <row r="3081" spans="1:13">
      <c r="A3081" t="s">
        <v>1196</v>
      </c>
      <c r="B3081" t="s">
        <v>448</v>
      </c>
      <c r="C3081" t="s">
        <v>1164</v>
      </c>
      <c r="D3081" t="s">
        <v>564</v>
      </c>
      <c r="E3081" t="s">
        <v>104</v>
      </c>
      <c r="F3081">
        <v>2</v>
      </c>
      <c r="G3081" t="s">
        <v>1186</v>
      </c>
      <c r="H3081">
        <v>14</v>
      </c>
      <c r="I3081" t="s">
        <v>1179</v>
      </c>
      <c r="J3081">
        <v>11.41</v>
      </c>
      <c r="K3081">
        <v>9.6</v>
      </c>
      <c r="L3081">
        <v>13.22</v>
      </c>
      <c r="M3081">
        <v>48.38</v>
      </c>
    </row>
    <row r="3082" spans="1:13">
      <c r="A3082" t="s">
        <v>1196</v>
      </c>
      <c r="B3082" t="s">
        <v>448</v>
      </c>
      <c r="C3082" t="s">
        <v>1164</v>
      </c>
      <c r="D3082" t="s">
        <v>564</v>
      </c>
      <c r="E3082" t="s">
        <v>104</v>
      </c>
      <c r="F3082">
        <v>2</v>
      </c>
      <c r="G3082" t="s">
        <v>1186</v>
      </c>
      <c r="H3082">
        <v>15</v>
      </c>
      <c r="I3082" t="s">
        <v>1180</v>
      </c>
      <c r="J3082">
        <v>8.86</v>
      </c>
      <c r="K3082">
        <v>7.09</v>
      </c>
      <c r="L3082">
        <v>10.63</v>
      </c>
      <c r="M3082">
        <v>45.67</v>
      </c>
    </row>
    <row r="3083" spans="1:13">
      <c r="A3083" t="s">
        <v>1196</v>
      </c>
      <c r="B3083" t="s">
        <v>448</v>
      </c>
      <c r="C3083" t="s">
        <v>1164</v>
      </c>
      <c r="D3083" t="s">
        <v>564</v>
      </c>
      <c r="E3083" t="s">
        <v>104</v>
      </c>
      <c r="F3083">
        <v>2</v>
      </c>
      <c r="G3083" t="s">
        <v>1186</v>
      </c>
      <c r="H3083">
        <v>16</v>
      </c>
      <c r="I3083" t="s">
        <v>1181</v>
      </c>
      <c r="J3083">
        <v>6.69</v>
      </c>
      <c r="K3083">
        <v>4.9400000000000004</v>
      </c>
      <c r="L3083">
        <v>8.4499999999999993</v>
      </c>
      <c r="M3083">
        <v>42.74</v>
      </c>
    </row>
    <row r="3084" spans="1:13">
      <c r="A3084" t="s">
        <v>1196</v>
      </c>
      <c r="B3084" t="s">
        <v>448</v>
      </c>
      <c r="C3084" t="s">
        <v>1164</v>
      </c>
      <c r="D3084" t="s">
        <v>564</v>
      </c>
      <c r="E3084" t="s">
        <v>104</v>
      </c>
      <c r="F3084">
        <v>2</v>
      </c>
      <c r="G3084" t="s">
        <v>1186</v>
      </c>
      <c r="H3084">
        <v>17</v>
      </c>
      <c r="I3084" t="s">
        <v>1182</v>
      </c>
      <c r="J3084">
        <v>4.82</v>
      </c>
      <c r="K3084">
        <v>3.01</v>
      </c>
      <c r="L3084">
        <v>6.63</v>
      </c>
      <c r="M3084">
        <v>39.520000000000003</v>
      </c>
    </row>
    <row r="3085" spans="1:13">
      <c r="A3085" t="s">
        <v>1196</v>
      </c>
      <c r="B3085" t="s">
        <v>448</v>
      </c>
      <c r="C3085" t="s">
        <v>1164</v>
      </c>
      <c r="D3085" t="s">
        <v>564</v>
      </c>
      <c r="E3085" t="s">
        <v>104</v>
      </c>
      <c r="F3085">
        <v>2</v>
      </c>
      <c r="G3085" t="s">
        <v>1186</v>
      </c>
      <c r="H3085">
        <v>18</v>
      </c>
      <c r="I3085" t="s">
        <v>1183</v>
      </c>
      <c r="J3085">
        <v>3.24</v>
      </c>
      <c r="K3085">
        <v>1.42</v>
      </c>
      <c r="L3085">
        <v>5.05</v>
      </c>
      <c r="M3085">
        <v>35.950000000000003</v>
      </c>
    </row>
    <row r="3086" spans="1:13">
      <c r="A3086" t="s">
        <v>1196</v>
      </c>
      <c r="B3086" t="s">
        <v>448</v>
      </c>
      <c r="C3086" t="s">
        <v>1164</v>
      </c>
      <c r="D3086" t="s">
        <v>564</v>
      </c>
      <c r="E3086" t="s">
        <v>104</v>
      </c>
      <c r="F3086">
        <v>2</v>
      </c>
      <c r="G3086" t="s">
        <v>1186</v>
      </c>
      <c r="H3086">
        <v>19</v>
      </c>
      <c r="I3086" t="s">
        <v>1184</v>
      </c>
      <c r="J3086">
        <v>2.1</v>
      </c>
      <c r="K3086">
        <v>0.92</v>
      </c>
      <c r="L3086">
        <v>3.28</v>
      </c>
      <c r="M3086">
        <v>31.96</v>
      </c>
    </row>
    <row r="3087" spans="1:13">
      <c r="A3087" t="s">
        <v>1196</v>
      </c>
      <c r="B3087" t="s">
        <v>448</v>
      </c>
      <c r="C3087" t="s">
        <v>1164</v>
      </c>
      <c r="D3087" t="s">
        <v>564</v>
      </c>
      <c r="E3087" t="s">
        <v>104</v>
      </c>
      <c r="F3087">
        <v>2</v>
      </c>
      <c r="G3087" t="s">
        <v>1186</v>
      </c>
      <c r="H3087">
        <v>20</v>
      </c>
      <c r="I3087" t="s">
        <v>1185</v>
      </c>
      <c r="J3087">
        <v>1.22</v>
      </c>
      <c r="K3087">
        <v>0.53</v>
      </c>
      <c r="L3087">
        <v>1.9</v>
      </c>
      <c r="M3087">
        <v>27.32</v>
      </c>
    </row>
    <row r="3088" spans="1:13">
      <c r="A3088" t="s">
        <v>1197</v>
      </c>
      <c r="B3088" t="s">
        <v>448</v>
      </c>
      <c r="C3088" t="s">
        <v>1164</v>
      </c>
      <c r="D3088" t="s">
        <v>558</v>
      </c>
      <c r="E3088" t="s">
        <v>98</v>
      </c>
      <c r="F3088">
        <v>1</v>
      </c>
      <c r="G3088" s="330" t="s">
        <v>1165</v>
      </c>
      <c r="H3088">
        <v>1</v>
      </c>
      <c r="I3088" t="s">
        <v>1166</v>
      </c>
      <c r="J3088">
        <v>58.3</v>
      </c>
      <c r="K3088">
        <v>56.2</v>
      </c>
      <c r="L3088">
        <v>60.4</v>
      </c>
      <c r="M3088">
        <v>76</v>
      </c>
    </row>
    <row r="3089" spans="1:13">
      <c r="A3089" t="s">
        <v>1197</v>
      </c>
      <c r="B3089" t="s">
        <v>448</v>
      </c>
      <c r="C3089" t="s">
        <v>1164</v>
      </c>
      <c r="D3089" t="s">
        <v>558</v>
      </c>
      <c r="E3089" t="s">
        <v>98</v>
      </c>
      <c r="F3089">
        <v>1</v>
      </c>
      <c r="G3089" s="331" t="s">
        <v>1165</v>
      </c>
      <c r="H3089">
        <v>2</v>
      </c>
      <c r="I3089" t="s">
        <v>1167</v>
      </c>
      <c r="J3089">
        <v>58</v>
      </c>
      <c r="K3089">
        <v>55.9</v>
      </c>
      <c r="L3089">
        <v>60</v>
      </c>
      <c r="M3089">
        <v>75</v>
      </c>
    </row>
    <row r="3090" spans="1:13">
      <c r="A3090" t="s">
        <v>1197</v>
      </c>
      <c r="B3090" t="s">
        <v>448</v>
      </c>
      <c r="C3090" t="s">
        <v>1164</v>
      </c>
      <c r="D3090" t="s">
        <v>558</v>
      </c>
      <c r="E3090" t="s">
        <v>98</v>
      </c>
      <c r="F3090">
        <v>1</v>
      </c>
      <c r="G3090" s="330" t="s">
        <v>1165</v>
      </c>
      <c r="H3090">
        <v>3</v>
      </c>
      <c r="I3090" t="s">
        <v>1168</v>
      </c>
      <c r="J3090">
        <v>54.3</v>
      </c>
      <c r="K3090">
        <v>52.4</v>
      </c>
      <c r="L3090">
        <v>56.2</v>
      </c>
      <c r="M3090">
        <v>74</v>
      </c>
    </row>
    <row r="3091" spans="1:13">
      <c r="A3091" t="s">
        <v>1197</v>
      </c>
      <c r="B3091" t="s">
        <v>448</v>
      </c>
      <c r="C3091" t="s">
        <v>1164</v>
      </c>
      <c r="D3091" t="s">
        <v>558</v>
      </c>
      <c r="E3091" t="s">
        <v>98</v>
      </c>
      <c r="F3091">
        <v>1</v>
      </c>
      <c r="G3091" s="331" t="s">
        <v>1165</v>
      </c>
      <c r="H3091">
        <v>4</v>
      </c>
      <c r="I3091" t="s">
        <v>1169</v>
      </c>
      <c r="J3091">
        <v>49.8</v>
      </c>
      <c r="K3091">
        <v>48</v>
      </c>
      <c r="L3091">
        <v>51.6</v>
      </c>
      <c r="M3091">
        <v>73</v>
      </c>
    </row>
    <row r="3092" spans="1:13">
      <c r="A3092" t="s">
        <v>1197</v>
      </c>
      <c r="B3092" t="s">
        <v>448</v>
      </c>
      <c r="C3092" t="s">
        <v>1164</v>
      </c>
      <c r="D3092" t="s">
        <v>558</v>
      </c>
      <c r="E3092" t="s">
        <v>98</v>
      </c>
      <c r="F3092">
        <v>1</v>
      </c>
      <c r="G3092" s="330" t="s">
        <v>1165</v>
      </c>
      <c r="H3092">
        <v>5</v>
      </c>
      <c r="I3092" t="s">
        <v>1170</v>
      </c>
      <c r="J3092">
        <v>45.3</v>
      </c>
      <c r="K3092">
        <v>43.6</v>
      </c>
      <c r="L3092">
        <v>47</v>
      </c>
      <c r="M3092">
        <v>72</v>
      </c>
    </row>
    <row r="3093" spans="1:13">
      <c r="A3093" t="s">
        <v>1197</v>
      </c>
      <c r="B3093" t="s">
        <v>448</v>
      </c>
      <c r="C3093" t="s">
        <v>1164</v>
      </c>
      <c r="D3093" t="s">
        <v>558</v>
      </c>
      <c r="E3093" t="s">
        <v>98</v>
      </c>
      <c r="F3093">
        <v>1</v>
      </c>
      <c r="G3093" s="331" t="s">
        <v>1165</v>
      </c>
      <c r="H3093">
        <v>6</v>
      </c>
      <c r="I3093" t="s">
        <v>1171</v>
      </c>
      <c r="J3093">
        <v>40.9</v>
      </c>
      <c r="K3093">
        <v>39.200000000000003</v>
      </c>
      <c r="L3093">
        <v>42.6</v>
      </c>
      <c r="M3093">
        <v>70</v>
      </c>
    </row>
    <row r="3094" spans="1:13">
      <c r="A3094" t="s">
        <v>1197</v>
      </c>
      <c r="B3094" t="s">
        <v>448</v>
      </c>
      <c r="C3094" t="s">
        <v>1164</v>
      </c>
      <c r="D3094" t="s">
        <v>558</v>
      </c>
      <c r="E3094" t="s">
        <v>98</v>
      </c>
      <c r="F3094">
        <v>1</v>
      </c>
      <c r="G3094" s="330" t="s">
        <v>1165</v>
      </c>
      <c r="H3094">
        <v>7</v>
      </c>
      <c r="I3094" t="s">
        <v>1172</v>
      </c>
      <c r="J3094">
        <v>36.6</v>
      </c>
      <c r="K3094">
        <v>35</v>
      </c>
      <c r="L3094">
        <v>38.200000000000003</v>
      </c>
      <c r="M3094">
        <v>69</v>
      </c>
    </row>
    <row r="3095" spans="1:13">
      <c r="A3095" t="s">
        <v>1197</v>
      </c>
      <c r="B3095" t="s">
        <v>448</v>
      </c>
      <c r="C3095" t="s">
        <v>1164</v>
      </c>
      <c r="D3095" t="s">
        <v>558</v>
      </c>
      <c r="E3095" t="s">
        <v>98</v>
      </c>
      <c r="F3095">
        <v>1</v>
      </c>
      <c r="G3095" s="331" t="s">
        <v>1165</v>
      </c>
      <c r="H3095">
        <v>8</v>
      </c>
      <c r="I3095" t="s">
        <v>1173</v>
      </c>
      <c r="J3095">
        <v>32.4</v>
      </c>
      <c r="K3095">
        <v>30.9</v>
      </c>
      <c r="L3095">
        <v>34</v>
      </c>
      <c r="M3095">
        <v>67</v>
      </c>
    </row>
    <row r="3096" spans="1:13">
      <c r="A3096" t="s">
        <v>1197</v>
      </c>
      <c r="B3096" t="s">
        <v>448</v>
      </c>
      <c r="C3096" t="s">
        <v>1164</v>
      </c>
      <c r="D3096" t="s">
        <v>558</v>
      </c>
      <c r="E3096" t="s">
        <v>98</v>
      </c>
      <c r="F3096">
        <v>1</v>
      </c>
      <c r="G3096" s="330" t="s">
        <v>1165</v>
      </c>
      <c r="H3096">
        <v>9</v>
      </c>
      <c r="I3096" t="s">
        <v>1174</v>
      </c>
      <c r="J3096">
        <v>28.4</v>
      </c>
      <c r="K3096">
        <v>26.9</v>
      </c>
      <c r="L3096">
        <v>29.9</v>
      </c>
      <c r="M3096">
        <v>65</v>
      </c>
    </row>
    <row r="3097" spans="1:13">
      <c r="A3097" t="s">
        <v>1197</v>
      </c>
      <c r="B3097" t="s">
        <v>448</v>
      </c>
      <c r="C3097" t="s">
        <v>1164</v>
      </c>
      <c r="D3097" t="s">
        <v>558</v>
      </c>
      <c r="E3097" t="s">
        <v>98</v>
      </c>
      <c r="F3097">
        <v>1</v>
      </c>
      <c r="G3097" s="331" t="s">
        <v>1165</v>
      </c>
      <c r="H3097">
        <v>10</v>
      </c>
      <c r="I3097" t="s">
        <v>1175</v>
      </c>
      <c r="J3097">
        <v>24.5</v>
      </c>
      <c r="K3097">
        <v>23</v>
      </c>
      <c r="L3097">
        <v>26</v>
      </c>
      <c r="M3097">
        <v>63</v>
      </c>
    </row>
    <row r="3098" spans="1:13">
      <c r="A3098" t="s">
        <v>1197</v>
      </c>
      <c r="B3098" t="s">
        <v>448</v>
      </c>
      <c r="C3098" t="s">
        <v>1164</v>
      </c>
      <c r="D3098" t="s">
        <v>558</v>
      </c>
      <c r="E3098" t="s">
        <v>98</v>
      </c>
      <c r="F3098">
        <v>1</v>
      </c>
      <c r="G3098" s="330" t="s">
        <v>1165</v>
      </c>
      <c r="H3098">
        <v>11</v>
      </c>
      <c r="I3098" t="s">
        <v>1176</v>
      </c>
      <c r="J3098">
        <v>20.9</v>
      </c>
      <c r="K3098">
        <v>19.399999999999999</v>
      </c>
      <c r="L3098">
        <v>22.3</v>
      </c>
      <c r="M3098">
        <v>61</v>
      </c>
    </row>
    <row r="3099" spans="1:13">
      <c r="A3099" t="s">
        <v>1197</v>
      </c>
      <c r="B3099" t="s">
        <v>448</v>
      </c>
      <c r="C3099" t="s">
        <v>1164</v>
      </c>
      <c r="D3099" t="s">
        <v>558</v>
      </c>
      <c r="E3099" t="s">
        <v>98</v>
      </c>
      <c r="F3099">
        <v>1</v>
      </c>
      <c r="G3099" s="331" t="s">
        <v>1165</v>
      </c>
      <c r="H3099">
        <v>12</v>
      </c>
      <c r="I3099" t="s">
        <v>1177</v>
      </c>
      <c r="J3099">
        <v>17.399999999999999</v>
      </c>
      <c r="K3099">
        <v>16</v>
      </c>
      <c r="L3099">
        <v>18.8</v>
      </c>
      <c r="M3099">
        <v>58</v>
      </c>
    </row>
    <row r="3100" spans="1:13">
      <c r="A3100" t="s">
        <v>1197</v>
      </c>
      <c r="B3100" t="s">
        <v>448</v>
      </c>
      <c r="C3100" t="s">
        <v>1164</v>
      </c>
      <c r="D3100" t="s">
        <v>558</v>
      </c>
      <c r="E3100" t="s">
        <v>98</v>
      </c>
      <c r="F3100">
        <v>1</v>
      </c>
      <c r="G3100" s="330" t="s">
        <v>1165</v>
      </c>
      <c r="H3100">
        <v>13</v>
      </c>
      <c r="I3100" t="s">
        <v>1178</v>
      </c>
      <c r="J3100">
        <v>14.3</v>
      </c>
      <c r="K3100">
        <v>12.9</v>
      </c>
      <c r="L3100">
        <v>15.6</v>
      </c>
      <c r="M3100">
        <v>56</v>
      </c>
    </row>
    <row r="3101" spans="1:13">
      <c r="A3101" t="s">
        <v>1197</v>
      </c>
      <c r="B3101" t="s">
        <v>448</v>
      </c>
      <c r="C3101" t="s">
        <v>1164</v>
      </c>
      <c r="D3101" t="s">
        <v>558</v>
      </c>
      <c r="E3101" t="s">
        <v>98</v>
      </c>
      <c r="F3101">
        <v>1</v>
      </c>
      <c r="G3101" s="331" t="s">
        <v>1165</v>
      </c>
      <c r="H3101">
        <v>14</v>
      </c>
      <c r="I3101" t="s">
        <v>1179</v>
      </c>
      <c r="J3101">
        <v>11.4</v>
      </c>
      <c r="K3101">
        <v>10.1</v>
      </c>
      <c r="L3101">
        <v>12.7</v>
      </c>
      <c r="M3101">
        <v>53</v>
      </c>
    </row>
    <row r="3102" spans="1:13">
      <c r="A3102" t="s">
        <v>1197</v>
      </c>
      <c r="B3102" t="s">
        <v>448</v>
      </c>
      <c r="C3102" t="s">
        <v>1164</v>
      </c>
      <c r="D3102" t="s">
        <v>558</v>
      </c>
      <c r="E3102" t="s">
        <v>98</v>
      </c>
      <c r="F3102">
        <v>1</v>
      </c>
      <c r="G3102" s="330" t="s">
        <v>1165</v>
      </c>
      <c r="H3102">
        <v>15</v>
      </c>
      <c r="I3102" t="s">
        <v>1180</v>
      </c>
      <c r="J3102">
        <v>8.9</v>
      </c>
      <c r="K3102">
        <v>7.6</v>
      </c>
      <c r="L3102">
        <v>10.199999999999999</v>
      </c>
      <c r="M3102">
        <v>50</v>
      </c>
    </row>
    <row r="3103" spans="1:13">
      <c r="A3103" t="s">
        <v>1197</v>
      </c>
      <c r="B3103" t="s">
        <v>448</v>
      </c>
      <c r="C3103" t="s">
        <v>1164</v>
      </c>
      <c r="D3103" t="s">
        <v>558</v>
      </c>
      <c r="E3103" t="s">
        <v>98</v>
      </c>
      <c r="F3103">
        <v>1</v>
      </c>
      <c r="G3103" s="331" t="s">
        <v>1165</v>
      </c>
      <c r="H3103">
        <v>16</v>
      </c>
      <c r="I3103" t="s">
        <v>1181</v>
      </c>
      <c r="J3103">
        <v>6.8</v>
      </c>
      <c r="K3103">
        <v>5.5</v>
      </c>
      <c r="L3103">
        <v>8.1</v>
      </c>
      <c r="M3103">
        <v>47</v>
      </c>
    </row>
    <row r="3104" spans="1:13">
      <c r="A3104" t="s">
        <v>1197</v>
      </c>
      <c r="B3104" t="s">
        <v>448</v>
      </c>
      <c r="C3104" t="s">
        <v>1164</v>
      </c>
      <c r="D3104" t="s">
        <v>558</v>
      </c>
      <c r="E3104" t="s">
        <v>98</v>
      </c>
      <c r="F3104">
        <v>1</v>
      </c>
      <c r="G3104" s="330" t="s">
        <v>1165</v>
      </c>
      <c r="H3104">
        <v>17</v>
      </c>
      <c r="I3104" t="s">
        <v>1182</v>
      </c>
      <c r="J3104">
        <v>4.9000000000000004</v>
      </c>
      <c r="K3104">
        <v>3.5</v>
      </c>
      <c r="L3104">
        <v>6.3</v>
      </c>
      <c r="M3104">
        <v>44</v>
      </c>
    </row>
    <row r="3105" spans="1:13">
      <c r="A3105" t="s">
        <v>1197</v>
      </c>
      <c r="B3105" t="s">
        <v>448</v>
      </c>
      <c r="C3105" t="s">
        <v>1164</v>
      </c>
      <c r="D3105" t="s">
        <v>558</v>
      </c>
      <c r="E3105" t="s">
        <v>98</v>
      </c>
      <c r="F3105">
        <v>1</v>
      </c>
      <c r="G3105" s="331" t="s">
        <v>1165</v>
      </c>
      <c r="H3105">
        <v>18</v>
      </c>
      <c r="I3105" t="s">
        <v>1183</v>
      </c>
      <c r="J3105">
        <v>3.3</v>
      </c>
      <c r="K3105">
        <v>1.8</v>
      </c>
      <c r="L3105">
        <v>4.9000000000000004</v>
      </c>
      <c r="M3105">
        <v>40</v>
      </c>
    </row>
    <row r="3106" spans="1:13">
      <c r="A3106" t="s">
        <v>1197</v>
      </c>
      <c r="B3106" t="s">
        <v>448</v>
      </c>
      <c r="C3106" t="s">
        <v>1164</v>
      </c>
      <c r="D3106" t="s">
        <v>558</v>
      </c>
      <c r="E3106" t="s">
        <v>98</v>
      </c>
      <c r="F3106">
        <v>1</v>
      </c>
      <c r="G3106" s="330" t="s">
        <v>1165</v>
      </c>
      <c r="H3106">
        <v>19</v>
      </c>
      <c r="I3106" t="s">
        <v>1184</v>
      </c>
      <c r="J3106">
        <v>2.1</v>
      </c>
      <c r="K3106">
        <v>1.1000000000000001</v>
      </c>
      <c r="L3106">
        <v>3.1</v>
      </c>
      <c r="M3106">
        <v>35</v>
      </c>
    </row>
    <row r="3107" spans="1:13">
      <c r="A3107" t="s">
        <v>1197</v>
      </c>
      <c r="B3107" t="s">
        <v>448</v>
      </c>
      <c r="C3107" t="s">
        <v>1164</v>
      </c>
      <c r="D3107" t="s">
        <v>558</v>
      </c>
      <c r="E3107" t="s">
        <v>98</v>
      </c>
      <c r="F3107">
        <v>1</v>
      </c>
      <c r="G3107" s="331" t="s">
        <v>1165</v>
      </c>
      <c r="H3107">
        <v>20</v>
      </c>
      <c r="I3107" t="s">
        <v>1185</v>
      </c>
      <c r="J3107">
        <v>1.3</v>
      </c>
      <c r="K3107">
        <v>0.7</v>
      </c>
      <c r="L3107">
        <v>1.9</v>
      </c>
      <c r="M3107">
        <v>30</v>
      </c>
    </row>
    <row r="3108" spans="1:13">
      <c r="A3108" t="s">
        <v>1197</v>
      </c>
      <c r="B3108" t="s">
        <v>448</v>
      </c>
      <c r="C3108" t="s">
        <v>1164</v>
      </c>
      <c r="D3108" t="s">
        <v>558</v>
      </c>
      <c r="E3108" t="s">
        <v>98</v>
      </c>
      <c r="F3108">
        <v>2</v>
      </c>
      <c r="G3108" s="330" t="s">
        <v>1186</v>
      </c>
      <c r="H3108">
        <v>1</v>
      </c>
      <c r="I3108" t="s">
        <v>1166</v>
      </c>
      <c r="J3108">
        <v>58</v>
      </c>
      <c r="K3108">
        <v>55.5</v>
      </c>
      <c r="L3108">
        <v>60.5</v>
      </c>
      <c r="M3108">
        <v>71</v>
      </c>
    </row>
    <row r="3109" spans="1:13">
      <c r="A3109" t="s">
        <v>1197</v>
      </c>
      <c r="B3109" t="s">
        <v>448</v>
      </c>
      <c r="C3109" t="s">
        <v>1164</v>
      </c>
      <c r="D3109" t="s">
        <v>558</v>
      </c>
      <c r="E3109" t="s">
        <v>98</v>
      </c>
      <c r="F3109">
        <v>2</v>
      </c>
      <c r="G3109" s="331" t="s">
        <v>1186</v>
      </c>
      <c r="H3109">
        <v>2</v>
      </c>
      <c r="I3109" t="s">
        <v>1167</v>
      </c>
      <c r="J3109">
        <v>57.5</v>
      </c>
      <c r="K3109">
        <v>55.1</v>
      </c>
      <c r="L3109">
        <v>60</v>
      </c>
      <c r="M3109">
        <v>71</v>
      </c>
    </row>
    <row r="3110" spans="1:13">
      <c r="A3110" t="s">
        <v>1197</v>
      </c>
      <c r="B3110" t="s">
        <v>448</v>
      </c>
      <c r="C3110" t="s">
        <v>1164</v>
      </c>
      <c r="D3110" t="s">
        <v>558</v>
      </c>
      <c r="E3110" t="s">
        <v>98</v>
      </c>
      <c r="F3110">
        <v>2</v>
      </c>
      <c r="G3110" s="330" t="s">
        <v>1186</v>
      </c>
      <c r="H3110">
        <v>3</v>
      </c>
      <c r="I3110" t="s">
        <v>1168</v>
      </c>
      <c r="J3110">
        <v>54</v>
      </c>
      <c r="K3110">
        <v>51.7</v>
      </c>
      <c r="L3110">
        <v>56.3</v>
      </c>
      <c r="M3110">
        <v>70</v>
      </c>
    </row>
    <row r="3111" spans="1:13">
      <c r="A3111" t="s">
        <v>1197</v>
      </c>
      <c r="B3111" t="s">
        <v>448</v>
      </c>
      <c r="C3111" t="s">
        <v>1164</v>
      </c>
      <c r="D3111" t="s">
        <v>558</v>
      </c>
      <c r="E3111" t="s">
        <v>98</v>
      </c>
      <c r="F3111">
        <v>2</v>
      </c>
      <c r="G3111" s="331" t="s">
        <v>1186</v>
      </c>
      <c r="H3111">
        <v>4</v>
      </c>
      <c r="I3111" t="s">
        <v>1169</v>
      </c>
      <c r="J3111">
        <v>49.6</v>
      </c>
      <c r="K3111">
        <v>47.5</v>
      </c>
      <c r="L3111">
        <v>51.7</v>
      </c>
      <c r="M3111">
        <v>68</v>
      </c>
    </row>
    <row r="3112" spans="1:13">
      <c r="A3112" t="s">
        <v>1197</v>
      </c>
      <c r="B3112" t="s">
        <v>448</v>
      </c>
      <c r="C3112" t="s">
        <v>1164</v>
      </c>
      <c r="D3112" t="s">
        <v>558</v>
      </c>
      <c r="E3112" t="s">
        <v>98</v>
      </c>
      <c r="F3112">
        <v>2</v>
      </c>
      <c r="G3112" s="330" t="s">
        <v>1186</v>
      </c>
      <c r="H3112">
        <v>5</v>
      </c>
      <c r="I3112" t="s">
        <v>1170</v>
      </c>
      <c r="J3112">
        <v>45.3</v>
      </c>
      <c r="K3112">
        <v>43.3</v>
      </c>
      <c r="L3112">
        <v>47.3</v>
      </c>
      <c r="M3112">
        <v>67</v>
      </c>
    </row>
    <row r="3113" spans="1:13">
      <c r="A3113" t="s">
        <v>1197</v>
      </c>
      <c r="B3113" t="s">
        <v>448</v>
      </c>
      <c r="C3113" t="s">
        <v>1164</v>
      </c>
      <c r="D3113" t="s">
        <v>558</v>
      </c>
      <c r="E3113" t="s">
        <v>98</v>
      </c>
      <c r="F3113">
        <v>2</v>
      </c>
      <c r="G3113" s="331" t="s">
        <v>1186</v>
      </c>
      <c r="H3113">
        <v>6</v>
      </c>
      <c r="I3113" t="s">
        <v>1171</v>
      </c>
      <c r="J3113">
        <v>41</v>
      </c>
      <c r="K3113">
        <v>39.1</v>
      </c>
      <c r="L3113">
        <v>43</v>
      </c>
      <c r="M3113">
        <v>66</v>
      </c>
    </row>
    <row r="3114" spans="1:13">
      <c r="A3114" t="s">
        <v>1197</v>
      </c>
      <c r="B3114" t="s">
        <v>448</v>
      </c>
      <c r="C3114" t="s">
        <v>1164</v>
      </c>
      <c r="D3114" t="s">
        <v>558</v>
      </c>
      <c r="E3114" t="s">
        <v>98</v>
      </c>
      <c r="F3114">
        <v>2</v>
      </c>
      <c r="G3114" s="330" t="s">
        <v>1186</v>
      </c>
      <c r="H3114">
        <v>7</v>
      </c>
      <c r="I3114" t="s">
        <v>1172</v>
      </c>
      <c r="J3114">
        <v>36.9</v>
      </c>
      <c r="K3114">
        <v>35</v>
      </c>
      <c r="L3114">
        <v>38.799999999999997</v>
      </c>
      <c r="M3114">
        <v>64</v>
      </c>
    </row>
    <row r="3115" spans="1:13">
      <c r="A3115" t="s">
        <v>1197</v>
      </c>
      <c r="B3115" t="s">
        <v>448</v>
      </c>
      <c r="C3115" t="s">
        <v>1164</v>
      </c>
      <c r="D3115" t="s">
        <v>558</v>
      </c>
      <c r="E3115" t="s">
        <v>98</v>
      </c>
      <c r="F3115">
        <v>2</v>
      </c>
      <c r="G3115" s="331" t="s">
        <v>1186</v>
      </c>
      <c r="H3115">
        <v>8</v>
      </c>
      <c r="I3115" t="s">
        <v>1173</v>
      </c>
      <c r="J3115">
        <v>32.9</v>
      </c>
      <c r="K3115">
        <v>31</v>
      </c>
      <c r="L3115">
        <v>34.700000000000003</v>
      </c>
      <c r="M3115">
        <v>62</v>
      </c>
    </row>
    <row r="3116" spans="1:13">
      <c r="A3116" t="s">
        <v>1197</v>
      </c>
      <c r="B3116" t="s">
        <v>448</v>
      </c>
      <c r="C3116" t="s">
        <v>1164</v>
      </c>
      <c r="D3116" t="s">
        <v>558</v>
      </c>
      <c r="E3116" t="s">
        <v>98</v>
      </c>
      <c r="F3116">
        <v>2</v>
      </c>
      <c r="G3116" s="330" t="s">
        <v>1186</v>
      </c>
      <c r="H3116">
        <v>9</v>
      </c>
      <c r="I3116" t="s">
        <v>1174</v>
      </c>
      <c r="J3116">
        <v>28.9</v>
      </c>
      <c r="K3116">
        <v>27.1</v>
      </c>
      <c r="L3116">
        <v>30.7</v>
      </c>
      <c r="M3116">
        <v>61</v>
      </c>
    </row>
    <row r="3117" spans="1:13">
      <c r="A3117" t="s">
        <v>1197</v>
      </c>
      <c r="B3117" t="s">
        <v>448</v>
      </c>
      <c r="C3117" t="s">
        <v>1164</v>
      </c>
      <c r="D3117" t="s">
        <v>558</v>
      </c>
      <c r="E3117" t="s">
        <v>98</v>
      </c>
      <c r="F3117">
        <v>2</v>
      </c>
      <c r="G3117" s="331" t="s">
        <v>1186</v>
      </c>
      <c r="H3117">
        <v>10</v>
      </c>
      <c r="I3117" t="s">
        <v>1175</v>
      </c>
      <c r="J3117">
        <v>25.2</v>
      </c>
      <c r="K3117">
        <v>23.5</v>
      </c>
      <c r="L3117">
        <v>27</v>
      </c>
      <c r="M3117">
        <v>59</v>
      </c>
    </row>
    <row r="3118" spans="1:13">
      <c r="A3118" t="s">
        <v>1197</v>
      </c>
      <c r="B3118" t="s">
        <v>448</v>
      </c>
      <c r="C3118" t="s">
        <v>1164</v>
      </c>
      <c r="D3118" t="s">
        <v>558</v>
      </c>
      <c r="E3118" t="s">
        <v>98</v>
      </c>
      <c r="F3118">
        <v>2</v>
      </c>
      <c r="G3118" s="330" t="s">
        <v>1186</v>
      </c>
      <c r="H3118">
        <v>11</v>
      </c>
      <c r="I3118" t="s">
        <v>1176</v>
      </c>
      <c r="J3118">
        <v>21.7</v>
      </c>
      <c r="K3118">
        <v>19.899999999999999</v>
      </c>
      <c r="L3118">
        <v>23.4</v>
      </c>
      <c r="M3118">
        <v>57</v>
      </c>
    </row>
    <row r="3119" spans="1:13">
      <c r="A3119" t="s">
        <v>1197</v>
      </c>
      <c r="B3119" t="s">
        <v>448</v>
      </c>
      <c r="C3119" t="s">
        <v>1164</v>
      </c>
      <c r="D3119" t="s">
        <v>558</v>
      </c>
      <c r="E3119" t="s">
        <v>98</v>
      </c>
      <c r="F3119">
        <v>2</v>
      </c>
      <c r="G3119" s="331" t="s">
        <v>1186</v>
      </c>
      <c r="H3119">
        <v>12</v>
      </c>
      <c r="I3119" t="s">
        <v>1177</v>
      </c>
      <c r="J3119">
        <v>18.3</v>
      </c>
      <c r="K3119">
        <v>16.600000000000001</v>
      </c>
      <c r="L3119">
        <v>20</v>
      </c>
      <c r="M3119">
        <v>55</v>
      </c>
    </row>
    <row r="3120" spans="1:13">
      <c r="A3120" t="s">
        <v>1197</v>
      </c>
      <c r="B3120" t="s">
        <v>448</v>
      </c>
      <c r="C3120" t="s">
        <v>1164</v>
      </c>
      <c r="D3120" t="s">
        <v>558</v>
      </c>
      <c r="E3120" t="s">
        <v>98</v>
      </c>
      <c r="F3120">
        <v>2</v>
      </c>
      <c r="G3120" s="330" t="s">
        <v>1186</v>
      </c>
      <c r="H3120">
        <v>13</v>
      </c>
      <c r="I3120" t="s">
        <v>1178</v>
      </c>
      <c r="J3120">
        <v>15.2</v>
      </c>
      <c r="K3120">
        <v>13.6</v>
      </c>
      <c r="L3120">
        <v>16.899999999999999</v>
      </c>
      <c r="M3120">
        <v>52</v>
      </c>
    </row>
    <row r="3121" spans="1:13">
      <c r="A3121" t="s">
        <v>1197</v>
      </c>
      <c r="B3121" t="s">
        <v>448</v>
      </c>
      <c r="C3121" t="s">
        <v>1164</v>
      </c>
      <c r="D3121" t="s">
        <v>558</v>
      </c>
      <c r="E3121" t="s">
        <v>98</v>
      </c>
      <c r="F3121">
        <v>2</v>
      </c>
      <c r="G3121" s="331" t="s">
        <v>1186</v>
      </c>
      <c r="H3121">
        <v>14</v>
      </c>
      <c r="I3121" t="s">
        <v>1179</v>
      </c>
      <c r="J3121">
        <v>12.4</v>
      </c>
      <c r="K3121">
        <v>10.7</v>
      </c>
      <c r="L3121">
        <v>14</v>
      </c>
      <c r="M3121">
        <v>50</v>
      </c>
    </row>
    <row r="3122" spans="1:13">
      <c r="A3122" t="s">
        <v>1197</v>
      </c>
      <c r="B3122" t="s">
        <v>448</v>
      </c>
      <c r="C3122" t="s">
        <v>1164</v>
      </c>
      <c r="D3122" t="s">
        <v>558</v>
      </c>
      <c r="E3122" t="s">
        <v>98</v>
      </c>
      <c r="F3122">
        <v>2</v>
      </c>
      <c r="G3122" s="330" t="s">
        <v>1186</v>
      </c>
      <c r="H3122">
        <v>15</v>
      </c>
      <c r="I3122" t="s">
        <v>1180</v>
      </c>
      <c r="J3122">
        <v>9.8000000000000007</v>
      </c>
      <c r="K3122">
        <v>8.1</v>
      </c>
      <c r="L3122">
        <v>11.4</v>
      </c>
      <c r="M3122">
        <v>48</v>
      </c>
    </row>
    <row r="3123" spans="1:13">
      <c r="A3123" t="s">
        <v>1197</v>
      </c>
      <c r="B3123" t="s">
        <v>448</v>
      </c>
      <c r="C3123" t="s">
        <v>1164</v>
      </c>
      <c r="D3123" t="s">
        <v>558</v>
      </c>
      <c r="E3123" t="s">
        <v>98</v>
      </c>
      <c r="F3123">
        <v>2</v>
      </c>
      <c r="G3123" s="331" t="s">
        <v>1186</v>
      </c>
      <c r="H3123">
        <v>16</v>
      </c>
      <c r="I3123" t="s">
        <v>1181</v>
      </c>
      <c r="J3123">
        <v>7.4</v>
      </c>
      <c r="K3123">
        <v>5.8</v>
      </c>
      <c r="L3123">
        <v>9</v>
      </c>
      <c r="M3123">
        <v>45</v>
      </c>
    </row>
    <row r="3124" spans="1:13">
      <c r="A3124" t="s">
        <v>1197</v>
      </c>
      <c r="B3124" t="s">
        <v>448</v>
      </c>
      <c r="C3124" t="s">
        <v>1164</v>
      </c>
      <c r="D3124" t="s">
        <v>558</v>
      </c>
      <c r="E3124" t="s">
        <v>98</v>
      </c>
      <c r="F3124">
        <v>2</v>
      </c>
      <c r="G3124" s="330" t="s">
        <v>1186</v>
      </c>
      <c r="H3124">
        <v>17</v>
      </c>
      <c r="I3124" t="s">
        <v>1182</v>
      </c>
      <c r="J3124">
        <v>5.4</v>
      </c>
      <c r="K3124">
        <v>3.7</v>
      </c>
      <c r="L3124">
        <v>7.1</v>
      </c>
      <c r="M3124">
        <v>42</v>
      </c>
    </row>
    <row r="3125" spans="1:13">
      <c r="A3125" t="s">
        <v>1197</v>
      </c>
      <c r="B3125" t="s">
        <v>448</v>
      </c>
      <c r="C3125" t="s">
        <v>1164</v>
      </c>
      <c r="D3125" t="s">
        <v>558</v>
      </c>
      <c r="E3125" t="s">
        <v>98</v>
      </c>
      <c r="F3125">
        <v>2</v>
      </c>
      <c r="G3125" s="331" t="s">
        <v>1186</v>
      </c>
      <c r="H3125">
        <v>18</v>
      </c>
      <c r="I3125" t="s">
        <v>1183</v>
      </c>
      <c r="J3125">
        <v>3.7</v>
      </c>
      <c r="K3125">
        <v>1.9</v>
      </c>
      <c r="L3125">
        <v>5.6</v>
      </c>
      <c r="M3125">
        <v>38</v>
      </c>
    </row>
    <row r="3126" spans="1:13">
      <c r="A3126" t="s">
        <v>1197</v>
      </c>
      <c r="B3126" t="s">
        <v>448</v>
      </c>
      <c r="C3126" t="s">
        <v>1164</v>
      </c>
      <c r="D3126" t="s">
        <v>558</v>
      </c>
      <c r="E3126" t="s">
        <v>98</v>
      </c>
      <c r="F3126">
        <v>2</v>
      </c>
      <c r="G3126" s="330" t="s">
        <v>1186</v>
      </c>
      <c r="H3126">
        <v>19</v>
      </c>
      <c r="I3126" t="s">
        <v>1184</v>
      </c>
      <c r="J3126">
        <v>2.4</v>
      </c>
      <c r="K3126">
        <v>1.2</v>
      </c>
      <c r="L3126">
        <v>3.6</v>
      </c>
      <c r="M3126">
        <v>35</v>
      </c>
    </row>
    <row r="3127" spans="1:13">
      <c r="A3127" t="s">
        <v>1197</v>
      </c>
      <c r="B3127" t="s">
        <v>448</v>
      </c>
      <c r="C3127" t="s">
        <v>1164</v>
      </c>
      <c r="D3127" t="s">
        <v>558</v>
      </c>
      <c r="E3127" t="s">
        <v>98</v>
      </c>
      <c r="F3127">
        <v>2</v>
      </c>
      <c r="G3127" s="331" t="s">
        <v>1186</v>
      </c>
      <c r="H3127">
        <v>20</v>
      </c>
      <c r="I3127" t="s">
        <v>1185</v>
      </c>
      <c r="J3127">
        <v>1.5</v>
      </c>
      <c r="K3127">
        <v>0.7</v>
      </c>
      <c r="L3127">
        <v>2.2000000000000002</v>
      </c>
      <c r="M3127">
        <v>31</v>
      </c>
    </row>
    <row r="3128" spans="1:13">
      <c r="A3128" t="s">
        <v>1197</v>
      </c>
      <c r="B3128" t="s">
        <v>448</v>
      </c>
      <c r="C3128" t="s">
        <v>1164</v>
      </c>
      <c r="D3128" t="s">
        <v>559</v>
      </c>
      <c r="E3128" t="s">
        <v>99</v>
      </c>
      <c r="F3128">
        <v>1</v>
      </c>
      <c r="G3128" s="330" t="s">
        <v>1165</v>
      </c>
      <c r="H3128">
        <v>1</v>
      </c>
      <c r="I3128" t="s">
        <v>1166</v>
      </c>
      <c r="J3128">
        <v>59.2</v>
      </c>
      <c r="K3128">
        <v>55.9</v>
      </c>
      <c r="L3128">
        <v>62.6</v>
      </c>
      <c r="M3128">
        <v>77</v>
      </c>
    </row>
    <row r="3129" spans="1:13">
      <c r="A3129" t="s">
        <v>1197</v>
      </c>
      <c r="B3129" t="s">
        <v>448</v>
      </c>
      <c r="C3129" t="s">
        <v>1164</v>
      </c>
      <c r="D3129" t="s">
        <v>559</v>
      </c>
      <c r="E3129" t="s">
        <v>99</v>
      </c>
      <c r="F3129">
        <v>1</v>
      </c>
      <c r="G3129" s="331" t="s">
        <v>1165</v>
      </c>
      <c r="H3129">
        <v>2</v>
      </c>
      <c r="I3129" t="s">
        <v>1167</v>
      </c>
      <c r="J3129">
        <v>58.7</v>
      </c>
      <c r="K3129">
        <v>55.5</v>
      </c>
      <c r="L3129">
        <v>62</v>
      </c>
      <c r="M3129">
        <v>76</v>
      </c>
    </row>
    <row r="3130" spans="1:13">
      <c r="A3130" t="s">
        <v>1197</v>
      </c>
      <c r="B3130" t="s">
        <v>448</v>
      </c>
      <c r="C3130" t="s">
        <v>1164</v>
      </c>
      <c r="D3130" t="s">
        <v>559</v>
      </c>
      <c r="E3130" t="s">
        <v>99</v>
      </c>
      <c r="F3130">
        <v>1</v>
      </c>
      <c r="G3130" s="330" t="s">
        <v>1165</v>
      </c>
      <c r="H3130">
        <v>3</v>
      </c>
      <c r="I3130" t="s">
        <v>1168</v>
      </c>
      <c r="J3130">
        <v>55.1</v>
      </c>
      <c r="K3130">
        <v>52.2</v>
      </c>
      <c r="L3130">
        <v>57.9</v>
      </c>
      <c r="M3130">
        <v>75</v>
      </c>
    </row>
    <row r="3131" spans="1:13">
      <c r="A3131" t="s">
        <v>1197</v>
      </c>
      <c r="B3131" t="s">
        <v>448</v>
      </c>
      <c r="C3131" t="s">
        <v>1164</v>
      </c>
      <c r="D3131" t="s">
        <v>559</v>
      </c>
      <c r="E3131" t="s">
        <v>99</v>
      </c>
      <c r="F3131">
        <v>1</v>
      </c>
      <c r="G3131" s="331" t="s">
        <v>1165</v>
      </c>
      <c r="H3131">
        <v>4</v>
      </c>
      <c r="I3131" t="s">
        <v>1169</v>
      </c>
      <c r="J3131">
        <v>50.5</v>
      </c>
      <c r="K3131">
        <v>48.1</v>
      </c>
      <c r="L3131">
        <v>52.9</v>
      </c>
      <c r="M3131">
        <v>74</v>
      </c>
    </row>
    <row r="3132" spans="1:13">
      <c r="A3132" t="s">
        <v>1197</v>
      </c>
      <c r="B3132" t="s">
        <v>448</v>
      </c>
      <c r="C3132" t="s">
        <v>1164</v>
      </c>
      <c r="D3132" t="s">
        <v>559</v>
      </c>
      <c r="E3132" t="s">
        <v>99</v>
      </c>
      <c r="F3132">
        <v>1</v>
      </c>
      <c r="G3132" s="330" t="s">
        <v>1165</v>
      </c>
      <c r="H3132">
        <v>5</v>
      </c>
      <c r="I3132" t="s">
        <v>1170</v>
      </c>
      <c r="J3132">
        <v>46</v>
      </c>
      <c r="K3132">
        <v>43.9</v>
      </c>
      <c r="L3132">
        <v>48.1</v>
      </c>
      <c r="M3132">
        <v>73</v>
      </c>
    </row>
    <row r="3133" spans="1:13">
      <c r="A3133" t="s">
        <v>1197</v>
      </c>
      <c r="B3133" t="s">
        <v>448</v>
      </c>
      <c r="C3133" t="s">
        <v>1164</v>
      </c>
      <c r="D3133" t="s">
        <v>559</v>
      </c>
      <c r="E3133" t="s">
        <v>99</v>
      </c>
      <c r="F3133">
        <v>1</v>
      </c>
      <c r="G3133" s="331" t="s">
        <v>1165</v>
      </c>
      <c r="H3133">
        <v>6</v>
      </c>
      <c r="I3133" t="s">
        <v>1171</v>
      </c>
      <c r="J3133">
        <v>41.6</v>
      </c>
      <c r="K3133">
        <v>39.6</v>
      </c>
      <c r="L3133">
        <v>43.6</v>
      </c>
      <c r="M3133">
        <v>71</v>
      </c>
    </row>
    <row r="3134" spans="1:13">
      <c r="A3134" t="s">
        <v>1197</v>
      </c>
      <c r="B3134" t="s">
        <v>448</v>
      </c>
      <c r="C3134" t="s">
        <v>1164</v>
      </c>
      <c r="D3134" t="s">
        <v>559</v>
      </c>
      <c r="E3134" t="s">
        <v>99</v>
      </c>
      <c r="F3134">
        <v>1</v>
      </c>
      <c r="G3134" s="330" t="s">
        <v>1165</v>
      </c>
      <c r="H3134">
        <v>7</v>
      </c>
      <c r="I3134" t="s">
        <v>1172</v>
      </c>
      <c r="J3134">
        <v>37.299999999999997</v>
      </c>
      <c r="K3134">
        <v>35.4</v>
      </c>
      <c r="L3134">
        <v>39.200000000000003</v>
      </c>
      <c r="M3134">
        <v>70</v>
      </c>
    </row>
    <row r="3135" spans="1:13">
      <c r="A3135" t="s">
        <v>1197</v>
      </c>
      <c r="B3135" t="s">
        <v>448</v>
      </c>
      <c r="C3135" t="s">
        <v>1164</v>
      </c>
      <c r="D3135" t="s">
        <v>559</v>
      </c>
      <c r="E3135" t="s">
        <v>99</v>
      </c>
      <c r="F3135">
        <v>1</v>
      </c>
      <c r="G3135" s="331" t="s">
        <v>1165</v>
      </c>
      <c r="H3135">
        <v>8</v>
      </c>
      <c r="I3135" t="s">
        <v>1173</v>
      </c>
      <c r="J3135">
        <v>33.1</v>
      </c>
      <c r="K3135">
        <v>31.2</v>
      </c>
      <c r="L3135">
        <v>34.9</v>
      </c>
      <c r="M3135">
        <v>68</v>
      </c>
    </row>
    <row r="3136" spans="1:13">
      <c r="A3136" t="s">
        <v>1197</v>
      </c>
      <c r="B3136" t="s">
        <v>448</v>
      </c>
      <c r="C3136" t="s">
        <v>1164</v>
      </c>
      <c r="D3136" t="s">
        <v>559</v>
      </c>
      <c r="E3136" t="s">
        <v>99</v>
      </c>
      <c r="F3136">
        <v>1</v>
      </c>
      <c r="G3136" s="330" t="s">
        <v>1165</v>
      </c>
      <c r="H3136">
        <v>9</v>
      </c>
      <c r="I3136" t="s">
        <v>1174</v>
      </c>
      <c r="J3136">
        <v>29</v>
      </c>
      <c r="K3136">
        <v>27.2</v>
      </c>
      <c r="L3136">
        <v>30.8</v>
      </c>
      <c r="M3136">
        <v>66</v>
      </c>
    </row>
    <row r="3137" spans="1:13">
      <c r="A3137" t="s">
        <v>1197</v>
      </c>
      <c r="B3137" t="s">
        <v>448</v>
      </c>
      <c r="C3137" t="s">
        <v>1164</v>
      </c>
      <c r="D3137" t="s">
        <v>559</v>
      </c>
      <c r="E3137" t="s">
        <v>99</v>
      </c>
      <c r="F3137">
        <v>1</v>
      </c>
      <c r="G3137" s="331" t="s">
        <v>1165</v>
      </c>
      <c r="H3137">
        <v>10</v>
      </c>
      <c r="I3137" t="s">
        <v>1175</v>
      </c>
      <c r="J3137">
        <v>25</v>
      </c>
      <c r="K3137">
        <v>23.2</v>
      </c>
      <c r="L3137">
        <v>26.8</v>
      </c>
      <c r="M3137">
        <v>64</v>
      </c>
    </row>
    <row r="3138" spans="1:13">
      <c r="A3138" t="s">
        <v>1197</v>
      </c>
      <c r="B3138" t="s">
        <v>448</v>
      </c>
      <c r="C3138" t="s">
        <v>1164</v>
      </c>
      <c r="D3138" t="s">
        <v>559</v>
      </c>
      <c r="E3138" t="s">
        <v>99</v>
      </c>
      <c r="F3138">
        <v>1</v>
      </c>
      <c r="G3138" s="330" t="s">
        <v>1165</v>
      </c>
      <c r="H3138">
        <v>11</v>
      </c>
      <c r="I3138" t="s">
        <v>1176</v>
      </c>
      <c r="J3138">
        <v>21.2</v>
      </c>
      <c r="K3138">
        <v>19.5</v>
      </c>
      <c r="L3138">
        <v>22.9</v>
      </c>
      <c r="M3138">
        <v>62</v>
      </c>
    </row>
    <row r="3139" spans="1:13">
      <c r="A3139" t="s">
        <v>1197</v>
      </c>
      <c r="B3139" t="s">
        <v>448</v>
      </c>
      <c r="C3139" t="s">
        <v>1164</v>
      </c>
      <c r="D3139" t="s">
        <v>559</v>
      </c>
      <c r="E3139" t="s">
        <v>99</v>
      </c>
      <c r="F3139">
        <v>1</v>
      </c>
      <c r="G3139" s="331" t="s">
        <v>1165</v>
      </c>
      <c r="H3139">
        <v>12</v>
      </c>
      <c r="I3139" t="s">
        <v>1177</v>
      </c>
      <c r="J3139">
        <v>17.7</v>
      </c>
      <c r="K3139">
        <v>16.100000000000001</v>
      </c>
      <c r="L3139">
        <v>19.3</v>
      </c>
      <c r="M3139">
        <v>59</v>
      </c>
    </row>
    <row r="3140" spans="1:13">
      <c r="A3140" t="s">
        <v>1197</v>
      </c>
      <c r="B3140" t="s">
        <v>448</v>
      </c>
      <c r="C3140" t="s">
        <v>1164</v>
      </c>
      <c r="D3140" t="s">
        <v>559</v>
      </c>
      <c r="E3140" t="s">
        <v>99</v>
      </c>
      <c r="F3140">
        <v>1</v>
      </c>
      <c r="G3140" s="330" t="s">
        <v>1165</v>
      </c>
      <c r="H3140">
        <v>13</v>
      </c>
      <c r="I3140" t="s">
        <v>1178</v>
      </c>
      <c r="J3140">
        <v>14.6</v>
      </c>
      <c r="K3140">
        <v>13.1</v>
      </c>
      <c r="L3140">
        <v>16.100000000000001</v>
      </c>
      <c r="M3140">
        <v>57</v>
      </c>
    </row>
    <row r="3141" spans="1:13">
      <c r="A3141" t="s">
        <v>1197</v>
      </c>
      <c r="B3141" t="s">
        <v>448</v>
      </c>
      <c r="C3141" t="s">
        <v>1164</v>
      </c>
      <c r="D3141" t="s">
        <v>559</v>
      </c>
      <c r="E3141" t="s">
        <v>99</v>
      </c>
      <c r="F3141">
        <v>1</v>
      </c>
      <c r="G3141" s="331" t="s">
        <v>1165</v>
      </c>
      <c r="H3141">
        <v>14</v>
      </c>
      <c r="I3141" t="s">
        <v>1179</v>
      </c>
      <c r="J3141">
        <v>11.7</v>
      </c>
      <c r="K3141">
        <v>10.3</v>
      </c>
      <c r="L3141">
        <v>13.1</v>
      </c>
      <c r="M3141">
        <v>54</v>
      </c>
    </row>
    <row r="3142" spans="1:13">
      <c r="A3142" t="s">
        <v>1197</v>
      </c>
      <c r="B3142" t="s">
        <v>448</v>
      </c>
      <c r="C3142" t="s">
        <v>1164</v>
      </c>
      <c r="D3142" t="s">
        <v>559</v>
      </c>
      <c r="E3142" t="s">
        <v>99</v>
      </c>
      <c r="F3142">
        <v>1</v>
      </c>
      <c r="G3142" s="330" t="s">
        <v>1165</v>
      </c>
      <c r="H3142">
        <v>15</v>
      </c>
      <c r="I3142" t="s">
        <v>1180</v>
      </c>
      <c r="J3142">
        <v>9.1</v>
      </c>
      <c r="K3142">
        <v>7.8</v>
      </c>
      <c r="L3142">
        <v>10.4</v>
      </c>
      <c r="M3142">
        <v>51</v>
      </c>
    </row>
    <row r="3143" spans="1:13">
      <c r="A3143" t="s">
        <v>1197</v>
      </c>
      <c r="B3143" t="s">
        <v>448</v>
      </c>
      <c r="C3143" t="s">
        <v>1164</v>
      </c>
      <c r="D3143" t="s">
        <v>559</v>
      </c>
      <c r="E3143" t="s">
        <v>99</v>
      </c>
      <c r="F3143">
        <v>1</v>
      </c>
      <c r="G3143" s="331" t="s">
        <v>1165</v>
      </c>
      <c r="H3143">
        <v>16</v>
      </c>
      <c r="I3143" t="s">
        <v>1181</v>
      </c>
      <c r="J3143">
        <v>6.9</v>
      </c>
      <c r="K3143">
        <v>5.5</v>
      </c>
      <c r="L3143">
        <v>8.1999999999999993</v>
      </c>
      <c r="M3143">
        <v>48</v>
      </c>
    </row>
    <row r="3144" spans="1:13">
      <c r="A3144" t="s">
        <v>1197</v>
      </c>
      <c r="B3144" t="s">
        <v>448</v>
      </c>
      <c r="C3144" t="s">
        <v>1164</v>
      </c>
      <c r="D3144" t="s">
        <v>559</v>
      </c>
      <c r="E3144" t="s">
        <v>99</v>
      </c>
      <c r="F3144">
        <v>1</v>
      </c>
      <c r="G3144" s="330" t="s">
        <v>1165</v>
      </c>
      <c r="H3144">
        <v>17</v>
      </c>
      <c r="I3144" t="s">
        <v>1182</v>
      </c>
      <c r="J3144">
        <v>5</v>
      </c>
      <c r="K3144">
        <v>3.6</v>
      </c>
      <c r="L3144">
        <v>6.3</v>
      </c>
      <c r="M3144">
        <v>44</v>
      </c>
    </row>
    <row r="3145" spans="1:13">
      <c r="A3145" t="s">
        <v>1197</v>
      </c>
      <c r="B3145" t="s">
        <v>448</v>
      </c>
      <c r="C3145" t="s">
        <v>1164</v>
      </c>
      <c r="D3145" t="s">
        <v>559</v>
      </c>
      <c r="E3145" t="s">
        <v>99</v>
      </c>
      <c r="F3145">
        <v>1</v>
      </c>
      <c r="G3145" s="331" t="s">
        <v>1165</v>
      </c>
      <c r="H3145">
        <v>18</v>
      </c>
      <c r="I3145" t="s">
        <v>1183</v>
      </c>
      <c r="J3145">
        <v>3.3</v>
      </c>
      <c r="K3145">
        <v>1.9</v>
      </c>
      <c r="L3145">
        <v>4.7</v>
      </c>
      <c r="M3145">
        <v>40</v>
      </c>
    </row>
    <row r="3146" spans="1:13">
      <c r="A3146" t="s">
        <v>1197</v>
      </c>
      <c r="B3146" t="s">
        <v>448</v>
      </c>
      <c r="C3146" t="s">
        <v>1164</v>
      </c>
      <c r="D3146" t="s">
        <v>559</v>
      </c>
      <c r="E3146" t="s">
        <v>99</v>
      </c>
      <c r="F3146">
        <v>1</v>
      </c>
      <c r="G3146" s="330" t="s">
        <v>1165</v>
      </c>
      <c r="H3146">
        <v>19</v>
      </c>
      <c r="I3146" t="s">
        <v>1184</v>
      </c>
      <c r="J3146">
        <v>2</v>
      </c>
      <c r="K3146">
        <v>1.2</v>
      </c>
      <c r="L3146">
        <v>2.9</v>
      </c>
      <c r="M3146">
        <v>34</v>
      </c>
    </row>
    <row r="3147" spans="1:13">
      <c r="A3147" t="s">
        <v>1197</v>
      </c>
      <c r="B3147" t="s">
        <v>448</v>
      </c>
      <c r="C3147" t="s">
        <v>1164</v>
      </c>
      <c r="D3147" t="s">
        <v>559</v>
      </c>
      <c r="E3147" t="s">
        <v>99</v>
      </c>
      <c r="F3147">
        <v>1</v>
      </c>
      <c r="G3147" s="331" t="s">
        <v>1165</v>
      </c>
      <c r="H3147">
        <v>20</v>
      </c>
      <c r="I3147" t="s">
        <v>1185</v>
      </c>
      <c r="J3147">
        <v>1.1000000000000001</v>
      </c>
      <c r="K3147">
        <v>0.6</v>
      </c>
      <c r="L3147">
        <v>1.6</v>
      </c>
      <c r="M3147">
        <v>28</v>
      </c>
    </row>
    <row r="3148" spans="1:13">
      <c r="A3148" t="s">
        <v>1197</v>
      </c>
      <c r="B3148" t="s">
        <v>448</v>
      </c>
      <c r="C3148" t="s">
        <v>1164</v>
      </c>
      <c r="D3148" t="s">
        <v>559</v>
      </c>
      <c r="E3148" t="s">
        <v>99</v>
      </c>
      <c r="F3148">
        <v>2</v>
      </c>
      <c r="G3148" s="330" t="s">
        <v>1186</v>
      </c>
      <c r="H3148">
        <v>1</v>
      </c>
      <c r="I3148" t="s">
        <v>1166</v>
      </c>
      <c r="J3148">
        <v>58.9</v>
      </c>
      <c r="K3148">
        <v>55.3</v>
      </c>
      <c r="L3148">
        <v>62.5</v>
      </c>
      <c r="M3148">
        <v>72</v>
      </c>
    </row>
    <row r="3149" spans="1:13">
      <c r="A3149" t="s">
        <v>1197</v>
      </c>
      <c r="B3149" t="s">
        <v>448</v>
      </c>
      <c r="C3149" t="s">
        <v>1164</v>
      </c>
      <c r="D3149" t="s">
        <v>559</v>
      </c>
      <c r="E3149" t="s">
        <v>99</v>
      </c>
      <c r="F3149">
        <v>2</v>
      </c>
      <c r="G3149" s="331" t="s">
        <v>1186</v>
      </c>
      <c r="H3149">
        <v>2</v>
      </c>
      <c r="I3149" t="s">
        <v>1167</v>
      </c>
      <c r="J3149">
        <v>58.3</v>
      </c>
      <c r="K3149">
        <v>54.8</v>
      </c>
      <c r="L3149">
        <v>61.8</v>
      </c>
      <c r="M3149">
        <v>72</v>
      </c>
    </row>
    <row r="3150" spans="1:13">
      <c r="A3150" t="s">
        <v>1197</v>
      </c>
      <c r="B3150" t="s">
        <v>448</v>
      </c>
      <c r="C3150" t="s">
        <v>1164</v>
      </c>
      <c r="D3150" t="s">
        <v>559</v>
      </c>
      <c r="E3150" t="s">
        <v>99</v>
      </c>
      <c r="F3150">
        <v>2</v>
      </c>
      <c r="G3150" s="330" t="s">
        <v>1186</v>
      </c>
      <c r="H3150">
        <v>3</v>
      </c>
      <c r="I3150" t="s">
        <v>1168</v>
      </c>
      <c r="J3150">
        <v>54.7</v>
      </c>
      <c r="K3150">
        <v>51.6</v>
      </c>
      <c r="L3150">
        <v>57.8</v>
      </c>
      <c r="M3150">
        <v>71</v>
      </c>
    </row>
    <row r="3151" spans="1:13">
      <c r="A3151" t="s">
        <v>1197</v>
      </c>
      <c r="B3151" t="s">
        <v>448</v>
      </c>
      <c r="C3151" t="s">
        <v>1164</v>
      </c>
      <c r="D3151" t="s">
        <v>559</v>
      </c>
      <c r="E3151" t="s">
        <v>99</v>
      </c>
      <c r="F3151">
        <v>2</v>
      </c>
      <c r="G3151" s="331" t="s">
        <v>1186</v>
      </c>
      <c r="H3151">
        <v>4</v>
      </c>
      <c r="I3151" t="s">
        <v>1169</v>
      </c>
      <c r="J3151">
        <v>50.2</v>
      </c>
      <c r="K3151">
        <v>47.5</v>
      </c>
      <c r="L3151">
        <v>52.9</v>
      </c>
      <c r="M3151">
        <v>69</v>
      </c>
    </row>
    <row r="3152" spans="1:13">
      <c r="A3152" t="s">
        <v>1197</v>
      </c>
      <c r="B3152" t="s">
        <v>448</v>
      </c>
      <c r="C3152" t="s">
        <v>1164</v>
      </c>
      <c r="D3152" t="s">
        <v>559</v>
      </c>
      <c r="E3152" t="s">
        <v>99</v>
      </c>
      <c r="F3152">
        <v>2</v>
      </c>
      <c r="G3152" s="330" t="s">
        <v>1186</v>
      </c>
      <c r="H3152">
        <v>5</v>
      </c>
      <c r="I3152" t="s">
        <v>1170</v>
      </c>
      <c r="J3152">
        <v>45.8</v>
      </c>
      <c r="K3152">
        <v>43.4</v>
      </c>
      <c r="L3152">
        <v>48.2</v>
      </c>
      <c r="M3152">
        <v>68</v>
      </c>
    </row>
    <row r="3153" spans="1:13">
      <c r="A3153" t="s">
        <v>1197</v>
      </c>
      <c r="B3153" t="s">
        <v>448</v>
      </c>
      <c r="C3153" t="s">
        <v>1164</v>
      </c>
      <c r="D3153" t="s">
        <v>559</v>
      </c>
      <c r="E3153" t="s">
        <v>99</v>
      </c>
      <c r="F3153">
        <v>2</v>
      </c>
      <c r="G3153" s="331" t="s">
        <v>1186</v>
      </c>
      <c r="H3153">
        <v>6</v>
      </c>
      <c r="I3153" t="s">
        <v>1171</v>
      </c>
      <c r="J3153">
        <v>41.5</v>
      </c>
      <c r="K3153">
        <v>39.200000000000003</v>
      </c>
      <c r="L3153">
        <v>43.8</v>
      </c>
      <c r="M3153">
        <v>67</v>
      </c>
    </row>
    <row r="3154" spans="1:13">
      <c r="A3154" t="s">
        <v>1197</v>
      </c>
      <c r="B3154" t="s">
        <v>448</v>
      </c>
      <c r="C3154" t="s">
        <v>1164</v>
      </c>
      <c r="D3154" t="s">
        <v>559</v>
      </c>
      <c r="E3154" t="s">
        <v>99</v>
      </c>
      <c r="F3154">
        <v>2</v>
      </c>
      <c r="G3154" s="330" t="s">
        <v>1186</v>
      </c>
      <c r="H3154">
        <v>7</v>
      </c>
      <c r="I3154" t="s">
        <v>1172</v>
      </c>
      <c r="J3154">
        <v>37.299999999999997</v>
      </c>
      <c r="K3154">
        <v>35.1</v>
      </c>
      <c r="L3154">
        <v>39.6</v>
      </c>
      <c r="M3154">
        <v>65</v>
      </c>
    </row>
    <row r="3155" spans="1:13">
      <c r="A3155" t="s">
        <v>1197</v>
      </c>
      <c r="B3155" t="s">
        <v>448</v>
      </c>
      <c r="C3155" t="s">
        <v>1164</v>
      </c>
      <c r="D3155" t="s">
        <v>559</v>
      </c>
      <c r="E3155" t="s">
        <v>99</v>
      </c>
      <c r="F3155">
        <v>2</v>
      </c>
      <c r="G3155" s="331" t="s">
        <v>1186</v>
      </c>
      <c r="H3155">
        <v>8</v>
      </c>
      <c r="I3155" t="s">
        <v>1173</v>
      </c>
      <c r="J3155">
        <v>33.299999999999997</v>
      </c>
      <c r="K3155">
        <v>31.1</v>
      </c>
      <c r="L3155">
        <v>35.5</v>
      </c>
      <c r="M3155">
        <v>63</v>
      </c>
    </row>
    <row r="3156" spans="1:13">
      <c r="A3156" t="s">
        <v>1197</v>
      </c>
      <c r="B3156" t="s">
        <v>448</v>
      </c>
      <c r="C3156" t="s">
        <v>1164</v>
      </c>
      <c r="D3156" t="s">
        <v>559</v>
      </c>
      <c r="E3156" t="s">
        <v>99</v>
      </c>
      <c r="F3156">
        <v>2</v>
      </c>
      <c r="G3156" s="330" t="s">
        <v>1186</v>
      </c>
      <c r="H3156">
        <v>9</v>
      </c>
      <c r="I3156" t="s">
        <v>1174</v>
      </c>
      <c r="J3156">
        <v>29.3</v>
      </c>
      <c r="K3156">
        <v>27.2</v>
      </c>
      <c r="L3156">
        <v>31.4</v>
      </c>
      <c r="M3156">
        <v>62</v>
      </c>
    </row>
    <row r="3157" spans="1:13">
      <c r="A3157" t="s">
        <v>1197</v>
      </c>
      <c r="B3157" t="s">
        <v>448</v>
      </c>
      <c r="C3157" t="s">
        <v>1164</v>
      </c>
      <c r="D3157" t="s">
        <v>559</v>
      </c>
      <c r="E3157" t="s">
        <v>99</v>
      </c>
      <c r="F3157">
        <v>2</v>
      </c>
      <c r="G3157" s="331" t="s">
        <v>1186</v>
      </c>
      <c r="H3157">
        <v>10</v>
      </c>
      <c r="I3157" t="s">
        <v>1175</v>
      </c>
      <c r="J3157">
        <v>25.5</v>
      </c>
      <c r="K3157">
        <v>23.4</v>
      </c>
      <c r="L3157">
        <v>27.6</v>
      </c>
      <c r="M3157">
        <v>60</v>
      </c>
    </row>
    <row r="3158" spans="1:13">
      <c r="A3158" t="s">
        <v>1197</v>
      </c>
      <c r="B3158" t="s">
        <v>448</v>
      </c>
      <c r="C3158" t="s">
        <v>1164</v>
      </c>
      <c r="D3158" t="s">
        <v>559</v>
      </c>
      <c r="E3158" t="s">
        <v>99</v>
      </c>
      <c r="F3158">
        <v>2</v>
      </c>
      <c r="G3158" s="330" t="s">
        <v>1186</v>
      </c>
      <c r="H3158">
        <v>11</v>
      </c>
      <c r="I3158" t="s">
        <v>1176</v>
      </c>
      <c r="J3158">
        <v>21.9</v>
      </c>
      <c r="K3158">
        <v>19.899999999999999</v>
      </c>
      <c r="L3158">
        <v>23.9</v>
      </c>
      <c r="M3158">
        <v>58</v>
      </c>
    </row>
    <row r="3159" spans="1:13">
      <c r="A3159" t="s">
        <v>1197</v>
      </c>
      <c r="B3159" t="s">
        <v>448</v>
      </c>
      <c r="C3159" t="s">
        <v>1164</v>
      </c>
      <c r="D3159" t="s">
        <v>559</v>
      </c>
      <c r="E3159" t="s">
        <v>99</v>
      </c>
      <c r="F3159">
        <v>2</v>
      </c>
      <c r="G3159" s="331" t="s">
        <v>1186</v>
      </c>
      <c r="H3159">
        <v>12</v>
      </c>
      <c r="I3159" t="s">
        <v>1177</v>
      </c>
      <c r="J3159">
        <v>18.5</v>
      </c>
      <c r="K3159">
        <v>16.600000000000001</v>
      </c>
      <c r="L3159">
        <v>20.5</v>
      </c>
      <c r="M3159">
        <v>55</v>
      </c>
    </row>
    <row r="3160" spans="1:13">
      <c r="A3160" t="s">
        <v>1197</v>
      </c>
      <c r="B3160" t="s">
        <v>448</v>
      </c>
      <c r="C3160" t="s">
        <v>1164</v>
      </c>
      <c r="D3160" t="s">
        <v>559</v>
      </c>
      <c r="E3160" t="s">
        <v>99</v>
      </c>
      <c r="F3160">
        <v>2</v>
      </c>
      <c r="G3160" s="330" t="s">
        <v>1186</v>
      </c>
      <c r="H3160">
        <v>13</v>
      </c>
      <c r="I3160" t="s">
        <v>1178</v>
      </c>
      <c r="J3160">
        <v>15.4</v>
      </c>
      <c r="K3160">
        <v>13.5</v>
      </c>
      <c r="L3160">
        <v>17.3</v>
      </c>
      <c r="M3160">
        <v>53</v>
      </c>
    </row>
    <row r="3161" spans="1:13">
      <c r="A3161" t="s">
        <v>1197</v>
      </c>
      <c r="B3161" t="s">
        <v>448</v>
      </c>
      <c r="C3161" t="s">
        <v>1164</v>
      </c>
      <c r="D3161" t="s">
        <v>559</v>
      </c>
      <c r="E3161" t="s">
        <v>99</v>
      </c>
      <c r="F3161">
        <v>2</v>
      </c>
      <c r="G3161" s="331" t="s">
        <v>1186</v>
      </c>
      <c r="H3161">
        <v>14</v>
      </c>
      <c r="I3161" t="s">
        <v>1179</v>
      </c>
      <c r="J3161">
        <v>12.6</v>
      </c>
      <c r="K3161">
        <v>10.7</v>
      </c>
      <c r="L3161">
        <v>14.4</v>
      </c>
      <c r="M3161">
        <v>51</v>
      </c>
    </row>
    <row r="3162" spans="1:13">
      <c r="A3162" t="s">
        <v>1197</v>
      </c>
      <c r="B3162" t="s">
        <v>448</v>
      </c>
      <c r="C3162" t="s">
        <v>1164</v>
      </c>
      <c r="D3162" t="s">
        <v>559</v>
      </c>
      <c r="E3162" t="s">
        <v>99</v>
      </c>
      <c r="F3162">
        <v>2</v>
      </c>
      <c r="G3162" s="330" t="s">
        <v>1186</v>
      </c>
      <c r="H3162">
        <v>15</v>
      </c>
      <c r="I3162" t="s">
        <v>1180</v>
      </c>
      <c r="J3162">
        <v>9.9</v>
      </c>
      <c r="K3162">
        <v>8.1</v>
      </c>
      <c r="L3162">
        <v>11.7</v>
      </c>
      <c r="M3162">
        <v>49</v>
      </c>
    </row>
    <row r="3163" spans="1:13">
      <c r="A3163" t="s">
        <v>1197</v>
      </c>
      <c r="B3163" t="s">
        <v>448</v>
      </c>
      <c r="C3163" t="s">
        <v>1164</v>
      </c>
      <c r="D3163" t="s">
        <v>559</v>
      </c>
      <c r="E3163" t="s">
        <v>99</v>
      </c>
      <c r="F3163">
        <v>2</v>
      </c>
      <c r="G3163" s="331" t="s">
        <v>1186</v>
      </c>
      <c r="H3163">
        <v>16</v>
      </c>
      <c r="I3163" t="s">
        <v>1181</v>
      </c>
      <c r="J3163">
        <v>7.5</v>
      </c>
      <c r="K3163">
        <v>5.8</v>
      </c>
      <c r="L3163">
        <v>9.3000000000000007</v>
      </c>
      <c r="M3163">
        <v>46</v>
      </c>
    </row>
    <row r="3164" spans="1:13">
      <c r="A3164" t="s">
        <v>1197</v>
      </c>
      <c r="B3164" t="s">
        <v>448</v>
      </c>
      <c r="C3164" t="s">
        <v>1164</v>
      </c>
      <c r="D3164" t="s">
        <v>559</v>
      </c>
      <c r="E3164" t="s">
        <v>99</v>
      </c>
      <c r="F3164">
        <v>2</v>
      </c>
      <c r="G3164" s="330" t="s">
        <v>1186</v>
      </c>
      <c r="H3164">
        <v>17</v>
      </c>
      <c r="I3164" t="s">
        <v>1182</v>
      </c>
      <c r="J3164">
        <v>5.4</v>
      </c>
      <c r="K3164">
        <v>3.6</v>
      </c>
      <c r="L3164">
        <v>7.3</v>
      </c>
      <c r="M3164">
        <v>42</v>
      </c>
    </row>
    <row r="3165" spans="1:13">
      <c r="A3165" t="s">
        <v>1197</v>
      </c>
      <c r="B3165" t="s">
        <v>448</v>
      </c>
      <c r="C3165" t="s">
        <v>1164</v>
      </c>
      <c r="D3165" t="s">
        <v>559</v>
      </c>
      <c r="E3165" t="s">
        <v>99</v>
      </c>
      <c r="F3165">
        <v>2</v>
      </c>
      <c r="G3165" s="331" t="s">
        <v>1186</v>
      </c>
      <c r="H3165">
        <v>18</v>
      </c>
      <c r="I3165" t="s">
        <v>1183</v>
      </c>
      <c r="J3165">
        <v>3.7</v>
      </c>
      <c r="K3165">
        <v>1.8</v>
      </c>
      <c r="L3165">
        <v>5.6</v>
      </c>
      <c r="M3165">
        <v>38</v>
      </c>
    </row>
    <row r="3166" spans="1:13">
      <c r="A3166" t="s">
        <v>1197</v>
      </c>
      <c r="B3166" t="s">
        <v>448</v>
      </c>
      <c r="C3166" t="s">
        <v>1164</v>
      </c>
      <c r="D3166" t="s">
        <v>559</v>
      </c>
      <c r="E3166" t="s">
        <v>99</v>
      </c>
      <c r="F3166">
        <v>2</v>
      </c>
      <c r="G3166" s="330" t="s">
        <v>1186</v>
      </c>
      <c r="H3166">
        <v>19</v>
      </c>
      <c r="I3166" t="s">
        <v>1184</v>
      </c>
      <c r="J3166">
        <v>2.2999999999999998</v>
      </c>
      <c r="K3166">
        <v>1.1000000000000001</v>
      </c>
      <c r="L3166">
        <v>3.5</v>
      </c>
      <c r="M3166">
        <v>34</v>
      </c>
    </row>
    <row r="3167" spans="1:13">
      <c r="A3167" t="s">
        <v>1197</v>
      </c>
      <c r="B3167" t="s">
        <v>448</v>
      </c>
      <c r="C3167" t="s">
        <v>1164</v>
      </c>
      <c r="D3167" t="s">
        <v>559</v>
      </c>
      <c r="E3167" t="s">
        <v>99</v>
      </c>
      <c r="F3167">
        <v>2</v>
      </c>
      <c r="G3167" s="331" t="s">
        <v>1186</v>
      </c>
      <c r="H3167">
        <v>20</v>
      </c>
      <c r="I3167" t="s">
        <v>1185</v>
      </c>
      <c r="J3167">
        <v>1.4</v>
      </c>
      <c r="K3167">
        <v>0.7</v>
      </c>
      <c r="L3167">
        <v>2.2000000000000002</v>
      </c>
      <c r="M3167">
        <v>30</v>
      </c>
    </row>
    <row r="3168" spans="1:13">
      <c r="A3168" t="s">
        <v>1197</v>
      </c>
      <c r="B3168" t="s">
        <v>448</v>
      </c>
      <c r="C3168" t="s">
        <v>1164</v>
      </c>
      <c r="D3168" t="s">
        <v>560</v>
      </c>
      <c r="E3168" t="s">
        <v>100</v>
      </c>
      <c r="F3168">
        <v>1</v>
      </c>
      <c r="G3168" s="330" t="s">
        <v>1165</v>
      </c>
      <c r="H3168">
        <v>1</v>
      </c>
      <c r="I3168" t="s">
        <v>1166</v>
      </c>
      <c r="J3168">
        <v>59.6</v>
      </c>
      <c r="K3168">
        <v>56</v>
      </c>
      <c r="L3168">
        <v>63.2</v>
      </c>
      <c r="M3168">
        <v>76</v>
      </c>
    </row>
    <row r="3169" spans="1:13">
      <c r="A3169" t="s">
        <v>1197</v>
      </c>
      <c r="B3169" t="s">
        <v>448</v>
      </c>
      <c r="C3169" t="s">
        <v>1164</v>
      </c>
      <c r="D3169" t="s">
        <v>560</v>
      </c>
      <c r="E3169" t="s">
        <v>100</v>
      </c>
      <c r="F3169">
        <v>1</v>
      </c>
      <c r="G3169" s="331" t="s">
        <v>1165</v>
      </c>
      <c r="H3169">
        <v>2</v>
      </c>
      <c r="I3169" t="s">
        <v>1167</v>
      </c>
      <c r="J3169">
        <v>58.9</v>
      </c>
      <c r="K3169">
        <v>55.4</v>
      </c>
      <c r="L3169">
        <v>62.5</v>
      </c>
      <c r="M3169">
        <v>75</v>
      </c>
    </row>
    <row r="3170" spans="1:13">
      <c r="A3170" t="s">
        <v>1197</v>
      </c>
      <c r="B3170" t="s">
        <v>448</v>
      </c>
      <c r="C3170" t="s">
        <v>1164</v>
      </c>
      <c r="D3170" t="s">
        <v>560</v>
      </c>
      <c r="E3170" t="s">
        <v>100</v>
      </c>
      <c r="F3170">
        <v>1</v>
      </c>
      <c r="G3170" s="330" t="s">
        <v>1165</v>
      </c>
      <c r="H3170">
        <v>3</v>
      </c>
      <c r="I3170" t="s">
        <v>1168</v>
      </c>
      <c r="J3170">
        <v>55.3</v>
      </c>
      <c r="K3170">
        <v>52.1</v>
      </c>
      <c r="L3170">
        <v>58.5</v>
      </c>
      <c r="M3170">
        <v>74</v>
      </c>
    </row>
    <row r="3171" spans="1:13">
      <c r="A3171" t="s">
        <v>1197</v>
      </c>
      <c r="B3171" t="s">
        <v>448</v>
      </c>
      <c r="C3171" t="s">
        <v>1164</v>
      </c>
      <c r="D3171" t="s">
        <v>560</v>
      </c>
      <c r="E3171" t="s">
        <v>100</v>
      </c>
      <c r="F3171">
        <v>1</v>
      </c>
      <c r="G3171" s="331" t="s">
        <v>1165</v>
      </c>
      <c r="H3171">
        <v>4</v>
      </c>
      <c r="I3171" t="s">
        <v>1169</v>
      </c>
      <c r="J3171">
        <v>50.8</v>
      </c>
      <c r="K3171">
        <v>47.9</v>
      </c>
      <c r="L3171">
        <v>53.6</v>
      </c>
      <c r="M3171">
        <v>73</v>
      </c>
    </row>
    <row r="3172" spans="1:13">
      <c r="A3172" t="s">
        <v>1197</v>
      </c>
      <c r="B3172" t="s">
        <v>448</v>
      </c>
      <c r="C3172" t="s">
        <v>1164</v>
      </c>
      <c r="D3172" t="s">
        <v>560</v>
      </c>
      <c r="E3172" t="s">
        <v>100</v>
      </c>
      <c r="F3172">
        <v>1</v>
      </c>
      <c r="G3172" s="330" t="s">
        <v>1165</v>
      </c>
      <c r="H3172">
        <v>5</v>
      </c>
      <c r="I3172" t="s">
        <v>1170</v>
      </c>
      <c r="J3172">
        <v>46.3</v>
      </c>
      <c r="K3172">
        <v>43.6</v>
      </c>
      <c r="L3172">
        <v>48.9</v>
      </c>
      <c r="M3172">
        <v>72</v>
      </c>
    </row>
    <row r="3173" spans="1:13">
      <c r="A3173" t="s">
        <v>1197</v>
      </c>
      <c r="B3173" t="s">
        <v>448</v>
      </c>
      <c r="C3173" t="s">
        <v>1164</v>
      </c>
      <c r="D3173" t="s">
        <v>560</v>
      </c>
      <c r="E3173" t="s">
        <v>100</v>
      </c>
      <c r="F3173">
        <v>1</v>
      </c>
      <c r="G3173" s="331" t="s">
        <v>1165</v>
      </c>
      <c r="H3173">
        <v>6</v>
      </c>
      <c r="I3173" t="s">
        <v>1171</v>
      </c>
      <c r="J3173">
        <v>41.9</v>
      </c>
      <c r="K3173">
        <v>39.299999999999997</v>
      </c>
      <c r="L3173">
        <v>44.4</v>
      </c>
      <c r="M3173">
        <v>70</v>
      </c>
    </row>
    <row r="3174" spans="1:13">
      <c r="A3174" t="s">
        <v>1197</v>
      </c>
      <c r="B3174" t="s">
        <v>448</v>
      </c>
      <c r="C3174" t="s">
        <v>1164</v>
      </c>
      <c r="D3174" t="s">
        <v>560</v>
      </c>
      <c r="E3174" t="s">
        <v>100</v>
      </c>
      <c r="F3174">
        <v>1</v>
      </c>
      <c r="G3174" s="330" t="s">
        <v>1165</v>
      </c>
      <c r="H3174">
        <v>7</v>
      </c>
      <c r="I3174" t="s">
        <v>1172</v>
      </c>
      <c r="J3174">
        <v>37.6</v>
      </c>
      <c r="K3174">
        <v>35.1</v>
      </c>
      <c r="L3174">
        <v>40.1</v>
      </c>
      <c r="M3174">
        <v>69</v>
      </c>
    </row>
    <row r="3175" spans="1:13">
      <c r="A3175" t="s">
        <v>1197</v>
      </c>
      <c r="B3175" t="s">
        <v>448</v>
      </c>
      <c r="C3175" t="s">
        <v>1164</v>
      </c>
      <c r="D3175" t="s">
        <v>560</v>
      </c>
      <c r="E3175" t="s">
        <v>100</v>
      </c>
      <c r="F3175">
        <v>1</v>
      </c>
      <c r="G3175" s="331" t="s">
        <v>1165</v>
      </c>
      <c r="H3175">
        <v>8</v>
      </c>
      <c r="I3175" t="s">
        <v>1173</v>
      </c>
      <c r="J3175">
        <v>33.4</v>
      </c>
      <c r="K3175">
        <v>31</v>
      </c>
      <c r="L3175">
        <v>35.799999999999997</v>
      </c>
      <c r="M3175">
        <v>67</v>
      </c>
    </row>
    <row r="3176" spans="1:13">
      <c r="A3176" t="s">
        <v>1197</v>
      </c>
      <c r="B3176" t="s">
        <v>448</v>
      </c>
      <c r="C3176" t="s">
        <v>1164</v>
      </c>
      <c r="D3176" t="s">
        <v>560</v>
      </c>
      <c r="E3176" t="s">
        <v>100</v>
      </c>
      <c r="F3176">
        <v>1</v>
      </c>
      <c r="G3176" s="330" t="s">
        <v>1165</v>
      </c>
      <c r="H3176">
        <v>9</v>
      </c>
      <c r="I3176" t="s">
        <v>1174</v>
      </c>
      <c r="J3176">
        <v>29.3</v>
      </c>
      <c r="K3176">
        <v>27</v>
      </c>
      <c r="L3176">
        <v>31.6</v>
      </c>
      <c r="M3176">
        <v>65</v>
      </c>
    </row>
    <row r="3177" spans="1:13">
      <c r="A3177" t="s">
        <v>1197</v>
      </c>
      <c r="B3177" t="s">
        <v>448</v>
      </c>
      <c r="C3177" t="s">
        <v>1164</v>
      </c>
      <c r="D3177" t="s">
        <v>560</v>
      </c>
      <c r="E3177" t="s">
        <v>100</v>
      </c>
      <c r="F3177">
        <v>1</v>
      </c>
      <c r="G3177" s="331" t="s">
        <v>1165</v>
      </c>
      <c r="H3177">
        <v>10</v>
      </c>
      <c r="I3177" t="s">
        <v>1175</v>
      </c>
      <c r="J3177">
        <v>25.5</v>
      </c>
      <c r="K3177">
        <v>23.3</v>
      </c>
      <c r="L3177">
        <v>27.6</v>
      </c>
      <c r="M3177">
        <v>63</v>
      </c>
    </row>
    <row r="3178" spans="1:13">
      <c r="A3178" t="s">
        <v>1197</v>
      </c>
      <c r="B3178" t="s">
        <v>448</v>
      </c>
      <c r="C3178" t="s">
        <v>1164</v>
      </c>
      <c r="D3178" t="s">
        <v>560</v>
      </c>
      <c r="E3178" t="s">
        <v>100</v>
      </c>
      <c r="F3178">
        <v>1</v>
      </c>
      <c r="G3178" s="330" t="s">
        <v>1165</v>
      </c>
      <c r="H3178">
        <v>11</v>
      </c>
      <c r="I3178" t="s">
        <v>1176</v>
      </c>
      <c r="J3178">
        <v>21.8</v>
      </c>
      <c r="K3178">
        <v>19.600000000000001</v>
      </c>
      <c r="L3178">
        <v>23.9</v>
      </c>
      <c r="M3178">
        <v>61</v>
      </c>
    </row>
    <row r="3179" spans="1:13">
      <c r="A3179" t="s">
        <v>1197</v>
      </c>
      <c r="B3179" t="s">
        <v>448</v>
      </c>
      <c r="C3179" t="s">
        <v>1164</v>
      </c>
      <c r="D3179" t="s">
        <v>560</v>
      </c>
      <c r="E3179" t="s">
        <v>100</v>
      </c>
      <c r="F3179">
        <v>1</v>
      </c>
      <c r="G3179" s="331" t="s">
        <v>1165</v>
      </c>
      <c r="H3179">
        <v>12</v>
      </c>
      <c r="I3179" t="s">
        <v>1177</v>
      </c>
      <c r="J3179">
        <v>18.3</v>
      </c>
      <c r="K3179">
        <v>16.3</v>
      </c>
      <c r="L3179">
        <v>20.399999999999999</v>
      </c>
      <c r="M3179">
        <v>59</v>
      </c>
    </row>
    <row r="3180" spans="1:13">
      <c r="A3180" t="s">
        <v>1197</v>
      </c>
      <c r="B3180" t="s">
        <v>448</v>
      </c>
      <c r="C3180" t="s">
        <v>1164</v>
      </c>
      <c r="D3180" t="s">
        <v>560</v>
      </c>
      <c r="E3180" t="s">
        <v>100</v>
      </c>
      <c r="F3180">
        <v>1</v>
      </c>
      <c r="G3180" s="330" t="s">
        <v>1165</v>
      </c>
      <c r="H3180">
        <v>13</v>
      </c>
      <c r="I3180" t="s">
        <v>1178</v>
      </c>
      <c r="J3180">
        <v>15.1</v>
      </c>
      <c r="K3180">
        <v>13.2</v>
      </c>
      <c r="L3180">
        <v>17</v>
      </c>
      <c r="M3180">
        <v>56</v>
      </c>
    </row>
    <row r="3181" spans="1:13">
      <c r="A3181" t="s">
        <v>1197</v>
      </c>
      <c r="B3181" t="s">
        <v>448</v>
      </c>
      <c r="C3181" t="s">
        <v>1164</v>
      </c>
      <c r="D3181" t="s">
        <v>560</v>
      </c>
      <c r="E3181" t="s">
        <v>100</v>
      </c>
      <c r="F3181">
        <v>1</v>
      </c>
      <c r="G3181" s="331" t="s">
        <v>1165</v>
      </c>
      <c r="H3181">
        <v>14</v>
      </c>
      <c r="I3181" t="s">
        <v>1179</v>
      </c>
      <c r="J3181">
        <v>12.1</v>
      </c>
      <c r="K3181">
        <v>10.199999999999999</v>
      </c>
      <c r="L3181">
        <v>14</v>
      </c>
      <c r="M3181">
        <v>53</v>
      </c>
    </row>
    <row r="3182" spans="1:13">
      <c r="A3182" t="s">
        <v>1197</v>
      </c>
      <c r="B3182" t="s">
        <v>448</v>
      </c>
      <c r="C3182" t="s">
        <v>1164</v>
      </c>
      <c r="D3182" t="s">
        <v>560</v>
      </c>
      <c r="E3182" t="s">
        <v>100</v>
      </c>
      <c r="F3182">
        <v>1</v>
      </c>
      <c r="G3182" s="330" t="s">
        <v>1165</v>
      </c>
      <c r="H3182">
        <v>15</v>
      </c>
      <c r="I3182" t="s">
        <v>1180</v>
      </c>
      <c r="J3182">
        <v>9.4</v>
      </c>
      <c r="K3182">
        <v>7.6</v>
      </c>
      <c r="L3182">
        <v>11.2</v>
      </c>
      <c r="M3182">
        <v>51</v>
      </c>
    </row>
    <row r="3183" spans="1:13">
      <c r="A3183" t="s">
        <v>1197</v>
      </c>
      <c r="B3183" t="s">
        <v>448</v>
      </c>
      <c r="C3183" t="s">
        <v>1164</v>
      </c>
      <c r="D3183" t="s">
        <v>560</v>
      </c>
      <c r="E3183" t="s">
        <v>100</v>
      </c>
      <c r="F3183">
        <v>1</v>
      </c>
      <c r="G3183" s="331" t="s">
        <v>1165</v>
      </c>
      <c r="H3183">
        <v>16</v>
      </c>
      <c r="I3183" t="s">
        <v>1181</v>
      </c>
      <c r="J3183">
        <v>7</v>
      </c>
      <c r="K3183">
        <v>5.2</v>
      </c>
      <c r="L3183">
        <v>8.9</v>
      </c>
      <c r="M3183">
        <v>48</v>
      </c>
    </row>
    <row r="3184" spans="1:13">
      <c r="A3184" t="s">
        <v>1197</v>
      </c>
      <c r="B3184" t="s">
        <v>448</v>
      </c>
      <c r="C3184" t="s">
        <v>1164</v>
      </c>
      <c r="D3184" t="s">
        <v>560</v>
      </c>
      <c r="E3184" t="s">
        <v>100</v>
      </c>
      <c r="F3184">
        <v>1</v>
      </c>
      <c r="G3184" s="330" t="s">
        <v>1165</v>
      </c>
      <c r="H3184">
        <v>17</v>
      </c>
      <c r="I3184" t="s">
        <v>1182</v>
      </c>
      <c r="J3184">
        <v>5</v>
      </c>
      <c r="K3184">
        <v>3</v>
      </c>
      <c r="L3184">
        <v>6.9</v>
      </c>
      <c r="M3184">
        <v>44</v>
      </c>
    </row>
    <row r="3185" spans="1:13">
      <c r="A3185" t="s">
        <v>1197</v>
      </c>
      <c r="B3185" t="s">
        <v>448</v>
      </c>
      <c r="C3185" t="s">
        <v>1164</v>
      </c>
      <c r="D3185" t="s">
        <v>560</v>
      </c>
      <c r="E3185" t="s">
        <v>100</v>
      </c>
      <c r="F3185">
        <v>1</v>
      </c>
      <c r="G3185" s="331" t="s">
        <v>1165</v>
      </c>
      <c r="H3185">
        <v>18</v>
      </c>
      <c r="I3185" t="s">
        <v>1183</v>
      </c>
      <c r="J3185">
        <v>3.3</v>
      </c>
      <c r="K3185">
        <v>1.2</v>
      </c>
      <c r="L3185">
        <v>5.4</v>
      </c>
      <c r="M3185">
        <v>40</v>
      </c>
    </row>
    <row r="3186" spans="1:13">
      <c r="A3186" t="s">
        <v>1197</v>
      </c>
      <c r="B3186" t="s">
        <v>448</v>
      </c>
      <c r="C3186" t="s">
        <v>1164</v>
      </c>
      <c r="D3186" t="s">
        <v>560</v>
      </c>
      <c r="E3186" t="s">
        <v>100</v>
      </c>
      <c r="F3186">
        <v>1</v>
      </c>
      <c r="G3186" s="330" t="s">
        <v>1165</v>
      </c>
      <c r="H3186">
        <v>19</v>
      </c>
      <c r="I3186" t="s">
        <v>1184</v>
      </c>
      <c r="J3186">
        <v>2.1</v>
      </c>
      <c r="K3186">
        <v>0.7</v>
      </c>
      <c r="L3186">
        <v>3.4</v>
      </c>
      <c r="M3186">
        <v>35</v>
      </c>
    </row>
    <row r="3187" spans="1:13">
      <c r="A3187" t="s">
        <v>1197</v>
      </c>
      <c r="B3187" t="s">
        <v>448</v>
      </c>
      <c r="C3187" t="s">
        <v>1164</v>
      </c>
      <c r="D3187" t="s">
        <v>560</v>
      </c>
      <c r="E3187" t="s">
        <v>100</v>
      </c>
      <c r="F3187">
        <v>1</v>
      </c>
      <c r="G3187" s="331" t="s">
        <v>1165</v>
      </c>
      <c r="H3187">
        <v>20</v>
      </c>
      <c r="I3187" t="s">
        <v>1185</v>
      </c>
      <c r="J3187">
        <v>1.1000000000000001</v>
      </c>
      <c r="K3187">
        <v>0.4</v>
      </c>
      <c r="L3187">
        <v>1.8</v>
      </c>
      <c r="M3187">
        <v>29</v>
      </c>
    </row>
    <row r="3188" spans="1:13">
      <c r="A3188" t="s">
        <v>1197</v>
      </c>
      <c r="B3188" t="s">
        <v>448</v>
      </c>
      <c r="C3188" t="s">
        <v>1164</v>
      </c>
      <c r="D3188" t="s">
        <v>560</v>
      </c>
      <c r="E3188" t="s">
        <v>100</v>
      </c>
      <c r="F3188">
        <v>2</v>
      </c>
      <c r="G3188" s="330" t="s">
        <v>1186</v>
      </c>
      <c r="H3188">
        <v>1</v>
      </c>
      <c r="I3188" t="s">
        <v>1166</v>
      </c>
      <c r="J3188">
        <v>58.9</v>
      </c>
      <c r="K3188">
        <v>54.8</v>
      </c>
      <c r="L3188">
        <v>63.1</v>
      </c>
      <c r="M3188">
        <v>71</v>
      </c>
    </row>
    <row r="3189" spans="1:13">
      <c r="A3189" t="s">
        <v>1197</v>
      </c>
      <c r="B3189" t="s">
        <v>448</v>
      </c>
      <c r="C3189" t="s">
        <v>1164</v>
      </c>
      <c r="D3189" t="s">
        <v>560</v>
      </c>
      <c r="E3189" t="s">
        <v>100</v>
      </c>
      <c r="F3189">
        <v>2</v>
      </c>
      <c r="G3189" s="331" t="s">
        <v>1186</v>
      </c>
      <c r="H3189">
        <v>2</v>
      </c>
      <c r="I3189" t="s">
        <v>1167</v>
      </c>
      <c r="J3189">
        <v>58.2</v>
      </c>
      <c r="K3189">
        <v>54.2</v>
      </c>
      <c r="L3189">
        <v>62.3</v>
      </c>
      <c r="M3189">
        <v>71</v>
      </c>
    </row>
    <row r="3190" spans="1:13">
      <c r="A3190" t="s">
        <v>1197</v>
      </c>
      <c r="B3190" t="s">
        <v>448</v>
      </c>
      <c r="C3190" t="s">
        <v>1164</v>
      </c>
      <c r="D3190" t="s">
        <v>560</v>
      </c>
      <c r="E3190" t="s">
        <v>100</v>
      </c>
      <c r="F3190">
        <v>2</v>
      </c>
      <c r="G3190" s="330" t="s">
        <v>1186</v>
      </c>
      <c r="H3190">
        <v>3</v>
      </c>
      <c r="I3190" t="s">
        <v>1168</v>
      </c>
      <c r="J3190">
        <v>54.7</v>
      </c>
      <c r="K3190">
        <v>51.1</v>
      </c>
      <c r="L3190">
        <v>58.3</v>
      </c>
      <c r="M3190">
        <v>70</v>
      </c>
    </row>
    <row r="3191" spans="1:13">
      <c r="A3191" t="s">
        <v>1197</v>
      </c>
      <c r="B3191" t="s">
        <v>448</v>
      </c>
      <c r="C3191" t="s">
        <v>1164</v>
      </c>
      <c r="D3191" t="s">
        <v>560</v>
      </c>
      <c r="E3191" t="s">
        <v>100</v>
      </c>
      <c r="F3191">
        <v>2</v>
      </c>
      <c r="G3191" s="331" t="s">
        <v>1186</v>
      </c>
      <c r="H3191">
        <v>4</v>
      </c>
      <c r="I3191" t="s">
        <v>1169</v>
      </c>
      <c r="J3191">
        <v>50.3</v>
      </c>
      <c r="K3191">
        <v>47.1</v>
      </c>
      <c r="L3191">
        <v>53.5</v>
      </c>
      <c r="M3191">
        <v>68</v>
      </c>
    </row>
    <row r="3192" spans="1:13">
      <c r="A3192" t="s">
        <v>1197</v>
      </c>
      <c r="B3192" t="s">
        <v>448</v>
      </c>
      <c r="C3192" t="s">
        <v>1164</v>
      </c>
      <c r="D3192" t="s">
        <v>560</v>
      </c>
      <c r="E3192" t="s">
        <v>100</v>
      </c>
      <c r="F3192">
        <v>2</v>
      </c>
      <c r="G3192" s="330" t="s">
        <v>1186</v>
      </c>
      <c r="H3192">
        <v>5</v>
      </c>
      <c r="I3192" t="s">
        <v>1170</v>
      </c>
      <c r="J3192">
        <v>45.9</v>
      </c>
      <c r="K3192">
        <v>43</v>
      </c>
      <c r="L3192">
        <v>48.8</v>
      </c>
      <c r="M3192">
        <v>67</v>
      </c>
    </row>
    <row r="3193" spans="1:13">
      <c r="A3193" t="s">
        <v>1197</v>
      </c>
      <c r="B3193" t="s">
        <v>448</v>
      </c>
      <c r="C3193" t="s">
        <v>1164</v>
      </c>
      <c r="D3193" t="s">
        <v>560</v>
      </c>
      <c r="E3193" t="s">
        <v>100</v>
      </c>
      <c r="F3193">
        <v>2</v>
      </c>
      <c r="G3193" s="331" t="s">
        <v>1186</v>
      </c>
      <c r="H3193">
        <v>6</v>
      </c>
      <c r="I3193" t="s">
        <v>1171</v>
      </c>
      <c r="J3193">
        <v>41.6</v>
      </c>
      <c r="K3193">
        <v>38.799999999999997</v>
      </c>
      <c r="L3193">
        <v>44.4</v>
      </c>
      <c r="M3193">
        <v>66</v>
      </c>
    </row>
    <row r="3194" spans="1:13">
      <c r="A3194" t="s">
        <v>1197</v>
      </c>
      <c r="B3194" t="s">
        <v>448</v>
      </c>
      <c r="C3194" t="s">
        <v>1164</v>
      </c>
      <c r="D3194" t="s">
        <v>560</v>
      </c>
      <c r="E3194" t="s">
        <v>100</v>
      </c>
      <c r="F3194">
        <v>2</v>
      </c>
      <c r="G3194" s="330" t="s">
        <v>1186</v>
      </c>
      <c r="H3194">
        <v>7</v>
      </c>
      <c r="I3194" t="s">
        <v>1172</v>
      </c>
      <c r="J3194">
        <v>37.5</v>
      </c>
      <c r="K3194">
        <v>34.9</v>
      </c>
      <c r="L3194">
        <v>40.200000000000003</v>
      </c>
      <c r="M3194">
        <v>64</v>
      </c>
    </row>
    <row r="3195" spans="1:13">
      <c r="A3195" t="s">
        <v>1197</v>
      </c>
      <c r="B3195" t="s">
        <v>448</v>
      </c>
      <c r="C3195" t="s">
        <v>1164</v>
      </c>
      <c r="D3195" t="s">
        <v>560</v>
      </c>
      <c r="E3195" t="s">
        <v>100</v>
      </c>
      <c r="F3195">
        <v>2</v>
      </c>
      <c r="G3195" s="331" t="s">
        <v>1186</v>
      </c>
      <c r="H3195">
        <v>8</v>
      </c>
      <c r="I3195" t="s">
        <v>1173</v>
      </c>
      <c r="J3195">
        <v>33.5</v>
      </c>
      <c r="K3195">
        <v>31</v>
      </c>
      <c r="L3195">
        <v>36.1</v>
      </c>
      <c r="M3195">
        <v>62</v>
      </c>
    </row>
    <row r="3196" spans="1:13">
      <c r="A3196" t="s">
        <v>1197</v>
      </c>
      <c r="B3196" t="s">
        <v>448</v>
      </c>
      <c r="C3196" t="s">
        <v>1164</v>
      </c>
      <c r="D3196" t="s">
        <v>560</v>
      </c>
      <c r="E3196" t="s">
        <v>100</v>
      </c>
      <c r="F3196">
        <v>2</v>
      </c>
      <c r="G3196" s="330" t="s">
        <v>1186</v>
      </c>
      <c r="H3196">
        <v>9</v>
      </c>
      <c r="I3196" t="s">
        <v>1174</v>
      </c>
      <c r="J3196">
        <v>29.6</v>
      </c>
      <c r="K3196">
        <v>27.1</v>
      </c>
      <c r="L3196">
        <v>32.1</v>
      </c>
      <c r="M3196">
        <v>61</v>
      </c>
    </row>
    <row r="3197" spans="1:13">
      <c r="A3197" t="s">
        <v>1197</v>
      </c>
      <c r="B3197" t="s">
        <v>448</v>
      </c>
      <c r="C3197" t="s">
        <v>1164</v>
      </c>
      <c r="D3197" t="s">
        <v>560</v>
      </c>
      <c r="E3197" t="s">
        <v>100</v>
      </c>
      <c r="F3197">
        <v>2</v>
      </c>
      <c r="G3197" s="331" t="s">
        <v>1186</v>
      </c>
      <c r="H3197">
        <v>10</v>
      </c>
      <c r="I3197" t="s">
        <v>1175</v>
      </c>
      <c r="J3197">
        <v>25.8</v>
      </c>
      <c r="K3197">
        <v>23.4</v>
      </c>
      <c r="L3197">
        <v>28.2</v>
      </c>
      <c r="M3197">
        <v>59</v>
      </c>
    </row>
    <row r="3198" spans="1:13">
      <c r="A3198" t="s">
        <v>1197</v>
      </c>
      <c r="B3198" t="s">
        <v>448</v>
      </c>
      <c r="C3198" t="s">
        <v>1164</v>
      </c>
      <c r="D3198" t="s">
        <v>560</v>
      </c>
      <c r="E3198" t="s">
        <v>100</v>
      </c>
      <c r="F3198">
        <v>2</v>
      </c>
      <c r="G3198" s="330" t="s">
        <v>1186</v>
      </c>
      <c r="H3198">
        <v>11</v>
      </c>
      <c r="I3198" t="s">
        <v>1176</v>
      </c>
      <c r="J3198">
        <v>22.2</v>
      </c>
      <c r="K3198">
        <v>19.899999999999999</v>
      </c>
      <c r="L3198">
        <v>24.5</v>
      </c>
      <c r="M3198">
        <v>57</v>
      </c>
    </row>
    <row r="3199" spans="1:13">
      <c r="A3199" t="s">
        <v>1197</v>
      </c>
      <c r="B3199" t="s">
        <v>448</v>
      </c>
      <c r="C3199" t="s">
        <v>1164</v>
      </c>
      <c r="D3199" t="s">
        <v>560</v>
      </c>
      <c r="E3199" t="s">
        <v>100</v>
      </c>
      <c r="F3199">
        <v>2</v>
      </c>
      <c r="G3199" s="331" t="s">
        <v>1186</v>
      </c>
      <c r="H3199">
        <v>12</v>
      </c>
      <c r="I3199" t="s">
        <v>1177</v>
      </c>
      <c r="J3199">
        <v>18.8</v>
      </c>
      <c r="K3199">
        <v>16.600000000000001</v>
      </c>
      <c r="L3199">
        <v>21</v>
      </c>
      <c r="M3199">
        <v>55</v>
      </c>
    </row>
    <row r="3200" spans="1:13">
      <c r="A3200" t="s">
        <v>1197</v>
      </c>
      <c r="B3200" t="s">
        <v>448</v>
      </c>
      <c r="C3200" t="s">
        <v>1164</v>
      </c>
      <c r="D3200" t="s">
        <v>560</v>
      </c>
      <c r="E3200" t="s">
        <v>100</v>
      </c>
      <c r="F3200">
        <v>2</v>
      </c>
      <c r="G3200" s="330" t="s">
        <v>1186</v>
      </c>
      <c r="H3200">
        <v>13</v>
      </c>
      <c r="I3200" t="s">
        <v>1178</v>
      </c>
      <c r="J3200">
        <v>15.7</v>
      </c>
      <c r="K3200">
        <v>13.6</v>
      </c>
      <c r="L3200">
        <v>17.8</v>
      </c>
      <c r="M3200">
        <v>52</v>
      </c>
    </row>
    <row r="3201" spans="1:13">
      <c r="A3201" t="s">
        <v>1197</v>
      </c>
      <c r="B3201" t="s">
        <v>448</v>
      </c>
      <c r="C3201" t="s">
        <v>1164</v>
      </c>
      <c r="D3201" t="s">
        <v>560</v>
      </c>
      <c r="E3201" t="s">
        <v>100</v>
      </c>
      <c r="F3201">
        <v>2</v>
      </c>
      <c r="G3201" s="331" t="s">
        <v>1186</v>
      </c>
      <c r="H3201">
        <v>14</v>
      </c>
      <c r="I3201" t="s">
        <v>1179</v>
      </c>
      <c r="J3201">
        <v>12.7</v>
      </c>
      <c r="K3201">
        <v>10.7</v>
      </c>
      <c r="L3201">
        <v>14.8</v>
      </c>
      <c r="M3201">
        <v>50</v>
      </c>
    </row>
    <row r="3202" spans="1:13">
      <c r="A3202" t="s">
        <v>1197</v>
      </c>
      <c r="B3202" t="s">
        <v>448</v>
      </c>
      <c r="C3202" t="s">
        <v>1164</v>
      </c>
      <c r="D3202" t="s">
        <v>560</v>
      </c>
      <c r="E3202" t="s">
        <v>100</v>
      </c>
      <c r="F3202">
        <v>2</v>
      </c>
      <c r="G3202" s="330" t="s">
        <v>1186</v>
      </c>
      <c r="H3202">
        <v>15</v>
      </c>
      <c r="I3202" t="s">
        <v>1180</v>
      </c>
      <c r="J3202">
        <v>10</v>
      </c>
      <c r="K3202">
        <v>8</v>
      </c>
      <c r="L3202">
        <v>12</v>
      </c>
      <c r="M3202">
        <v>47</v>
      </c>
    </row>
    <row r="3203" spans="1:13">
      <c r="A3203" t="s">
        <v>1197</v>
      </c>
      <c r="B3203" t="s">
        <v>448</v>
      </c>
      <c r="C3203" t="s">
        <v>1164</v>
      </c>
      <c r="D3203" t="s">
        <v>560</v>
      </c>
      <c r="E3203" t="s">
        <v>100</v>
      </c>
      <c r="F3203">
        <v>2</v>
      </c>
      <c r="G3203" s="331" t="s">
        <v>1186</v>
      </c>
      <c r="H3203">
        <v>16</v>
      </c>
      <c r="I3203" t="s">
        <v>1181</v>
      </c>
      <c r="J3203">
        <v>7.5</v>
      </c>
      <c r="K3203">
        <v>5.6</v>
      </c>
      <c r="L3203">
        <v>9.5</v>
      </c>
      <c r="M3203">
        <v>44</v>
      </c>
    </row>
    <row r="3204" spans="1:13">
      <c r="A3204" t="s">
        <v>1197</v>
      </c>
      <c r="B3204" t="s">
        <v>448</v>
      </c>
      <c r="C3204" t="s">
        <v>1164</v>
      </c>
      <c r="D3204" t="s">
        <v>560</v>
      </c>
      <c r="E3204" t="s">
        <v>100</v>
      </c>
      <c r="F3204">
        <v>2</v>
      </c>
      <c r="G3204" s="330" t="s">
        <v>1186</v>
      </c>
      <c r="H3204">
        <v>17</v>
      </c>
      <c r="I3204" t="s">
        <v>1182</v>
      </c>
      <c r="J3204">
        <v>5.4</v>
      </c>
      <c r="K3204">
        <v>3.4</v>
      </c>
      <c r="L3204">
        <v>7.3</v>
      </c>
      <c r="M3204">
        <v>40</v>
      </c>
    </row>
    <row r="3205" spans="1:13">
      <c r="A3205" t="s">
        <v>1197</v>
      </c>
      <c r="B3205" t="s">
        <v>448</v>
      </c>
      <c r="C3205" t="s">
        <v>1164</v>
      </c>
      <c r="D3205" t="s">
        <v>560</v>
      </c>
      <c r="E3205" t="s">
        <v>100</v>
      </c>
      <c r="F3205">
        <v>2</v>
      </c>
      <c r="G3205" s="331" t="s">
        <v>1186</v>
      </c>
      <c r="H3205">
        <v>18</v>
      </c>
      <c r="I3205" t="s">
        <v>1183</v>
      </c>
      <c r="J3205">
        <v>3.5</v>
      </c>
      <c r="K3205">
        <v>1.5</v>
      </c>
      <c r="L3205">
        <v>5.5</v>
      </c>
      <c r="M3205">
        <v>36</v>
      </c>
    </row>
    <row r="3206" spans="1:13">
      <c r="A3206" t="s">
        <v>1197</v>
      </c>
      <c r="B3206" t="s">
        <v>448</v>
      </c>
      <c r="C3206" t="s">
        <v>1164</v>
      </c>
      <c r="D3206" t="s">
        <v>560</v>
      </c>
      <c r="E3206" t="s">
        <v>100</v>
      </c>
      <c r="F3206">
        <v>2</v>
      </c>
      <c r="G3206" s="330" t="s">
        <v>1186</v>
      </c>
      <c r="H3206">
        <v>19</v>
      </c>
      <c r="I3206" t="s">
        <v>1184</v>
      </c>
      <c r="J3206">
        <v>2.2000000000000002</v>
      </c>
      <c r="K3206">
        <v>1</v>
      </c>
      <c r="L3206">
        <v>3.4</v>
      </c>
      <c r="M3206">
        <v>31</v>
      </c>
    </row>
    <row r="3207" spans="1:13">
      <c r="A3207" t="s">
        <v>1197</v>
      </c>
      <c r="B3207" t="s">
        <v>448</v>
      </c>
      <c r="C3207" t="s">
        <v>1164</v>
      </c>
      <c r="D3207" t="s">
        <v>560</v>
      </c>
      <c r="E3207" t="s">
        <v>100</v>
      </c>
      <c r="F3207">
        <v>2</v>
      </c>
      <c r="G3207" s="331" t="s">
        <v>1186</v>
      </c>
      <c r="H3207">
        <v>20</v>
      </c>
      <c r="I3207" t="s">
        <v>1185</v>
      </c>
      <c r="J3207">
        <v>1.3</v>
      </c>
      <c r="K3207">
        <v>0.6</v>
      </c>
      <c r="L3207">
        <v>2</v>
      </c>
      <c r="M3207">
        <v>27</v>
      </c>
    </row>
    <row r="3208" spans="1:13">
      <c r="A3208" t="s">
        <v>1197</v>
      </c>
      <c r="B3208" t="s">
        <v>448</v>
      </c>
      <c r="C3208" t="s">
        <v>1164</v>
      </c>
      <c r="D3208" t="s">
        <v>561</v>
      </c>
      <c r="E3208" t="s">
        <v>101</v>
      </c>
      <c r="F3208">
        <v>1</v>
      </c>
      <c r="G3208" s="330" t="s">
        <v>1165</v>
      </c>
      <c r="H3208">
        <v>1</v>
      </c>
      <c r="I3208" t="s">
        <v>1166</v>
      </c>
      <c r="J3208">
        <v>52.7</v>
      </c>
      <c r="K3208">
        <v>48.7</v>
      </c>
      <c r="L3208">
        <v>56.8</v>
      </c>
      <c r="M3208">
        <v>69</v>
      </c>
    </row>
    <row r="3209" spans="1:13">
      <c r="A3209" t="s">
        <v>1197</v>
      </c>
      <c r="B3209" t="s">
        <v>448</v>
      </c>
      <c r="C3209" t="s">
        <v>1164</v>
      </c>
      <c r="D3209" t="s">
        <v>561</v>
      </c>
      <c r="E3209" t="s">
        <v>101</v>
      </c>
      <c r="F3209">
        <v>1</v>
      </c>
      <c r="G3209" s="331" t="s">
        <v>1165</v>
      </c>
      <c r="H3209">
        <v>2</v>
      </c>
      <c r="I3209" t="s">
        <v>1167</v>
      </c>
      <c r="J3209">
        <v>52.3</v>
      </c>
      <c r="K3209">
        <v>48.3</v>
      </c>
      <c r="L3209">
        <v>56.2</v>
      </c>
      <c r="M3209">
        <v>68</v>
      </c>
    </row>
    <row r="3210" spans="1:13">
      <c r="A3210" t="s">
        <v>1197</v>
      </c>
      <c r="B3210" t="s">
        <v>448</v>
      </c>
      <c r="C3210" t="s">
        <v>1164</v>
      </c>
      <c r="D3210" t="s">
        <v>561</v>
      </c>
      <c r="E3210" t="s">
        <v>101</v>
      </c>
      <c r="F3210">
        <v>1</v>
      </c>
      <c r="G3210" s="330" t="s">
        <v>1165</v>
      </c>
      <c r="H3210">
        <v>3</v>
      </c>
      <c r="I3210" t="s">
        <v>1168</v>
      </c>
      <c r="J3210">
        <v>48.8</v>
      </c>
      <c r="K3210">
        <v>45.2</v>
      </c>
      <c r="L3210">
        <v>52.3</v>
      </c>
      <c r="M3210">
        <v>67</v>
      </c>
    </row>
    <row r="3211" spans="1:13">
      <c r="A3211" t="s">
        <v>1197</v>
      </c>
      <c r="B3211" t="s">
        <v>448</v>
      </c>
      <c r="C3211" t="s">
        <v>1164</v>
      </c>
      <c r="D3211" t="s">
        <v>561</v>
      </c>
      <c r="E3211" t="s">
        <v>101</v>
      </c>
      <c r="F3211">
        <v>1</v>
      </c>
      <c r="G3211" s="331" t="s">
        <v>1165</v>
      </c>
      <c r="H3211">
        <v>4</v>
      </c>
      <c r="I3211" t="s">
        <v>1169</v>
      </c>
      <c r="J3211">
        <v>44.5</v>
      </c>
      <c r="K3211">
        <v>41.4</v>
      </c>
      <c r="L3211">
        <v>47.6</v>
      </c>
      <c r="M3211">
        <v>66</v>
      </c>
    </row>
    <row r="3212" spans="1:13">
      <c r="A3212" t="s">
        <v>1197</v>
      </c>
      <c r="B3212" t="s">
        <v>448</v>
      </c>
      <c r="C3212" t="s">
        <v>1164</v>
      </c>
      <c r="D3212" t="s">
        <v>561</v>
      </c>
      <c r="E3212" t="s">
        <v>101</v>
      </c>
      <c r="F3212">
        <v>1</v>
      </c>
      <c r="G3212" s="330" t="s">
        <v>1165</v>
      </c>
      <c r="H3212">
        <v>5</v>
      </c>
      <c r="I3212" t="s">
        <v>1170</v>
      </c>
      <c r="J3212">
        <v>40.200000000000003</v>
      </c>
      <c r="K3212">
        <v>37.4</v>
      </c>
      <c r="L3212">
        <v>43.1</v>
      </c>
      <c r="M3212">
        <v>64</v>
      </c>
    </row>
    <row r="3213" spans="1:13">
      <c r="A3213" t="s">
        <v>1197</v>
      </c>
      <c r="B3213" t="s">
        <v>448</v>
      </c>
      <c r="C3213" t="s">
        <v>1164</v>
      </c>
      <c r="D3213" t="s">
        <v>561</v>
      </c>
      <c r="E3213" t="s">
        <v>101</v>
      </c>
      <c r="F3213">
        <v>1</v>
      </c>
      <c r="G3213" s="331" t="s">
        <v>1165</v>
      </c>
      <c r="H3213">
        <v>6</v>
      </c>
      <c r="I3213" t="s">
        <v>1171</v>
      </c>
      <c r="J3213">
        <v>36.1</v>
      </c>
      <c r="K3213">
        <v>33.4</v>
      </c>
      <c r="L3213">
        <v>38.9</v>
      </c>
      <c r="M3213">
        <v>63</v>
      </c>
    </row>
    <row r="3214" spans="1:13">
      <c r="A3214" t="s">
        <v>1197</v>
      </c>
      <c r="B3214" t="s">
        <v>448</v>
      </c>
      <c r="C3214" t="s">
        <v>1164</v>
      </c>
      <c r="D3214" t="s">
        <v>561</v>
      </c>
      <c r="E3214" t="s">
        <v>101</v>
      </c>
      <c r="F3214">
        <v>1</v>
      </c>
      <c r="G3214" s="330" t="s">
        <v>1165</v>
      </c>
      <c r="H3214">
        <v>7</v>
      </c>
      <c r="I3214" t="s">
        <v>1172</v>
      </c>
      <c r="J3214">
        <v>32.1</v>
      </c>
      <c r="K3214">
        <v>29.5</v>
      </c>
      <c r="L3214">
        <v>34.799999999999997</v>
      </c>
      <c r="M3214">
        <v>61</v>
      </c>
    </row>
    <row r="3215" spans="1:13">
      <c r="A3215" t="s">
        <v>1197</v>
      </c>
      <c r="B3215" t="s">
        <v>448</v>
      </c>
      <c r="C3215" t="s">
        <v>1164</v>
      </c>
      <c r="D3215" t="s">
        <v>561</v>
      </c>
      <c r="E3215" t="s">
        <v>101</v>
      </c>
      <c r="F3215">
        <v>1</v>
      </c>
      <c r="G3215" s="331" t="s">
        <v>1165</v>
      </c>
      <c r="H3215">
        <v>8</v>
      </c>
      <c r="I3215" t="s">
        <v>1173</v>
      </c>
      <c r="J3215">
        <v>28.3</v>
      </c>
      <c r="K3215">
        <v>25.8</v>
      </c>
      <c r="L3215">
        <v>30.8</v>
      </c>
      <c r="M3215">
        <v>59</v>
      </c>
    </row>
    <row r="3216" spans="1:13">
      <c r="A3216" t="s">
        <v>1197</v>
      </c>
      <c r="B3216" t="s">
        <v>448</v>
      </c>
      <c r="C3216" t="s">
        <v>1164</v>
      </c>
      <c r="D3216" t="s">
        <v>561</v>
      </c>
      <c r="E3216" t="s">
        <v>101</v>
      </c>
      <c r="F3216">
        <v>1</v>
      </c>
      <c r="G3216" s="330" t="s">
        <v>1165</v>
      </c>
      <c r="H3216">
        <v>9</v>
      </c>
      <c r="I3216" t="s">
        <v>1174</v>
      </c>
      <c r="J3216">
        <v>24.5</v>
      </c>
      <c r="K3216">
        <v>22.1</v>
      </c>
      <c r="L3216">
        <v>26.9</v>
      </c>
      <c r="M3216">
        <v>57</v>
      </c>
    </row>
    <row r="3217" spans="1:13">
      <c r="A3217" t="s">
        <v>1197</v>
      </c>
      <c r="B3217" t="s">
        <v>448</v>
      </c>
      <c r="C3217" t="s">
        <v>1164</v>
      </c>
      <c r="D3217" t="s">
        <v>561</v>
      </c>
      <c r="E3217" t="s">
        <v>101</v>
      </c>
      <c r="F3217">
        <v>1</v>
      </c>
      <c r="G3217" s="331" t="s">
        <v>1165</v>
      </c>
      <c r="H3217">
        <v>10</v>
      </c>
      <c r="I3217" t="s">
        <v>1175</v>
      </c>
      <c r="J3217">
        <v>21</v>
      </c>
      <c r="K3217">
        <v>18.7</v>
      </c>
      <c r="L3217">
        <v>23.3</v>
      </c>
      <c r="M3217">
        <v>55</v>
      </c>
    </row>
    <row r="3218" spans="1:13">
      <c r="A3218" t="s">
        <v>1197</v>
      </c>
      <c r="B3218" t="s">
        <v>448</v>
      </c>
      <c r="C3218" t="s">
        <v>1164</v>
      </c>
      <c r="D3218" t="s">
        <v>561</v>
      </c>
      <c r="E3218" t="s">
        <v>101</v>
      </c>
      <c r="F3218">
        <v>1</v>
      </c>
      <c r="G3218" s="330" t="s">
        <v>1165</v>
      </c>
      <c r="H3218">
        <v>11</v>
      </c>
      <c r="I3218" t="s">
        <v>1176</v>
      </c>
      <c r="J3218">
        <v>17.7</v>
      </c>
      <c r="K3218">
        <v>15.5</v>
      </c>
      <c r="L3218">
        <v>19.899999999999999</v>
      </c>
      <c r="M3218">
        <v>52</v>
      </c>
    </row>
    <row r="3219" spans="1:13">
      <c r="A3219" t="s">
        <v>1197</v>
      </c>
      <c r="B3219" t="s">
        <v>448</v>
      </c>
      <c r="C3219" t="s">
        <v>1164</v>
      </c>
      <c r="D3219" t="s">
        <v>561</v>
      </c>
      <c r="E3219" t="s">
        <v>101</v>
      </c>
      <c r="F3219">
        <v>1</v>
      </c>
      <c r="G3219" s="331" t="s">
        <v>1165</v>
      </c>
      <c r="H3219">
        <v>12</v>
      </c>
      <c r="I3219" t="s">
        <v>1177</v>
      </c>
      <c r="J3219">
        <v>14.5</v>
      </c>
      <c r="K3219">
        <v>12.5</v>
      </c>
      <c r="L3219">
        <v>16.600000000000001</v>
      </c>
      <c r="M3219">
        <v>50</v>
      </c>
    </row>
    <row r="3220" spans="1:13">
      <c r="A3220" t="s">
        <v>1197</v>
      </c>
      <c r="B3220" t="s">
        <v>448</v>
      </c>
      <c r="C3220" t="s">
        <v>1164</v>
      </c>
      <c r="D3220" t="s">
        <v>561</v>
      </c>
      <c r="E3220" t="s">
        <v>101</v>
      </c>
      <c r="F3220">
        <v>1</v>
      </c>
      <c r="G3220" s="330" t="s">
        <v>1165</v>
      </c>
      <c r="H3220">
        <v>13</v>
      </c>
      <c r="I3220" t="s">
        <v>1178</v>
      </c>
      <c r="J3220">
        <v>11.7</v>
      </c>
      <c r="K3220">
        <v>9.8000000000000007</v>
      </c>
      <c r="L3220">
        <v>13.7</v>
      </c>
      <c r="M3220">
        <v>47</v>
      </c>
    </row>
    <row r="3221" spans="1:13">
      <c r="A3221" t="s">
        <v>1197</v>
      </c>
      <c r="B3221" t="s">
        <v>448</v>
      </c>
      <c r="C3221" t="s">
        <v>1164</v>
      </c>
      <c r="D3221" t="s">
        <v>561</v>
      </c>
      <c r="E3221" t="s">
        <v>101</v>
      </c>
      <c r="F3221">
        <v>1</v>
      </c>
      <c r="G3221" s="331" t="s">
        <v>1165</v>
      </c>
      <c r="H3221">
        <v>14</v>
      </c>
      <c r="I3221" t="s">
        <v>1179</v>
      </c>
      <c r="J3221">
        <v>9.1999999999999993</v>
      </c>
      <c r="K3221">
        <v>7.4</v>
      </c>
      <c r="L3221">
        <v>11.1</v>
      </c>
      <c r="M3221">
        <v>44</v>
      </c>
    </row>
    <row r="3222" spans="1:13">
      <c r="A3222" t="s">
        <v>1197</v>
      </c>
      <c r="B3222" t="s">
        <v>448</v>
      </c>
      <c r="C3222" t="s">
        <v>1164</v>
      </c>
      <c r="D3222" t="s">
        <v>561</v>
      </c>
      <c r="E3222" t="s">
        <v>101</v>
      </c>
      <c r="F3222">
        <v>1</v>
      </c>
      <c r="G3222" s="330" t="s">
        <v>1165</v>
      </c>
      <c r="H3222">
        <v>15</v>
      </c>
      <c r="I3222" t="s">
        <v>1180</v>
      </c>
      <c r="J3222">
        <v>7</v>
      </c>
      <c r="K3222">
        <v>5.3</v>
      </c>
      <c r="L3222">
        <v>8.8000000000000007</v>
      </c>
      <c r="M3222">
        <v>41</v>
      </c>
    </row>
    <row r="3223" spans="1:13">
      <c r="A3223" t="s">
        <v>1197</v>
      </c>
      <c r="B3223" t="s">
        <v>448</v>
      </c>
      <c r="C3223" t="s">
        <v>1164</v>
      </c>
      <c r="D3223" t="s">
        <v>561</v>
      </c>
      <c r="E3223" t="s">
        <v>101</v>
      </c>
      <c r="F3223">
        <v>1</v>
      </c>
      <c r="G3223" s="331" t="s">
        <v>1165</v>
      </c>
      <c r="H3223">
        <v>16</v>
      </c>
      <c r="I3223" t="s">
        <v>1181</v>
      </c>
      <c r="J3223">
        <v>5.0999999999999996</v>
      </c>
      <c r="K3223">
        <v>3.3</v>
      </c>
      <c r="L3223">
        <v>7</v>
      </c>
      <c r="M3223">
        <v>38</v>
      </c>
    </row>
    <row r="3224" spans="1:13">
      <c r="A3224" t="s">
        <v>1197</v>
      </c>
      <c r="B3224" t="s">
        <v>448</v>
      </c>
      <c r="C3224" t="s">
        <v>1164</v>
      </c>
      <c r="D3224" t="s">
        <v>561</v>
      </c>
      <c r="E3224" t="s">
        <v>101</v>
      </c>
      <c r="F3224">
        <v>1</v>
      </c>
      <c r="G3224" s="330" t="s">
        <v>1165</v>
      </c>
      <c r="H3224">
        <v>17</v>
      </c>
      <c r="I3224" t="s">
        <v>1182</v>
      </c>
      <c r="J3224">
        <v>3.6</v>
      </c>
      <c r="K3224">
        <v>1.7</v>
      </c>
      <c r="L3224">
        <v>5.5</v>
      </c>
      <c r="M3224">
        <v>34</v>
      </c>
    </row>
    <row r="3225" spans="1:13">
      <c r="A3225" t="s">
        <v>1197</v>
      </c>
      <c r="B3225" t="s">
        <v>448</v>
      </c>
      <c r="C3225" t="s">
        <v>1164</v>
      </c>
      <c r="D3225" t="s">
        <v>561</v>
      </c>
      <c r="E3225" t="s">
        <v>101</v>
      </c>
      <c r="F3225">
        <v>1</v>
      </c>
      <c r="G3225" s="331" t="s">
        <v>1165</v>
      </c>
      <c r="H3225">
        <v>18</v>
      </c>
      <c r="I3225" t="s">
        <v>1183</v>
      </c>
      <c r="J3225">
        <v>2.4</v>
      </c>
      <c r="K3225">
        <v>0.4</v>
      </c>
      <c r="L3225">
        <v>4.4000000000000004</v>
      </c>
      <c r="M3225">
        <v>30</v>
      </c>
    </row>
    <row r="3226" spans="1:13">
      <c r="A3226" t="s">
        <v>1197</v>
      </c>
      <c r="B3226" t="s">
        <v>448</v>
      </c>
      <c r="C3226" t="s">
        <v>1164</v>
      </c>
      <c r="D3226" t="s">
        <v>561</v>
      </c>
      <c r="E3226" t="s">
        <v>101</v>
      </c>
      <c r="F3226">
        <v>1</v>
      </c>
      <c r="G3226" s="330" t="s">
        <v>1165</v>
      </c>
      <c r="H3226">
        <v>19</v>
      </c>
      <c r="I3226" t="s">
        <v>1184</v>
      </c>
      <c r="J3226">
        <v>1.4</v>
      </c>
      <c r="K3226">
        <v>0.2</v>
      </c>
      <c r="L3226">
        <v>2.6</v>
      </c>
      <c r="M3226">
        <v>25</v>
      </c>
    </row>
    <row r="3227" spans="1:13">
      <c r="A3227" t="s">
        <v>1197</v>
      </c>
      <c r="B3227" t="s">
        <v>448</v>
      </c>
      <c r="C3227" t="s">
        <v>1164</v>
      </c>
      <c r="D3227" t="s">
        <v>561</v>
      </c>
      <c r="E3227" t="s">
        <v>101</v>
      </c>
      <c r="F3227">
        <v>1</v>
      </c>
      <c r="G3227" s="331" t="s">
        <v>1165</v>
      </c>
      <c r="H3227">
        <v>20</v>
      </c>
      <c r="I3227" t="s">
        <v>1185</v>
      </c>
      <c r="J3227">
        <v>0.8</v>
      </c>
      <c r="K3227">
        <v>0.1</v>
      </c>
      <c r="L3227">
        <v>1.4</v>
      </c>
      <c r="M3227">
        <v>20</v>
      </c>
    </row>
    <row r="3228" spans="1:13">
      <c r="A3228" t="s">
        <v>1197</v>
      </c>
      <c r="B3228" t="s">
        <v>448</v>
      </c>
      <c r="C3228" t="s">
        <v>1164</v>
      </c>
      <c r="D3228" t="s">
        <v>561</v>
      </c>
      <c r="E3228" t="s">
        <v>101</v>
      </c>
      <c r="F3228">
        <v>2</v>
      </c>
      <c r="G3228" s="330" t="s">
        <v>1186</v>
      </c>
      <c r="H3228">
        <v>1</v>
      </c>
      <c r="I3228" t="s">
        <v>1166</v>
      </c>
      <c r="J3228">
        <v>51.3</v>
      </c>
      <c r="K3228">
        <v>46.6</v>
      </c>
      <c r="L3228">
        <v>55.9</v>
      </c>
      <c r="M3228">
        <v>63</v>
      </c>
    </row>
    <row r="3229" spans="1:13">
      <c r="A3229" t="s">
        <v>1197</v>
      </c>
      <c r="B3229" t="s">
        <v>448</v>
      </c>
      <c r="C3229" t="s">
        <v>1164</v>
      </c>
      <c r="D3229" t="s">
        <v>561</v>
      </c>
      <c r="E3229" t="s">
        <v>101</v>
      </c>
      <c r="F3229">
        <v>2</v>
      </c>
      <c r="G3229" s="331" t="s">
        <v>1186</v>
      </c>
      <c r="H3229">
        <v>2</v>
      </c>
      <c r="I3229" t="s">
        <v>1167</v>
      </c>
      <c r="J3229">
        <v>50.8</v>
      </c>
      <c r="K3229">
        <v>46.3</v>
      </c>
      <c r="L3229">
        <v>55.3</v>
      </c>
      <c r="M3229">
        <v>63</v>
      </c>
    </row>
    <row r="3230" spans="1:13">
      <c r="A3230" t="s">
        <v>1197</v>
      </c>
      <c r="B3230" t="s">
        <v>448</v>
      </c>
      <c r="C3230" t="s">
        <v>1164</v>
      </c>
      <c r="D3230" t="s">
        <v>561</v>
      </c>
      <c r="E3230" t="s">
        <v>101</v>
      </c>
      <c r="F3230">
        <v>2</v>
      </c>
      <c r="G3230" s="330" t="s">
        <v>1186</v>
      </c>
      <c r="H3230">
        <v>3</v>
      </c>
      <c r="I3230" t="s">
        <v>1168</v>
      </c>
      <c r="J3230">
        <v>47.5</v>
      </c>
      <c r="K3230">
        <v>43.5</v>
      </c>
      <c r="L3230">
        <v>51.5</v>
      </c>
      <c r="M3230">
        <v>62</v>
      </c>
    </row>
    <row r="3231" spans="1:13">
      <c r="A3231" t="s">
        <v>1197</v>
      </c>
      <c r="B3231" t="s">
        <v>448</v>
      </c>
      <c r="C3231" t="s">
        <v>1164</v>
      </c>
      <c r="D3231" t="s">
        <v>561</v>
      </c>
      <c r="E3231" t="s">
        <v>101</v>
      </c>
      <c r="F3231">
        <v>2</v>
      </c>
      <c r="G3231" s="331" t="s">
        <v>1186</v>
      </c>
      <c r="H3231">
        <v>4</v>
      </c>
      <c r="I3231" t="s">
        <v>1169</v>
      </c>
      <c r="J3231">
        <v>43.4</v>
      </c>
      <c r="K3231">
        <v>39.9</v>
      </c>
      <c r="L3231">
        <v>46.9</v>
      </c>
      <c r="M3231">
        <v>60</v>
      </c>
    </row>
    <row r="3232" spans="1:13">
      <c r="A3232" t="s">
        <v>1197</v>
      </c>
      <c r="B3232" t="s">
        <v>448</v>
      </c>
      <c r="C3232" t="s">
        <v>1164</v>
      </c>
      <c r="D3232" t="s">
        <v>561</v>
      </c>
      <c r="E3232" t="s">
        <v>101</v>
      </c>
      <c r="F3232">
        <v>2</v>
      </c>
      <c r="G3232" s="330" t="s">
        <v>1186</v>
      </c>
      <c r="H3232">
        <v>5</v>
      </c>
      <c r="I3232" t="s">
        <v>1170</v>
      </c>
      <c r="J3232">
        <v>39.299999999999997</v>
      </c>
      <c r="K3232">
        <v>36.200000000000003</v>
      </c>
      <c r="L3232">
        <v>42.5</v>
      </c>
      <c r="M3232">
        <v>59</v>
      </c>
    </row>
    <row r="3233" spans="1:13">
      <c r="A3233" t="s">
        <v>1197</v>
      </c>
      <c r="B3233" t="s">
        <v>448</v>
      </c>
      <c r="C3233" t="s">
        <v>1164</v>
      </c>
      <c r="D3233" t="s">
        <v>561</v>
      </c>
      <c r="E3233" t="s">
        <v>101</v>
      </c>
      <c r="F3233">
        <v>2</v>
      </c>
      <c r="G3233" s="331" t="s">
        <v>1186</v>
      </c>
      <c r="H3233">
        <v>6</v>
      </c>
      <c r="I3233" t="s">
        <v>1171</v>
      </c>
      <c r="J3233">
        <v>35.5</v>
      </c>
      <c r="K3233">
        <v>32.4</v>
      </c>
      <c r="L3233">
        <v>38.5</v>
      </c>
      <c r="M3233">
        <v>57</v>
      </c>
    </row>
    <row r="3234" spans="1:13">
      <c r="A3234" t="s">
        <v>1197</v>
      </c>
      <c r="B3234" t="s">
        <v>448</v>
      </c>
      <c r="C3234" t="s">
        <v>1164</v>
      </c>
      <c r="D3234" t="s">
        <v>561</v>
      </c>
      <c r="E3234" t="s">
        <v>101</v>
      </c>
      <c r="F3234">
        <v>2</v>
      </c>
      <c r="G3234" s="330" t="s">
        <v>1186</v>
      </c>
      <c r="H3234">
        <v>7</v>
      </c>
      <c r="I3234" t="s">
        <v>1172</v>
      </c>
      <c r="J3234">
        <v>31.7</v>
      </c>
      <c r="K3234">
        <v>28.7</v>
      </c>
      <c r="L3234">
        <v>34.6</v>
      </c>
      <c r="M3234">
        <v>56</v>
      </c>
    </row>
    <row r="3235" spans="1:13">
      <c r="A3235" t="s">
        <v>1197</v>
      </c>
      <c r="B3235" t="s">
        <v>448</v>
      </c>
      <c r="C3235" t="s">
        <v>1164</v>
      </c>
      <c r="D3235" t="s">
        <v>561</v>
      </c>
      <c r="E3235" t="s">
        <v>101</v>
      </c>
      <c r="F3235">
        <v>2</v>
      </c>
      <c r="G3235" s="331" t="s">
        <v>1186</v>
      </c>
      <c r="H3235">
        <v>8</v>
      </c>
      <c r="I3235" t="s">
        <v>1173</v>
      </c>
      <c r="J3235">
        <v>28</v>
      </c>
      <c r="K3235">
        <v>25.2</v>
      </c>
      <c r="L3235">
        <v>30.8</v>
      </c>
      <c r="M3235">
        <v>54</v>
      </c>
    </row>
    <row r="3236" spans="1:13">
      <c r="A3236" t="s">
        <v>1197</v>
      </c>
      <c r="B3236" t="s">
        <v>448</v>
      </c>
      <c r="C3236" t="s">
        <v>1164</v>
      </c>
      <c r="D3236" t="s">
        <v>561</v>
      </c>
      <c r="E3236" t="s">
        <v>101</v>
      </c>
      <c r="F3236">
        <v>2</v>
      </c>
      <c r="G3236" s="330" t="s">
        <v>1186</v>
      </c>
      <c r="H3236">
        <v>9</v>
      </c>
      <c r="I3236" t="s">
        <v>1174</v>
      </c>
      <c r="J3236">
        <v>24.5</v>
      </c>
      <c r="K3236">
        <v>21.7</v>
      </c>
      <c r="L3236">
        <v>27.2</v>
      </c>
      <c r="M3236">
        <v>52</v>
      </c>
    </row>
    <row r="3237" spans="1:13">
      <c r="A3237" t="s">
        <v>1197</v>
      </c>
      <c r="B3237" t="s">
        <v>448</v>
      </c>
      <c r="C3237" t="s">
        <v>1164</v>
      </c>
      <c r="D3237" t="s">
        <v>561</v>
      </c>
      <c r="E3237" t="s">
        <v>101</v>
      </c>
      <c r="F3237">
        <v>2</v>
      </c>
      <c r="G3237" s="331" t="s">
        <v>1186</v>
      </c>
      <c r="H3237">
        <v>10</v>
      </c>
      <c r="I3237" t="s">
        <v>1175</v>
      </c>
      <c r="J3237">
        <v>21.1</v>
      </c>
      <c r="K3237">
        <v>18.399999999999999</v>
      </c>
      <c r="L3237">
        <v>23.7</v>
      </c>
      <c r="M3237">
        <v>50</v>
      </c>
    </row>
    <row r="3238" spans="1:13">
      <c r="A3238" t="s">
        <v>1197</v>
      </c>
      <c r="B3238" t="s">
        <v>448</v>
      </c>
      <c r="C3238" t="s">
        <v>1164</v>
      </c>
      <c r="D3238" t="s">
        <v>561</v>
      </c>
      <c r="E3238" t="s">
        <v>101</v>
      </c>
      <c r="F3238">
        <v>2</v>
      </c>
      <c r="G3238" s="330" t="s">
        <v>1186</v>
      </c>
      <c r="H3238">
        <v>11</v>
      </c>
      <c r="I3238" t="s">
        <v>1176</v>
      </c>
      <c r="J3238">
        <v>17.899999999999999</v>
      </c>
      <c r="K3238">
        <v>15.3</v>
      </c>
      <c r="L3238">
        <v>20.5</v>
      </c>
      <c r="M3238">
        <v>48</v>
      </c>
    </row>
    <row r="3239" spans="1:13">
      <c r="A3239" t="s">
        <v>1197</v>
      </c>
      <c r="B3239" t="s">
        <v>448</v>
      </c>
      <c r="C3239" t="s">
        <v>1164</v>
      </c>
      <c r="D3239" t="s">
        <v>561</v>
      </c>
      <c r="E3239" t="s">
        <v>101</v>
      </c>
      <c r="F3239">
        <v>2</v>
      </c>
      <c r="G3239" s="331" t="s">
        <v>1186</v>
      </c>
      <c r="H3239">
        <v>12</v>
      </c>
      <c r="I3239" t="s">
        <v>1177</v>
      </c>
      <c r="J3239">
        <v>14.9</v>
      </c>
      <c r="K3239">
        <v>12.5</v>
      </c>
      <c r="L3239">
        <v>17.399999999999999</v>
      </c>
      <c r="M3239">
        <v>45</v>
      </c>
    </row>
    <row r="3240" spans="1:13">
      <c r="A3240" t="s">
        <v>1197</v>
      </c>
      <c r="B3240" t="s">
        <v>448</v>
      </c>
      <c r="C3240" t="s">
        <v>1164</v>
      </c>
      <c r="D3240" t="s">
        <v>561</v>
      </c>
      <c r="E3240" t="s">
        <v>101</v>
      </c>
      <c r="F3240">
        <v>2</v>
      </c>
      <c r="G3240" s="330" t="s">
        <v>1186</v>
      </c>
      <c r="H3240">
        <v>13</v>
      </c>
      <c r="I3240" t="s">
        <v>1178</v>
      </c>
      <c r="J3240">
        <v>12.2</v>
      </c>
      <c r="K3240">
        <v>9.9</v>
      </c>
      <c r="L3240">
        <v>14.6</v>
      </c>
      <c r="M3240">
        <v>43</v>
      </c>
    </row>
    <row r="3241" spans="1:13">
      <c r="A3241" t="s">
        <v>1197</v>
      </c>
      <c r="B3241" t="s">
        <v>448</v>
      </c>
      <c r="C3241" t="s">
        <v>1164</v>
      </c>
      <c r="D3241" t="s">
        <v>561</v>
      </c>
      <c r="E3241" t="s">
        <v>101</v>
      </c>
      <c r="F3241">
        <v>2</v>
      </c>
      <c r="G3241" s="331" t="s">
        <v>1186</v>
      </c>
      <c r="H3241">
        <v>14</v>
      </c>
      <c r="I3241" t="s">
        <v>1179</v>
      </c>
      <c r="J3241">
        <v>9.8000000000000007</v>
      </c>
      <c r="K3241">
        <v>7.5</v>
      </c>
      <c r="L3241">
        <v>12</v>
      </c>
      <c r="M3241">
        <v>41</v>
      </c>
    </row>
    <row r="3242" spans="1:13">
      <c r="A3242" t="s">
        <v>1197</v>
      </c>
      <c r="B3242" t="s">
        <v>448</v>
      </c>
      <c r="C3242" t="s">
        <v>1164</v>
      </c>
      <c r="D3242" t="s">
        <v>561</v>
      </c>
      <c r="E3242" t="s">
        <v>101</v>
      </c>
      <c r="F3242">
        <v>2</v>
      </c>
      <c r="G3242" s="330" t="s">
        <v>1186</v>
      </c>
      <c r="H3242">
        <v>15</v>
      </c>
      <c r="I3242" t="s">
        <v>1180</v>
      </c>
      <c r="J3242">
        <v>7.6</v>
      </c>
      <c r="K3242">
        <v>5.3</v>
      </c>
      <c r="L3242">
        <v>9.8000000000000007</v>
      </c>
      <c r="M3242">
        <v>38</v>
      </c>
    </row>
    <row r="3243" spans="1:13">
      <c r="A3243" t="s">
        <v>1197</v>
      </c>
      <c r="B3243" t="s">
        <v>448</v>
      </c>
      <c r="C3243" t="s">
        <v>1164</v>
      </c>
      <c r="D3243" t="s">
        <v>561</v>
      </c>
      <c r="E3243" t="s">
        <v>101</v>
      </c>
      <c r="F3243">
        <v>2</v>
      </c>
      <c r="G3243" s="331" t="s">
        <v>1186</v>
      </c>
      <c r="H3243">
        <v>16</v>
      </c>
      <c r="I3243" t="s">
        <v>1181</v>
      </c>
      <c r="J3243">
        <v>5.6</v>
      </c>
      <c r="K3243">
        <v>3.4</v>
      </c>
      <c r="L3243">
        <v>7.9</v>
      </c>
      <c r="M3243">
        <v>35</v>
      </c>
    </row>
    <row r="3244" spans="1:13">
      <c r="A3244" t="s">
        <v>1197</v>
      </c>
      <c r="B3244" t="s">
        <v>448</v>
      </c>
      <c r="C3244" t="s">
        <v>1164</v>
      </c>
      <c r="D3244" t="s">
        <v>561</v>
      </c>
      <c r="E3244" t="s">
        <v>101</v>
      </c>
      <c r="F3244">
        <v>2</v>
      </c>
      <c r="G3244" s="330" t="s">
        <v>1186</v>
      </c>
      <c r="H3244">
        <v>17</v>
      </c>
      <c r="I3244" t="s">
        <v>1182</v>
      </c>
      <c r="J3244">
        <v>4</v>
      </c>
      <c r="K3244">
        <v>1.7</v>
      </c>
      <c r="L3244">
        <v>6.3</v>
      </c>
      <c r="M3244">
        <v>32</v>
      </c>
    </row>
    <row r="3245" spans="1:13">
      <c r="A3245" t="s">
        <v>1197</v>
      </c>
      <c r="B3245" t="s">
        <v>448</v>
      </c>
      <c r="C3245" t="s">
        <v>1164</v>
      </c>
      <c r="D3245" t="s">
        <v>561</v>
      </c>
      <c r="E3245" t="s">
        <v>101</v>
      </c>
      <c r="F3245">
        <v>2</v>
      </c>
      <c r="G3245" s="331" t="s">
        <v>1186</v>
      </c>
      <c r="H3245">
        <v>18</v>
      </c>
      <c r="I3245" t="s">
        <v>1183</v>
      </c>
      <c r="J3245">
        <v>2.7</v>
      </c>
      <c r="K3245">
        <v>0.3</v>
      </c>
      <c r="L3245">
        <v>5.0999999999999996</v>
      </c>
      <c r="M3245">
        <v>29</v>
      </c>
    </row>
    <row r="3246" spans="1:13">
      <c r="A3246" t="s">
        <v>1197</v>
      </c>
      <c r="B3246" t="s">
        <v>448</v>
      </c>
      <c r="C3246" t="s">
        <v>1164</v>
      </c>
      <c r="D3246" t="s">
        <v>561</v>
      </c>
      <c r="E3246" t="s">
        <v>101</v>
      </c>
      <c r="F3246">
        <v>2</v>
      </c>
      <c r="G3246" s="330" t="s">
        <v>1186</v>
      </c>
      <c r="H3246">
        <v>19</v>
      </c>
      <c r="I3246" t="s">
        <v>1184</v>
      </c>
      <c r="J3246">
        <v>1.7</v>
      </c>
      <c r="K3246">
        <v>0.2</v>
      </c>
      <c r="L3246">
        <v>3.2</v>
      </c>
      <c r="M3246">
        <v>25</v>
      </c>
    </row>
    <row r="3247" spans="1:13">
      <c r="A3247" t="s">
        <v>1197</v>
      </c>
      <c r="B3247" t="s">
        <v>448</v>
      </c>
      <c r="C3247" t="s">
        <v>1164</v>
      </c>
      <c r="D3247" t="s">
        <v>561</v>
      </c>
      <c r="E3247" t="s">
        <v>101</v>
      </c>
      <c r="F3247">
        <v>2</v>
      </c>
      <c r="G3247" s="331" t="s">
        <v>1186</v>
      </c>
      <c r="H3247">
        <v>20</v>
      </c>
      <c r="I3247" t="s">
        <v>1185</v>
      </c>
      <c r="J3247">
        <v>1.1000000000000001</v>
      </c>
      <c r="K3247">
        <v>0.1</v>
      </c>
      <c r="L3247">
        <v>2</v>
      </c>
      <c r="M3247">
        <v>23</v>
      </c>
    </row>
    <row r="3248" spans="1:13">
      <c r="A3248" t="s">
        <v>1197</v>
      </c>
      <c r="B3248" t="s">
        <v>448</v>
      </c>
      <c r="C3248" t="s">
        <v>1164</v>
      </c>
      <c r="D3248" t="s">
        <v>562</v>
      </c>
      <c r="E3248" t="s">
        <v>102</v>
      </c>
      <c r="F3248">
        <v>1</v>
      </c>
      <c r="G3248" s="330" t="s">
        <v>1165</v>
      </c>
      <c r="H3248">
        <v>1</v>
      </c>
      <c r="I3248" t="s">
        <v>1166</v>
      </c>
      <c r="J3248">
        <v>63.2</v>
      </c>
      <c r="K3248">
        <v>60.2</v>
      </c>
      <c r="L3248">
        <v>66.2</v>
      </c>
      <c r="M3248">
        <v>79</v>
      </c>
    </row>
    <row r="3249" spans="1:13">
      <c r="A3249" t="s">
        <v>1197</v>
      </c>
      <c r="B3249" t="s">
        <v>448</v>
      </c>
      <c r="C3249" t="s">
        <v>1164</v>
      </c>
      <c r="D3249" t="s">
        <v>562</v>
      </c>
      <c r="E3249" t="s">
        <v>102</v>
      </c>
      <c r="F3249">
        <v>1</v>
      </c>
      <c r="G3249" s="331" t="s">
        <v>1165</v>
      </c>
      <c r="H3249">
        <v>2</v>
      </c>
      <c r="I3249" t="s">
        <v>1167</v>
      </c>
      <c r="J3249">
        <v>62.5</v>
      </c>
      <c r="K3249">
        <v>59.5</v>
      </c>
      <c r="L3249">
        <v>65.400000000000006</v>
      </c>
      <c r="M3249">
        <v>79</v>
      </c>
    </row>
    <row r="3250" spans="1:13">
      <c r="A3250" t="s">
        <v>1197</v>
      </c>
      <c r="B3250" t="s">
        <v>448</v>
      </c>
      <c r="C3250" t="s">
        <v>1164</v>
      </c>
      <c r="D3250" t="s">
        <v>562</v>
      </c>
      <c r="E3250" t="s">
        <v>102</v>
      </c>
      <c r="F3250">
        <v>1</v>
      </c>
      <c r="G3250" s="330" t="s">
        <v>1165</v>
      </c>
      <c r="H3250">
        <v>3</v>
      </c>
      <c r="I3250" t="s">
        <v>1168</v>
      </c>
      <c r="J3250">
        <v>58.8</v>
      </c>
      <c r="K3250">
        <v>56.1</v>
      </c>
      <c r="L3250">
        <v>61.4</v>
      </c>
      <c r="M3250">
        <v>78</v>
      </c>
    </row>
    <row r="3251" spans="1:13">
      <c r="A3251" t="s">
        <v>1197</v>
      </c>
      <c r="B3251" t="s">
        <v>448</v>
      </c>
      <c r="C3251" t="s">
        <v>1164</v>
      </c>
      <c r="D3251" t="s">
        <v>562</v>
      </c>
      <c r="E3251" t="s">
        <v>102</v>
      </c>
      <c r="F3251">
        <v>1</v>
      </c>
      <c r="G3251" s="331" t="s">
        <v>1165</v>
      </c>
      <c r="H3251">
        <v>4</v>
      </c>
      <c r="I3251" t="s">
        <v>1169</v>
      </c>
      <c r="J3251">
        <v>54.1</v>
      </c>
      <c r="K3251">
        <v>51.8</v>
      </c>
      <c r="L3251">
        <v>56.4</v>
      </c>
      <c r="M3251">
        <v>77</v>
      </c>
    </row>
    <row r="3252" spans="1:13">
      <c r="A3252" t="s">
        <v>1197</v>
      </c>
      <c r="B3252" t="s">
        <v>448</v>
      </c>
      <c r="C3252" t="s">
        <v>1164</v>
      </c>
      <c r="D3252" t="s">
        <v>562</v>
      </c>
      <c r="E3252" t="s">
        <v>102</v>
      </c>
      <c r="F3252">
        <v>1</v>
      </c>
      <c r="G3252" s="330" t="s">
        <v>1165</v>
      </c>
      <c r="H3252">
        <v>5</v>
      </c>
      <c r="I3252" t="s">
        <v>1170</v>
      </c>
      <c r="J3252">
        <v>49.5</v>
      </c>
      <c r="K3252">
        <v>47.4</v>
      </c>
      <c r="L3252">
        <v>51.6</v>
      </c>
      <c r="M3252">
        <v>75</v>
      </c>
    </row>
    <row r="3253" spans="1:13">
      <c r="A3253" t="s">
        <v>1197</v>
      </c>
      <c r="B3253" t="s">
        <v>448</v>
      </c>
      <c r="C3253" t="s">
        <v>1164</v>
      </c>
      <c r="D3253" t="s">
        <v>562</v>
      </c>
      <c r="E3253" t="s">
        <v>102</v>
      </c>
      <c r="F3253">
        <v>1</v>
      </c>
      <c r="G3253" s="331" t="s">
        <v>1165</v>
      </c>
      <c r="H3253">
        <v>6</v>
      </c>
      <c r="I3253" t="s">
        <v>1171</v>
      </c>
      <c r="J3253">
        <v>45</v>
      </c>
      <c r="K3253">
        <v>43</v>
      </c>
      <c r="L3253">
        <v>47.1</v>
      </c>
      <c r="M3253">
        <v>74</v>
      </c>
    </row>
    <row r="3254" spans="1:13">
      <c r="A3254" t="s">
        <v>1197</v>
      </c>
      <c r="B3254" t="s">
        <v>448</v>
      </c>
      <c r="C3254" t="s">
        <v>1164</v>
      </c>
      <c r="D3254" t="s">
        <v>562</v>
      </c>
      <c r="E3254" t="s">
        <v>102</v>
      </c>
      <c r="F3254">
        <v>1</v>
      </c>
      <c r="G3254" s="330" t="s">
        <v>1165</v>
      </c>
      <c r="H3254">
        <v>7</v>
      </c>
      <c r="I3254" t="s">
        <v>1172</v>
      </c>
      <c r="J3254">
        <v>40.6</v>
      </c>
      <c r="K3254">
        <v>38.700000000000003</v>
      </c>
      <c r="L3254">
        <v>42.6</v>
      </c>
      <c r="M3254">
        <v>73</v>
      </c>
    </row>
    <row r="3255" spans="1:13">
      <c r="A3255" t="s">
        <v>1197</v>
      </c>
      <c r="B3255" t="s">
        <v>448</v>
      </c>
      <c r="C3255" t="s">
        <v>1164</v>
      </c>
      <c r="D3255" t="s">
        <v>562</v>
      </c>
      <c r="E3255" t="s">
        <v>102</v>
      </c>
      <c r="F3255">
        <v>1</v>
      </c>
      <c r="G3255" s="331" t="s">
        <v>1165</v>
      </c>
      <c r="H3255">
        <v>8</v>
      </c>
      <c r="I3255" t="s">
        <v>1173</v>
      </c>
      <c r="J3255">
        <v>36.4</v>
      </c>
      <c r="K3255">
        <v>34.5</v>
      </c>
      <c r="L3255">
        <v>38.299999999999997</v>
      </c>
      <c r="M3255">
        <v>71</v>
      </c>
    </row>
    <row r="3256" spans="1:13">
      <c r="A3256" t="s">
        <v>1197</v>
      </c>
      <c r="B3256" t="s">
        <v>448</v>
      </c>
      <c r="C3256" t="s">
        <v>1164</v>
      </c>
      <c r="D3256" t="s">
        <v>562</v>
      </c>
      <c r="E3256" t="s">
        <v>102</v>
      </c>
      <c r="F3256">
        <v>1</v>
      </c>
      <c r="G3256" s="330" t="s">
        <v>1165</v>
      </c>
      <c r="H3256">
        <v>9</v>
      </c>
      <c r="I3256" t="s">
        <v>1174</v>
      </c>
      <c r="J3256">
        <v>32.200000000000003</v>
      </c>
      <c r="K3256">
        <v>30.3</v>
      </c>
      <c r="L3256">
        <v>34</v>
      </c>
      <c r="M3256">
        <v>70</v>
      </c>
    </row>
    <row r="3257" spans="1:13">
      <c r="A3257" t="s">
        <v>1197</v>
      </c>
      <c r="B3257" t="s">
        <v>448</v>
      </c>
      <c r="C3257" t="s">
        <v>1164</v>
      </c>
      <c r="D3257" t="s">
        <v>562</v>
      </c>
      <c r="E3257" t="s">
        <v>102</v>
      </c>
      <c r="F3257">
        <v>1</v>
      </c>
      <c r="G3257" s="331" t="s">
        <v>1165</v>
      </c>
      <c r="H3257">
        <v>10</v>
      </c>
      <c r="I3257" t="s">
        <v>1175</v>
      </c>
      <c r="J3257">
        <v>28.1</v>
      </c>
      <c r="K3257">
        <v>26.3</v>
      </c>
      <c r="L3257">
        <v>29.9</v>
      </c>
      <c r="M3257">
        <v>68</v>
      </c>
    </row>
    <row r="3258" spans="1:13">
      <c r="A3258" t="s">
        <v>1197</v>
      </c>
      <c r="B3258" t="s">
        <v>448</v>
      </c>
      <c r="C3258" t="s">
        <v>1164</v>
      </c>
      <c r="D3258" t="s">
        <v>562</v>
      </c>
      <c r="E3258" t="s">
        <v>102</v>
      </c>
      <c r="F3258">
        <v>1</v>
      </c>
      <c r="G3258" s="330" t="s">
        <v>1165</v>
      </c>
      <c r="H3258">
        <v>11</v>
      </c>
      <c r="I3258" t="s">
        <v>1176</v>
      </c>
      <c r="J3258">
        <v>24.2</v>
      </c>
      <c r="K3258">
        <v>22.4</v>
      </c>
      <c r="L3258">
        <v>25.9</v>
      </c>
      <c r="M3258">
        <v>66</v>
      </c>
    </row>
    <row r="3259" spans="1:13">
      <c r="A3259" t="s">
        <v>1197</v>
      </c>
      <c r="B3259" t="s">
        <v>448</v>
      </c>
      <c r="C3259" t="s">
        <v>1164</v>
      </c>
      <c r="D3259" t="s">
        <v>562</v>
      </c>
      <c r="E3259" t="s">
        <v>102</v>
      </c>
      <c r="F3259">
        <v>1</v>
      </c>
      <c r="G3259" s="331" t="s">
        <v>1165</v>
      </c>
      <c r="H3259">
        <v>12</v>
      </c>
      <c r="I3259" t="s">
        <v>1177</v>
      </c>
      <c r="J3259">
        <v>20.399999999999999</v>
      </c>
      <c r="K3259">
        <v>18.8</v>
      </c>
      <c r="L3259">
        <v>22</v>
      </c>
      <c r="M3259">
        <v>64</v>
      </c>
    </row>
    <row r="3260" spans="1:13">
      <c r="A3260" t="s">
        <v>1197</v>
      </c>
      <c r="B3260" t="s">
        <v>448</v>
      </c>
      <c r="C3260" t="s">
        <v>1164</v>
      </c>
      <c r="D3260" t="s">
        <v>562</v>
      </c>
      <c r="E3260" t="s">
        <v>102</v>
      </c>
      <c r="F3260">
        <v>1</v>
      </c>
      <c r="G3260" s="330" t="s">
        <v>1165</v>
      </c>
      <c r="H3260">
        <v>13</v>
      </c>
      <c r="I3260" t="s">
        <v>1178</v>
      </c>
      <c r="J3260">
        <v>16.899999999999999</v>
      </c>
      <c r="K3260">
        <v>15.4</v>
      </c>
      <c r="L3260">
        <v>18.5</v>
      </c>
      <c r="M3260">
        <v>61</v>
      </c>
    </row>
    <row r="3261" spans="1:13">
      <c r="A3261" t="s">
        <v>1197</v>
      </c>
      <c r="B3261" t="s">
        <v>448</v>
      </c>
      <c r="C3261" t="s">
        <v>1164</v>
      </c>
      <c r="D3261" t="s">
        <v>562</v>
      </c>
      <c r="E3261" t="s">
        <v>102</v>
      </c>
      <c r="F3261">
        <v>1</v>
      </c>
      <c r="G3261" s="331" t="s">
        <v>1165</v>
      </c>
      <c r="H3261">
        <v>14</v>
      </c>
      <c r="I3261" t="s">
        <v>1179</v>
      </c>
      <c r="J3261">
        <v>13.6</v>
      </c>
      <c r="K3261">
        <v>12.2</v>
      </c>
      <c r="L3261">
        <v>15.1</v>
      </c>
      <c r="M3261">
        <v>59</v>
      </c>
    </row>
    <row r="3262" spans="1:13">
      <c r="A3262" t="s">
        <v>1197</v>
      </c>
      <c r="B3262" t="s">
        <v>448</v>
      </c>
      <c r="C3262" t="s">
        <v>1164</v>
      </c>
      <c r="D3262" t="s">
        <v>562</v>
      </c>
      <c r="E3262" t="s">
        <v>102</v>
      </c>
      <c r="F3262">
        <v>1</v>
      </c>
      <c r="G3262" s="330" t="s">
        <v>1165</v>
      </c>
      <c r="H3262">
        <v>15</v>
      </c>
      <c r="I3262" t="s">
        <v>1180</v>
      </c>
      <c r="J3262">
        <v>10.7</v>
      </c>
      <c r="K3262">
        <v>9.3000000000000007</v>
      </c>
      <c r="L3262">
        <v>12.2</v>
      </c>
      <c r="M3262">
        <v>56</v>
      </c>
    </row>
    <row r="3263" spans="1:13">
      <c r="A3263" t="s">
        <v>1197</v>
      </c>
      <c r="B3263" t="s">
        <v>448</v>
      </c>
      <c r="C3263" t="s">
        <v>1164</v>
      </c>
      <c r="D3263" t="s">
        <v>562</v>
      </c>
      <c r="E3263" t="s">
        <v>102</v>
      </c>
      <c r="F3263">
        <v>1</v>
      </c>
      <c r="G3263" s="331" t="s">
        <v>1165</v>
      </c>
      <c r="H3263">
        <v>16</v>
      </c>
      <c r="I3263" t="s">
        <v>1181</v>
      </c>
      <c r="J3263">
        <v>8.1</v>
      </c>
      <c r="K3263">
        <v>6.7</v>
      </c>
      <c r="L3263">
        <v>9.5</v>
      </c>
      <c r="M3263">
        <v>53</v>
      </c>
    </row>
    <row r="3264" spans="1:13">
      <c r="A3264" t="s">
        <v>1197</v>
      </c>
      <c r="B3264" t="s">
        <v>448</v>
      </c>
      <c r="C3264" t="s">
        <v>1164</v>
      </c>
      <c r="D3264" t="s">
        <v>562</v>
      </c>
      <c r="E3264" t="s">
        <v>102</v>
      </c>
      <c r="F3264">
        <v>1</v>
      </c>
      <c r="G3264" s="330" t="s">
        <v>1165</v>
      </c>
      <c r="H3264">
        <v>17</v>
      </c>
      <c r="I3264" t="s">
        <v>1182</v>
      </c>
      <c r="J3264">
        <v>5.8</v>
      </c>
      <c r="K3264">
        <v>4.4000000000000004</v>
      </c>
      <c r="L3264">
        <v>7.3</v>
      </c>
      <c r="M3264">
        <v>49</v>
      </c>
    </row>
    <row r="3265" spans="1:13">
      <c r="A3265" t="s">
        <v>1197</v>
      </c>
      <c r="B3265" t="s">
        <v>448</v>
      </c>
      <c r="C3265" t="s">
        <v>1164</v>
      </c>
      <c r="D3265" t="s">
        <v>562</v>
      </c>
      <c r="E3265" t="s">
        <v>102</v>
      </c>
      <c r="F3265">
        <v>1</v>
      </c>
      <c r="G3265" s="331" t="s">
        <v>1165</v>
      </c>
      <c r="H3265">
        <v>18</v>
      </c>
      <c r="I3265" t="s">
        <v>1183</v>
      </c>
      <c r="J3265">
        <v>3.9</v>
      </c>
      <c r="K3265">
        <v>2.2999999999999998</v>
      </c>
      <c r="L3265">
        <v>5.5</v>
      </c>
      <c r="M3265">
        <v>45</v>
      </c>
    </row>
    <row r="3266" spans="1:13">
      <c r="A3266" t="s">
        <v>1197</v>
      </c>
      <c r="B3266" t="s">
        <v>448</v>
      </c>
      <c r="C3266" t="s">
        <v>1164</v>
      </c>
      <c r="D3266" t="s">
        <v>562</v>
      </c>
      <c r="E3266" t="s">
        <v>102</v>
      </c>
      <c r="F3266">
        <v>1</v>
      </c>
      <c r="G3266" s="330" t="s">
        <v>1165</v>
      </c>
      <c r="H3266">
        <v>19</v>
      </c>
      <c r="I3266" t="s">
        <v>1184</v>
      </c>
      <c r="J3266">
        <v>2.5</v>
      </c>
      <c r="K3266">
        <v>1.5</v>
      </c>
      <c r="L3266">
        <v>3.5</v>
      </c>
      <c r="M3266">
        <v>41</v>
      </c>
    </row>
    <row r="3267" spans="1:13">
      <c r="A3267" t="s">
        <v>1197</v>
      </c>
      <c r="B3267" t="s">
        <v>448</v>
      </c>
      <c r="C3267" t="s">
        <v>1164</v>
      </c>
      <c r="D3267" t="s">
        <v>562</v>
      </c>
      <c r="E3267" t="s">
        <v>102</v>
      </c>
      <c r="F3267">
        <v>1</v>
      </c>
      <c r="G3267" s="331" t="s">
        <v>1165</v>
      </c>
      <c r="H3267">
        <v>20</v>
      </c>
      <c r="I3267" t="s">
        <v>1185</v>
      </c>
      <c r="J3267">
        <v>1.5</v>
      </c>
      <c r="K3267">
        <v>0.9</v>
      </c>
      <c r="L3267">
        <v>2.1</v>
      </c>
      <c r="M3267">
        <v>37</v>
      </c>
    </row>
    <row r="3268" spans="1:13">
      <c r="A3268" t="s">
        <v>1197</v>
      </c>
      <c r="B3268" t="s">
        <v>448</v>
      </c>
      <c r="C3268" t="s">
        <v>1164</v>
      </c>
      <c r="D3268" t="s">
        <v>562</v>
      </c>
      <c r="E3268" t="s">
        <v>102</v>
      </c>
      <c r="F3268">
        <v>2</v>
      </c>
      <c r="G3268" s="330" t="s">
        <v>1186</v>
      </c>
      <c r="H3268">
        <v>1</v>
      </c>
      <c r="I3268" t="s">
        <v>1166</v>
      </c>
      <c r="J3268">
        <v>62.9</v>
      </c>
      <c r="K3268">
        <v>59.8</v>
      </c>
      <c r="L3268">
        <v>66</v>
      </c>
      <c r="M3268">
        <v>75</v>
      </c>
    </row>
    <row r="3269" spans="1:13">
      <c r="A3269" t="s">
        <v>1197</v>
      </c>
      <c r="B3269" t="s">
        <v>448</v>
      </c>
      <c r="C3269" t="s">
        <v>1164</v>
      </c>
      <c r="D3269" t="s">
        <v>562</v>
      </c>
      <c r="E3269" t="s">
        <v>102</v>
      </c>
      <c r="F3269">
        <v>2</v>
      </c>
      <c r="G3269" s="331" t="s">
        <v>1186</v>
      </c>
      <c r="H3269">
        <v>2</v>
      </c>
      <c r="I3269" t="s">
        <v>1167</v>
      </c>
      <c r="J3269">
        <v>62.2</v>
      </c>
      <c r="K3269">
        <v>59.1</v>
      </c>
      <c r="L3269">
        <v>65.2</v>
      </c>
      <c r="M3269">
        <v>74</v>
      </c>
    </row>
    <row r="3270" spans="1:13">
      <c r="A3270" t="s">
        <v>1197</v>
      </c>
      <c r="B3270" t="s">
        <v>448</v>
      </c>
      <c r="C3270" t="s">
        <v>1164</v>
      </c>
      <c r="D3270" t="s">
        <v>562</v>
      </c>
      <c r="E3270" t="s">
        <v>102</v>
      </c>
      <c r="F3270">
        <v>2</v>
      </c>
      <c r="G3270" s="330" t="s">
        <v>1186</v>
      </c>
      <c r="H3270">
        <v>3</v>
      </c>
      <c r="I3270" t="s">
        <v>1168</v>
      </c>
      <c r="J3270">
        <v>58.5</v>
      </c>
      <c r="K3270">
        <v>55.7</v>
      </c>
      <c r="L3270">
        <v>61.3</v>
      </c>
      <c r="M3270">
        <v>74</v>
      </c>
    </row>
    <row r="3271" spans="1:13">
      <c r="A3271" t="s">
        <v>1197</v>
      </c>
      <c r="B3271" t="s">
        <v>448</v>
      </c>
      <c r="C3271" t="s">
        <v>1164</v>
      </c>
      <c r="D3271" t="s">
        <v>562</v>
      </c>
      <c r="E3271" t="s">
        <v>102</v>
      </c>
      <c r="F3271">
        <v>2</v>
      </c>
      <c r="G3271" s="331" t="s">
        <v>1186</v>
      </c>
      <c r="H3271">
        <v>4</v>
      </c>
      <c r="I3271" t="s">
        <v>1169</v>
      </c>
      <c r="J3271">
        <v>53.9</v>
      </c>
      <c r="K3271">
        <v>51.3</v>
      </c>
      <c r="L3271">
        <v>56.5</v>
      </c>
      <c r="M3271">
        <v>72</v>
      </c>
    </row>
    <row r="3272" spans="1:13">
      <c r="A3272" t="s">
        <v>1197</v>
      </c>
      <c r="B3272" t="s">
        <v>448</v>
      </c>
      <c r="C3272" t="s">
        <v>1164</v>
      </c>
      <c r="D3272" t="s">
        <v>562</v>
      </c>
      <c r="E3272" t="s">
        <v>102</v>
      </c>
      <c r="F3272">
        <v>2</v>
      </c>
      <c r="G3272" s="330" t="s">
        <v>1186</v>
      </c>
      <c r="H3272">
        <v>5</v>
      </c>
      <c r="I3272" t="s">
        <v>1170</v>
      </c>
      <c r="J3272">
        <v>49.4</v>
      </c>
      <c r="K3272">
        <v>47</v>
      </c>
      <c r="L3272">
        <v>51.9</v>
      </c>
      <c r="M3272">
        <v>71</v>
      </c>
    </row>
    <row r="3273" spans="1:13">
      <c r="A3273" t="s">
        <v>1197</v>
      </c>
      <c r="B3273" t="s">
        <v>448</v>
      </c>
      <c r="C3273" t="s">
        <v>1164</v>
      </c>
      <c r="D3273" t="s">
        <v>562</v>
      </c>
      <c r="E3273" t="s">
        <v>102</v>
      </c>
      <c r="F3273">
        <v>2</v>
      </c>
      <c r="G3273" s="331" t="s">
        <v>1186</v>
      </c>
      <c r="H3273">
        <v>6</v>
      </c>
      <c r="I3273" t="s">
        <v>1171</v>
      </c>
      <c r="J3273">
        <v>45</v>
      </c>
      <c r="K3273">
        <v>42.6</v>
      </c>
      <c r="L3273">
        <v>47.5</v>
      </c>
      <c r="M3273">
        <v>70</v>
      </c>
    </row>
    <row r="3274" spans="1:13">
      <c r="A3274" t="s">
        <v>1197</v>
      </c>
      <c r="B3274" t="s">
        <v>448</v>
      </c>
      <c r="C3274" t="s">
        <v>1164</v>
      </c>
      <c r="D3274" t="s">
        <v>562</v>
      </c>
      <c r="E3274" t="s">
        <v>102</v>
      </c>
      <c r="F3274">
        <v>2</v>
      </c>
      <c r="G3274" s="330" t="s">
        <v>1186</v>
      </c>
      <c r="H3274">
        <v>7</v>
      </c>
      <c r="I3274" t="s">
        <v>1172</v>
      </c>
      <c r="J3274">
        <v>40.799999999999997</v>
      </c>
      <c r="K3274">
        <v>38.4</v>
      </c>
      <c r="L3274">
        <v>43.1</v>
      </c>
      <c r="M3274">
        <v>68</v>
      </c>
    </row>
    <row r="3275" spans="1:13">
      <c r="A3275" t="s">
        <v>1197</v>
      </c>
      <c r="B3275" t="s">
        <v>448</v>
      </c>
      <c r="C3275" t="s">
        <v>1164</v>
      </c>
      <c r="D3275" t="s">
        <v>562</v>
      </c>
      <c r="E3275" t="s">
        <v>102</v>
      </c>
      <c r="F3275">
        <v>2</v>
      </c>
      <c r="G3275" s="331" t="s">
        <v>1186</v>
      </c>
      <c r="H3275">
        <v>8</v>
      </c>
      <c r="I3275" t="s">
        <v>1173</v>
      </c>
      <c r="J3275">
        <v>36.6</v>
      </c>
      <c r="K3275">
        <v>34.299999999999997</v>
      </c>
      <c r="L3275">
        <v>38.799999999999997</v>
      </c>
      <c r="M3275">
        <v>67</v>
      </c>
    </row>
    <row r="3276" spans="1:13">
      <c r="A3276" t="s">
        <v>1197</v>
      </c>
      <c r="B3276" t="s">
        <v>448</v>
      </c>
      <c r="C3276" t="s">
        <v>1164</v>
      </c>
      <c r="D3276" t="s">
        <v>562</v>
      </c>
      <c r="E3276" t="s">
        <v>102</v>
      </c>
      <c r="F3276">
        <v>2</v>
      </c>
      <c r="G3276" s="330" t="s">
        <v>1186</v>
      </c>
      <c r="H3276">
        <v>9</v>
      </c>
      <c r="I3276" t="s">
        <v>1174</v>
      </c>
      <c r="J3276">
        <v>32.5</v>
      </c>
      <c r="K3276">
        <v>30.3</v>
      </c>
      <c r="L3276">
        <v>34.700000000000003</v>
      </c>
      <c r="M3276">
        <v>65</v>
      </c>
    </row>
    <row r="3277" spans="1:13">
      <c r="A3277" t="s">
        <v>1197</v>
      </c>
      <c r="B3277" t="s">
        <v>448</v>
      </c>
      <c r="C3277" t="s">
        <v>1164</v>
      </c>
      <c r="D3277" t="s">
        <v>562</v>
      </c>
      <c r="E3277" t="s">
        <v>102</v>
      </c>
      <c r="F3277">
        <v>2</v>
      </c>
      <c r="G3277" s="331" t="s">
        <v>1186</v>
      </c>
      <c r="H3277">
        <v>10</v>
      </c>
      <c r="I3277" t="s">
        <v>1175</v>
      </c>
      <c r="J3277">
        <v>28.7</v>
      </c>
      <c r="K3277">
        <v>26.5</v>
      </c>
      <c r="L3277">
        <v>30.8</v>
      </c>
      <c r="M3277">
        <v>63</v>
      </c>
    </row>
    <row r="3278" spans="1:13">
      <c r="A3278" t="s">
        <v>1197</v>
      </c>
      <c r="B3278" t="s">
        <v>448</v>
      </c>
      <c r="C3278" t="s">
        <v>1164</v>
      </c>
      <c r="D3278" t="s">
        <v>562</v>
      </c>
      <c r="E3278" t="s">
        <v>102</v>
      </c>
      <c r="F3278">
        <v>2</v>
      </c>
      <c r="G3278" s="330" t="s">
        <v>1186</v>
      </c>
      <c r="H3278">
        <v>11</v>
      </c>
      <c r="I3278" t="s">
        <v>1176</v>
      </c>
      <c r="J3278">
        <v>24.9</v>
      </c>
      <c r="K3278">
        <v>22.8</v>
      </c>
      <c r="L3278">
        <v>27</v>
      </c>
      <c r="M3278">
        <v>62</v>
      </c>
    </row>
    <row r="3279" spans="1:13">
      <c r="A3279" t="s">
        <v>1197</v>
      </c>
      <c r="B3279" t="s">
        <v>448</v>
      </c>
      <c r="C3279" t="s">
        <v>1164</v>
      </c>
      <c r="D3279" t="s">
        <v>562</v>
      </c>
      <c r="E3279" t="s">
        <v>102</v>
      </c>
      <c r="F3279">
        <v>2</v>
      </c>
      <c r="G3279" s="331" t="s">
        <v>1186</v>
      </c>
      <c r="H3279">
        <v>12</v>
      </c>
      <c r="I3279" t="s">
        <v>1177</v>
      </c>
      <c r="J3279">
        <v>21.3</v>
      </c>
      <c r="K3279">
        <v>19.2</v>
      </c>
      <c r="L3279">
        <v>23.3</v>
      </c>
      <c r="M3279">
        <v>60</v>
      </c>
    </row>
    <row r="3280" spans="1:13">
      <c r="A3280" t="s">
        <v>1197</v>
      </c>
      <c r="B3280" t="s">
        <v>448</v>
      </c>
      <c r="C3280" t="s">
        <v>1164</v>
      </c>
      <c r="D3280" t="s">
        <v>562</v>
      </c>
      <c r="E3280" t="s">
        <v>102</v>
      </c>
      <c r="F3280">
        <v>2</v>
      </c>
      <c r="G3280" s="330" t="s">
        <v>1186</v>
      </c>
      <c r="H3280">
        <v>13</v>
      </c>
      <c r="I3280" t="s">
        <v>1178</v>
      </c>
      <c r="J3280">
        <v>17.8</v>
      </c>
      <c r="K3280">
        <v>15.8</v>
      </c>
      <c r="L3280">
        <v>19.8</v>
      </c>
      <c r="M3280">
        <v>58</v>
      </c>
    </row>
    <row r="3281" spans="1:13">
      <c r="A3281" t="s">
        <v>1197</v>
      </c>
      <c r="B3281" t="s">
        <v>448</v>
      </c>
      <c r="C3281" t="s">
        <v>1164</v>
      </c>
      <c r="D3281" t="s">
        <v>562</v>
      </c>
      <c r="E3281" t="s">
        <v>102</v>
      </c>
      <c r="F3281">
        <v>2</v>
      </c>
      <c r="G3281" s="331" t="s">
        <v>1186</v>
      </c>
      <c r="H3281">
        <v>14</v>
      </c>
      <c r="I3281" t="s">
        <v>1179</v>
      </c>
      <c r="J3281">
        <v>14.6</v>
      </c>
      <c r="K3281">
        <v>12.7</v>
      </c>
      <c r="L3281">
        <v>16.600000000000001</v>
      </c>
      <c r="M3281">
        <v>55</v>
      </c>
    </row>
    <row r="3282" spans="1:13">
      <c r="A3282" t="s">
        <v>1197</v>
      </c>
      <c r="B3282" t="s">
        <v>448</v>
      </c>
      <c r="C3282" t="s">
        <v>1164</v>
      </c>
      <c r="D3282" t="s">
        <v>562</v>
      </c>
      <c r="E3282" t="s">
        <v>102</v>
      </c>
      <c r="F3282">
        <v>2</v>
      </c>
      <c r="G3282" s="330" t="s">
        <v>1186</v>
      </c>
      <c r="H3282">
        <v>15</v>
      </c>
      <c r="I3282" t="s">
        <v>1180</v>
      </c>
      <c r="J3282">
        <v>11.6</v>
      </c>
      <c r="K3282">
        <v>9.6999999999999993</v>
      </c>
      <c r="L3282">
        <v>13.6</v>
      </c>
      <c r="M3282">
        <v>53</v>
      </c>
    </row>
    <row r="3283" spans="1:13">
      <c r="A3283" t="s">
        <v>1197</v>
      </c>
      <c r="B3283" t="s">
        <v>448</v>
      </c>
      <c r="C3283" t="s">
        <v>1164</v>
      </c>
      <c r="D3283" t="s">
        <v>562</v>
      </c>
      <c r="E3283" t="s">
        <v>102</v>
      </c>
      <c r="F3283">
        <v>2</v>
      </c>
      <c r="G3283" s="331" t="s">
        <v>1186</v>
      </c>
      <c r="H3283">
        <v>16</v>
      </c>
      <c r="I3283" t="s">
        <v>1181</v>
      </c>
      <c r="J3283">
        <v>8.9</v>
      </c>
      <c r="K3283">
        <v>7</v>
      </c>
      <c r="L3283">
        <v>10.8</v>
      </c>
      <c r="M3283">
        <v>50</v>
      </c>
    </row>
    <row r="3284" spans="1:13">
      <c r="A3284" t="s">
        <v>1197</v>
      </c>
      <c r="B3284" t="s">
        <v>448</v>
      </c>
      <c r="C3284" t="s">
        <v>1164</v>
      </c>
      <c r="D3284" t="s">
        <v>562</v>
      </c>
      <c r="E3284" t="s">
        <v>102</v>
      </c>
      <c r="F3284">
        <v>2</v>
      </c>
      <c r="G3284" s="330" t="s">
        <v>1186</v>
      </c>
      <c r="H3284">
        <v>17</v>
      </c>
      <c r="I3284" t="s">
        <v>1182</v>
      </c>
      <c r="J3284">
        <v>6.4</v>
      </c>
      <c r="K3284">
        <v>4.5</v>
      </c>
      <c r="L3284">
        <v>8.4</v>
      </c>
      <c r="M3284">
        <v>46</v>
      </c>
    </row>
    <row r="3285" spans="1:13">
      <c r="A3285" t="s">
        <v>1197</v>
      </c>
      <c r="B3285" t="s">
        <v>448</v>
      </c>
      <c r="C3285" t="s">
        <v>1164</v>
      </c>
      <c r="D3285" t="s">
        <v>562</v>
      </c>
      <c r="E3285" t="s">
        <v>102</v>
      </c>
      <c r="F3285">
        <v>2</v>
      </c>
      <c r="G3285" s="331" t="s">
        <v>1186</v>
      </c>
      <c r="H3285">
        <v>18</v>
      </c>
      <c r="I3285" t="s">
        <v>1183</v>
      </c>
      <c r="J3285">
        <v>4.4000000000000004</v>
      </c>
      <c r="K3285">
        <v>2.4</v>
      </c>
      <c r="L3285">
        <v>6.5</v>
      </c>
      <c r="M3285">
        <v>43</v>
      </c>
    </row>
    <row r="3286" spans="1:13">
      <c r="A3286" t="s">
        <v>1197</v>
      </c>
      <c r="B3286" t="s">
        <v>448</v>
      </c>
      <c r="C3286" t="s">
        <v>1164</v>
      </c>
      <c r="D3286" t="s">
        <v>562</v>
      </c>
      <c r="E3286" t="s">
        <v>102</v>
      </c>
      <c r="F3286">
        <v>2</v>
      </c>
      <c r="G3286" s="330" t="s">
        <v>1186</v>
      </c>
      <c r="H3286">
        <v>19</v>
      </c>
      <c r="I3286" t="s">
        <v>1184</v>
      </c>
      <c r="J3286">
        <v>2.9</v>
      </c>
      <c r="K3286">
        <v>1.5</v>
      </c>
      <c r="L3286">
        <v>4.2</v>
      </c>
      <c r="M3286">
        <v>39</v>
      </c>
    </row>
    <row r="3287" spans="1:13">
      <c r="A3287" t="s">
        <v>1197</v>
      </c>
      <c r="B3287" t="s">
        <v>448</v>
      </c>
      <c r="C3287" t="s">
        <v>1164</v>
      </c>
      <c r="D3287" t="s">
        <v>562</v>
      </c>
      <c r="E3287" t="s">
        <v>102</v>
      </c>
      <c r="F3287">
        <v>2</v>
      </c>
      <c r="G3287" s="331" t="s">
        <v>1186</v>
      </c>
      <c r="H3287">
        <v>20</v>
      </c>
      <c r="I3287" t="s">
        <v>1185</v>
      </c>
      <c r="J3287">
        <v>1.8</v>
      </c>
      <c r="K3287">
        <v>0.9</v>
      </c>
      <c r="L3287">
        <v>2.6</v>
      </c>
      <c r="M3287">
        <v>35</v>
      </c>
    </row>
    <row r="3288" spans="1:13">
      <c r="A3288" t="s">
        <v>1197</v>
      </c>
      <c r="B3288" t="s">
        <v>448</v>
      </c>
      <c r="C3288" t="s">
        <v>1164</v>
      </c>
      <c r="D3288" t="s">
        <v>563</v>
      </c>
      <c r="E3288" t="s">
        <v>103</v>
      </c>
      <c r="F3288">
        <v>1</v>
      </c>
      <c r="G3288" s="330" t="s">
        <v>1165</v>
      </c>
      <c r="H3288">
        <v>1</v>
      </c>
      <c r="I3288" t="s">
        <v>1166</v>
      </c>
      <c r="J3288">
        <v>56.2</v>
      </c>
      <c r="K3288">
        <v>51.6</v>
      </c>
      <c r="L3288">
        <v>60.8</v>
      </c>
      <c r="M3288">
        <v>72</v>
      </c>
    </row>
    <row r="3289" spans="1:13">
      <c r="A3289" t="s">
        <v>1197</v>
      </c>
      <c r="B3289" t="s">
        <v>448</v>
      </c>
      <c r="C3289" t="s">
        <v>1164</v>
      </c>
      <c r="D3289" t="s">
        <v>563</v>
      </c>
      <c r="E3289" t="s">
        <v>103</v>
      </c>
      <c r="F3289">
        <v>1</v>
      </c>
      <c r="G3289" s="331" t="s">
        <v>1165</v>
      </c>
      <c r="H3289">
        <v>2</v>
      </c>
      <c r="I3289" t="s">
        <v>1167</v>
      </c>
      <c r="J3289">
        <v>55.7</v>
      </c>
      <c r="K3289">
        <v>51.2</v>
      </c>
      <c r="L3289">
        <v>60.2</v>
      </c>
      <c r="M3289">
        <v>72</v>
      </c>
    </row>
    <row r="3290" spans="1:13">
      <c r="A3290" t="s">
        <v>1197</v>
      </c>
      <c r="B3290" t="s">
        <v>448</v>
      </c>
      <c r="C3290" t="s">
        <v>1164</v>
      </c>
      <c r="D3290" t="s">
        <v>563</v>
      </c>
      <c r="E3290" t="s">
        <v>103</v>
      </c>
      <c r="F3290">
        <v>1</v>
      </c>
      <c r="G3290" s="330" t="s">
        <v>1165</v>
      </c>
      <c r="H3290">
        <v>3</v>
      </c>
      <c r="I3290" t="s">
        <v>1168</v>
      </c>
      <c r="J3290">
        <v>52.1</v>
      </c>
      <c r="K3290">
        <v>48.1</v>
      </c>
      <c r="L3290">
        <v>56.1</v>
      </c>
      <c r="M3290">
        <v>71</v>
      </c>
    </row>
    <row r="3291" spans="1:13">
      <c r="A3291" t="s">
        <v>1197</v>
      </c>
      <c r="B3291" t="s">
        <v>448</v>
      </c>
      <c r="C3291" t="s">
        <v>1164</v>
      </c>
      <c r="D3291" t="s">
        <v>563</v>
      </c>
      <c r="E3291" t="s">
        <v>103</v>
      </c>
      <c r="F3291">
        <v>1</v>
      </c>
      <c r="G3291" s="331" t="s">
        <v>1165</v>
      </c>
      <c r="H3291">
        <v>4</v>
      </c>
      <c r="I3291" t="s">
        <v>1169</v>
      </c>
      <c r="J3291">
        <v>47.7</v>
      </c>
      <c r="K3291">
        <v>44.1</v>
      </c>
      <c r="L3291">
        <v>51.2</v>
      </c>
      <c r="M3291">
        <v>70</v>
      </c>
    </row>
    <row r="3292" spans="1:13">
      <c r="A3292" t="s">
        <v>1197</v>
      </c>
      <c r="B3292" t="s">
        <v>448</v>
      </c>
      <c r="C3292" t="s">
        <v>1164</v>
      </c>
      <c r="D3292" t="s">
        <v>563</v>
      </c>
      <c r="E3292" t="s">
        <v>103</v>
      </c>
      <c r="F3292">
        <v>1</v>
      </c>
      <c r="G3292" s="330" t="s">
        <v>1165</v>
      </c>
      <c r="H3292">
        <v>5</v>
      </c>
      <c r="I3292" t="s">
        <v>1170</v>
      </c>
      <c r="J3292">
        <v>43.3</v>
      </c>
      <c r="K3292">
        <v>40.1</v>
      </c>
      <c r="L3292">
        <v>46.4</v>
      </c>
      <c r="M3292">
        <v>68</v>
      </c>
    </row>
    <row r="3293" spans="1:13">
      <c r="A3293" t="s">
        <v>1197</v>
      </c>
      <c r="B3293" t="s">
        <v>448</v>
      </c>
      <c r="C3293" t="s">
        <v>1164</v>
      </c>
      <c r="D3293" t="s">
        <v>563</v>
      </c>
      <c r="E3293" t="s">
        <v>103</v>
      </c>
      <c r="F3293">
        <v>1</v>
      </c>
      <c r="G3293" s="331" t="s">
        <v>1165</v>
      </c>
      <c r="H3293">
        <v>6</v>
      </c>
      <c r="I3293" t="s">
        <v>1171</v>
      </c>
      <c r="J3293">
        <v>39</v>
      </c>
      <c r="K3293">
        <v>35.9</v>
      </c>
      <c r="L3293">
        <v>42.1</v>
      </c>
      <c r="M3293">
        <v>67</v>
      </c>
    </row>
    <row r="3294" spans="1:13">
      <c r="A3294" t="s">
        <v>1197</v>
      </c>
      <c r="B3294" t="s">
        <v>448</v>
      </c>
      <c r="C3294" t="s">
        <v>1164</v>
      </c>
      <c r="D3294" t="s">
        <v>563</v>
      </c>
      <c r="E3294" t="s">
        <v>103</v>
      </c>
      <c r="F3294">
        <v>1</v>
      </c>
      <c r="G3294" s="330" t="s">
        <v>1165</v>
      </c>
      <c r="H3294">
        <v>7</v>
      </c>
      <c r="I3294" t="s">
        <v>1172</v>
      </c>
      <c r="J3294">
        <v>34.9</v>
      </c>
      <c r="K3294">
        <v>32</v>
      </c>
      <c r="L3294">
        <v>37.799999999999997</v>
      </c>
      <c r="M3294">
        <v>65</v>
      </c>
    </row>
    <row r="3295" spans="1:13">
      <c r="A3295" t="s">
        <v>1197</v>
      </c>
      <c r="B3295" t="s">
        <v>448</v>
      </c>
      <c r="C3295" t="s">
        <v>1164</v>
      </c>
      <c r="D3295" t="s">
        <v>563</v>
      </c>
      <c r="E3295" t="s">
        <v>103</v>
      </c>
      <c r="F3295">
        <v>1</v>
      </c>
      <c r="G3295" s="331" t="s">
        <v>1165</v>
      </c>
      <c r="H3295">
        <v>8</v>
      </c>
      <c r="I3295" t="s">
        <v>1173</v>
      </c>
      <c r="J3295">
        <v>30.8</v>
      </c>
      <c r="K3295">
        <v>28</v>
      </c>
      <c r="L3295">
        <v>33.6</v>
      </c>
      <c r="M3295">
        <v>63</v>
      </c>
    </row>
    <row r="3296" spans="1:13">
      <c r="A3296" t="s">
        <v>1197</v>
      </c>
      <c r="B3296" t="s">
        <v>448</v>
      </c>
      <c r="C3296" t="s">
        <v>1164</v>
      </c>
      <c r="D3296" t="s">
        <v>563</v>
      </c>
      <c r="E3296" t="s">
        <v>103</v>
      </c>
      <c r="F3296">
        <v>1</v>
      </c>
      <c r="G3296" s="330" t="s">
        <v>1165</v>
      </c>
      <c r="H3296">
        <v>9</v>
      </c>
      <c r="I3296" t="s">
        <v>1174</v>
      </c>
      <c r="J3296">
        <v>26.9</v>
      </c>
      <c r="K3296">
        <v>24.2</v>
      </c>
      <c r="L3296">
        <v>29.6</v>
      </c>
      <c r="M3296">
        <v>61</v>
      </c>
    </row>
    <row r="3297" spans="1:13">
      <c r="A3297" t="s">
        <v>1197</v>
      </c>
      <c r="B3297" t="s">
        <v>448</v>
      </c>
      <c r="C3297" t="s">
        <v>1164</v>
      </c>
      <c r="D3297" t="s">
        <v>563</v>
      </c>
      <c r="E3297" t="s">
        <v>103</v>
      </c>
      <c r="F3297">
        <v>1</v>
      </c>
      <c r="G3297" s="331" t="s">
        <v>1165</v>
      </c>
      <c r="H3297">
        <v>10</v>
      </c>
      <c r="I3297" t="s">
        <v>1175</v>
      </c>
      <c r="J3297">
        <v>23.2</v>
      </c>
      <c r="K3297">
        <v>20.7</v>
      </c>
      <c r="L3297">
        <v>25.8</v>
      </c>
      <c r="M3297">
        <v>59</v>
      </c>
    </row>
    <row r="3298" spans="1:13">
      <c r="A3298" t="s">
        <v>1197</v>
      </c>
      <c r="B3298" t="s">
        <v>448</v>
      </c>
      <c r="C3298" t="s">
        <v>1164</v>
      </c>
      <c r="D3298" t="s">
        <v>563</v>
      </c>
      <c r="E3298" t="s">
        <v>103</v>
      </c>
      <c r="F3298">
        <v>1</v>
      </c>
      <c r="G3298" s="330" t="s">
        <v>1165</v>
      </c>
      <c r="H3298">
        <v>11</v>
      </c>
      <c r="I3298" t="s">
        <v>1176</v>
      </c>
      <c r="J3298">
        <v>19.8</v>
      </c>
      <c r="K3298">
        <v>17.399999999999999</v>
      </c>
      <c r="L3298">
        <v>22.1</v>
      </c>
      <c r="M3298">
        <v>57</v>
      </c>
    </row>
    <row r="3299" spans="1:13">
      <c r="A3299" t="s">
        <v>1197</v>
      </c>
      <c r="B3299" t="s">
        <v>448</v>
      </c>
      <c r="C3299" t="s">
        <v>1164</v>
      </c>
      <c r="D3299" t="s">
        <v>563</v>
      </c>
      <c r="E3299" t="s">
        <v>103</v>
      </c>
      <c r="F3299">
        <v>1</v>
      </c>
      <c r="G3299" s="331" t="s">
        <v>1165</v>
      </c>
      <c r="H3299">
        <v>12</v>
      </c>
      <c r="I3299" t="s">
        <v>1177</v>
      </c>
      <c r="J3299">
        <v>16.5</v>
      </c>
      <c r="K3299">
        <v>14.3</v>
      </c>
      <c r="L3299">
        <v>18.7</v>
      </c>
      <c r="M3299">
        <v>54</v>
      </c>
    </row>
    <row r="3300" spans="1:13">
      <c r="A3300" t="s">
        <v>1197</v>
      </c>
      <c r="B3300" t="s">
        <v>448</v>
      </c>
      <c r="C3300" t="s">
        <v>1164</v>
      </c>
      <c r="D3300" t="s">
        <v>563</v>
      </c>
      <c r="E3300" t="s">
        <v>103</v>
      </c>
      <c r="F3300">
        <v>1</v>
      </c>
      <c r="G3300" s="330" t="s">
        <v>1165</v>
      </c>
      <c r="H3300">
        <v>13</v>
      </c>
      <c r="I3300" t="s">
        <v>1178</v>
      </c>
      <c r="J3300">
        <v>13.5</v>
      </c>
      <c r="K3300">
        <v>11.4</v>
      </c>
      <c r="L3300">
        <v>15.5</v>
      </c>
      <c r="M3300">
        <v>52</v>
      </c>
    </row>
    <row r="3301" spans="1:13">
      <c r="A3301" t="s">
        <v>1197</v>
      </c>
      <c r="B3301" t="s">
        <v>448</v>
      </c>
      <c r="C3301" t="s">
        <v>1164</v>
      </c>
      <c r="D3301" t="s">
        <v>563</v>
      </c>
      <c r="E3301" t="s">
        <v>103</v>
      </c>
      <c r="F3301">
        <v>1</v>
      </c>
      <c r="G3301" s="331" t="s">
        <v>1165</v>
      </c>
      <c r="H3301">
        <v>14</v>
      </c>
      <c r="I3301" t="s">
        <v>1179</v>
      </c>
      <c r="J3301">
        <v>10.8</v>
      </c>
      <c r="K3301">
        <v>8.8000000000000007</v>
      </c>
      <c r="L3301">
        <v>12.8</v>
      </c>
      <c r="M3301">
        <v>49</v>
      </c>
    </row>
    <row r="3302" spans="1:13">
      <c r="A3302" t="s">
        <v>1197</v>
      </c>
      <c r="B3302" t="s">
        <v>448</v>
      </c>
      <c r="C3302" t="s">
        <v>1164</v>
      </c>
      <c r="D3302" t="s">
        <v>563</v>
      </c>
      <c r="E3302" t="s">
        <v>103</v>
      </c>
      <c r="F3302">
        <v>1</v>
      </c>
      <c r="G3302" s="330" t="s">
        <v>1165</v>
      </c>
      <c r="H3302">
        <v>15</v>
      </c>
      <c r="I3302" t="s">
        <v>1180</v>
      </c>
      <c r="J3302">
        <v>8.4</v>
      </c>
      <c r="K3302">
        <v>6.4</v>
      </c>
      <c r="L3302">
        <v>10.3</v>
      </c>
      <c r="M3302">
        <v>46</v>
      </c>
    </row>
    <row r="3303" spans="1:13">
      <c r="A3303" t="s">
        <v>1197</v>
      </c>
      <c r="B3303" t="s">
        <v>448</v>
      </c>
      <c r="C3303" t="s">
        <v>1164</v>
      </c>
      <c r="D3303" t="s">
        <v>563</v>
      </c>
      <c r="E3303" t="s">
        <v>103</v>
      </c>
      <c r="F3303">
        <v>1</v>
      </c>
      <c r="G3303" s="331" t="s">
        <v>1165</v>
      </c>
      <c r="H3303">
        <v>16</v>
      </c>
      <c r="I3303" t="s">
        <v>1181</v>
      </c>
      <c r="J3303">
        <v>6.3</v>
      </c>
      <c r="K3303">
        <v>4.4000000000000004</v>
      </c>
      <c r="L3303">
        <v>8.3000000000000007</v>
      </c>
      <c r="M3303">
        <v>43</v>
      </c>
    </row>
    <row r="3304" spans="1:13">
      <c r="A3304" t="s">
        <v>1197</v>
      </c>
      <c r="B3304" t="s">
        <v>448</v>
      </c>
      <c r="C3304" t="s">
        <v>1164</v>
      </c>
      <c r="D3304" t="s">
        <v>563</v>
      </c>
      <c r="E3304" t="s">
        <v>103</v>
      </c>
      <c r="F3304">
        <v>1</v>
      </c>
      <c r="G3304" s="330" t="s">
        <v>1165</v>
      </c>
      <c r="H3304">
        <v>17</v>
      </c>
      <c r="I3304" t="s">
        <v>1182</v>
      </c>
      <c r="J3304">
        <v>4.5999999999999996</v>
      </c>
      <c r="K3304">
        <v>2.5</v>
      </c>
      <c r="L3304">
        <v>6.6</v>
      </c>
      <c r="M3304">
        <v>40</v>
      </c>
    </row>
    <row r="3305" spans="1:13">
      <c r="A3305" t="s">
        <v>1197</v>
      </c>
      <c r="B3305" t="s">
        <v>448</v>
      </c>
      <c r="C3305" t="s">
        <v>1164</v>
      </c>
      <c r="D3305" t="s">
        <v>563</v>
      </c>
      <c r="E3305" t="s">
        <v>103</v>
      </c>
      <c r="F3305">
        <v>1</v>
      </c>
      <c r="G3305" s="331" t="s">
        <v>1165</v>
      </c>
      <c r="H3305">
        <v>18</v>
      </c>
      <c r="I3305" t="s">
        <v>1183</v>
      </c>
      <c r="J3305">
        <v>3</v>
      </c>
      <c r="K3305">
        <v>0.7</v>
      </c>
      <c r="L3305">
        <v>5.3</v>
      </c>
      <c r="M3305">
        <v>36</v>
      </c>
    </row>
    <row r="3306" spans="1:13">
      <c r="A3306" t="s">
        <v>1197</v>
      </c>
      <c r="B3306" t="s">
        <v>448</v>
      </c>
      <c r="C3306" t="s">
        <v>1164</v>
      </c>
      <c r="D3306" t="s">
        <v>563</v>
      </c>
      <c r="E3306" t="s">
        <v>103</v>
      </c>
      <c r="F3306">
        <v>1</v>
      </c>
      <c r="G3306" s="330" t="s">
        <v>1165</v>
      </c>
      <c r="H3306">
        <v>19</v>
      </c>
      <c r="I3306" t="s">
        <v>1184</v>
      </c>
      <c r="J3306">
        <v>1.8</v>
      </c>
      <c r="K3306">
        <v>0.4</v>
      </c>
      <c r="L3306">
        <v>3.2</v>
      </c>
      <c r="M3306">
        <v>32</v>
      </c>
    </row>
    <row r="3307" spans="1:13">
      <c r="A3307" t="s">
        <v>1197</v>
      </c>
      <c r="B3307" t="s">
        <v>448</v>
      </c>
      <c r="C3307" t="s">
        <v>1164</v>
      </c>
      <c r="D3307" t="s">
        <v>563</v>
      </c>
      <c r="E3307" t="s">
        <v>103</v>
      </c>
      <c r="F3307">
        <v>1</v>
      </c>
      <c r="G3307" s="331" t="s">
        <v>1165</v>
      </c>
      <c r="H3307">
        <v>20</v>
      </c>
      <c r="I3307" t="s">
        <v>1185</v>
      </c>
      <c r="J3307">
        <v>1</v>
      </c>
      <c r="K3307">
        <v>0.2</v>
      </c>
      <c r="L3307">
        <v>1.8</v>
      </c>
      <c r="M3307">
        <v>27</v>
      </c>
    </row>
    <row r="3308" spans="1:13">
      <c r="A3308" t="s">
        <v>1197</v>
      </c>
      <c r="B3308" t="s">
        <v>448</v>
      </c>
      <c r="C3308" t="s">
        <v>1164</v>
      </c>
      <c r="D3308" t="s">
        <v>563</v>
      </c>
      <c r="E3308" t="s">
        <v>103</v>
      </c>
      <c r="F3308">
        <v>2</v>
      </c>
      <c r="G3308" s="330" t="s">
        <v>1186</v>
      </c>
      <c r="H3308">
        <v>1</v>
      </c>
      <c r="I3308" t="s">
        <v>1166</v>
      </c>
      <c r="J3308">
        <v>55</v>
      </c>
      <c r="K3308">
        <v>49.6</v>
      </c>
      <c r="L3308">
        <v>60.4</v>
      </c>
      <c r="M3308">
        <v>67</v>
      </c>
    </row>
    <row r="3309" spans="1:13">
      <c r="A3309" t="s">
        <v>1197</v>
      </c>
      <c r="B3309" t="s">
        <v>448</v>
      </c>
      <c r="C3309" t="s">
        <v>1164</v>
      </c>
      <c r="D3309" t="s">
        <v>563</v>
      </c>
      <c r="E3309" t="s">
        <v>103</v>
      </c>
      <c r="F3309">
        <v>2</v>
      </c>
      <c r="G3309" s="331" t="s">
        <v>1186</v>
      </c>
      <c r="H3309">
        <v>2</v>
      </c>
      <c r="I3309" t="s">
        <v>1167</v>
      </c>
      <c r="J3309">
        <v>54.4</v>
      </c>
      <c r="K3309">
        <v>49.1</v>
      </c>
      <c r="L3309">
        <v>59.6</v>
      </c>
      <c r="M3309">
        <v>67</v>
      </c>
    </row>
    <row r="3310" spans="1:13">
      <c r="A3310" t="s">
        <v>1197</v>
      </c>
      <c r="B3310" t="s">
        <v>448</v>
      </c>
      <c r="C3310" t="s">
        <v>1164</v>
      </c>
      <c r="D3310" t="s">
        <v>563</v>
      </c>
      <c r="E3310" t="s">
        <v>103</v>
      </c>
      <c r="F3310">
        <v>2</v>
      </c>
      <c r="G3310" s="330" t="s">
        <v>1186</v>
      </c>
      <c r="H3310">
        <v>3</v>
      </c>
      <c r="I3310" t="s">
        <v>1168</v>
      </c>
      <c r="J3310">
        <v>50.9</v>
      </c>
      <c r="K3310">
        <v>46.4</v>
      </c>
      <c r="L3310">
        <v>55.4</v>
      </c>
      <c r="M3310">
        <v>66</v>
      </c>
    </row>
    <row r="3311" spans="1:13">
      <c r="A3311" t="s">
        <v>1197</v>
      </c>
      <c r="B3311" t="s">
        <v>448</v>
      </c>
      <c r="C3311" t="s">
        <v>1164</v>
      </c>
      <c r="D3311" t="s">
        <v>563</v>
      </c>
      <c r="E3311" t="s">
        <v>103</v>
      </c>
      <c r="F3311">
        <v>2</v>
      </c>
      <c r="G3311" s="331" t="s">
        <v>1186</v>
      </c>
      <c r="H3311">
        <v>4</v>
      </c>
      <c r="I3311" t="s">
        <v>1169</v>
      </c>
      <c r="J3311">
        <v>46.6</v>
      </c>
      <c r="K3311">
        <v>42.8</v>
      </c>
      <c r="L3311">
        <v>50.3</v>
      </c>
      <c r="M3311">
        <v>64</v>
      </c>
    </row>
    <row r="3312" spans="1:13">
      <c r="A3312" t="s">
        <v>1197</v>
      </c>
      <c r="B3312" t="s">
        <v>448</v>
      </c>
      <c r="C3312" t="s">
        <v>1164</v>
      </c>
      <c r="D3312" t="s">
        <v>563</v>
      </c>
      <c r="E3312" t="s">
        <v>103</v>
      </c>
      <c r="F3312">
        <v>2</v>
      </c>
      <c r="G3312" s="330" t="s">
        <v>1186</v>
      </c>
      <c r="H3312">
        <v>5</v>
      </c>
      <c r="I3312" t="s">
        <v>1170</v>
      </c>
      <c r="J3312">
        <v>42.3</v>
      </c>
      <c r="K3312">
        <v>39.1</v>
      </c>
      <c r="L3312">
        <v>45.6</v>
      </c>
      <c r="M3312">
        <v>63</v>
      </c>
    </row>
    <row r="3313" spans="1:13">
      <c r="A3313" t="s">
        <v>1197</v>
      </c>
      <c r="B3313" t="s">
        <v>448</v>
      </c>
      <c r="C3313" t="s">
        <v>1164</v>
      </c>
      <c r="D3313" t="s">
        <v>563</v>
      </c>
      <c r="E3313" t="s">
        <v>103</v>
      </c>
      <c r="F3313">
        <v>2</v>
      </c>
      <c r="G3313" s="331" t="s">
        <v>1186</v>
      </c>
      <c r="H3313">
        <v>6</v>
      </c>
      <c r="I3313" t="s">
        <v>1171</v>
      </c>
      <c r="J3313">
        <v>38.200000000000003</v>
      </c>
      <c r="K3313">
        <v>35.200000000000003</v>
      </c>
      <c r="L3313">
        <v>41.3</v>
      </c>
      <c r="M3313">
        <v>61</v>
      </c>
    </row>
    <row r="3314" spans="1:13">
      <c r="A3314" t="s">
        <v>1197</v>
      </c>
      <c r="B3314" t="s">
        <v>448</v>
      </c>
      <c r="C3314" t="s">
        <v>1164</v>
      </c>
      <c r="D3314" t="s">
        <v>563</v>
      </c>
      <c r="E3314" t="s">
        <v>103</v>
      </c>
      <c r="F3314">
        <v>2</v>
      </c>
      <c r="G3314" s="330" t="s">
        <v>1186</v>
      </c>
      <c r="H3314">
        <v>7</v>
      </c>
      <c r="I3314" t="s">
        <v>1172</v>
      </c>
      <c r="J3314">
        <v>34.299999999999997</v>
      </c>
      <c r="K3314">
        <v>31.3</v>
      </c>
      <c r="L3314">
        <v>37.200000000000003</v>
      </c>
      <c r="M3314">
        <v>60</v>
      </c>
    </row>
    <row r="3315" spans="1:13">
      <c r="A3315" t="s">
        <v>1197</v>
      </c>
      <c r="B3315" t="s">
        <v>448</v>
      </c>
      <c r="C3315" t="s">
        <v>1164</v>
      </c>
      <c r="D3315" t="s">
        <v>563</v>
      </c>
      <c r="E3315" t="s">
        <v>103</v>
      </c>
      <c r="F3315">
        <v>2</v>
      </c>
      <c r="G3315" s="331" t="s">
        <v>1186</v>
      </c>
      <c r="H3315">
        <v>8</v>
      </c>
      <c r="I3315" t="s">
        <v>1173</v>
      </c>
      <c r="J3315">
        <v>30.4</v>
      </c>
      <c r="K3315">
        <v>27.5</v>
      </c>
      <c r="L3315">
        <v>33.200000000000003</v>
      </c>
      <c r="M3315">
        <v>58</v>
      </c>
    </row>
    <row r="3316" spans="1:13">
      <c r="A3316" t="s">
        <v>1197</v>
      </c>
      <c r="B3316" t="s">
        <v>448</v>
      </c>
      <c r="C3316" t="s">
        <v>1164</v>
      </c>
      <c r="D3316" t="s">
        <v>563</v>
      </c>
      <c r="E3316" t="s">
        <v>103</v>
      </c>
      <c r="F3316">
        <v>2</v>
      </c>
      <c r="G3316" s="330" t="s">
        <v>1186</v>
      </c>
      <c r="H3316">
        <v>9</v>
      </c>
      <c r="I3316" t="s">
        <v>1174</v>
      </c>
      <c r="J3316">
        <v>26.6</v>
      </c>
      <c r="K3316">
        <v>24</v>
      </c>
      <c r="L3316">
        <v>29.3</v>
      </c>
      <c r="M3316">
        <v>56</v>
      </c>
    </row>
    <row r="3317" spans="1:13">
      <c r="A3317" t="s">
        <v>1197</v>
      </c>
      <c r="B3317" t="s">
        <v>448</v>
      </c>
      <c r="C3317" t="s">
        <v>1164</v>
      </c>
      <c r="D3317" t="s">
        <v>563</v>
      </c>
      <c r="E3317" t="s">
        <v>103</v>
      </c>
      <c r="F3317">
        <v>2</v>
      </c>
      <c r="G3317" s="331" t="s">
        <v>1186</v>
      </c>
      <c r="H3317">
        <v>10</v>
      </c>
      <c r="I3317" t="s">
        <v>1175</v>
      </c>
      <c r="J3317">
        <v>23.1</v>
      </c>
      <c r="K3317">
        <v>20.5</v>
      </c>
      <c r="L3317">
        <v>25.6</v>
      </c>
      <c r="M3317">
        <v>54</v>
      </c>
    </row>
    <row r="3318" spans="1:13">
      <c r="A3318" t="s">
        <v>1197</v>
      </c>
      <c r="B3318" t="s">
        <v>448</v>
      </c>
      <c r="C3318" t="s">
        <v>1164</v>
      </c>
      <c r="D3318" t="s">
        <v>563</v>
      </c>
      <c r="E3318" t="s">
        <v>103</v>
      </c>
      <c r="F3318">
        <v>2</v>
      </c>
      <c r="G3318" s="330" t="s">
        <v>1186</v>
      </c>
      <c r="H3318">
        <v>11</v>
      </c>
      <c r="I3318" t="s">
        <v>1176</v>
      </c>
      <c r="J3318">
        <v>19.8</v>
      </c>
      <c r="K3318">
        <v>17.3</v>
      </c>
      <c r="L3318">
        <v>22.2</v>
      </c>
      <c r="M3318">
        <v>52</v>
      </c>
    </row>
    <row r="3319" spans="1:13">
      <c r="A3319" t="s">
        <v>1197</v>
      </c>
      <c r="B3319" t="s">
        <v>448</v>
      </c>
      <c r="C3319" t="s">
        <v>1164</v>
      </c>
      <c r="D3319" t="s">
        <v>563</v>
      </c>
      <c r="E3319" t="s">
        <v>103</v>
      </c>
      <c r="F3319">
        <v>2</v>
      </c>
      <c r="G3319" s="331" t="s">
        <v>1186</v>
      </c>
      <c r="H3319">
        <v>12</v>
      </c>
      <c r="I3319" t="s">
        <v>1177</v>
      </c>
      <c r="J3319">
        <v>16.600000000000001</v>
      </c>
      <c r="K3319">
        <v>14.4</v>
      </c>
      <c r="L3319">
        <v>18.899999999999999</v>
      </c>
      <c r="M3319">
        <v>50</v>
      </c>
    </row>
    <row r="3320" spans="1:13">
      <c r="A3320" t="s">
        <v>1197</v>
      </c>
      <c r="B3320" t="s">
        <v>448</v>
      </c>
      <c r="C3320" t="s">
        <v>1164</v>
      </c>
      <c r="D3320" t="s">
        <v>563</v>
      </c>
      <c r="E3320" t="s">
        <v>103</v>
      </c>
      <c r="F3320">
        <v>2</v>
      </c>
      <c r="G3320" s="330" t="s">
        <v>1186</v>
      </c>
      <c r="H3320">
        <v>13</v>
      </c>
      <c r="I3320" t="s">
        <v>1178</v>
      </c>
      <c r="J3320">
        <v>13.7</v>
      </c>
      <c r="K3320">
        <v>11.6</v>
      </c>
      <c r="L3320">
        <v>15.8</v>
      </c>
      <c r="M3320">
        <v>47</v>
      </c>
    </row>
    <row r="3321" spans="1:13">
      <c r="A3321" t="s">
        <v>1197</v>
      </c>
      <c r="B3321" t="s">
        <v>448</v>
      </c>
      <c r="C3321" t="s">
        <v>1164</v>
      </c>
      <c r="D3321" t="s">
        <v>563</v>
      </c>
      <c r="E3321" t="s">
        <v>103</v>
      </c>
      <c r="F3321">
        <v>2</v>
      </c>
      <c r="G3321" s="331" t="s">
        <v>1186</v>
      </c>
      <c r="H3321">
        <v>14</v>
      </c>
      <c r="I3321" t="s">
        <v>1179</v>
      </c>
      <c r="J3321">
        <v>11</v>
      </c>
      <c r="K3321">
        <v>9</v>
      </c>
      <c r="L3321">
        <v>13</v>
      </c>
      <c r="M3321">
        <v>45</v>
      </c>
    </row>
    <row r="3322" spans="1:13">
      <c r="A3322" t="s">
        <v>1197</v>
      </c>
      <c r="B3322" t="s">
        <v>448</v>
      </c>
      <c r="C3322" t="s">
        <v>1164</v>
      </c>
      <c r="D3322" t="s">
        <v>563</v>
      </c>
      <c r="E3322" t="s">
        <v>103</v>
      </c>
      <c r="F3322">
        <v>2</v>
      </c>
      <c r="G3322" s="330" t="s">
        <v>1186</v>
      </c>
      <c r="H3322">
        <v>15</v>
      </c>
      <c r="I3322" t="s">
        <v>1180</v>
      </c>
      <c r="J3322">
        <v>8.6</v>
      </c>
      <c r="K3322">
        <v>6.7</v>
      </c>
      <c r="L3322">
        <v>10.5</v>
      </c>
      <c r="M3322">
        <v>43</v>
      </c>
    </row>
    <row r="3323" spans="1:13">
      <c r="A3323" t="s">
        <v>1197</v>
      </c>
      <c r="B3323" t="s">
        <v>448</v>
      </c>
      <c r="C3323" t="s">
        <v>1164</v>
      </c>
      <c r="D3323" t="s">
        <v>563</v>
      </c>
      <c r="E3323" t="s">
        <v>103</v>
      </c>
      <c r="F3323">
        <v>2</v>
      </c>
      <c r="G3323" s="331" t="s">
        <v>1186</v>
      </c>
      <c r="H3323">
        <v>16</v>
      </c>
      <c r="I3323" t="s">
        <v>1181</v>
      </c>
      <c r="J3323">
        <v>6.5</v>
      </c>
      <c r="K3323">
        <v>4.5999999999999996</v>
      </c>
      <c r="L3323">
        <v>8.4</v>
      </c>
      <c r="M3323">
        <v>40</v>
      </c>
    </row>
    <row r="3324" spans="1:13">
      <c r="A3324" t="s">
        <v>1197</v>
      </c>
      <c r="B3324" t="s">
        <v>448</v>
      </c>
      <c r="C3324" t="s">
        <v>1164</v>
      </c>
      <c r="D3324" t="s">
        <v>563</v>
      </c>
      <c r="E3324" t="s">
        <v>103</v>
      </c>
      <c r="F3324">
        <v>2</v>
      </c>
      <c r="G3324" s="330" t="s">
        <v>1186</v>
      </c>
      <c r="H3324">
        <v>17</v>
      </c>
      <c r="I3324" t="s">
        <v>1182</v>
      </c>
      <c r="J3324">
        <v>4.5999999999999996</v>
      </c>
      <c r="K3324">
        <v>2.8</v>
      </c>
      <c r="L3324">
        <v>6.5</v>
      </c>
      <c r="M3324">
        <v>36</v>
      </c>
    </row>
    <row r="3325" spans="1:13">
      <c r="A3325" t="s">
        <v>1197</v>
      </c>
      <c r="B3325" t="s">
        <v>448</v>
      </c>
      <c r="C3325" t="s">
        <v>1164</v>
      </c>
      <c r="D3325" t="s">
        <v>563</v>
      </c>
      <c r="E3325" t="s">
        <v>103</v>
      </c>
      <c r="F3325">
        <v>2</v>
      </c>
      <c r="G3325" s="331" t="s">
        <v>1186</v>
      </c>
      <c r="H3325">
        <v>18</v>
      </c>
      <c r="I3325" t="s">
        <v>1183</v>
      </c>
      <c r="J3325">
        <v>3</v>
      </c>
      <c r="K3325">
        <v>1.2</v>
      </c>
      <c r="L3325">
        <v>4.8</v>
      </c>
      <c r="M3325">
        <v>31</v>
      </c>
    </row>
    <row r="3326" spans="1:13">
      <c r="A3326" t="s">
        <v>1197</v>
      </c>
      <c r="B3326" t="s">
        <v>448</v>
      </c>
      <c r="C3326" t="s">
        <v>1164</v>
      </c>
      <c r="D3326" t="s">
        <v>563</v>
      </c>
      <c r="E3326" t="s">
        <v>103</v>
      </c>
      <c r="F3326">
        <v>2</v>
      </c>
      <c r="G3326" s="330" t="s">
        <v>1186</v>
      </c>
      <c r="H3326">
        <v>19</v>
      </c>
      <c r="I3326" t="s">
        <v>1184</v>
      </c>
      <c r="J3326">
        <v>1.8</v>
      </c>
      <c r="K3326">
        <v>0.7</v>
      </c>
      <c r="L3326">
        <v>2.9</v>
      </c>
      <c r="M3326">
        <v>26</v>
      </c>
    </row>
    <row r="3327" spans="1:13">
      <c r="A3327" t="s">
        <v>1197</v>
      </c>
      <c r="B3327" t="s">
        <v>448</v>
      </c>
      <c r="C3327" t="s">
        <v>1164</v>
      </c>
      <c r="D3327" t="s">
        <v>563</v>
      </c>
      <c r="E3327" t="s">
        <v>103</v>
      </c>
      <c r="F3327">
        <v>2</v>
      </c>
      <c r="G3327" s="331" t="s">
        <v>1186</v>
      </c>
      <c r="H3327">
        <v>20</v>
      </c>
      <c r="I3327" t="s">
        <v>1185</v>
      </c>
      <c r="J3327">
        <v>1.1000000000000001</v>
      </c>
      <c r="K3327">
        <v>0.4</v>
      </c>
      <c r="L3327">
        <v>1.7</v>
      </c>
      <c r="M3327">
        <v>22</v>
      </c>
    </row>
    <row r="3328" spans="1:13">
      <c r="A3328" t="s">
        <v>1197</v>
      </c>
      <c r="B3328" t="s">
        <v>448</v>
      </c>
      <c r="C3328" t="s">
        <v>1164</v>
      </c>
      <c r="D3328" t="s">
        <v>564</v>
      </c>
      <c r="E3328" t="s">
        <v>104</v>
      </c>
      <c r="F3328">
        <v>1</v>
      </c>
      <c r="G3328" s="330" t="s">
        <v>1165</v>
      </c>
      <c r="H3328">
        <v>1</v>
      </c>
      <c r="I3328" t="s">
        <v>1166</v>
      </c>
      <c r="J3328">
        <v>59.2</v>
      </c>
      <c r="K3328">
        <v>54.6</v>
      </c>
      <c r="L3328">
        <v>63.8</v>
      </c>
      <c r="M3328">
        <v>77</v>
      </c>
    </row>
    <row r="3329" spans="1:13">
      <c r="A3329" t="s">
        <v>1197</v>
      </c>
      <c r="B3329" t="s">
        <v>448</v>
      </c>
      <c r="C3329" t="s">
        <v>1164</v>
      </c>
      <c r="D3329" t="s">
        <v>564</v>
      </c>
      <c r="E3329" t="s">
        <v>104</v>
      </c>
      <c r="F3329">
        <v>1</v>
      </c>
      <c r="G3329" s="331" t="s">
        <v>1165</v>
      </c>
      <c r="H3329">
        <v>2</v>
      </c>
      <c r="I3329" t="s">
        <v>1167</v>
      </c>
      <c r="J3329">
        <v>58.7</v>
      </c>
      <c r="K3329">
        <v>54.2</v>
      </c>
      <c r="L3329">
        <v>63.2</v>
      </c>
      <c r="M3329">
        <v>77</v>
      </c>
    </row>
    <row r="3330" spans="1:13">
      <c r="A3330" t="s">
        <v>1197</v>
      </c>
      <c r="B3330" t="s">
        <v>448</v>
      </c>
      <c r="C3330" t="s">
        <v>1164</v>
      </c>
      <c r="D3330" t="s">
        <v>564</v>
      </c>
      <c r="E3330" t="s">
        <v>104</v>
      </c>
      <c r="F3330">
        <v>1</v>
      </c>
      <c r="G3330" s="330" t="s">
        <v>1165</v>
      </c>
      <c r="H3330">
        <v>3</v>
      </c>
      <c r="I3330" t="s">
        <v>1168</v>
      </c>
      <c r="J3330">
        <v>55.1</v>
      </c>
      <c r="K3330">
        <v>51.1</v>
      </c>
      <c r="L3330">
        <v>59</v>
      </c>
      <c r="M3330">
        <v>76</v>
      </c>
    </row>
    <row r="3331" spans="1:13">
      <c r="A3331" t="s">
        <v>1197</v>
      </c>
      <c r="B3331" t="s">
        <v>448</v>
      </c>
      <c r="C3331" t="s">
        <v>1164</v>
      </c>
      <c r="D3331" t="s">
        <v>564</v>
      </c>
      <c r="E3331" t="s">
        <v>104</v>
      </c>
      <c r="F3331">
        <v>1</v>
      </c>
      <c r="G3331" s="331" t="s">
        <v>1165</v>
      </c>
      <c r="H3331">
        <v>4</v>
      </c>
      <c r="I3331" t="s">
        <v>1169</v>
      </c>
      <c r="J3331">
        <v>50.5</v>
      </c>
      <c r="K3331">
        <v>47</v>
      </c>
      <c r="L3331">
        <v>53.9</v>
      </c>
      <c r="M3331">
        <v>74</v>
      </c>
    </row>
    <row r="3332" spans="1:13">
      <c r="A3332" t="s">
        <v>1197</v>
      </c>
      <c r="B3332" t="s">
        <v>448</v>
      </c>
      <c r="C3332" t="s">
        <v>1164</v>
      </c>
      <c r="D3332" t="s">
        <v>564</v>
      </c>
      <c r="E3332" t="s">
        <v>104</v>
      </c>
      <c r="F3332">
        <v>1</v>
      </c>
      <c r="G3332" s="330" t="s">
        <v>1165</v>
      </c>
      <c r="H3332">
        <v>5</v>
      </c>
      <c r="I3332" t="s">
        <v>1170</v>
      </c>
      <c r="J3332">
        <v>45.9</v>
      </c>
      <c r="K3332">
        <v>42.9</v>
      </c>
      <c r="L3332">
        <v>49</v>
      </c>
      <c r="M3332">
        <v>73</v>
      </c>
    </row>
    <row r="3333" spans="1:13">
      <c r="A3333" t="s">
        <v>1197</v>
      </c>
      <c r="B3333" t="s">
        <v>448</v>
      </c>
      <c r="C3333" t="s">
        <v>1164</v>
      </c>
      <c r="D3333" t="s">
        <v>564</v>
      </c>
      <c r="E3333" t="s">
        <v>104</v>
      </c>
      <c r="F3333">
        <v>1</v>
      </c>
      <c r="G3333" s="331" t="s">
        <v>1165</v>
      </c>
      <c r="H3333">
        <v>6</v>
      </c>
      <c r="I3333" t="s">
        <v>1171</v>
      </c>
      <c r="J3333">
        <v>41.5</v>
      </c>
      <c r="K3333">
        <v>38.5</v>
      </c>
      <c r="L3333">
        <v>44.4</v>
      </c>
      <c r="M3333">
        <v>72</v>
      </c>
    </row>
    <row r="3334" spans="1:13">
      <c r="A3334" t="s">
        <v>1197</v>
      </c>
      <c r="B3334" t="s">
        <v>448</v>
      </c>
      <c r="C3334" t="s">
        <v>1164</v>
      </c>
      <c r="D3334" t="s">
        <v>564</v>
      </c>
      <c r="E3334" t="s">
        <v>104</v>
      </c>
      <c r="F3334">
        <v>1</v>
      </c>
      <c r="G3334" s="330" t="s">
        <v>1165</v>
      </c>
      <c r="H3334">
        <v>7</v>
      </c>
      <c r="I3334" t="s">
        <v>1172</v>
      </c>
      <c r="J3334">
        <v>37.1</v>
      </c>
      <c r="K3334">
        <v>34.299999999999997</v>
      </c>
      <c r="L3334">
        <v>39.9</v>
      </c>
      <c r="M3334">
        <v>70</v>
      </c>
    </row>
    <row r="3335" spans="1:13">
      <c r="A3335" t="s">
        <v>1197</v>
      </c>
      <c r="B3335" t="s">
        <v>448</v>
      </c>
      <c r="C3335" t="s">
        <v>1164</v>
      </c>
      <c r="D3335" t="s">
        <v>564</v>
      </c>
      <c r="E3335" t="s">
        <v>104</v>
      </c>
      <c r="F3335">
        <v>1</v>
      </c>
      <c r="G3335" s="331" t="s">
        <v>1165</v>
      </c>
      <c r="H3335">
        <v>8</v>
      </c>
      <c r="I3335" t="s">
        <v>1173</v>
      </c>
      <c r="J3335">
        <v>33</v>
      </c>
      <c r="K3335">
        <v>30.3</v>
      </c>
      <c r="L3335">
        <v>35.6</v>
      </c>
      <c r="M3335">
        <v>68</v>
      </c>
    </row>
    <row r="3336" spans="1:13">
      <c r="A3336" t="s">
        <v>1197</v>
      </c>
      <c r="B3336" t="s">
        <v>448</v>
      </c>
      <c r="C3336" t="s">
        <v>1164</v>
      </c>
      <c r="D3336" t="s">
        <v>564</v>
      </c>
      <c r="E3336" t="s">
        <v>104</v>
      </c>
      <c r="F3336">
        <v>1</v>
      </c>
      <c r="G3336" s="330" t="s">
        <v>1165</v>
      </c>
      <c r="H3336">
        <v>9</v>
      </c>
      <c r="I3336" t="s">
        <v>1174</v>
      </c>
      <c r="J3336">
        <v>28.9</v>
      </c>
      <c r="K3336">
        <v>26.3</v>
      </c>
      <c r="L3336">
        <v>31.5</v>
      </c>
      <c r="M3336">
        <v>66</v>
      </c>
    </row>
    <row r="3337" spans="1:13">
      <c r="A3337" t="s">
        <v>1197</v>
      </c>
      <c r="B3337" t="s">
        <v>448</v>
      </c>
      <c r="C3337" t="s">
        <v>1164</v>
      </c>
      <c r="D3337" t="s">
        <v>564</v>
      </c>
      <c r="E3337" t="s">
        <v>104</v>
      </c>
      <c r="F3337">
        <v>1</v>
      </c>
      <c r="G3337" s="331" t="s">
        <v>1165</v>
      </c>
      <c r="H3337">
        <v>10</v>
      </c>
      <c r="I3337" t="s">
        <v>1175</v>
      </c>
      <c r="J3337">
        <v>25</v>
      </c>
      <c r="K3337">
        <v>22.5</v>
      </c>
      <c r="L3337">
        <v>27.5</v>
      </c>
      <c r="M3337">
        <v>65</v>
      </c>
    </row>
    <row r="3338" spans="1:13">
      <c r="A3338" t="s">
        <v>1197</v>
      </c>
      <c r="B3338" t="s">
        <v>448</v>
      </c>
      <c r="C3338" t="s">
        <v>1164</v>
      </c>
      <c r="D3338" t="s">
        <v>564</v>
      </c>
      <c r="E3338" t="s">
        <v>104</v>
      </c>
      <c r="F3338">
        <v>1</v>
      </c>
      <c r="G3338" s="330" t="s">
        <v>1165</v>
      </c>
      <c r="H3338">
        <v>11</v>
      </c>
      <c r="I3338" t="s">
        <v>1176</v>
      </c>
      <c r="J3338">
        <v>21.3</v>
      </c>
      <c r="K3338">
        <v>18.899999999999999</v>
      </c>
      <c r="L3338">
        <v>23.7</v>
      </c>
      <c r="M3338">
        <v>62</v>
      </c>
    </row>
    <row r="3339" spans="1:13">
      <c r="A3339" t="s">
        <v>1197</v>
      </c>
      <c r="B3339" t="s">
        <v>448</v>
      </c>
      <c r="C3339" t="s">
        <v>1164</v>
      </c>
      <c r="D3339" t="s">
        <v>564</v>
      </c>
      <c r="E3339" t="s">
        <v>104</v>
      </c>
      <c r="F3339">
        <v>1</v>
      </c>
      <c r="G3339" s="331" t="s">
        <v>1165</v>
      </c>
      <c r="H3339">
        <v>12</v>
      </c>
      <c r="I3339" t="s">
        <v>1177</v>
      </c>
      <c r="J3339">
        <v>17.899999999999999</v>
      </c>
      <c r="K3339">
        <v>15.6</v>
      </c>
      <c r="L3339">
        <v>20.2</v>
      </c>
      <c r="M3339">
        <v>60</v>
      </c>
    </row>
    <row r="3340" spans="1:13">
      <c r="A3340" t="s">
        <v>1197</v>
      </c>
      <c r="B3340" t="s">
        <v>448</v>
      </c>
      <c r="C3340" t="s">
        <v>1164</v>
      </c>
      <c r="D3340" t="s">
        <v>564</v>
      </c>
      <c r="E3340" t="s">
        <v>104</v>
      </c>
      <c r="F3340">
        <v>1</v>
      </c>
      <c r="G3340" s="330" t="s">
        <v>1165</v>
      </c>
      <c r="H3340">
        <v>13</v>
      </c>
      <c r="I3340" t="s">
        <v>1178</v>
      </c>
      <c r="J3340">
        <v>14.8</v>
      </c>
      <c r="K3340">
        <v>12.6</v>
      </c>
      <c r="L3340">
        <v>17</v>
      </c>
      <c r="M3340">
        <v>58</v>
      </c>
    </row>
    <row r="3341" spans="1:13">
      <c r="A3341" t="s">
        <v>1197</v>
      </c>
      <c r="B3341" t="s">
        <v>448</v>
      </c>
      <c r="C3341" t="s">
        <v>1164</v>
      </c>
      <c r="D3341" t="s">
        <v>564</v>
      </c>
      <c r="E3341" t="s">
        <v>104</v>
      </c>
      <c r="F3341">
        <v>1</v>
      </c>
      <c r="G3341" s="331" t="s">
        <v>1165</v>
      </c>
      <c r="H3341">
        <v>14</v>
      </c>
      <c r="I3341" t="s">
        <v>1179</v>
      </c>
      <c r="J3341">
        <v>11.9</v>
      </c>
      <c r="K3341">
        <v>9.8000000000000007</v>
      </c>
      <c r="L3341">
        <v>14</v>
      </c>
      <c r="M3341">
        <v>55</v>
      </c>
    </row>
    <row r="3342" spans="1:13">
      <c r="A3342" t="s">
        <v>1197</v>
      </c>
      <c r="B3342" t="s">
        <v>448</v>
      </c>
      <c r="C3342" t="s">
        <v>1164</v>
      </c>
      <c r="D3342" t="s">
        <v>564</v>
      </c>
      <c r="E3342" t="s">
        <v>104</v>
      </c>
      <c r="F3342">
        <v>1</v>
      </c>
      <c r="G3342" s="330" t="s">
        <v>1165</v>
      </c>
      <c r="H3342">
        <v>15</v>
      </c>
      <c r="I3342" t="s">
        <v>1180</v>
      </c>
      <c r="J3342">
        <v>9.3000000000000007</v>
      </c>
      <c r="K3342">
        <v>7.3</v>
      </c>
      <c r="L3342">
        <v>11.3</v>
      </c>
      <c r="M3342">
        <v>52</v>
      </c>
    </row>
    <row r="3343" spans="1:13">
      <c r="A3343" t="s">
        <v>1197</v>
      </c>
      <c r="B3343" t="s">
        <v>448</v>
      </c>
      <c r="C3343" t="s">
        <v>1164</v>
      </c>
      <c r="D3343" t="s">
        <v>564</v>
      </c>
      <c r="E3343" t="s">
        <v>104</v>
      </c>
      <c r="F3343">
        <v>1</v>
      </c>
      <c r="G3343" s="331" t="s">
        <v>1165</v>
      </c>
      <c r="H3343">
        <v>16</v>
      </c>
      <c r="I3343" t="s">
        <v>1181</v>
      </c>
      <c r="J3343">
        <v>6.9</v>
      </c>
      <c r="K3343">
        <v>4.9000000000000004</v>
      </c>
      <c r="L3343">
        <v>8.9</v>
      </c>
      <c r="M3343">
        <v>49</v>
      </c>
    </row>
    <row r="3344" spans="1:13">
      <c r="A3344" t="s">
        <v>1197</v>
      </c>
      <c r="B3344" t="s">
        <v>448</v>
      </c>
      <c r="C3344" t="s">
        <v>1164</v>
      </c>
      <c r="D3344" t="s">
        <v>564</v>
      </c>
      <c r="E3344" t="s">
        <v>104</v>
      </c>
      <c r="F3344">
        <v>1</v>
      </c>
      <c r="G3344" s="330" t="s">
        <v>1165</v>
      </c>
      <c r="H3344">
        <v>17</v>
      </c>
      <c r="I3344" t="s">
        <v>1182</v>
      </c>
      <c r="J3344">
        <v>5</v>
      </c>
      <c r="K3344">
        <v>2.8</v>
      </c>
      <c r="L3344">
        <v>7.1</v>
      </c>
      <c r="M3344">
        <v>46</v>
      </c>
    </row>
    <row r="3345" spans="1:13">
      <c r="A3345" t="s">
        <v>1197</v>
      </c>
      <c r="B3345" t="s">
        <v>448</v>
      </c>
      <c r="C3345" t="s">
        <v>1164</v>
      </c>
      <c r="D3345" t="s">
        <v>564</v>
      </c>
      <c r="E3345" t="s">
        <v>104</v>
      </c>
      <c r="F3345">
        <v>1</v>
      </c>
      <c r="G3345" s="331" t="s">
        <v>1165</v>
      </c>
      <c r="H3345">
        <v>18</v>
      </c>
      <c r="I3345" t="s">
        <v>1183</v>
      </c>
      <c r="J3345">
        <v>3.4</v>
      </c>
      <c r="K3345">
        <v>1.1000000000000001</v>
      </c>
      <c r="L3345">
        <v>5.6</v>
      </c>
      <c r="M3345">
        <v>42</v>
      </c>
    </row>
    <row r="3346" spans="1:13">
      <c r="A3346" t="s">
        <v>1197</v>
      </c>
      <c r="B3346" t="s">
        <v>448</v>
      </c>
      <c r="C3346" t="s">
        <v>1164</v>
      </c>
      <c r="D3346" t="s">
        <v>564</v>
      </c>
      <c r="E3346" t="s">
        <v>104</v>
      </c>
      <c r="F3346">
        <v>1</v>
      </c>
      <c r="G3346" s="330" t="s">
        <v>1165</v>
      </c>
      <c r="H3346">
        <v>19</v>
      </c>
      <c r="I3346" t="s">
        <v>1184</v>
      </c>
      <c r="J3346">
        <v>2.1</v>
      </c>
      <c r="K3346">
        <v>0.7</v>
      </c>
      <c r="L3346">
        <v>3.5</v>
      </c>
      <c r="M3346">
        <v>38</v>
      </c>
    </row>
    <row r="3347" spans="1:13">
      <c r="A3347" t="s">
        <v>1197</v>
      </c>
      <c r="B3347" t="s">
        <v>448</v>
      </c>
      <c r="C3347" t="s">
        <v>1164</v>
      </c>
      <c r="D3347" t="s">
        <v>564</v>
      </c>
      <c r="E3347" t="s">
        <v>104</v>
      </c>
      <c r="F3347">
        <v>1</v>
      </c>
      <c r="G3347" s="331" t="s">
        <v>1165</v>
      </c>
      <c r="H3347">
        <v>20</v>
      </c>
      <c r="I3347" t="s">
        <v>1185</v>
      </c>
      <c r="J3347">
        <v>1.3</v>
      </c>
      <c r="K3347">
        <v>0.4</v>
      </c>
      <c r="L3347">
        <v>2.1</v>
      </c>
      <c r="M3347">
        <v>32</v>
      </c>
    </row>
    <row r="3348" spans="1:13">
      <c r="A3348" t="s">
        <v>1197</v>
      </c>
      <c r="B3348" t="s">
        <v>448</v>
      </c>
      <c r="C3348" t="s">
        <v>1164</v>
      </c>
      <c r="D3348" t="s">
        <v>564</v>
      </c>
      <c r="E3348" t="s">
        <v>104</v>
      </c>
      <c r="F3348">
        <v>2</v>
      </c>
      <c r="G3348" s="330" t="s">
        <v>1186</v>
      </c>
      <c r="H3348">
        <v>1</v>
      </c>
      <c r="I3348" t="s">
        <v>1166</v>
      </c>
      <c r="J3348">
        <v>58.6</v>
      </c>
      <c r="K3348">
        <v>54.1</v>
      </c>
      <c r="L3348">
        <v>63.1</v>
      </c>
      <c r="M3348">
        <v>72</v>
      </c>
    </row>
    <row r="3349" spans="1:13">
      <c r="A3349" t="s">
        <v>1197</v>
      </c>
      <c r="B3349" t="s">
        <v>448</v>
      </c>
      <c r="C3349" t="s">
        <v>1164</v>
      </c>
      <c r="D3349" t="s">
        <v>564</v>
      </c>
      <c r="E3349" t="s">
        <v>104</v>
      </c>
      <c r="F3349">
        <v>2</v>
      </c>
      <c r="G3349" s="331" t="s">
        <v>1186</v>
      </c>
      <c r="H3349">
        <v>2</v>
      </c>
      <c r="I3349" t="s">
        <v>1167</v>
      </c>
      <c r="J3349">
        <v>58</v>
      </c>
      <c r="K3349">
        <v>53.6</v>
      </c>
      <c r="L3349">
        <v>62.4</v>
      </c>
      <c r="M3349">
        <v>72</v>
      </c>
    </row>
    <row r="3350" spans="1:13">
      <c r="A3350" t="s">
        <v>1197</v>
      </c>
      <c r="B3350" t="s">
        <v>448</v>
      </c>
      <c r="C3350" t="s">
        <v>1164</v>
      </c>
      <c r="D3350" t="s">
        <v>564</v>
      </c>
      <c r="E3350" t="s">
        <v>104</v>
      </c>
      <c r="F3350">
        <v>2</v>
      </c>
      <c r="G3350" s="330" t="s">
        <v>1186</v>
      </c>
      <c r="H3350">
        <v>3</v>
      </c>
      <c r="I3350" t="s">
        <v>1168</v>
      </c>
      <c r="J3350">
        <v>54.4</v>
      </c>
      <c r="K3350">
        <v>50.5</v>
      </c>
      <c r="L3350">
        <v>58.4</v>
      </c>
      <c r="M3350">
        <v>71</v>
      </c>
    </row>
    <row r="3351" spans="1:13">
      <c r="A3351" t="s">
        <v>1197</v>
      </c>
      <c r="B3351" t="s">
        <v>448</v>
      </c>
      <c r="C3351" t="s">
        <v>1164</v>
      </c>
      <c r="D3351" t="s">
        <v>564</v>
      </c>
      <c r="E3351" t="s">
        <v>104</v>
      </c>
      <c r="F3351">
        <v>2</v>
      </c>
      <c r="G3351" s="331" t="s">
        <v>1186</v>
      </c>
      <c r="H3351">
        <v>4</v>
      </c>
      <c r="I3351" t="s">
        <v>1169</v>
      </c>
      <c r="J3351">
        <v>50</v>
      </c>
      <c r="K3351">
        <v>46.5</v>
      </c>
      <c r="L3351">
        <v>53.6</v>
      </c>
      <c r="M3351">
        <v>70</v>
      </c>
    </row>
    <row r="3352" spans="1:13">
      <c r="A3352" t="s">
        <v>1197</v>
      </c>
      <c r="B3352" t="s">
        <v>448</v>
      </c>
      <c r="C3352" t="s">
        <v>1164</v>
      </c>
      <c r="D3352" t="s">
        <v>564</v>
      </c>
      <c r="E3352" t="s">
        <v>104</v>
      </c>
      <c r="F3352">
        <v>2</v>
      </c>
      <c r="G3352" s="330" t="s">
        <v>1186</v>
      </c>
      <c r="H3352">
        <v>5</v>
      </c>
      <c r="I3352" t="s">
        <v>1170</v>
      </c>
      <c r="J3352">
        <v>45.6</v>
      </c>
      <c r="K3352">
        <v>42.3</v>
      </c>
      <c r="L3352">
        <v>48.9</v>
      </c>
      <c r="M3352">
        <v>68</v>
      </c>
    </row>
    <row r="3353" spans="1:13">
      <c r="A3353" t="s">
        <v>1197</v>
      </c>
      <c r="B3353" t="s">
        <v>448</v>
      </c>
      <c r="C3353" t="s">
        <v>1164</v>
      </c>
      <c r="D3353" t="s">
        <v>564</v>
      </c>
      <c r="E3353" t="s">
        <v>104</v>
      </c>
      <c r="F3353">
        <v>2</v>
      </c>
      <c r="G3353" s="331" t="s">
        <v>1186</v>
      </c>
      <c r="H3353">
        <v>6</v>
      </c>
      <c r="I3353" t="s">
        <v>1171</v>
      </c>
      <c r="J3353">
        <v>41.3</v>
      </c>
      <c r="K3353">
        <v>38.1</v>
      </c>
      <c r="L3353">
        <v>44.5</v>
      </c>
      <c r="M3353">
        <v>67</v>
      </c>
    </row>
    <row r="3354" spans="1:13">
      <c r="A3354" t="s">
        <v>1197</v>
      </c>
      <c r="B3354" t="s">
        <v>448</v>
      </c>
      <c r="C3354" t="s">
        <v>1164</v>
      </c>
      <c r="D3354" t="s">
        <v>564</v>
      </c>
      <c r="E3354" t="s">
        <v>104</v>
      </c>
      <c r="F3354">
        <v>2</v>
      </c>
      <c r="G3354" s="330" t="s">
        <v>1186</v>
      </c>
      <c r="H3354">
        <v>7</v>
      </c>
      <c r="I3354" t="s">
        <v>1172</v>
      </c>
      <c r="J3354">
        <v>37.1</v>
      </c>
      <c r="K3354">
        <v>34.299999999999997</v>
      </c>
      <c r="L3354">
        <v>40</v>
      </c>
      <c r="M3354">
        <v>65</v>
      </c>
    </row>
    <row r="3355" spans="1:13">
      <c r="A3355" t="s">
        <v>1197</v>
      </c>
      <c r="B3355" t="s">
        <v>448</v>
      </c>
      <c r="C3355" t="s">
        <v>1164</v>
      </c>
      <c r="D3355" t="s">
        <v>564</v>
      </c>
      <c r="E3355" t="s">
        <v>104</v>
      </c>
      <c r="F3355">
        <v>2</v>
      </c>
      <c r="G3355" s="331" t="s">
        <v>1186</v>
      </c>
      <c r="H3355">
        <v>8</v>
      </c>
      <c r="I3355" t="s">
        <v>1173</v>
      </c>
      <c r="J3355">
        <v>33.1</v>
      </c>
      <c r="K3355">
        <v>30.3</v>
      </c>
      <c r="L3355">
        <v>35.799999999999997</v>
      </c>
      <c r="M3355">
        <v>64</v>
      </c>
    </row>
    <row r="3356" spans="1:13">
      <c r="A3356" t="s">
        <v>1197</v>
      </c>
      <c r="B3356" t="s">
        <v>448</v>
      </c>
      <c r="C3356" t="s">
        <v>1164</v>
      </c>
      <c r="D3356" t="s">
        <v>564</v>
      </c>
      <c r="E3356" t="s">
        <v>104</v>
      </c>
      <c r="F3356">
        <v>2</v>
      </c>
      <c r="G3356" s="330" t="s">
        <v>1186</v>
      </c>
      <c r="H3356">
        <v>9</v>
      </c>
      <c r="I3356" t="s">
        <v>1174</v>
      </c>
      <c r="J3356">
        <v>29.2</v>
      </c>
      <c r="K3356">
        <v>26.5</v>
      </c>
      <c r="L3356">
        <v>31.8</v>
      </c>
      <c r="M3356">
        <v>62</v>
      </c>
    </row>
    <row r="3357" spans="1:13">
      <c r="A3357" t="s">
        <v>1197</v>
      </c>
      <c r="B3357" t="s">
        <v>448</v>
      </c>
      <c r="C3357" t="s">
        <v>1164</v>
      </c>
      <c r="D3357" t="s">
        <v>564</v>
      </c>
      <c r="E3357" t="s">
        <v>104</v>
      </c>
      <c r="F3357">
        <v>2</v>
      </c>
      <c r="G3357" s="331" t="s">
        <v>1186</v>
      </c>
      <c r="H3357">
        <v>10</v>
      </c>
      <c r="I3357" t="s">
        <v>1175</v>
      </c>
      <c r="J3357">
        <v>25.4</v>
      </c>
      <c r="K3357">
        <v>22.8</v>
      </c>
      <c r="L3357">
        <v>27.9</v>
      </c>
      <c r="M3357">
        <v>60</v>
      </c>
    </row>
    <row r="3358" spans="1:13">
      <c r="A3358" t="s">
        <v>1197</v>
      </c>
      <c r="B3358" t="s">
        <v>448</v>
      </c>
      <c r="C3358" t="s">
        <v>1164</v>
      </c>
      <c r="D3358" t="s">
        <v>564</v>
      </c>
      <c r="E3358" t="s">
        <v>104</v>
      </c>
      <c r="F3358">
        <v>2</v>
      </c>
      <c r="G3358" s="330" t="s">
        <v>1186</v>
      </c>
      <c r="H3358">
        <v>11</v>
      </c>
      <c r="I3358" t="s">
        <v>1176</v>
      </c>
      <c r="J3358">
        <v>21.7</v>
      </c>
      <c r="K3358">
        <v>19.3</v>
      </c>
      <c r="L3358">
        <v>24.2</v>
      </c>
      <c r="M3358">
        <v>58</v>
      </c>
    </row>
    <row r="3359" spans="1:13">
      <c r="A3359" t="s">
        <v>1197</v>
      </c>
      <c r="B3359" t="s">
        <v>448</v>
      </c>
      <c r="C3359" t="s">
        <v>1164</v>
      </c>
      <c r="D3359" t="s">
        <v>564</v>
      </c>
      <c r="E3359" t="s">
        <v>104</v>
      </c>
      <c r="F3359">
        <v>2</v>
      </c>
      <c r="G3359" s="331" t="s">
        <v>1186</v>
      </c>
      <c r="H3359">
        <v>12</v>
      </c>
      <c r="I3359" t="s">
        <v>1177</v>
      </c>
      <c r="J3359">
        <v>18.3</v>
      </c>
      <c r="K3359">
        <v>16</v>
      </c>
      <c r="L3359">
        <v>20.6</v>
      </c>
      <c r="M3359">
        <v>55</v>
      </c>
    </row>
    <row r="3360" spans="1:13">
      <c r="A3360" t="s">
        <v>1197</v>
      </c>
      <c r="B3360" t="s">
        <v>448</v>
      </c>
      <c r="C3360" t="s">
        <v>1164</v>
      </c>
      <c r="D3360" t="s">
        <v>564</v>
      </c>
      <c r="E3360" t="s">
        <v>104</v>
      </c>
      <c r="F3360">
        <v>2</v>
      </c>
      <c r="G3360" s="330" t="s">
        <v>1186</v>
      </c>
      <c r="H3360">
        <v>13</v>
      </c>
      <c r="I3360" t="s">
        <v>1178</v>
      </c>
      <c r="J3360">
        <v>15.2</v>
      </c>
      <c r="K3360">
        <v>13</v>
      </c>
      <c r="L3360">
        <v>17.399999999999999</v>
      </c>
      <c r="M3360">
        <v>53</v>
      </c>
    </row>
    <row r="3361" spans="1:13">
      <c r="A3361" t="s">
        <v>1197</v>
      </c>
      <c r="B3361" t="s">
        <v>448</v>
      </c>
      <c r="C3361" t="s">
        <v>1164</v>
      </c>
      <c r="D3361" t="s">
        <v>564</v>
      </c>
      <c r="E3361" t="s">
        <v>104</v>
      </c>
      <c r="F3361">
        <v>2</v>
      </c>
      <c r="G3361" s="331" t="s">
        <v>1186</v>
      </c>
      <c r="H3361">
        <v>14</v>
      </c>
      <c r="I3361" t="s">
        <v>1179</v>
      </c>
      <c r="J3361">
        <v>12.2</v>
      </c>
      <c r="K3361">
        <v>10.1</v>
      </c>
      <c r="L3361">
        <v>14.3</v>
      </c>
      <c r="M3361">
        <v>51</v>
      </c>
    </row>
    <row r="3362" spans="1:13">
      <c r="A3362" t="s">
        <v>1197</v>
      </c>
      <c r="B3362" t="s">
        <v>448</v>
      </c>
      <c r="C3362" t="s">
        <v>1164</v>
      </c>
      <c r="D3362" t="s">
        <v>564</v>
      </c>
      <c r="E3362" t="s">
        <v>104</v>
      </c>
      <c r="F3362">
        <v>2</v>
      </c>
      <c r="G3362" s="330" t="s">
        <v>1186</v>
      </c>
      <c r="H3362">
        <v>15</v>
      </c>
      <c r="I3362" t="s">
        <v>1180</v>
      </c>
      <c r="J3362">
        <v>9.6</v>
      </c>
      <c r="K3362">
        <v>7.6</v>
      </c>
      <c r="L3362">
        <v>11.6</v>
      </c>
      <c r="M3362">
        <v>48</v>
      </c>
    </row>
    <row r="3363" spans="1:13">
      <c r="A3363" t="s">
        <v>1197</v>
      </c>
      <c r="B3363" t="s">
        <v>448</v>
      </c>
      <c r="C3363" t="s">
        <v>1164</v>
      </c>
      <c r="D3363" t="s">
        <v>564</v>
      </c>
      <c r="E3363" t="s">
        <v>104</v>
      </c>
      <c r="F3363">
        <v>2</v>
      </c>
      <c r="G3363" s="331" t="s">
        <v>1186</v>
      </c>
      <c r="H3363">
        <v>16</v>
      </c>
      <c r="I3363" t="s">
        <v>1181</v>
      </c>
      <c r="J3363">
        <v>7.3</v>
      </c>
      <c r="K3363">
        <v>5.3</v>
      </c>
      <c r="L3363">
        <v>9.3000000000000007</v>
      </c>
      <c r="M3363">
        <v>45</v>
      </c>
    </row>
    <row r="3364" spans="1:13">
      <c r="A3364" t="s">
        <v>1197</v>
      </c>
      <c r="B3364" t="s">
        <v>448</v>
      </c>
      <c r="C3364" t="s">
        <v>1164</v>
      </c>
      <c r="D3364" t="s">
        <v>564</v>
      </c>
      <c r="E3364" t="s">
        <v>104</v>
      </c>
      <c r="F3364">
        <v>2</v>
      </c>
      <c r="G3364" s="330" t="s">
        <v>1186</v>
      </c>
      <c r="H3364">
        <v>17</v>
      </c>
      <c r="I3364" t="s">
        <v>1182</v>
      </c>
      <c r="J3364">
        <v>5.3</v>
      </c>
      <c r="K3364">
        <v>3.2</v>
      </c>
      <c r="L3364">
        <v>7.3</v>
      </c>
      <c r="M3364">
        <v>42</v>
      </c>
    </row>
    <row r="3365" spans="1:13">
      <c r="A3365" t="s">
        <v>1197</v>
      </c>
      <c r="B3365" t="s">
        <v>448</v>
      </c>
      <c r="C3365" t="s">
        <v>1164</v>
      </c>
      <c r="D3365" t="s">
        <v>564</v>
      </c>
      <c r="E3365" t="s">
        <v>104</v>
      </c>
      <c r="F3365">
        <v>2</v>
      </c>
      <c r="G3365" s="331" t="s">
        <v>1186</v>
      </c>
      <c r="H3365">
        <v>18</v>
      </c>
      <c r="I3365" t="s">
        <v>1183</v>
      </c>
      <c r="J3365">
        <v>3.6</v>
      </c>
      <c r="K3365">
        <v>1.6</v>
      </c>
      <c r="L3365">
        <v>5.5</v>
      </c>
      <c r="M3365">
        <v>38</v>
      </c>
    </row>
    <row r="3366" spans="1:13">
      <c r="A3366" t="s">
        <v>1197</v>
      </c>
      <c r="B3366" t="s">
        <v>448</v>
      </c>
      <c r="C3366" t="s">
        <v>1164</v>
      </c>
      <c r="D3366" t="s">
        <v>564</v>
      </c>
      <c r="E3366" t="s">
        <v>104</v>
      </c>
      <c r="F3366">
        <v>2</v>
      </c>
      <c r="G3366" s="330" t="s">
        <v>1186</v>
      </c>
      <c r="H3366">
        <v>19</v>
      </c>
      <c r="I3366" t="s">
        <v>1184</v>
      </c>
      <c r="J3366">
        <v>2.2999999999999998</v>
      </c>
      <c r="K3366">
        <v>1</v>
      </c>
      <c r="L3366">
        <v>3.6</v>
      </c>
      <c r="M3366">
        <v>34</v>
      </c>
    </row>
    <row r="3367" spans="1:13">
      <c r="A3367" t="s">
        <v>1197</v>
      </c>
      <c r="B3367" t="s">
        <v>448</v>
      </c>
      <c r="C3367" t="s">
        <v>1164</v>
      </c>
      <c r="D3367" t="s">
        <v>564</v>
      </c>
      <c r="E3367" t="s">
        <v>104</v>
      </c>
      <c r="F3367">
        <v>2</v>
      </c>
      <c r="G3367" s="331" t="s">
        <v>1186</v>
      </c>
      <c r="H3367">
        <v>20</v>
      </c>
      <c r="I3367" t="s">
        <v>1185</v>
      </c>
      <c r="J3367">
        <v>1.4</v>
      </c>
      <c r="K3367">
        <v>0.6</v>
      </c>
      <c r="L3367">
        <v>2.1</v>
      </c>
      <c r="M3367">
        <v>30</v>
      </c>
    </row>
  </sheetData>
  <hyperlinks>
    <hyperlink ref="A4" r:id="rId1" xr:uid="{A73E9BB2-7B54-4374-89E5-46293572210C}"/>
    <hyperlink ref="I3" location="'Table of Contents'!A1" display="Return to Contents Page" xr:uid="{A92778DE-E9B9-4CEA-A421-2F9F69771685}"/>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6D5E8-5384-4469-8A76-371D84E10B73}">
  <sheetPr>
    <tabColor theme="8" tint="0.79998168889431442"/>
  </sheetPr>
  <dimension ref="A1:J27"/>
  <sheetViews>
    <sheetView topLeftCell="A4" workbookViewId="0">
      <selection activeCell="B18" sqref="B18"/>
    </sheetView>
  </sheetViews>
  <sheetFormatPr defaultRowHeight="14.45"/>
  <cols>
    <col min="1" max="1" width="16.85546875" bestFit="1" customWidth="1"/>
    <col min="2" max="2" width="30.7109375" bestFit="1" customWidth="1"/>
    <col min="3" max="3" width="22.7109375" bestFit="1" customWidth="1"/>
    <col min="4" max="4" width="16.7109375" bestFit="1" customWidth="1"/>
    <col min="5" max="5" width="13.7109375" bestFit="1" customWidth="1"/>
    <col min="6" max="6" width="19.28515625" bestFit="1" customWidth="1"/>
    <col min="7" max="7" width="14.7109375" bestFit="1" customWidth="1"/>
    <col min="8" max="8" width="20.5703125" bestFit="1" customWidth="1"/>
    <col min="9" max="9" width="20" bestFit="1" customWidth="1"/>
    <col min="10" max="10" width="26" bestFit="1" customWidth="1"/>
  </cols>
  <sheetData>
    <row r="1" spans="1:10" ht="15" thickTop="1">
      <c r="A1" s="22" t="s">
        <v>83</v>
      </c>
      <c r="B1" s="16"/>
      <c r="C1" s="16"/>
      <c r="D1" s="17"/>
    </row>
    <row r="2" spans="1:10" ht="15.95">
      <c r="A2" s="23" t="s">
        <v>84</v>
      </c>
      <c r="B2" s="18"/>
      <c r="C2" s="18"/>
      <c r="D2" s="19"/>
      <c r="F2" s="25" t="s">
        <v>85</v>
      </c>
    </row>
    <row r="3" spans="1:10">
      <c r="A3" s="23" t="s">
        <v>86</v>
      </c>
      <c r="B3" s="18"/>
      <c r="C3" s="18"/>
      <c r="D3" s="19"/>
    </row>
    <row r="4" spans="1:10" ht="15" thickBot="1">
      <c r="A4" s="122" t="s">
        <v>87</v>
      </c>
      <c r="B4" s="20"/>
      <c r="C4" s="20"/>
      <c r="D4" s="21"/>
    </row>
    <row r="5" spans="1:10" ht="15" thickTop="1"/>
    <row r="6" spans="1:10">
      <c r="A6" t="s">
        <v>88</v>
      </c>
      <c r="B6" t="s">
        <v>89</v>
      </c>
      <c r="C6" t="s">
        <v>90</v>
      </c>
      <c r="D6" t="s">
        <v>91</v>
      </c>
      <c r="E6" t="s">
        <v>92</v>
      </c>
      <c r="F6" t="s">
        <v>93</v>
      </c>
      <c r="G6" t="s">
        <v>94</v>
      </c>
      <c r="H6" t="s">
        <v>95</v>
      </c>
      <c r="I6" t="s">
        <v>96</v>
      </c>
      <c r="J6" t="s">
        <v>97</v>
      </c>
    </row>
    <row r="7" spans="1:10">
      <c r="A7" t="s">
        <v>98</v>
      </c>
      <c r="B7">
        <v>58609</v>
      </c>
      <c r="C7">
        <v>40890</v>
      </c>
      <c r="D7">
        <v>86669</v>
      </c>
      <c r="E7">
        <v>9050</v>
      </c>
      <c r="F7">
        <v>195218</v>
      </c>
      <c r="G7">
        <v>114970</v>
      </c>
      <c r="H7">
        <v>108046</v>
      </c>
      <c r="I7">
        <v>3641</v>
      </c>
      <c r="J7">
        <v>226657</v>
      </c>
    </row>
    <row r="8" spans="1:10">
      <c r="A8" t="s">
        <v>99</v>
      </c>
      <c r="B8">
        <v>7244</v>
      </c>
      <c r="C8">
        <v>15522</v>
      </c>
      <c r="D8">
        <v>30134</v>
      </c>
      <c r="E8">
        <v>3061</v>
      </c>
      <c r="F8">
        <v>55961</v>
      </c>
      <c r="G8">
        <v>40278</v>
      </c>
      <c r="H8">
        <v>36784</v>
      </c>
      <c r="I8">
        <v>906</v>
      </c>
      <c r="J8">
        <v>77968</v>
      </c>
    </row>
    <row r="9" spans="1:10">
      <c r="A9" t="s">
        <v>100</v>
      </c>
      <c r="B9">
        <v>21157</v>
      </c>
      <c r="C9">
        <v>4864</v>
      </c>
      <c r="D9">
        <v>16644</v>
      </c>
      <c r="E9">
        <v>2296</v>
      </c>
      <c r="F9">
        <v>44961</v>
      </c>
      <c r="G9">
        <v>51133</v>
      </c>
      <c r="H9">
        <v>39920</v>
      </c>
      <c r="I9">
        <v>618</v>
      </c>
      <c r="J9">
        <v>91671</v>
      </c>
    </row>
    <row r="10" spans="1:10">
      <c r="A10" t="s">
        <v>101</v>
      </c>
      <c r="B10">
        <v>27293</v>
      </c>
      <c r="C10">
        <v>7319</v>
      </c>
      <c r="D10">
        <v>21710</v>
      </c>
      <c r="E10">
        <v>2527</v>
      </c>
      <c r="F10">
        <v>58849</v>
      </c>
      <c r="G10">
        <v>35924</v>
      </c>
      <c r="H10">
        <v>34080</v>
      </c>
      <c r="I10">
        <v>631</v>
      </c>
      <c r="J10">
        <v>70635</v>
      </c>
    </row>
    <row r="11" spans="1:10">
      <c r="A11" t="s">
        <v>102</v>
      </c>
      <c r="B11">
        <v>8901</v>
      </c>
      <c r="C11">
        <v>3631</v>
      </c>
      <c r="D11">
        <v>10249</v>
      </c>
      <c r="E11">
        <v>1247</v>
      </c>
      <c r="F11">
        <v>24028</v>
      </c>
      <c r="G11">
        <v>35054</v>
      </c>
      <c r="H11">
        <v>29584</v>
      </c>
      <c r="I11">
        <v>710</v>
      </c>
      <c r="J11">
        <v>65348</v>
      </c>
    </row>
    <row r="12" spans="1:10">
      <c r="A12" t="s">
        <v>103</v>
      </c>
      <c r="B12">
        <v>9241</v>
      </c>
      <c r="C12">
        <v>17335</v>
      </c>
      <c r="D12">
        <v>16323</v>
      </c>
      <c r="E12">
        <v>2013</v>
      </c>
      <c r="F12">
        <v>44912</v>
      </c>
      <c r="G12">
        <v>36296</v>
      </c>
      <c r="H12">
        <v>30293</v>
      </c>
      <c r="I12">
        <v>557</v>
      </c>
      <c r="J12">
        <v>67146</v>
      </c>
    </row>
    <row r="13" spans="1:10">
      <c r="A13" t="s">
        <v>104</v>
      </c>
      <c r="B13">
        <v>19761</v>
      </c>
      <c r="C13">
        <v>6723</v>
      </c>
      <c r="D13">
        <v>17922</v>
      </c>
      <c r="E13">
        <v>2084</v>
      </c>
      <c r="F13">
        <v>46490</v>
      </c>
      <c r="G13">
        <v>31345</v>
      </c>
      <c r="H13">
        <v>26465</v>
      </c>
      <c r="I13">
        <v>445</v>
      </c>
      <c r="J13">
        <v>58255</v>
      </c>
    </row>
    <row r="14" spans="1:10">
      <c r="A14" t="s">
        <v>105</v>
      </c>
      <c r="B14">
        <f>SUM(B7:B13)</f>
        <v>152206</v>
      </c>
      <c r="C14">
        <f t="shared" ref="C14:J14" si="0">SUM(C7:C13)</f>
        <v>96284</v>
      </c>
      <c r="D14">
        <f t="shared" si="0"/>
        <v>199651</v>
      </c>
      <c r="E14">
        <f t="shared" si="0"/>
        <v>22278</v>
      </c>
      <c r="F14">
        <f t="shared" si="0"/>
        <v>470419</v>
      </c>
      <c r="G14">
        <f t="shared" si="0"/>
        <v>345000</v>
      </c>
      <c r="H14">
        <f t="shared" si="0"/>
        <v>305172</v>
      </c>
      <c r="I14">
        <f t="shared" si="0"/>
        <v>7508</v>
      </c>
      <c r="J14">
        <f t="shared" si="0"/>
        <v>657680</v>
      </c>
    </row>
    <row r="16" spans="1:10">
      <c r="A16" t="s">
        <v>88</v>
      </c>
      <c r="B16" t="s">
        <v>106</v>
      </c>
    </row>
    <row r="17" spans="1:5">
      <c r="A17" t="s">
        <v>98</v>
      </c>
      <c r="B17">
        <v>86669</v>
      </c>
    </row>
    <row r="18" spans="1:5">
      <c r="A18" t="s">
        <v>99</v>
      </c>
      <c r="B18">
        <v>30134</v>
      </c>
    </row>
    <row r="19" spans="1:5" ht="15.95">
      <c r="A19" t="s">
        <v>100</v>
      </c>
      <c r="B19">
        <v>16644</v>
      </c>
      <c r="E19" s="25"/>
    </row>
    <row r="20" spans="1:5">
      <c r="A20" t="s">
        <v>101</v>
      </c>
      <c r="B20">
        <v>21710</v>
      </c>
    </row>
    <row r="21" spans="1:5">
      <c r="A21" t="s">
        <v>102</v>
      </c>
      <c r="B21">
        <v>10249</v>
      </c>
    </row>
    <row r="22" spans="1:5">
      <c r="A22" t="s">
        <v>103</v>
      </c>
      <c r="B22">
        <v>16323</v>
      </c>
    </row>
    <row r="23" spans="1:5">
      <c r="A23" t="s">
        <v>104</v>
      </c>
      <c r="B23">
        <v>17922</v>
      </c>
    </row>
    <row r="24" spans="1:5">
      <c r="A24" t="s">
        <v>105</v>
      </c>
      <c r="B24">
        <f>SUM(B17:B23)</f>
        <v>199651</v>
      </c>
    </row>
    <row r="27" spans="1:5" ht="15.95">
      <c r="A27" s="25"/>
    </row>
  </sheetData>
  <hyperlinks>
    <hyperlink ref="F2" location="'Table of Contents'!A1" display="Return to Contents Page" xr:uid="{D8B64077-BDA8-4EE5-BF51-BA6ECD2B60DE}"/>
    <hyperlink ref="A4" r:id="rId1" xr:uid="{86C57C8C-F1AD-4D1B-9841-18A560A06A03}"/>
  </hyperlinks>
  <pageMargins left="0.7" right="0.7" top="0.75" bottom="0.75" header="0.3" footer="0.3"/>
  <tableParts count="2">
    <tablePart r:id="rId2"/>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1A4DE-0F7E-483A-9C9A-DF3D9D6783B9}">
  <sheetPr>
    <tabColor rgb="FFD0ADE1"/>
  </sheetPr>
  <dimension ref="A1:G21"/>
  <sheetViews>
    <sheetView zoomScaleNormal="100" workbookViewId="0"/>
  </sheetViews>
  <sheetFormatPr defaultRowHeight="14.45"/>
  <cols>
    <col min="1" max="1" width="23.42578125" bestFit="1" customWidth="1"/>
    <col min="2" max="2" width="13.42578125" customWidth="1"/>
    <col min="3" max="3" width="19.85546875" customWidth="1"/>
    <col min="4" max="4" width="35.42578125" customWidth="1"/>
    <col min="5" max="5" width="25.42578125" customWidth="1"/>
    <col min="6" max="6" width="39.140625" customWidth="1"/>
    <col min="7" max="7" width="37.85546875" customWidth="1"/>
    <col min="8" max="9" width="10.5703125" customWidth="1"/>
  </cols>
  <sheetData>
    <row r="1" spans="1:7" ht="15" thickTop="1">
      <c r="A1" s="22" t="s">
        <v>1198</v>
      </c>
      <c r="B1" s="124"/>
      <c r="C1" s="17"/>
    </row>
    <row r="2" spans="1:7">
      <c r="A2" s="23" t="s">
        <v>1199</v>
      </c>
      <c r="B2" s="40"/>
      <c r="C2" s="19"/>
    </row>
    <row r="3" spans="1:7">
      <c r="A3" s="23" t="s">
        <v>1200</v>
      </c>
      <c r="B3" s="40"/>
      <c r="C3" s="19"/>
      <c r="D3" s="286" t="s">
        <v>85</v>
      </c>
    </row>
    <row r="4" spans="1:7" ht="15" thickBot="1">
      <c r="A4" s="122" t="s">
        <v>87</v>
      </c>
      <c r="B4" s="20"/>
      <c r="C4" s="21"/>
    </row>
    <row r="5" spans="1:7" ht="15" thickTop="1"/>
    <row r="6" spans="1:7">
      <c r="A6" t="s">
        <v>431</v>
      </c>
      <c r="B6" t="s">
        <v>1201</v>
      </c>
      <c r="C6" t="s">
        <v>1202</v>
      </c>
      <c r="D6" t="s">
        <v>1203</v>
      </c>
      <c r="E6" t="s">
        <v>1204</v>
      </c>
      <c r="F6" t="s">
        <v>1205</v>
      </c>
      <c r="G6" t="s">
        <v>1206</v>
      </c>
    </row>
    <row r="7" spans="1:7">
      <c r="A7" t="s">
        <v>448</v>
      </c>
      <c r="B7" s="284">
        <v>2073</v>
      </c>
      <c r="C7" s="284">
        <v>1276</v>
      </c>
      <c r="D7" s="284">
        <v>328</v>
      </c>
      <c r="E7" s="284">
        <v>469</v>
      </c>
      <c r="F7">
        <v>53</v>
      </c>
      <c r="G7" s="285">
        <v>4.42</v>
      </c>
    </row>
    <row r="8" spans="1:7">
      <c r="A8" t="s">
        <v>338</v>
      </c>
      <c r="B8" s="284">
        <v>1796</v>
      </c>
      <c r="C8" s="284">
        <v>658</v>
      </c>
      <c r="D8" s="284">
        <v>328</v>
      </c>
      <c r="E8" s="284">
        <v>810</v>
      </c>
      <c r="F8">
        <v>16</v>
      </c>
      <c r="G8" s="285">
        <v>1.36</v>
      </c>
    </row>
    <row r="9" spans="1:7">
      <c r="A9" t="s">
        <v>436</v>
      </c>
      <c r="B9" s="284">
        <v>1847</v>
      </c>
      <c r="C9" s="284">
        <v>817</v>
      </c>
      <c r="D9" s="284">
        <v>328</v>
      </c>
      <c r="E9" s="284">
        <v>702</v>
      </c>
      <c r="F9">
        <v>26</v>
      </c>
      <c r="G9" s="285">
        <v>2.15</v>
      </c>
    </row>
    <row r="10" spans="1:7">
      <c r="A10" t="s">
        <v>440</v>
      </c>
      <c r="B10" s="284">
        <v>1802</v>
      </c>
      <c r="C10" s="284">
        <v>774</v>
      </c>
      <c r="D10" s="284">
        <v>328</v>
      </c>
      <c r="E10" s="284">
        <v>699</v>
      </c>
      <c r="F10">
        <v>25</v>
      </c>
      <c r="G10" s="285">
        <v>2.08</v>
      </c>
    </row>
    <row r="11" spans="1:7">
      <c r="A11" t="s">
        <v>439</v>
      </c>
      <c r="B11" s="284">
        <v>1826</v>
      </c>
      <c r="C11" s="284">
        <v>801</v>
      </c>
      <c r="D11" s="284">
        <v>328</v>
      </c>
      <c r="E11" s="284">
        <v>696</v>
      </c>
      <c r="F11">
        <v>29</v>
      </c>
      <c r="G11" s="285">
        <v>2.42</v>
      </c>
    </row>
    <row r="12" spans="1:7">
      <c r="A12" t="s">
        <v>335</v>
      </c>
      <c r="B12" s="284">
        <v>1818</v>
      </c>
      <c r="C12" s="284">
        <v>853</v>
      </c>
      <c r="D12" s="284">
        <v>328</v>
      </c>
      <c r="E12" s="284">
        <v>637</v>
      </c>
      <c r="F12">
        <v>33</v>
      </c>
      <c r="G12" s="285">
        <v>2.71</v>
      </c>
    </row>
    <row r="13" spans="1:7">
      <c r="A13" t="s">
        <v>900</v>
      </c>
      <c r="B13" s="284">
        <v>1917</v>
      </c>
      <c r="C13" s="284">
        <v>1126</v>
      </c>
      <c r="D13" s="284">
        <v>328</v>
      </c>
      <c r="E13" s="284">
        <v>462</v>
      </c>
      <c r="F13">
        <v>60</v>
      </c>
      <c r="G13" s="285">
        <v>5</v>
      </c>
    </row>
    <row r="14" spans="1:7">
      <c r="A14" t="s">
        <v>1207</v>
      </c>
      <c r="B14" s="284">
        <v>2299</v>
      </c>
      <c r="C14" s="284">
        <v>1425</v>
      </c>
      <c r="D14" s="284">
        <v>328</v>
      </c>
      <c r="E14" s="284">
        <v>546</v>
      </c>
      <c r="F14">
        <v>82</v>
      </c>
      <c r="G14" s="285">
        <v>6.81</v>
      </c>
    </row>
    <row r="15" spans="1:7">
      <c r="A15" t="s">
        <v>435</v>
      </c>
      <c r="B15" s="284">
        <v>1973</v>
      </c>
      <c r="C15" s="284">
        <v>1272</v>
      </c>
      <c r="D15" s="284">
        <v>328</v>
      </c>
      <c r="E15" s="284">
        <v>373</v>
      </c>
      <c r="F15">
        <v>79</v>
      </c>
      <c r="G15" s="285">
        <v>6.62</v>
      </c>
    </row>
    <row r="16" spans="1:7">
      <c r="A16" t="s">
        <v>437</v>
      </c>
      <c r="B16" s="284">
        <v>1793</v>
      </c>
      <c r="C16" s="284">
        <v>1100</v>
      </c>
      <c r="D16" s="284">
        <v>328</v>
      </c>
      <c r="E16" s="284">
        <v>365</v>
      </c>
      <c r="F16">
        <v>71</v>
      </c>
      <c r="G16" s="285">
        <v>5.91</v>
      </c>
    </row>
    <row r="17" spans="1:7">
      <c r="A17" t="s">
        <v>1208</v>
      </c>
      <c r="B17" s="284">
        <v>1823</v>
      </c>
      <c r="C17" s="284">
        <v>723</v>
      </c>
      <c r="D17" s="284">
        <v>328</v>
      </c>
      <c r="E17" s="284">
        <v>771</v>
      </c>
      <c r="F17">
        <v>24</v>
      </c>
      <c r="G17" s="285">
        <v>1.99</v>
      </c>
    </row>
    <row r="21" spans="1:7">
      <c r="A21" s="40" t="s">
        <v>1209</v>
      </c>
    </row>
  </sheetData>
  <hyperlinks>
    <hyperlink ref="A4" r:id="rId1" location="deposit" xr:uid="{6E86FEC1-6B94-4129-9717-B8D654A104CC}"/>
    <hyperlink ref="D3" location="'Table of Contents'!A1" display="Return to Contents Page" xr:uid="{6FFB2D58-FBCC-4967-8868-3471DCBE00E9}"/>
  </hyperlinks>
  <pageMargins left="0.7" right="0.7" top="0.75" bottom="0.75" header="0.3" footer="0.3"/>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01D32-0CB9-4BC8-B750-C822144AFCA9}">
  <sheetPr>
    <tabColor rgb="FFD0ADE1"/>
  </sheetPr>
  <dimension ref="A1:S293"/>
  <sheetViews>
    <sheetView workbookViewId="0">
      <selection activeCell="A4" sqref="A4"/>
    </sheetView>
  </sheetViews>
  <sheetFormatPr defaultRowHeight="14.45"/>
  <cols>
    <col min="1" max="1" width="13.42578125" bestFit="1" customWidth="1"/>
    <col min="2" max="2" width="42" bestFit="1" customWidth="1"/>
    <col min="3" max="3" width="57.140625" bestFit="1" customWidth="1"/>
    <col min="4" max="4" width="59.140625" bestFit="1" customWidth="1"/>
    <col min="5" max="5" width="29.28515625" bestFit="1" customWidth="1"/>
    <col min="6" max="6" width="44.42578125" bestFit="1" customWidth="1"/>
    <col min="7" max="7" width="46.42578125" bestFit="1" customWidth="1"/>
    <col min="8" max="8" width="41" bestFit="1" customWidth="1"/>
    <col min="9" max="9" width="56.140625" bestFit="1" customWidth="1"/>
    <col min="10" max="10" width="58.140625" bestFit="1" customWidth="1"/>
    <col min="11" max="11" width="32.140625" bestFit="1" customWidth="1"/>
    <col min="12" max="12" width="47.28515625" bestFit="1" customWidth="1"/>
    <col min="13" max="13" width="49.140625" bestFit="1" customWidth="1"/>
    <col min="14" max="14" width="34.140625" bestFit="1" customWidth="1"/>
    <col min="15" max="15" width="49.140625" bestFit="1" customWidth="1"/>
    <col min="16" max="16" width="51.28515625" bestFit="1" customWidth="1"/>
    <col min="17" max="17" width="27.5703125" bestFit="1" customWidth="1"/>
    <col min="18" max="18" width="43.140625" bestFit="1" customWidth="1"/>
    <col min="19" max="19" width="45.140625" bestFit="1" customWidth="1"/>
  </cols>
  <sheetData>
    <row r="1" spans="1:10" ht="15" thickTop="1">
      <c r="A1" s="22" t="s">
        <v>1210</v>
      </c>
      <c r="B1" s="16"/>
      <c r="C1" s="17"/>
    </row>
    <row r="2" spans="1:10">
      <c r="A2" s="23" t="s">
        <v>1211</v>
      </c>
      <c r="B2" s="18"/>
      <c r="C2" s="19"/>
      <c r="D2" s="150" t="s">
        <v>85</v>
      </c>
    </row>
    <row r="3" spans="1:10">
      <c r="A3" s="23" t="s">
        <v>538</v>
      </c>
      <c r="B3" s="18"/>
      <c r="C3" s="216"/>
    </row>
    <row r="4" spans="1:10" ht="15" thickBot="1">
      <c r="A4" s="122" t="s">
        <v>87</v>
      </c>
      <c r="B4" s="20"/>
      <c r="C4" s="21"/>
    </row>
    <row r="5" spans="1:10" ht="15" thickTop="1"/>
    <row r="6" spans="1:10">
      <c r="A6" s="40" t="s">
        <v>1212</v>
      </c>
      <c r="B6" s="18"/>
      <c r="C6" s="18"/>
      <c r="D6" s="18"/>
      <c r="E6" s="18"/>
      <c r="F6" s="18"/>
      <c r="G6" s="18"/>
      <c r="H6" s="18"/>
      <c r="I6" s="18"/>
      <c r="J6" s="18"/>
    </row>
    <row r="7" spans="1:10">
      <c r="A7" t="s">
        <v>1213</v>
      </c>
      <c r="B7" t="s">
        <v>1214</v>
      </c>
      <c r="C7" t="s">
        <v>1215</v>
      </c>
      <c r="D7" t="s">
        <v>1216</v>
      </c>
      <c r="E7" t="s">
        <v>1217</v>
      </c>
      <c r="F7" t="s">
        <v>1218</v>
      </c>
      <c r="G7" t="s">
        <v>1219</v>
      </c>
      <c r="H7" t="s">
        <v>1220</v>
      </c>
      <c r="I7" t="s">
        <v>1221</v>
      </c>
      <c r="J7" t="s">
        <v>1222</v>
      </c>
    </row>
    <row r="8" spans="1:10">
      <c r="A8" t="s">
        <v>1223</v>
      </c>
      <c r="B8">
        <v>100.5</v>
      </c>
      <c r="C8">
        <v>1.7</v>
      </c>
      <c r="D8">
        <v>2.5</v>
      </c>
      <c r="E8">
        <v>100.1</v>
      </c>
      <c r="F8">
        <v>1</v>
      </c>
      <c r="G8">
        <v>1.3</v>
      </c>
      <c r="H8">
        <v>100.4</v>
      </c>
      <c r="I8">
        <v>1.5</v>
      </c>
      <c r="J8">
        <v>2</v>
      </c>
    </row>
    <row r="9" spans="1:10">
      <c r="A9" t="s">
        <v>1224</v>
      </c>
      <c r="B9">
        <v>99.4</v>
      </c>
      <c r="C9">
        <v>-1.1000000000000001</v>
      </c>
      <c r="D9">
        <v>0.2</v>
      </c>
      <c r="E9">
        <v>99.4</v>
      </c>
      <c r="F9">
        <v>-0.7</v>
      </c>
      <c r="G9">
        <v>-0.2</v>
      </c>
      <c r="H9">
        <v>99.4</v>
      </c>
      <c r="I9">
        <v>-0.9</v>
      </c>
      <c r="J9">
        <v>0.1</v>
      </c>
    </row>
    <row r="10" spans="1:10">
      <c r="A10" t="s">
        <v>1225</v>
      </c>
      <c r="B10">
        <v>98.9</v>
      </c>
      <c r="C10">
        <v>-0.5</v>
      </c>
      <c r="D10">
        <v>-0.7</v>
      </c>
      <c r="E10">
        <v>99.1</v>
      </c>
      <c r="F10">
        <v>-0.3</v>
      </c>
      <c r="G10">
        <v>-0.8</v>
      </c>
      <c r="H10">
        <v>99</v>
      </c>
      <c r="I10">
        <v>-0.4</v>
      </c>
      <c r="J10">
        <v>-0.8</v>
      </c>
    </row>
    <row r="11" spans="1:10">
      <c r="A11" t="s">
        <v>1226</v>
      </c>
      <c r="B11">
        <v>98.5</v>
      </c>
      <c r="C11">
        <v>-0.4</v>
      </c>
      <c r="D11">
        <v>-2.1</v>
      </c>
      <c r="E11">
        <v>98.9</v>
      </c>
      <c r="F11">
        <v>-0.2</v>
      </c>
      <c r="G11">
        <v>-1.4</v>
      </c>
      <c r="H11">
        <v>98.6</v>
      </c>
      <c r="I11">
        <v>-0.3</v>
      </c>
      <c r="J11">
        <v>-1.8</v>
      </c>
    </row>
    <row r="12" spans="1:10">
      <c r="A12" t="s">
        <v>1227</v>
      </c>
      <c r="B12">
        <v>98.4</v>
      </c>
      <c r="C12">
        <v>-0.1</v>
      </c>
      <c r="D12">
        <v>-1.4</v>
      </c>
      <c r="E12">
        <v>98.8</v>
      </c>
      <c r="F12">
        <v>-0.1</v>
      </c>
      <c r="G12">
        <v>-1.1000000000000001</v>
      </c>
      <c r="H12">
        <v>98.5</v>
      </c>
      <c r="I12">
        <v>-0.1</v>
      </c>
      <c r="J12">
        <v>-1.3</v>
      </c>
    </row>
    <row r="13" spans="1:10">
      <c r="A13" t="s">
        <v>1228</v>
      </c>
      <c r="B13">
        <v>99.1</v>
      </c>
      <c r="C13">
        <v>0.8</v>
      </c>
      <c r="D13">
        <v>-0.6</v>
      </c>
      <c r="E13">
        <v>99.2</v>
      </c>
      <c r="F13">
        <v>0.4</v>
      </c>
      <c r="G13">
        <v>-0.5</v>
      </c>
      <c r="H13">
        <v>99.1</v>
      </c>
      <c r="I13">
        <v>0.6</v>
      </c>
      <c r="J13">
        <v>-0.6</v>
      </c>
    </row>
    <row r="14" spans="1:10">
      <c r="A14" t="s">
        <v>1229</v>
      </c>
      <c r="B14">
        <v>99.5</v>
      </c>
      <c r="C14">
        <v>0.4</v>
      </c>
      <c r="D14">
        <v>0.1</v>
      </c>
      <c r="E14">
        <v>99.4</v>
      </c>
      <c r="F14">
        <v>0.2</v>
      </c>
      <c r="G14">
        <v>0</v>
      </c>
      <c r="H14">
        <v>99.5</v>
      </c>
      <c r="I14">
        <v>0.3</v>
      </c>
      <c r="J14">
        <v>0.1</v>
      </c>
    </row>
    <row r="15" spans="1:10">
      <c r="A15" t="s">
        <v>1230</v>
      </c>
      <c r="B15">
        <v>98.8</v>
      </c>
      <c r="C15">
        <v>-0.8</v>
      </c>
      <c r="D15">
        <v>-0.5</v>
      </c>
      <c r="E15">
        <v>98.9</v>
      </c>
      <c r="F15">
        <v>-0.5</v>
      </c>
      <c r="G15">
        <v>-0.5</v>
      </c>
      <c r="H15">
        <v>98.8</v>
      </c>
      <c r="I15">
        <v>-0.7</v>
      </c>
      <c r="J15">
        <v>-0.5</v>
      </c>
    </row>
    <row r="16" spans="1:10">
      <c r="A16" t="s">
        <v>1231</v>
      </c>
      <c r="B16">
        <v>99.3</v>
      </c>
      <c r="C16">
        <v>0.5</v>
      </c>
      <c r="D16">
        <v>-0.1</v>
      </c>
      <c r="E16">
        <v>99.2</v>
      </c>
      <c r="F16">
        <v>0.3</v>
      </c>
      <c r="G16">
        <v>-0.4</v>
      </c>
      <c r="H16">
        <v>99.2</v>
      </c>
      <c r="I16">
        <v>0.4</v>
      </c>
      <c r="J16">
        <v>-0.2</v>
      </c>
    </row>
    <row r="17" spans="1:10">
      <c r="A17" t="s">
        <v>1232</v>
      </c>
      <c r="B17">
        <v>99.3</v>
      </c>
      <c r="C17">
        <v>0</v>
      </c>
      <c r="D17">
        <v>0.6</v>
      </c>
      <c r="E17">
        <v>99.1</v>
      </c>
      <c r="F17">
        <v>-0.1</v>
      </c>
      <c r="G17">
        <v>-0.1</v>
      </c>
      <c r="H17">
        <v>99.2</v>
      </c>
      <c r="I17">
        <v>-0.1</v>
      </c>
      <c r="J17">
        <v>0.3</v>
      </c>
    </row>
    <row r="18" spans="1:10">
      <c r="A18" t="s">
        <v>1233</v>
      </c>
      <c r="B18">
        <v>99.4</v>
      </c>
      <c r="C18">
        <v>0.1</v>
      </c>
      <c r="D18">
        <v>0.3</v>
      </c>
      <c r="E18">
        <v>99.2</v>
      </c>
      <c r="F18">
        <v>0.1</v>
      </c>
      <c r="G18">
        <v>-0.2</v>
      </c>
      <c r="H18">
        <v>99.3</v>
      </c>
      <c r="I18">
        <v>0.1</v>
      </c>
      <c r="J18">
        <v>0.1</v>
      </c>
    </row>
    <row r="19" spans="1:10">
      <c r="A19" t="s">
        <v>1234</v>
      </c>
      <c r="B19">
        <v>98.9</v>
      </c>
      <c r="C19">
        <v>-0.5</v>
      </c>
      <c r="D19">
        <v>0.1</v>
      </c>
      <c r="E19">
        <v>99</v>
      </c>
      <c r="F19">
        <v>-0.2</v>
      </c>
      <c r="G19">
        <v>-0.1</v>
      </c>
      <c r="H19">
        <v>98.9</v>
      </c>
      <c r="I19">
        <v>-0.4</v>
      </c>
      <c r="J19">
        <v>0</v>
      </c>
    </row>
    <row r="20" spans="1:10">
      <c r="A20" t="s">
        <v>1235</v>
      </c>
      <c r="B20">
        <v>98.7</v>
      </c>
      <c r="C20">
        <v>-0.1</v>
      </c>
      <c r="D20">
        <v>-1.7</v>
      </c>
      <c r="E20">
        <v>98.9</v>
      </c>
      <c r="F20">
        <v>-0.1</v>
      </c>
      <c r="G20">
        <v>-1.3</v>
      </c>
      <c r="H20">
        <v>98.8</v>
      </c>
      <c r="I20">
        <v>-0.1</v>
      </c>
      <c r="J20">
        <v>-1.6</v>
      </c>
    </row>
    <row r="21" spans="1:10">
      <c r="A21" t="s">
        <v>1224</v>
      </c>
      <c r="B21">
        <v>99.5</v>
      </c>
      <c r="C21">
        <v>0.8</v>
      </c>
      <c r="D21">
        <v>0.1</v>
      </c>
      <c r="E21">
        <v>99.4</v>
      </c>
      <c r="F21">
        <v>0.6</v>
      </c>
      <c r="G21">
        <v>0</v>
      </c>
      <c r="H21">
        <v>99.5</v>
      </c>
      <c r="I21">
        <v>0.7</v>
      </c>
      <c r="J21">
        <v>0.1</v>
      </c>
    </row>
    <row r="22" spans="1:10">
      <c r="A22" t="s">
        <v>1225</v>
      </c>
      <c r="B22">
        <v>100.8</v>
      </c>
      <c r="C22">
        <v>1.3</v>
      </c>
      <c r="D22">
        <v>2</v>
      </c>
      <c r="E22">
        <v>100.4</v>
      </c>
      <c r="F22">
        <v>0.9</v>
      </c>
      <c r="G22">
        <v>1.3</v>
      </c>
      <c r="H22">
        <v>100.7</v>
      </c>
      <c r="I22">
        <v>1.2</v>
      </c>
      <c r="J22">
        <v>1.7</v>
      </c>
    </row>
    <row r="23" spans="1:10">
      <c r="A23" t="s">
        <v>1226</v>
      </c>
      <c r="B23">
        <v>99.6</v>
      </c>
      <c r="C23">
        <v>-1.2</v>
      </c>
      <c r="D23">
        <v>1.1000000000000001</v>
      </c>
      <c r="E23">
        <v>99.5</v>
      </c>
      <c r="F23">
        <v>-0.8</v>
      </c>
      <c r="G23">
        <v>0.7</v>
      </c>
      <c r="H23">
        <v>99.6</v>
      </c>
      <c r="I23">
        <v>-1.1000000000000001</v>
      </c>
      <c r="J23">
        <v>0.9</v>
      </c>
    </row>
    <row r="24" spans="1:10">
      <c r="A24" t="s">
        <v>1227</v>
      </c>
      <c r="B24">
        <v>99.6</v>
      </c>
      <c r="C24">
        <v>0</v>
      </c>
      <c r="D24">
        <v>1.2</v>
      </c>
      <c r="E24">
        <v>99.6</v>
      </c>
      <c r="F24">
        <v>0.1</v>
      </c>
      <c r="G24">
        <v>0.8</v>
      </c>
      <c r="H24">
        <v>99.6</v>
      </c>
      <c r="I24">
        <v>0</v>
      </c>
      <c r="J24">
        <v>1.1000000000000001</v>
      </c>
    </row>
    <row r="25" spans="1:10">
      <c r="A25" t="s">
        <v>1228</v>
      </c>
      <c r="B25">
        <v>100</v>
      </c>
      <c r="C25">
        <v>0.4</v>
      </c>
      <c r="D25">
        <v>0.9</v>
      </c>
      <c r="E25">
        <v>99.9</v>
      </c>
      <c r="F25">
        <v>0.3</v>
      </c>
      <c r="G25">
        <v>0.7</v>
      </c>
      <c r="H25">
        <v>100</v>
      </c>
      <c r="I25">
        <v>0.4</v>
      </c>
      <c r="J25">
        <v>0.9</v>
      </c>
    </row>
    <row r="26" spans="1:10">
      <c r="A26" t="s">
        <v>1229</v>
      </c>
      <c r="B26">
        <v>100.6</v>
      </c>
      <c r="C26">
        <v>0.6</v>
      </c>
      <c r="D26">
        <v>1.1000000000000001</v>
      </c>
      <c r="E26">
        <v>100.5</v>
      </c>
      <c r="F26">
        <v>0.6</v>
      </c>
      <c r="G26">
        <v>1.1000000000000001</v>
      </c>
      <c r="H26">
        <v>100.6</v>
      </c>
      <c r="I26">
        <v>0.6</v>
      </c>
      <c r="J26">
        <v>1.1000000000000001</v>
      </c>
    </row>
    <row r="27" spans="1:10">
      <c r="A27" t="s">
        <v>1230</v>
      </c>
      <c r="B27">
        <v>99.9</v>
      </c>
      <c r="C27">
        <v>-0.7</v>
      </c>
      <c r="D27">
        <v>1.1000000000000001</v>
      </c>
      <c r="E27">
        <v>100.1</v>
      </c>
      <c r="F27">
        <v>-0.4</v>
      </c>
      <c r="G27">
        <v>1.2</v>
      </c>
      <c r="H27">
        <v>100</v>
      </c>
      <c r="I27">
        <v>-0.6</v>
      </c>
      <c r="J27">
        <v>1.2</v>
      </c>
    </row>
    <row r="28" spans="1:10">
      <c r="A28" t="s">
        <v>1231</v>
      </c>
      <c r="B28">
        <v>99.9</v>
      </c>
      <c r="C28">
        <v>0</v>
      </c>
      <c r="D28">
        <v>0.6</v>
      </c>
      <c r="E28">
        <v>100.1</v>
      </c>
      <c r="F28">
        <v>0</v>
      </c>
      <c r="G28">
        <v>0.9</v>
      </c>
      <c r="H28">
        <v>100</v>
      </c>
      <c r="I28">
        <v>0</v>
      </c>
      <c r="J28">
        <v>0.8</v>
      </c>
    </row>
    <row r="29" spans="1:10">
      <c r="A29" t="s">
        <v>1232</v>
      </c>
      <c r="B29">
        <v>100.4</v>
      </c>
      <c r="C29">
        <v>0.5</v>
      </c>
      <c r="D29">
        <v>1.1000000000000001</v>
      </c>
      <c r="E29">
        <v>100.5</v>
      </c>
      <c r="F29">
        <v>0.4</v>
      </c>
      <c r="G29">
        <v>1.5</v>
      </c>
      <c r="H29">
        <v>100.4</v>
      </c>
      <c r="I29">
        <v>0.4</v>
      </c>
      <c r="J29">
        <v>1.3</v>
      </c>
    </row>
    <row r="30" spans="1:10">
      <c r="A30" t="s">
        <v>1233</v>
      </c>
      <c r="B30">
        <v>100.9</v>
      </c>
      <c r="C30">
        <v>0.5</v>
      </c>
      <c r="D30">
        <v>1.5</v>
      </c>
      <c r="E30">
        <v>100.9</v>
      </c>
      <c r="F30">
        <v>0.3</v>
      </c>
      <c r="G30">
        <v>1.7</v>
      </c>
      <c r="H30">
        <v>100.9</v>
      </c>
      <c r="I30">
        <v>0.5</v>
      </c>
      <c r="J30">
        <v>1.6</v>
      </c>
    </row>
    <row r="31" spans="1:10">
      <c r="A31" t="s">
        <v>1234</v>
      </c>
      <c r="B31">
        <v>100</v>
      </c>
      <c r="C31">
        <v>-0.9</v>
      </c>
      <c r="D31">
        <v>1.1000000000000001</v>
      </c>
      <c r="E31">
        <v>100.3</v>
      </c>
      <c r="F31">
        <v>-0.6</v>
      </c>
      <c r="G31">
        <v>1.3</v>
      </c>
      <c r="H31">
        <v>100.1</v>
      </c>
      <c r="I31">
        <v>-0.8</v>
      </c>
      <c r="J31">
        <v>1.2</v>
      </c>
    </row>
    <row r="32" spans="1:10">
      <c r="A32" t="s">
        <v>1236</v>
      </c>
      <c r="B32">
        <v>101.4</v>
      </c>
      <c r="C32">
        <v>1.4</v>
      </c>
      <c r="D32">
        <v>2.7</v>
      </c>
      <c r="E32">
        <v>101.2</v>
      </c>
      <c r="F32">
        <v>0.9</v>
      </c>
      <c r="G32">
        <v>2.2999999999999998</v>
      </c>
      <c r="H32">
        <v>101.3</v>
      </c>
      <c r="I32">
        <v>1.2</v>
      </c>
      <c r="J32">
        <v>2.6</v>
      </c>
    </row>
    <row r="33" spans="1:10">
      <c r="A33" t="s">
        <v>1224</v>
      </c>
      <c r="B33">
        <v>101.7</v>
      </c>
      <c r="C33">
        <v>0.2</v>
      </c>
      <c r="D33">
        <v>2.2000000000000002</v>
      </c>
      <c r="E33">
        <v>101.4</v>
      </c>
      <c r="F33">
        <v>0.2</v>
      </c>
      <c r="G33">
        <v>2</v>
      </c>
      <c r="H33">
        <v>101.6</v>
      </c>
      <c r="I33">
        <v>0.2</v>
      </c>
      <c r="J33">
        <v>2.1</v>
      </c>
    </row>
    <row r="34" spans="1:10">
      <c r="A34" t="s">
        <v>1225</v>
      </c>
      <c r="B34">
        <v>102.1</v>
      </c>
      <c r="C34">
        <v>0.4</v>
      </c>
      <c r="D34">
        <v>1.3</v>
      </c>
      <c r="E34">
        <v>101.7</v>
      </c>
      <c r="F34">
        <v>0.3</v>
      </c>
      <c r="G34">
        <v>1.3</v>
      </c>
      <c r="H34">
        <v>102</v>
      </c>
      <c r="I34">
        <v>0.4</v>
      </c>
      <c r="J34">
        <v>1.3</v>
      </c>
    </row>
    <row r="35" spans="1:10">
      <c r="A35" t="s">
        <v>1226</v>
      </c>
      <c r="B35">
        <v>102.3</v>
      </c>
      <c r="C35">
        <v>0.2</v>
      </c>
      <c r="D35">
        <v>2.7</v>
      </c>
      <c r="E35">
        <v>101.8</v>
      </c>
      <c r="F35">
        <v>0.1</v>
      </c>
      <c r="G35">
        <v>2.2999999999999998</v>
      </c>
      <c r="H35">
        <v>102.1</v>
      </c>
      <c r="I35">
        <v>0.1</v>
      </c>
      <c r="J35">
        <v>2.5</v>
      </c>
    </row>
    <row r="36" spans="1:10">
      <c r="A36" t="s">
        <v>1227</v>
      </c>
      <c r="B36">
        <v>102.1</v>
      </c>
      <c r="C36">
        <v>-0.1</v>
      </c>
      <c r="D36">
        <v>2.5</v>
      </c>
      <c r="E36">
        <v>101.7</v>
      </c>
      <c r="F36">
        <v>0</v>
      </c>
      <c r="G36">
        <v>2.2000000000000002</v>
      </c>
      <c r="H36">
        <v>102</v>
      </c>
      <c r="I36">
        <v>-0.1</v>
      </c>
      <c r="J36">
        <v>2.4</v>
      </c>
    </row>
    <row r="37" spans="1:10">
      <c r="A37" t="s">
        <v>1228</v>
      </c>
      <c r="B37">
        <v>102.4</v>
      </c>
      <c r="C37">
        <v>0.2</v>
      </c>
      <c r="D37">
        <v>2.2999999999999998</v>
      </c>
      <c r="E37">
        <v>102</v>
      </c>
      <c r="F37">
        <v>0.2</v>
      </c>
      <c r="G37">
        <v>2.1</v>
      </c>
      <c r="H37">
        <v>102.2</v>
      </c>
      <c r="I37">
        <v>0.2</v>
      </c>
      <c r="J37">
        <v>2.2000000000000002</v>
      </c>
    </row>
    <row r="38" spans="1:10">
      <c r="A38" t="s">
        <v>1229</v>
      </c>
      <c r="B38">
        <v>102.7</v>
      </c>
      <c r="C38">
        <v>0.3</v>
      </c>
      <c r="D38">
        <v>2.1</v>
      </c>
      <c r="E38">
        <v>102.4</v>
      </c>
      <c r="F38">
        <v>0.4</v>
      </c>
      <c r="G38">
        <v>1.9</v>
      </c>
      <c r="H38">
        <v>102.6</v>
      </c>
      <c r="I38">
        <v>0.4</v>
      </c>
      <c r="J38">
        <v>2</v>
      </c>
    </row>
    <row r="39" spans="1:10">
      <c r="A39" t="s">
        <v>1230</v>
      </c>
      <c r="B39">
        <v>102.7</v>
      </c>
      <c r="C39">
        <v>0</v>
      </c>
      <c r="D39">
        <v>2.8</v>
      </c>
      <c r="E39">
        <v>102.5</v>
      </c>
      <c r="F39">
        <v>0.1</v>
      </c>
      <c r="G39">
        <v>2.4</v>
      </c>
      <c r="H39">
        <v>102.6</v>
      </c>
      <c r="I39">
        <v>0</v>
      </c>
      <c r="J39">
        <v>2.7</v>
      </c>
    </row>
    <row r="40" spans="1:10">
      <c r="A40" t="s">
        <v>1231</v>
      </c>
      <c r="B40">
        <v>103</v>
      </c>
      <c r="C40">
        <v>0.3</v>
      </c>
      <c r="D40">
        <v>3.1</v>
      </c>
      <c r="E40">
        <v>102.8</v>
      </c>
      <c r="F40">
        <v>0.3</v>
      </c>
      <c r="G40">
        <v>2.7</v>
      </c>
      <c r="H40">
        <v>102.9</v>
      </c>
      <c r="I40">
        <v>0.3</v>
      </c>
      <c r="J40">
        <v>3</v>
      </c>
    </row>
    <row r="41" spans="1:10">
      <c r="A41" t="s">
        <v>1232</v>
      </c>
      <c r="B41">
        <v>103.5</v>
      </c>
      <c r="C41">
        <v>0.5</v>
      </c>
      <c r="D41">
        <v>3.1</v>
      </c>
      <c r="E41">
        <v>103.2</v>
      </c>
      <c r="F41">
        <v>0.4</v>
      </c>
      <c r="G41">
        <v>2.7</v>
      </c>
      <c r="H41">
        <v>103.4</v>
      </c>
      <c r="I41">
        <v>0.5</v>
      </c>
      <c r="J41">
        <v>3</v>
      </c>
    </row>
    <row r="42" spans="1:10">
      <c r="A42" t="s">
        <v>1233</v>
      </c>
      <c r="B42">
        <v>104.2</v>
      </c>
      <c r="C42">
        <v>0.6</v>
      </c>
      <c r="D42">
        <v>3.2</v>
      </c>
      <c r="E42">
        <v>103.6</v>
      </c>
      <c r="F42">
        <v>0.3</v>
      </c>
      <c r="G42">
        <v>2.7</v>
      </c>
      <c r="H42">
        <v>103.9</v>
      </c>
      <c r="I42">
        <v>0.5</v>
      </c>
      <c r="J42">
        <v>3</v>
      </c>
    </row>
    <row r="43" spans="1:10">
      <c r="A43" t="s">
        <v>1234</v>
      </c>
      <c r="B43">
        <v>103.6</v>
      </c>
      <c r="C43">
        <v>-0.5</v>
      </c>
      <c r="D43">
        <v>3.6</v>
      </c>
      <c r="E43">
        <v>103.2</v>
      </c>
      <c r="F43">
        <v>-0.3</v>
      </c>
      <c r="G43">
        <v>2.9</v>
      </c>
      <c r="H43">
        <v>103.5</v>
      </c>
      <c r="I43">
        <v>-0.4</v>
      </c>
      <c r="J43">
        <v>3.4</v>
      </c>
    </row>
    <row r="44" spans="1:10">
      <c r="A44" t="s">
        <v>1237</v>
      </c>
      <c r="B44">
        <v>104.2</v>
      </c>
      <c r="C44">
        <v>0.6</v>
      </c>
      <c r="D44">
        <v>2.8</v>
      </c>
      <c r="E44">
        <v>103.7</v>
      </c>
      <c r="F44">
        <v>0.5</v>
      </c>
      <c r="G44">
        <v>2.5</v>
      </c>
      <c r="H44">
        <v>104</v>
      </c>
      <c r="I44">
        <v>0.5</v>
      </c>
      <c r="J44">
        <v>2.7</v>
      </c>
    </row>
    <row r="45" spans="1:10">
      <c r="A45" t="s">
        <v>1224</v>
      </c>
      <c r="B45">
        <v>104.3</v>
      </c>
      <c r="C45">
        <v>0.1</v>
      </c>
      <c r="D45">
        <v>2.6</v>
      </c>
      <c r="E45">
        <v>103.9</v>
      </c>
      <c r="F45">
        <v>0.1</v>
      </c>
      <c r="G45">
        <v>2.4</v>
      </c>
      <c r="H45">
        <v>104.1</v>
      </c>
      <c r="I45">
        <v>0.1</v>
      </c>
      <c r="J45">
        <v>2.5</v>
      </c>
    </row>
    <row r="46" spans="1:10">
      <c r="A46" t="s">
        <v>1225</v>
      </c>
      <c r="B46">
        <v>104.3</v>
      </c>
      <c r="C46">
        <v>0</v>
      </c>
      <c r="D46">
        <v>2.2000000000000002</v>
      </c>
      <c r="E46">
        <v>104.1</v>
      </c>
      <c r="F46">
        <v>0.2</v>
      </c>
      <c r="G46">
        <v>2.4</v>
      </c>
      <c r="H46">
        <v>104.3</v>
      </c>
      <c r="I46">
        <v>0.1</v>
      </c>
      <c r="J46">
        <v>2.2999999999999998</v>
      </c>
    </row>
    <row r="47" spans="1:10">
      <c r="A47" t="s">
        <v>1226</v>
      </c>
      <c r="B47">
        <v>104.2</v>
      </c>
      <c r="C47">
        <v>-0.1</v>
      </c>
      <c r="D47">
        <v>1.9</v>
      </c>
      <c r="E47">
        <v>104.1</v>
      </c>
      <c r="F47">
        <v>0</v>
      </c>
      <c r="G47">
        <v>2.2999999999999998</v>
      </c>
      <c r="H47">
        <v>104.2</v>
      </c>
      <c r="I47">
        <v>-0.1</v>
      </c>
      <c r="J47">
        <v>2</v>
      </c>
    </row>
    <row r="48" spans="1:10">
      <c r="A48" t="s">
        <v>1227</v>
      </c>
      <c r="B48">
        <v>104.7</v>
      </c>
      <c r="C48">
        <v>0.5</v>
      </c>
      <c r="D48">
        <v>2.5</v>
      </c>
      <c r="E48">
        <v>104.4</v>
      </c>
      <c r="F48">
        <v>0.2</v>
      </c>
      <c r="G48">
        <v>2.6</v>
      </c>
      <c r="H48">
        <v>104.6</v>
      </c>
      <c r="I48">
        <v>0.4</v>
      </c>
      <c r="J48">
        <v>2.6</v>
      </c>
    </row>
    <row r="49" spans="1:10">
      <c r="A49" t="s">
        <v>1228</v>
      </c>
      <c r="B49">
        <v>105.1</v>
      </c>
      <c r="C49">
        <v>0.4</v>
      </c>
      <c r="D49">
        <v>2.7</v>
      </c>
      <c r="E49">
        <v>104.7</v>
      </c>
      <c r="F49">
        <v>0.3</v>
      </c>
      <c r="G49">
        <v>2.7</v>
      </c>
      <c r="H49">
        <v>105</v>
      </c>
      <c r="I49">
        <v>0.4</v>
      </c>
      <c r="J49">
        <v>2.7</v>
      </c>
    </row>
    <row r="50" spans="1:10">
      <c r="A50" t="s">
        <v>1229</v>
      </c>
      <c r="B50">
        <v>105.9</v>
      </c>
      <c r="C50">
        <v>0.7</v>
      </c>
      <c r="D50">
        <v>3.1</v>
      </c>
      <c r="E50">
        <v>105.1</v>
      </c>
      <c r="F50">
        <v>0.4</v>
      </c>
      <c r="G50">
        <v>2.6</v>
      </c>
      <c r="H50">
        <v>105.6</v>
      </c>
      <c r="I50">
        <v>0.6</v>
      </c>
      <c r="J50">
        <v>2.9</v>
      </c>
    </row>
    <row r="51" spans="1:10">
      <c r="A51" t="s">
        <v>1230</v>
      </c>
      <c r="B51">
        <v>106</v>
      </c>
      <c r="C51">
        <v>0.1</v>
      </c>
      <c r="D51">
        <v>3.2</v>
      </c>
      <c r="E51">
        <v>105.1</v>
      </c>
      <c r="F51">
        <v>0</v>
      </c>
      <c r="G51">
        <v>2.5</v>
      </c>
      <c r="H51">
        <v>105.7</v>
      </c>
      <c r="I51">
        <v>0.1</v>
      </c>
      <c r="J51">
        <v>3</v>
      </c>
    </row>
    <row r="52" spans="1:10">
      <c r="A52" t="s">
        <v>1231</v>
      </c>
      <c r="B52">
        <v>106.7</v>
      </c>
      <c r="C52">
        <v>0.7</v>
      </c>
      <c r="D52">
        <v>3.6</v>
      </c>
      <c r="E52">
        <v>105.5</v>
      </c>
      <c r="F52">
        <v>0.4</v>
      </c>
      <c r="G52">
        <v>2.6</v>
      </c>
      <c r="H52">
        <v>106.3</v>
      </c>
      <c r="I52">
        <v>0.6</v>
      </c>
      <c r="J52">
        <v>3.2</v>
      </c>
    </row>
    <row r="53" spans="1:10">
      <c r="A53" t="s">
        <v>1232</v>
      </c>
      <c r="B53">
        <v>106.6</v>
      </c>
      <c r="C53">
        <v>-0.1</v>
      </c>
      <c r="D53">
        <v>2.9</v>
      </c>
      <c r="E53">
        <v>105.6</v>
      </c>
      <c r="F53">
        <v>0.1</v>
      </c>
      <c r="G53">
        <v>2.2999999999999998</v>
      </c>
      <c r="H53">
        <v>106.2</v>
      </c>
      <c r="I53">
        <v>-0.1</v>
      </c>
      <c r="J53">
        <v>2.7</v>
      </c>
    </row>
    <row r="54" spans="1:10">
      <c r="A54" t="s">
        <v>1233</v>
      </c>
      <c r="B54">
        <v>106.8</v>
      </c>
      <c r="C54">
        <v>0.3</v>
      </c>
      <c r="D54">
        <v>2.6</v>
      </c>
      <c r="E54">
        <v>105.8</v>
      </c>
      <c r="F54">
        <v>0.2</v>
      </c>
      <c r="G54">
        <v>2.1</v>
      </c>
      <c r="H54">
        <v>106.5</v>
      </c>
      <c r="I54">
        <v>0.2</v>
      </c>
      <c r="J54">
        <v>2.4</v>
      </c>
    </row>
    <row r="55" spans="1:10">
      <c r="A55" t="s">
        <v>1234</v>
      </c>
      <c r="B55">
        <v>107.2</v>
      </c>
      <c r="C55">
        <v>0.3</v>
      </c>
      <c r="D55">
        <v>3.4</v>
      </c>
      <c r="E55">
        <v>106</v>
      </c>
      <c r="F55">
        <v>0.2</v>
      </c>
      <c r="G55">
        <v>2.7</v>
      </c>
      <c r="H55">
        <v>106.8</v>
      </c>
      <c r="I55">
        <v>0.3</v>
      </c>
      <c r="J55">
        <v>3.2</v>
      </c>
    </row>
    <row r="56" spans="1:10">
      <c r="A56" t="s">
        <v>1238</v>
      </c>
      <c r="B56">
        <v>107.7</v>
      </c>
      <c r="C56">
        <v>0.5</v>
      </c>
      <c r="D56">
        <v>3.4</v>
      </c>
      <c r="E56">
        <v>106.3</v>
      </c>
      <c r="F56">
        <v>0.3</v>
      </c>
      <c r="G56">
        <v>2.5</v>
      </c>
      <c r="H56">
        <v>107.2</v>
      </c>
      <c r="I56">
        <v>0.4</v>
      </c>
      <c r="J56">
        <v>3.1</v>
      </c>
    </row>
    <row r="57" spans="1:10">
      <c r="A57" t="s">
        <v>1224</v>
      </c>
      <c r="B57">
        <v>107.5</v>
      </c>
      <c r="C57">
        <v>-0.2</v>
      </c>
      <c r="D57">
        <v>3.1</v>
      </c>
      <c r="E57">
        <v>106.4</v>
      </c>
      <c r="F57">
        <v>0</v>
      </c>
      <c r="G57">
        <v>2.4</v>
      </c>
      <c r="H57">
        <v>107.1</v>
      </c>
      <c r="I57">
        <v>-0.1</v>
      </c>
      <c r="J57">
        <v>2.8</v>
      </c>
    </row>
    <row r="58" spans="1:10">
      <c r="A58" t="s">
        <v>1225</v>
      </c>
      <c r="B58">
        <v>108.4</v>
      </c>
      <c r="C58">
        <v>0.9</v>
      </c>
      <c r="D58">
        <v>3.9</v>
      </c>
      <c r="E58">
        <v>107</v>
      </c>
      <c r="F58">
        <v>0.6</v>
      </c>
      <c r="G58">
        <v>2.8</v>
      </c>
      <c r="H58">
        <v>107.9</v>
      </c>
      <c r="I58">
        <v>0.8</v>
      </c>
      <c r="J58">
        <v>3.5</v>
      </c>
    </row>
    <row r="59" spans="1:10">
      <c r="A59" t="s">
        <v>1226</v>
      </c>
      <c r="B59">
        <v>108.7</v>
      </c>
      <c r="C59">
        <v>0.3</v>
      </c>
      <c r="D59">
        <v>4.3</v>
      </c>
      <c r="E59">
        <v>107.3</v>
      </c>
      <c r="F59">
        <v>0.3</v>
      </c>
      <c r="G59">
        <v>3.1</v>
      </c>
      <c r="H59">
        <v>108.2</v>
      </c>
      <c r="I59">
        <v>0.3</v>
      </c>
      <c r="J59">
        <v>3.9</v>
      </c>
    </row>
    <row r="60" spans="1:10">
      <c r="A60" t="s">
        <v>1227</v>
      </c>
      <c r="B60">
        <v>109</v>
      </c>
      <c r="C60">
        <v>0.3</v>
      </c>
      <c r="D60">
        <v>4.0999999999999996</v>
      </c>
      <c r="E60">
        <v>107.5</v>
      </c>
      <c r="F60">
        <v>0.2</v>
      </c>
      <c r="G60">
        <v>3</v>
      </c>
      <c r="H60">
        <v>108.5</v>
      </c>
      <c r="I60">
        <v>0.3</v>
      </c>
      <c r="J60">
        <v>3.7</v>
      </c>
    </row>
    <row r="61" spans="1:10">
      <c r="A61" t="s">
        <v>1228</v>
      </c>
      <c r="B61">
        <v>109.4</v>
      </c>
      <c r="C61">
        <v>0.4</v>
      </c>
      <c r="D61">
        <v>4.0999999999999996</v>
      </c>
      <c r="E61">
        <v>107.8</v>
      </c>
      <c r="F61">
        <v>0.2</v>
      </c>
      <c r="G61">
        <v>2.9</v>
      </c>
      <c r="H61">
        <v>108.8</v>
      </c>
      <c r="I61">
        <v>0.3</v>
      </c>
      <c r="J61">
        <v>3.7</v>
      </c>
    </row>
    <row r="62" spans="1:10">
      <c r="A62" t="s">
        <v>1229</v>
      </c>
      <c r="B62">
        <v>109.4</v>
      </c>
      <c r="C62">
        <v>-0.1</v>
      </c>
      <c r="D62">
        <v>3.3</v>
      </c>
      <c r="E62">
        <v>107.7</v>
      </c>
      <c r="F62">
        <v>-0.1</v>
      </c>
      <c r="G62">
        <v>2.5</v>
      </c>
      <c r="H62">
        <v>108.8</v>
      </c>
      <c r="I62">
        <v>-0.1</v>
      </c>
      <c r="J62">
        <v>3</v>
      </c>
    </row>
    <row r="63" spans="1:10">
      <c r="A63" t="s">
        <v>1230</v>
      </c>
      <c r="B63">
        <v>109.2</v>
      </c>
      <c r="C63">
        <v>-0.2</v>
      </c>
      <c r="D63">
        <v>3</v>
      </c>
      <c r="E63">
        <v>107.6</v>
      </c>
      <c r="F63">
        <v>-0.1</v>
      </c>
      <c r="G63">
        <v>2.4</v>
      </c>
      <c r="H63">
        <v>108.6</v>
      </c>
      <c r="I63">
        <v>-0.1</v>
      </c>
      <c r="J63">
        <v>2.8</v>
      </c>
    </row>
    <row r="64" spans="1:10">
      <c r="A64" t="s">
        <v>1231</v>
      </c>
      <c r="B64">
        <v>109.4</v>
      </c>
      <c r="C64">
        <v>0.2</v>
      </c>
      <c r="D64">
        <v>2.5</v>
      </c>
      <c r="E64">
        <v>107.8</v>
      </c>
      <c r="F64">
        <v>0.2</v>
      </c>
      <c r="G64">
        <v>2.2000000000000002</v>
      </c>
      <c r="H64">
        <v>108.8</v>
      </c>
      <c r="I64">
        <v>0.2</v>
      </c>
      <c r="J64">
        <v>2.4</v>
      </c>
    </row>
    <row r="65" spans="1:10">
      <c r="A65" t="s">
        <v>1232</v>
      </c>
      <c r="B65">
        <v>109.4</v>
      </c>
      <c r="C65">
        <v>0</v>
      </c>
      <c r="D65">
        <v>2.7</v>
      </c>
      <c r="E65">
        <v>107.9</v>
      </c>
      <c r="F65">
        <v>0.1</v>
      </c>
      <c r="G65">
        <v>2.2000000000000002</v>
      </c>
      <c r="H65">
        <v>108.9</v>
      </c>
      <c r="I65">
        <v>0.1</v>
      </c>
      <c r="J65">
        <v>2.5</v>
      </c>
    </row>
    <row r="66" spans="1:10">
      <c r="A66" t="s">
        <v>1233</v>
      </c>
      <c r="B66">
        <v>110.7</v>
      </c>
      <c r="C66">
        <v>1.2</v>
      </c>
      <c r="D66">
        <v>3.6</v>
      </c>
      <c r="E66">
        <v>108.7</v>
      </c>
      <c r="F66">
        <v>0.7</v>
      </c>
      <c r="G66">
        <v>2.7</v>
      </c>
      <c r="H66">
        <v>110</v>
      </c>
      <c r="I66">
        <v>1</v>
      </c>
      <c r="J66">
        <v>3.3</v>
      </c>
    </row>
    <row r="67" spans="1:10">
      <c r="A67" t="s">
        <v>1234</v>
      </c>
      <c r="B67">
        <v>110.7</v>
      </c>
      <c r="C67">
        <v>0</v>
      </c>
      <c r="D67">
        <v>3.2</v>
      </c>
      <c r="E67">
        <v>108.8</v>
      </c>
      <c r="F67">
        <v>0</v>
      </c>
      <c r="G67">
        <v>2.5</v>
      </c>
      <c r="H67">
        <v>110</v>
      </c>
      <c r="I67">
        <v>0</v>
      </c>
      <c r="J67">
        <v>3</v>
      </c>
    </row>
    <row r="68" spans="1:10">
      <c r="A68" t="s">
        <v>1239</v>
      </c>
      <c r="B68">
        <v>110.9</v>
      </c>
      <c r="C68">
        <v>0.2</v>
      </c>
      <c r="D68">
        <v>3</v>
      </c>
      <c r="E68">
        <v>109</v>
      </c>
      <c r="F68">
        <v>0.2</v>
      </c>
      <c r="G68">
        <v>2.5</v>
      </c>
      <c r="H68">
        <v>110.2</v>
      </c>
      <c r="I68">
        <v>0.2</v>
      </c>
      <c r="J68">
        <v>2.8</v>
      </c>
    </row>
    <row r="69" spans="1:10">
      <c r="A69" t="s">
        <v>1224</v>
      </c>
      <c r="B69">
        <v>111.5</v>
      </c>
      <c r="C69">
        <v>0.5</v>
      </c>
      <c r="D69">
        <v>3.7</v>
      </c>
      <c r="E69">
        <v>109.3</v>
      </c>
      <c r="F69">
        <v>0.3</v>
      </c>
      <c r="G69">
        <v>2.8</v>
      </c>
      <c r="H69">
        <v>110.7</v>
      </c>
      <c r="I69">
        <v>0.4</v>
      </c>
      <c r="J69">
        <v>3.4</v>
      </c>
    </row>
    <row r="70" spans="1:10">
      <c r="A70" t="s">
        <v>1225</v>
      </c>
      <c r="B70">
        <v>111.8</v>
      </c>
      <c r="C70">
        <v>0.3</v>
      </c>
      <c r="D70">
        <v>3.1</v>
      </c>
      <c r="E70">
        <v>109.5</v>
      </c>
      <c r="F70">
        <v>0.2</v>
      </c>
      <c r="G70">
        <v>2.2999999999999998</v>
      </c>
      <c r="H70">
        <v>111</v>
      </c>
      <c r="I70">
        <v>0.2</v>
      </c>
      <c r="J70">
        <v>2.8</v>
      </c>
    </row>
    <row r="71" spans="1:10">
      <c r="A71" t="s">
        <v>1226</v>
      </c>
      <c r="B71">
        <v>112.6</v>
      </c>
      <c r="C71">
        <v>0.7</v>
      </c>
      <c r="D71">
        <v>3.6</v>
      </c>
      <c r="E71">
        <v>110.1</v>
      </c>
      <c r="F71">
        <v>0.5</v>
      </c>
      <c r="G71">
        <v>2.6</v>
      </c>
      <c r="H71">
        <v>111.7</v>
      </c>
      <c r="I71">
        <v>0.7</v>
      </c>
      <c r="J71">
        <v>3.2</v>
      </c>
    </row>
    <row r="72" spans="1:10">
      <c r="A72" t="s">
        <v>1227</v>
      </c>
      <c r="B72">
        <v>113.3</v>
      </c>
      <c r="C72">
        <v>0.6</v>
      </c>
      <c r="D72">
        <v>3.9</v>
      </c>
      <c r="E72">
        <v>110.5</v>
      </c>
      <c r="F72">
        <v>0.4</v>
      </c>
      <c r="G72">
        <v>2.7</v>
      </c>
      <c r="H72">
        <v>112.3</v>
      </c>
      <c r="I72">
        <v>0.5</v>
      </c>
      <c r="J72">
        <v>3.5</v>
      </c>
    </row>
    <row r="73" spans="1:10">
      <c r="A73" t="s">
        <v>1228</v>
      </c>
      <c r="B73">
        <v>113.9</v>
      </c>
      <c r="C73">
        <v>0.5</v>
      </c>
      <c r="D73">
        <v>4.0999999999999996</v>
      </c>
      <c r="E73">
        <v>110.8</v>
      </c>
      <c r="F73">
        <v>0.3</v>
      </c>
      <c r="G73">
        <v>2.8</v>
      </c>
      <c r="H73">
        <v>112.8</v>
      </c>
      <c r="I73">
        <v>0.5</v>
      </c>
      <c r="J73">
        <v>3.7</v>
      </c>
    </row>
    <row r="74" spans="1:10">
      <c r="A74" t="s">
        <v>1229</v>
      </c>
      <c r="B74">
        <v>114.2</v>
      </c>
      <c r="C74">
        <v>0.3</v>
      </c>
      <c r="D74">
        <v>4.5</v>
      </c>
      <c r="E74">
        <v>111.1</v>
      </c>
      <c r="F74">
        <v>0.2</v>
      </c>
      <c r="G74">
        <v>3.2</v>
      </c>
      <c r="H74">
        <v>113.1</v>
      </c>
      <c r="I74">
        <v>0.3</v>
      </c>
      <c r="J74">
        <v>4</v>
      </c>
    </row>
    <row r="75" spans="1:10">
      <c r="A75" t="s">
        <v>1230</v>
      </c>
      <c r="B75">
        <v>114</v>
      </c>
      <c r="C75">
        <v>-0.2</v>
      </c>
      <c r="D75">
        <v>4.4000000000000004</v>
      </c>
      <c r="E75">
        <v>111</v>
      </c>
      <c r="F75">
        <v>-0.1</v>
      </c>
      <c r="G75">
        <v>3.1</v>
      </c>
      <c r="H75">
        <v>112.9</v>
      </c>
      <c r="I75">
        <v>-0.2</v>
      </c>
      <c r="J75">
        <v>4</v>
      </c>
    </row>
    <row r="76" spans="1:10">
      <c r="A76" t="s">
        <v>1231</v>
      </c>
      <c r="B76">
        <v>113.8</v>
      </c>
      <c r="C76">
        <v>-0.1</v>
      </c>
      <c r="D76">
        <v>4</v>
      </c>
      <c r="E76">
        <v>110.9</v>
      </c>
      <c r="F76">
        <v>0</v>
      </c>
      <c r="G76">
        <v>2.9</v>
      </c>
      <c r="H76">
        <v>112.8</v>
      </c>
      <c r="I76">
        <v>-0.1</v>
      </c>
      <c r="J76">
        <v>3.6</v>
      </c>
    </row>
    <row r="77" spans="1:10">
      <c r="A77" t="s">
        <v>1232</v>
      </c>
      <c r="B77">
        <v>113.3</v>
      </c>
      <c r="C77">
        <v>-0.4</v>
      </c>
      <c r="D77">
        <v>3.6</v>
      </c>
      <c r="E77">
        <v>110.8</v>
      </c>
      <c r="F77">
        <v>-0.1</v>
      </c>
      <c r="G77">
        <v>2.6</v>
      </c>
      <c r="H77">
        <v>112.4</v>
      </c>
      <c r="I77">
        <v>-0.3</v>
      </c>
      <c r="J77">
        <v>3.3</v>
      </c>
    </row>
    <row r="78" spans="1:10">
      <c r="A78" t="s">
        <v>1233</v>
      </c>
      <c r="B78">
        <v>113.4</v>
      </c>
      <c r="C78">
        <v>0.1</v>
      </c>
      <c r="D78">
        <v>2.5</v>
      </c>
      <c r="E78">
        <v>110.9</v>
      </c>
      <c r="F78">
        <v>0.1</v>
      </c>
      <c r="G78">
        <v>2</v>
      </c>
      <c r="H78">
        <v>112.5</v>
      </c>
      <c r="I78">
        <v>0.1</v>
      </c>
      <c r="J78">
        <v>2.2999999999999998</v>
      </c>
    </row>
    <row r="79" spans="1:10">
      <c r="A79" t="s">
        <v>1234</v>
      </c>
      <c r="B79">
        <v>112.8</v>
      </c>
      <c r="C79">
        <v>-0.5</v>
      </c>
      <c r="D79">
        <v>1.9</v>
      </c>
      <c r="E79">
        <v>110.5</v>
      </c>
      <c r="F79">
        <v>-0.3</v>
      </c>
      <c r="G79">
        <v>1.6</v>
      </c>
      <c r="H79">
        <v>112</v>
      </c>
      <c r="I79">
        <v>-0.5</v>
      </c>
      <c r="J79">
        <v>1.8</v>
      </c>
    </row>
    <row r="80" spans="1:10">
      <c r="A80" t="s">
        <v>1240</v>
      </c>
      <c r="B80">
        <v>113.3</v>
      </c>
      <c r="C80">
        <v>0.4</v>
      </c>
      <c r="D80">
        <v>2.1</v>
      </c>
      <c r="E80">
        <v>110.9</v>
      </c>
      <c r="F80">
        <v>0.3</v>
      </c>
      <c r="G80">
        <v>1.7</v>
      </c>
      <c r="H80">
        <v>112.4</v>
      </c>
      <c r="I80">
        <v>0.4</v>
      </c>
      <c r="J80">
        <v>2</v>
      </c>
    </row>
    <row r="81" spans="1:10">
      <c r="A81" t="s">
        <v>1224</v>
      </c>
      <c r="B81">
        <v>113.2</v>
      </c>
      <c r="C81">
        <v>-0.1</v>
      </c>
      <c r="D81">
        <v>1.6</v>
      </c>
      <c r="E81">
        <v>110.9</v>
      </c>
      <c r="F81">
        <v>0</v>
      </c>
      <c r="G81">
        <v>1.4</v>
      </c>
      <c r="H81">
        <v>112.4</v>
      </c>
      <c r="I81">
        <v>-0.1</v>
      </c>
      <c r="J81">
        <v>1.5</v>
      </c>
    </row>
    <row r="82" spans="1:10">
      <c r="A82" t="s">
        <v>1225</v>
      </c>
      <c r="B82">
        <v>113.3</v>
      </c>
      <c r="C82">
        <v>0.1</v>
      </c>
      <c r="D82">
        <v>1.3</v>
      </c>
      <c r="E82">
        <v>110.9</v>
      </c>
      <c r="F82">
        <v>0</v>
      </c>
      <c r="G82">
        <v>1.3</v>
      </c>
      <c r="H82">
        <v>112.4</v>
      </c>
      <c r="I82">
        <v>0</v>
      </c>
      <c r="J82">
        <v>1.3</v>
      </c>
    </row>
    <row r="83" spans="1:10">
      <c r="A83" t="s">
        <v>1226</v>
      </c>
      <c r="B83">
        <v>113.4</v>
      </c>
      <c r="C83">
        <v>0.1</v>
      </c>
      <c r="D83">
        <v>0.7</v>
      </c>
      <c r="E83">
        <v>110.9</v>
      </c>
      <c r="F83">
        <v>0</v>
      </c>
      <c r="G83">
        <v>0.7</v>
      </c>
      <c r="H83">
        <v>112.5</v>
      </c>
      <c r="I83">
        <v>0.1</v>
      </c>
      <c r="J83">
        <v>0.7</v>
      </c>
    </row>
    <row r="84" spans="1:10">
      <c r="A84" t="s">
        <v>1227</v>
      </c>
      <c r="B84">
        <v>113.5</v>
      </c>
      <c r="C84">
        <v>0.1</v>
      </c>
      <c r="D84">
        <v>0.2</v>
      </c>
      <c r="E84">
        <v>111.1</v>
      </c>
      <c r="F84">
        <v>0.2</v>
      </c>
      <c r="G84">
        <v>0.6</v>
      </c>
      <c r="H84">
        <v>112.7</v>
      </c>
      <c r="I84">
        <v>0.1</v>
      </c>
      <c r="J84">
        <v>0.3</v>
      </c>
    </row>
    <row r="85" spans="1:10">
      <c r="A85" t="s">
        <v>1228</v>
      </c>
      <c r="B85">
        <v>113.6</v>
      </c>
      <c r="C85">
        <v>0.1</v>
      </c>
      <c r="D85">
        <v>-0.2</v>
      </c>
      <c r="E85">
        <v>111.1</v>
      </c>
      <c r="F85">
        <v>0</v>
      </c>
      <c r="G85">
        <v>0.3</v>
      </c>
      <c r="H85">
        <v>112.8</v>
      </c>
      <c r="I85">
        <v>0.1</v>
      </c>
      <c r="J85">
        <v>-0.1</v>
      </c>
    </row>
    <row r="86" spans="1:10">
      <c r="A86" t="s">
        <v>1229</v>
      </c>
      <c r="B86">
        <v>114</v>
      </c>
      <c r="C86">
        <v>0.3</v>
      </c>
      <c r="D86">
        <v>-0.2</v>
      </c>
      <c r="E86">
        <v>111.3</v>
      </c>
      <c r="F86">
        <v>0.1</v>
      </c>
      <c r="G86">
        <v>0.2</v>
      </c>
      <c r="H86">
        <v>113</v>
      </c>
      <c r="I86">
        <v>0.2</v>
      </c>
      <c r="J86">
        <v>-0.1</v>
      </c>
    </row>
    <row r="87" spans="1:10">
      <c r="A87" t="s">
        <v>1230</v>
      </c>
      <c r="B87">
        <v>113.9</v>
      </c>
      <c r="C87">
        <v>-0.1</v>
      </c>
      <c r="D87">
        <v>-0.1</v>
      </c>
      <c r="E87">
        <v>111.3</v>
      </c>
      <c r="F87">
        <v>0</v>
      </c>
      <c r="G87">
        <v>0.3</v>
      </c>
      <c r="H87">
        <v>113</v>
      </c>
      <c r="I87">
        <v>0</v>
      </c>
      <c r="J87">
        <v>0.1</v>
      </c>
    </row>
    <row r="88" spans="1:10">
      <c r="A88" t="s">
        <v>1231</v>
      </c>
      <c r="B88">
        <v>114.2</v>
      </c>
      <c r="C88">
        <v>0.3</v>
      </c>
      <c r="D88">
        <v>0.3</v>
      </c>
      <c r="E88">
        <v>111.4</v>
      </c>
      <c r="F88">
        <v>0.1</v>
      </c>
      <c r="G88">
        <v>0.5</v>
      </c>
      <c r="H88">
        <v>113.2</v>
      </c>
      <c r="I88">
        <v>0.2</v>
      </c>
      <c r="J88">
        <v>0.4</v>
      </c>
    </row>
    <row r="89" spans="1:10">
      <c r="A89" t="s">
        <v>1232</v>
      </c>
      <c r="B89">
        <v>114.3</v>
      </c>
      <c r="C89">
        <v>0.1</v>
      </c>
      <c r="D89">
        <v>0.9</v>
      </c>
      <c r="E89">
        <v>111.5</v>
      </c>
      <c r="F89">
        <v>0.1</v>
      </c>
      <c r="G89">
        <v>0.7</v>
      </c>
      <c r="H89">
        <v>113.3</v>
      </c>
      <c r="I89">
        <v>0.1</v>
      </c>
      <c r="J89">
        <v>0.8</v>
      </c>
    </row>
    <row r="90" spans="1:10">
      <c r="A90" t="s">
        <v>1233</v>
      </c>
      <c r="B90">
        <v>114.8</v>
      </c>
      <c r="C90">
        <v>0.4</v>
      </c>
      <c r="D90">
        <v>1.2</v>
      </c>
      <c r="E90">
        <v>111.7</v>
      </c>
      <c r="F90">
        <v>0.1</v>
      </c>
      <c r="G90">
        <v>0.7</v>
      </c>
      <c r="H90">
        <v>113.7</v>
      </c>
      <c r="I90">
        <v>0.3</v>
      </c>
      <c r="J90">
        <v>1.1000000000000001</v>
      </c>
    </row>
    <row r="91" spans="1:10">
      <c r="A91" t="s">
        <v>1234</v>
      </c>
      <c r="B91">
        <v>115</v>
      </c>
      <c r="C91">
        <v>0.2</v>
      </c>
      <c r="D91">
        <v>2</v>
      </c>
      <c r="E91">
        <v>111.8</v>
      </c>
      <c r="F91">
        <v>0.1</v>
      </c>
      <c r="G91">
        <v>1.2</v>
      </c>
      <c r="H91">
        <v>113.9</v>
      </c>
      <c r="I91">
        <v>0.2</v>
      </c>
      <c r="J91">
        <v>1.7</v>
      </c>
    </row>
    <row r="92" spans="1:10">
      <c r="A92" t="s">
        <v>1241</v>
      </c>
      <c r="B92">
        <v>115.4</v>
      </c>
      <c r="C92">
        <v>0.4</v>
      </c>
      <c r="D92">
        <v>1.9</v>
      </c>
      <c r="E92">
        <v>112.1</v>
      </c>
      <c r="F92">
        <v>0.3</v>
      </c>
      <c r="G92">
        <v>1.1000000000000001</v>
      </c>
      <c r="H92">
        <v>114.3</v>
      </c>
      <c r="I92">
        <v>0.3</v>
      </c>
      <c r="J92">
        <v>1.6</v>
      </c>
    </row>
    <row r="93" spans="1:10">
      <c r="A93" t="s">
        <v>1224</v>
      </c>
      <c r="B93">
        <v>115.7</v>
      </c>
      <c r="C93">
        <v>0.2</v>
      </c>
      <c r="D93">
        <v>2.2000000000000002</v>
      </c>
      <c r="E93">
        <v>112.3</v>
      </c>
      <c r="F93">
        <v>0.2</v>
      </c>
      <c r="G93">
        <v>1.3</v>
      </c>
      <c r="H93">
        <v>114.6</v>
      </c>
      <c r="I93">
        <v>0.2</v>
      </c>
      <c r="J93">
        <v>1.9</v>
      </c>
    </row>
    <row r="94" spans="1:10">
      <c r="A94" t="s">
        <v>1225</v>
      </c>
      <c r="B94">
        <v>115.8</v>
      </c>
      <c r="C94">
        <v>0.1</v>
      </c>
      <c r="D94">
        <v>2.2999999999999998</v>
      </c>
      <c r="E94">
        <v>112.4</v>
      </c>
      <c r="F94">
        <v>0.1</v>
      </c>
      <c r="G94">
        <v>1.4</v>
      </c>
      <c r="H94">
        <v>114.7</v>
      </c>
      <c r="I94">
        <v>0.1</v>
      </c>
      <c r="J94">
        <v>2</v>
      </c>
    </row>
    <row r="95" spans="1:10">
      <c r="A95" t="s">
        <v>1226</v>
      </c>
      <c r="B95">
        <v>116.4</v>
      </c>
      <c r="C95">
        <v>0.5</v>
      </c>
      <c r="D95">
        <v>2.7</v>
      </c>
      <c r="E95">
        <v>113</v>
      </c>
      <c r="F95">
        <v>0.5</v>
      </c>
      <c r="G95">
        <v>1.9</v>
      </c>
      <c r="H95">
        <v>115.2</v>
      </c>
      <c r="I95">
        <v>0.5</v>
      </c>
      <c r="J95">
        <v>2.4</v>
      </c>
    </row>
    <row r="96" spans="1:10">
      <c r="A96" t="s">
        <v>1227</v>
      </c>
      <c r="B96">
        <v>117.5</v>
      </c>
      <c r="C96">
        <v>0.9</v>
      </c>
      <c r="D96">
        <v>3.5</v>
      </c>
      <c r="E96">
        <v>113.9</v>
      </c>
      <c r="F96">
        <v>0.8</v>
      </c>
      <c r="G96">
        <v>2.5</v>
      </c>
      <c r="H96">
        <v>116.3</v>
      </c>
      <c r="I96">
        <v>0.9</v>
      </c>
      <c r="J96">
        <v>3.2</v>
      </c>
    </row>
    <row r="97" spans="1:10">
      <c r="A97" t="s">
        <v>1228</v>
      </c>
      <c r="B97">
        <v>118.2</v>
      </c>
      <c r="C97">
        <v>0.6</v>
      </c>
      <c r="D97">
        <v>4</v>
      </c>
      <c r="E97">
        <v>114.6</v>
      </c>
      <c r="F97">
        <v>0.6</v>
      </c>
      <c r="G97">
        <v>3.1</v>
      </c>
      <c r="H97">
        <v>117</v>
      </c>
      <c r="I97">
        <v>0.6</v>
      </c>
      <c r="J97">
        <v>3.7</v>
      </c>
    </row>
    <row r="98" spans="1:10">
      <c r="A98" t="s">
        <v>1229</v>
      </c>
      <c r="B98">
        <v>119</v>
      </c>
      <c r="C98">
        <v>0.7</v>
      </c>
      <c r="D98">
        <v>4.4000000000000004</v>
      </c>
      <c r="E98">
        <v>115.5</v>
      </c>
      <c r="F98">
        <v>0.8</v>
      </c>
      <c r="G98">
        <v>3.8</v>
      </c>
      <c r="H98">
        <v>117.8</v>
      </c>
      <c r="I98">
        <v>0.7</v>
      </c>
      <c r="J98">
        <v>4.2</v>
      </c>
    </row>
    <row r="99" spans="1:10">
      <c r="A99" t="s">
        <v>1230</v>
      </c>
      <c r="B99">
        <v>120</v>
      </c>
      <c r="C99">
        <v>0.8</v>
      </c>
      <c r="D99">
        <v>5.3</v>
      </c>
      <c r="E99">
        <v>116.3</v>
      </c>
      <c r="F99">
        <v>0.7</v>
      </c>
      <c r="G99">
        <v>4.5</v>
      </c>
      <c r="H99">
        <v>118.7</v>
      </c>
      <c r="I99">
        <v>0.8</v>
      </c>
      <c r="J99">
        <v>5.0999999999999996</v>
      </c>
    </row>
    <row r="100" spans="1:10">
      <c r="A100" t="s">
        <v>1231</v>
      </c>
      <c r="B100">
        <v>120.1</v>
      </c>
      <c r="C100">
        <v>0.1</v>
      </c>
      <c r="D100">
        <v>5.2</v>
      </c>
      <c r="E100">
        <v>116.8</v>
      </c>
      <c r="F100">
        <v>0.4</v>
      </c>
      <c r="G100">
        <v>4.8</v>
      </c>
      <c r="H100">
        <v>118.9</v>
      </c>
      <c r="I100">
        <v>0.2</v>
      </c>
      <c r="J100">
        <v>5</v>
      </c>
    </row>
    <row r="101" spans="1:10">
      <c r="A101" t="s">
        <v>1232</v>
      </c>
      <c r="B101">
        <v>121.7</v>
      </c>
      <c r="C101">
        <v>1.4</v>
      </c>
      <c r="D101">
        <v>6.5</v>
      </c>
      <c r="E101">
        <v>118.2</v>
      </c>
      <c r="F101">
        <v>1.2</v>
      </c>
      <c r="G101">
        <v>6</v>
      </c>
      <c r="H101">
        <v>120.5</v>
      </c>
      <c r="I101">
        <v>1.3</v>
      </c>
      <c r="J101">
        <v>6.3</v>
      </c>
    </row>
    <row r="102" spans="1:10">
      <c r="A102" t="s">
        <v>1233</v>
      </c>
      <c r="B102">
        <v>122.1</v>
      </c>
      <c r="C102">
        <v>0.3</v>
      </c>
      <c r="D102">
        <v>6.4</v>
      </c>
      <c r="E102">
        <v>118.3</v>
      </c>
      <c r="F102">
        <v>0.1</v>
      </c>
      <c r="G102">
        <v>6</v>
      </c>
      <c r="H102">
        <v>120.8</v>
      </c>
      <c r="I102">
        <v>0.3</v>
      </c>
      <c r="J102">
        <v>6.2</v>
      </c>
    </row>
    <row r="103" spans="1:10">
      <c r="A103" t="s">
        <v>1234</v>
      </c>
      <c r="B103">
        <v>121.7</v>
      </c>
      <c r="C103">
        <v>-0.3</v>
      </c>
      <c r="D103">
        <v>5.8</v>
      </c>
      <c r="E103">
        <v>118.3</v>
      </c>
      <c r="F103">
        <v>0</v>
      </c>
      <c r="G103">
        <v>5.8</v>
      </c>
      <c r="H103">
        <v>120.6</v>
      </c>
      <c r="I103">
        <v>-0.2</v>
      </c>
      <c r="J103">
        <v>5.8</v>
      </c>
    </row>
    <row r="104" spans="1:10">
      <c r="A104" t="s">
        <v>1242</v>
      </c>
      <c r="B104">
        <v>124.6</v>
      </c>
      <c r="C104">
        <v>2.2999999999999998</v>
      </c>
      <c r="D104">
        <v>7.9</v>
      </c>
      <c r="E104">
        <v>120.1</v>
      </c>
      <c r="F104">
        <v>1.5</v>
      </c>
      <c r="G104">
        <v>7.1</v>
      </c>
      <c r="H104">
        <v>123</v>
      </c>
      <c r="I104">
        <v>2</v>
      </c>
      <c r="J104">
        <v>7.6</v>
      </c>
    </row>
    <row r="105" spans="1:10">
      <c r="A105" t="s">
        <v>1224</v>
      </c>
      <c r="B105">
        <v>124.5</v>
      </c>
      <c r="C105">
        <v>0</v>
      </c>
      <c r="D105">
        <v>7.6</v>
      </c>
      <c r="E105">
        <v>120.3</v>
      </c>
      <c r="F105">
        <v>0.2</v>
      </c>
      <c r="G105">
        <v>7.1</v>
      </c>
      <c r="H105">
        <v>123.1</v>
      </c>
      <c r="I105">
        <v>0</v>
      </c>
      <c r="J105">
        <v>7.4</v>
      </c>
    </row>
    <row r="106" spans="1:10">
      <c r="A106" t="s">
        <v>1225</v>
      </c>
      <c r="B106">
        <v>125.4</v>
      </c>
      <c r="C106">
        <v>0.7</v>
      </c>
      <c r="D106">
        <v>8.3000000000000007</v>
      </c>
      <c r="E106">
        <v>121</v>
      </c>
      <c r="F106">
        <v>0.6</v>
      </c>
      <c r="G106">
        <v>7.6</v>
      </c>
      <c r="H106">
        <v>123.9</v>
      </c>
      <c r="I106">
        <v>0.7</v>
      </c>
      <c r="J106">
        <v>8.1</v>
      </c>
    </row>
    <row r="107" spans="1:10">
      <c r="A107" t="s">
        <v>1226</v>
      </c>
      <c r="B107">
        <v>128.19999999999999</v>
      </c>
      <c r="C107">
        <v>2.2000000000000002</v>
      </c>
      <c r="D107">
        <v>10.1</v>
      </c>
      <c r="E107">
        <v>123</v>
      </c>
      <c r="F107">
        <v>1.7</v>
      </c>
      <c r="G107">
        <v>8.9</v>
      </c>
      <c r="H107">
        <v>126.4</v>
      </c>
      <c r="I107">
        <v>2</v>
      </c>
      <c r="J107">
        <v>9.6999999999999993</v>
      </c>
    </row>
    <row r="108" spans="1:10">
      <c r="A108" t="s">
        <v>1227</v>
      </c>
      <c r="B108">
        <v>131.9</v>
      </c>
      <c r="C108">
        <v>2.9</v>
      </c>
      <c r="D108">
        <v>12.3</v>
      </c>
      <c r="E108">
        <v>124.5</v>
      </c>
      <c r="F108">
        <v>1.2</v>
      </c>
      <c r="G108">
        <v>9.4</v>
      </c>
      <c r="H108">
        <v>129.4</v>
      </c>
      <c r="I108">
        <v>2.4</v>
      </c>
      <c r="J108">
        <v>11.3</v>
      </c>
    </row>
    <row r="109" spans="1:10">
      <c r="A109" t="s">
        <v>1228</v>
      </c>
      <c r="B109">
        <v>132.6</v>
      </c>
      <c r="C109">
        <v>0.5</v>
      </c>
      <c r="D109">
        <v>12.2</v>
      </c>
      <c r="E109">
        <v>125.2</v>
      </c>
      <c r="F109">
        <v>0.5</v>
      </c>
      <c r="G109">
        <v>9.1999999999999993</v>
      </c>
      <c r="H109">
        <v>130.1</v>
      </c>
      <c r="I109">
        <v>0.5</v>
      </c>
      <c r="J109">
        <v>11.2</v>
      </c>
    </row>
    <row r="110" spans="1:10">
      <c r="A110" t="s">
        <v>1229</v>
      </c>
      <c r="B110">
        <v>133.1</v>
      </c>
      <c r="C110">
        <v>0.4</v>
      </c>
      <c r="D110">
        <v>11.9</v>
      </c>
      <c r="E110">
        <v>125.6</v>
      </c>
      <c r="F110">
        <v>0.3</v>
      </c>
      <c r="G110">
        <v>8.8000000000000007</v>
      </c>
      <c r="H110">
        <v>130.5</v>
      </c>
      <c r="I110">
        <v>0.4</v>
      </c>
      <c r="J110">
        <v>10.8</v>
      </c>
    </row>
    <row r="111" spans="1:10">
      <c r="A111" t="s">
        <v>1230</v>
      </c>
      <c r="B111">
        <v>132.30000000000001</v>
      </c>
      <c r="C111">
        <v>-0.7</v>
      </c>
      <c r="D111">
        <v>10.199999999999999</v>
      </c>
      <c r="E111">
        <v>125.3</v>
      </c>
      <c r="F111">
        <v>-0.3</v>
      </c>
      <c r="G111">
        <v>7.7</v>
      </c>
      <c r="H111">
        <v>129.80000000000001</v>
      </c>
      <c r="I111">
        <v>-0.5</v>
      </c>
      <c r="J111">
        <v>9.4</v>
      </c>
    </row>
    <row r="112" spans="1:10">
      <c r="A112" t="s">
        <v>1231</v>
      </c>
      <c r="B112">
        <v>133.6</v>
      </c>
      <c r="C112">
        <v>1</v>
      </c>
      <c r="D112">
        <v>11.3</v>
      </c>
      <c r="E112">
        <v>126.3</v>
      </c>
      <c r="F112">
        <v>0.8</v>
      </c>
      <c r="G112">
        <v>8.1999999999999993</v>
      </c>
      <c r="H112">
        <v>131.1</v>
      </c>
      <c r="I112">
        <v>1</v>
      </c>
      <c r="J112">
        <v>10.199999999999999</v>
      </c>
    </row>
    <row r="113" spans="1:10">
      <c r="A113" t="s">
        <v>1232</v>
      </c>
      <c r="B113">
        <v>135.30000000000001</v>
      </c>
      <c r="C113">
        <v>1.2</v>
      </c>
      <c r="D113">
        <v>11.2</v>
      </c>
      <c r="E113">
        <v>127.1</v>
      </c>
      <c r="F113">
        <v>0.7</v>
      </c>
      <c r="G113">
        <v>7.6</v>
      </c>
      <c r="H113">
        <v>132.5</v>
      </c>
      <c r="I113">
        <v>1</v>
      </c>
      <c r="J113">
        <v>9.9</v>
      </c>
    </row>
    <row r="114" spans="1:10">
      <c r="A114" t="s">
        <v>1233</v>
      </c>
      <c r="B114">
        <v>135.6</v>
      </c>
      <c r="C114">
        <v>0.2</v>
      </c>
      <c r="D114">
        <v>11</v>
      </c>
      <c r="E114">
        <v>127.3</v>
      </c>
      <c r="F114">
        <v>0.1</v>
      </c>
      <c r="G114">
        <v>7.6</v>
      </c>
      <c r="H114">
        <v>132.69999999999999</v>
      </c>
      <c r="I114">
        <v>0.2</v>
      </c>
      <c r="J114">
        <v>9.8000000000000007</v>
      </c>
    </row>
    <row r="115" spans="1:10">
      <c r="A115" t="s">
        <v>1234</v>
      </c>
      <c r="B115">
        <v>134.9</v>
      </c>
      <c r="C115">
        <v>-0.5</v>
      </c>
      <c r="D115">
        <v>10.8</v>
      </c>
      <c r="E115">
        <v>127</v>
      </c>
      <c r="F115">
        <v>-0.2</v>
      </c>
      <c r="G115">
        <v>7.4</v>
      </c>
      <c r="H115">
        <v>132.19999999999999</v>
      </c>
      <c r="I115">
        <v>-0.4</v>
      </c>
      <c r="J115">
        <v>9.6</v>
      </c>
    </row>
    <row r="116" spans="1:10">
      <c r="A116" t="s">
        <v>1243</v>
      </c>
      <c r="B116">
        <v>137.5</v>
      </c>
      <c r="C116">
        <v>1.9</v>
      </c>
      <c r="D116">
        <v>10.4</v>
      </c>
      <c r="E116">
        <v>128.30000000000001</v>
      </c>
      <c r="F116">
        <v>1</v>
      </c>
      <c r="G116">
        <v>6.8</v>
      </c>
      <c r="H116">
        <v>134.30000000000001</v>
      </c>
      <c r="I116">
        <v>1.6</v>
      </c>
      <c r="J116">
        <v>9.1999999999999993</v>
      </c>
    </row>
    <row r="117" spans="1:10">
      <c r="A117" t="s">
        <v>1224</v>
      </c>
      <c r="B117">
        <v>137.9</v>
      </c>
      <c r="C117">
        <v>0.3</v>
      </c>
      <c r="D117">
        <v>10.7</v>
      </c>
      <c r="E117">
        <v>128.4</v>
      </c>
      <c r="F117">
        <v>0.1</v>
      </c>
      <c r="G117">
        <v>6.8</v>
      </c>
      <c r="H117">
        <v>134.6</v>
      </c>
      <c r="I117">
        <v>0.2</v>
      </c>
      <c r="J117">
        <v>9.3000000000000007</v>
      </c>
    </row>
    <row r="118" spans="1:10">
      <c r="A118" t="s">
        <v>1225</v>
      </c>
      <c r="B118">
        <v>139.19999999999999</v>
      </c>
      <c r="C118">
        <v>0.9</v>
      </c>
      <c r="D118">
        <v>11</v>
      </c>
      <c r="E118">
        <v>129.19999999999999</v>
      </c>
      <c r="F118">
        <v>0.6</v>
      </c>
      <c r="G118">
        <v>6.8</v>
      </c>
      <c r="H118">
        <v>135.69999999999999</v>
      </c>
      <c r="I118">
        <v>0.8</v>
      </c>
      <c r="J118">
        <v>9.5</v>
      </c>
    </row>
    <row r="119" spans="1:10">
      <c r="A119" t="s">
        <v>1226</v>
      </c>
      <c r="B119">
        <v>139.9</v>
      </c>
      <c r="C119">
        <v>0.5</v>
      </c>
      <c r="D119">
        <v>9.1</v>
      </c>
      <c r="E119">
        <v>129.80000000000001</v>
      </c>
      <c r="F119">
        <v>0.5</v>
      </c>
      <c r="G119">
        <v>5.5</v>
      </c>
      <c r="H119">
        <v>136.30000000000001</v>
      </c>
      <c r="I119">
        <v>0.5</v>
      </c>
      <c r="J119">
        <v>7.9</v>
      </c>
    </row>
    <row r="120" spans="1:10">
      <c r="A120" t="s">
        <v>1227</v>
      </c>
      <c r="B120">
        <v>140.4</v>
      </c>
      <c r="C120">
        <v>0.4</v>
      </c>
      <c r="D120">
        <v>6.4</v>
      </c>
      <c r="E120">
        <v>130.19999999999999</v>
      </c>
      <c r="F120">
        <v>0.3</v>
      </c>
      <c r="G120">
        <v>4.5</v>
      </c>
      <c r="H120">
        <v>136.80000000000001</v>
      </c>
      <c r="I120">
        <v>0.3</v>
      </c>
      <c r="J120">
        <v>5.7</v>
      </c>
    </row>
    <row r="121" spans="1:10">
      <c r="A121" t="s">
        <v>1228</v>
      </c>
      <c r="B121">
        <v>140.5</v>
      </c>
      <c r="C121">
        <v>0.1</v>
      </c>
      <c r="D121">
        <v>6</v>
      </c>
      <c r="E121">
        <v>130.4</v>
      </c>
      <c r="F121">
        <v>0.2</v>
      </c>
      <c r="G121">
        <v>4.2</v>
      </c>
      <c r="H121">
        <v>137</v>
      </c>
      <c r="I121">
        <v>0.1</v>
      </c>
      <c r="J121">
        <v>5.3</v>
      </c>
    </row>
    <row r="122" spans="1:10">
      <c r="A122" t="s">
        <v>1229</v>
      </c>
      <c r="B122">
        <v>140.6</v>
      </c>
      <c r="C122">
        <v>0</v>
      </c>
      <c r="D122">
        <v>5.6</v>
      </c>
      <c r="E122">
        <v>130.80000000000001</v>
      </c>
      <c r="F122">
        <v>0.3</v>
      </c>
      <c r="G122">
        <v>4.0999999999999996</v>
      </c>
      <c r="H122">
        <v>137.1</v>
      </c>
      <c r="I122">
        <v>0.1</v>
      </c>
      <c r="J122">
        <v>5.0999999999999996</v>
      </c>
    </row>
    <row r="123" spans="1:10">
      <c r="A123" t="s">
        <v>1230</v>
      </c>
      <c r="B123">
        <v>140.4</v>
      </c>
      <c r="C123">
        <v>-0.1</v>
      </c>
      <c r="D123">
        <v>6.2</v>
      </c>
      <c r="E123">
        <v>130.69999999999999</v>
      </c>
      <c r="F123">
        <v>0</v>
      </c>
      <c r="G123">
        <v>4.3</v>
      </c>
      <c r="H123">
        <v>137</v>
      </c>
      <c r="I123">
        <v>-0.1</v>
      </c>
      <c r="J123">
        <v>5.6</v>
      </c>
    </row>
    <row r="124" spans="1:10">
      <c r="A124" t="s">
        <v>1231</v>
      </c>
      <c r="B124">
        <v>140.19999999999999</v>
      </c>
      <c r="C124">
        <v>-0.2</v>
      </c>
      <c r="D124">
        <v>4.9000000000000004</v>
      </c>
      <c r="E124">
        <v>130.80000000000001</v>
      </c>
      <c r="F124">
        <v>0</v>
      </c>
      <c r="G124">
        <v>3.5</v>
      </c>
      <c r="H124">
        <v>136.9</v>
      </c>
      <c r="I124">
        <v>-0.1</v>
      </c>
      <c r="J124">
        <v>4.5</v>
      </c>
    </row>
    <row r="125" spans="1:10">
      <c r="A125" t="s">
        <v>1232</v>
      </c>
      <c r="B125">
        <v>139.5</v>
      </c>
      <c r="C125">
        <v>-0.5</v>
      </c>
      <c r="D125">
        <v>3.1</v>
      </c>
      <c r="E125">
        <v>130.5</v>
      </c>
      <c r="F125">
        <v>-0.2</v>
      </c>
      <c r="G125">
        <v>2.6</v>
      </c>
      <c r="H125">
        <v>136.4</v>
      </c>
      <c r="I125">
        <v>-0.4</v>
      </c>
      <c r="J125">
        <v>2.9</v>
      </c>
    </row>
    <row r="126" spans="1:10">
      <c r="A126" t="s">
        <v>1233</v>
      </c>
      <c r="B126">
        <v>139.80000000000001</v>
      </c>
      <c r="C126">
        <v>0.2</v>
      </c>
      <c r="D126">
        <v>3.1</v>
      </c>
      <c r="E126">
        <v>130.6</v>
      </c>
      <c r="F126">
        <v>0.1</v>
      </c>
      <c r="G126">
        <v>2.6</v>
      </c>
      <c r="H126">
        <v>136.6</v>
      </c>
      <c r="I126">
        <v>0.2</v>
      </c>
      <c r="J126">
        <v>2.9</v>
      </c>
    </row>
    <row r="127" spans="1:10">
      <c r="A127" t="s">
        <v>1234</v>
      </c>
      <c r="B127">
        <v>139.1</v>
      </c>
      <c r="C127">
        <v>-0.5</v>
      </c>
      <c r="D127">
        <v>3.1</v>
      </c>
      <c r="E127">
        <v>130.30000000000001</v>
      </c>
      <c r="F127">
        <v>-0.2</v>
      </c>
      <c r="G127">
        <v>2.5</v>
      </c>
      <c r="H127">
        <v>136</v>
      </c>
      <c r="I127">
        <v>-0.4</v>
      </c>
      <c r="J127">
        <v>2.9</v>
      </c>
    </row>
    <row r="128" spans="1:10">
      <c r="A128" t="s">
        <v>1244</v>
      </c>
      <c r="B128">
        <v>139.9</v>
      </c>
      <c r="C128">
        <v>0.6</v>
      </c>
      <c r="D128">
        <v>1.7</v>
      </c>
      <c r="E128">
        <v>130.80000000000001</v>
      </c>
      <c r="F128">
        <v>0.4</v>
      </c>
      <c r="G128">
        <v>1.9</v>
      </c>
      <c r="H128">
        <v>136.69999999999999</v>
      </c>
      <c r="I128">
        <v>0.5</v>
      </c>
      <c r="J128">
        <v>1.8</v>
      </c>
    </row>
    <row r="129" spans="1:10">
      <c r="A129" t="s">
        <v>1224</v>
      </c>
      <c r="B129">
        <v>141.1</v>
      </c>
      <c r="C129">
        <v>0.8</v>
      </c>
      <c r="D129">
        <v>2.2999999999999998</v>
      </c>
      <c r="E129">
        <v>131.4</v>
      </c>
      <c r="F129">
        <v>0.5</v>
      </c>
      <c r="G129">
        <v>2.4</v>
      </c>
      <c r="H129">
        <v>137.69999999999999</v>
      </c>
      <c r="I129">
        <v>0.7</v>
      </c>
      <c r="J129">
        <v>2.2999999999999998</v>
      </c>
    </row>
    <row r="130" spans="1:10">
      <c r="A130" t="s">
        <v>1225</v>
      </c>
      <c r="B130">
        <v>141.30000000000001</v>
      </c>
      <c r="C130">
        <v>0.1</v>
      </c>
      <c r="D130">
        <v>1.5</v>
      </c>
      <c r="E130">
        <v>131.69999999999999</v>
      </c>
      <c r="F130">
        <v>0.2</v>
      </c>
      <c r="G130">
        <v>1.9</v>
      </c>
      <c r="H130">
        <v>137.9</v>
      </c>
      <c r="I130">
        <v>0.1</v>
      </c>
      <c r="J130">
        <v>1.6</v>
      </c>
    </row>
    <row r="131" spans="1:10">
      <c r="A131" t="s">
        <v>1226</v>
      </c>
      <c r="B131">
        <v>142.69999999999999</v>
      </c>
      <c r="C131">
        <v>1</v>
      </c>
      <c r="D131">
        <v>2.1</v>
      </c>
      <c r="E131">
        <v>132.4</v>
      </c>
      <c r="F131">
        <v>0.5</v>
      </c>
      <c r="G131">
        <v>2</v>
      </c>
      <c r="H131">
        <v>139.1</v>
      </c>
      <c r="I131">
        <v>0.9</v>
      </c>
      <c r="J131">
        <v>2</v>
      </c>
    </row>
    <row r="132" spans="1:10">
      <c r="A132" t="s">
        <v>1227</v>
      </c>
      <c r="B132">
        <v>144</v>
      </c>
      <c r="C132">
        <v>0.9</v>
      </c>
      <c r="D132">
        <v>2.6</v>
      </c>
      <c r="E132">
        <v>133</v>
      </c>
      <c r="F132">
        <v>0.5</v>
      </c>
      <c r="G132">
        <v>2.2000000000000002</v>
      </c>
      <c r="H132">
        <v>140.19999999999999</v>
      </c>
      <c r="I132">
        <v>0.8</v>
      </c>
      <c r="J132">
        <v>2.5</v>
      </c>
    </row>
    <row r="133" spans="1:10">
      <c r="A133" t="s">
        <v>1228</v>
      </c>
      <c r="B133">
        <v>143.9</v>
      </c>
      <c r="C133">
        <v>-0.1</v>
      </c>
      <c r="D133">
        <v>2.4</v>
      </c>
      <c r="E133">
        <v>133.1</v>
      </c>
      <c r="F133">
        <v>0</v>
      </c>
      <c r="G133">
        <v>2</v>
      </c>
      <c r="H133">
        <v>140.1</v>
      </c>
      <c r="I133">
        <v>-0.1</v>
      </c>
      <c r="J133">
        <v>2.2999999999999998</v>
      </c>
    </row>
    <row r="134" spans="1:10">
      <c r="A134" t="s">
        <v>1229</v>
      </c>
      <c r="B134">
        <v>143.9</v>
      </c>
      <c r="C134">
        <v>0.1</v>
      </c>
      <c r="D134">
        <v>2.4</v>
      </c>
      <c r="E134">
        <v>133.19999999999999</v>
      </c>
      <c r="F134">
        <v>0.1</v>
      </c>
      <c r="G134">
        <v>1.9</v>
      </c>
      <c r="H134">
        <v>140.19999999999999</v>
      </c>
      <c r="I134">
        <v>0.1</v>
      </c>
      <c r="J134">
        <v>2.2000000000000002</v>
      </c>
    </row>
    <row r="135" spans="1:10">
      <c r="A135" t="s">
        <v>1230</v>
      </c>
      <c r="B135">
        <v>143.69999999999999</v>
      </c>
      <c r="C135">
        <v>-0.2</v>
      </c>
      <c r="D135">
        <v>2.2999999999999998</v>
      </c>
      <c r="E135">
        <v>133.30000000000001</v>
      </c>
      <c r="F135">
        <v>0</v>
      </c>
      <c r="G135">
        <v>1.9</v>
      </c>
      <c r="H135">
        <v>140</v>
      </c>
      <c r="I135">
        <v>-0.1</v>
      </c>
      <c r="J135">
        <v>2.2000000000000002</v>
      </c>
    </row>
    <row r="136" spans="1:10">
      <c r="A136" t="s">
        <v>1231</v>
      </c>
      <c r="B136">
        <v>144.5</v>
      </c>
      <c r="C136">
        <v>0.5</v>
      </c>
      <c r="D136">
        <v>3.1</v>
      </c>
      <c r="E136">
        <v>133.69999999999999</v>
      </c>
      <c r="F136">
        <v>0.3</v>
      </c>
      <c r="G136">
        <v>2.2000000000000002</v>
      </c>
      <c r="H136">
        <v>140.69999999999999</v>
      </c>
      <c r="I136">
        <v>0.5</v>
      </c>
      <c r="J136">
        <v>2.8</v>
      </c>
    </row>
    <row r="137" spans="1:10">
      <c r="A137" t="s">
        <v>1232</v>
      </c>
      <c r="B137">
        <v>145.6</v>
      </c>
      <c r="C137">
        <v>0.7</v>
      </c>
      <c r="D137">
        <v>4.3</v>
      </c>
      <c r="E137">
        <v>134.19999999999999</v>
      </c>
      <c r="F137">
        <v>0.4</v>
      </c>
      <c r="G137">
        <v>2.9</v>
      </c>
      <c r="H137">
        <v>141.6</v>
      </c>
      <c r="I137">
        <v>0.6</v>
      </c>
      <c r="J137">
        <v>3.8</v>
      </c>
    </row>
    <row r="138" spans="1:10">
      <c r="A138" t="s">
        <v>1233</v>
      </c>
      <c r="B138">
        <v>144.69999999999999</v>
      </c>
      <c r="C138">
        <v>-0.6</v>
      </c>
      <c r="D138">
        <v>3.5</v>
      </c>
      <c r="E138">
        <v>133.9</v>
      </c>
      <c r="F138">
        <v>-0.2</v>
      </c>
      <c r="G138">
        <v>2.6</v>
      </c>
      <c r="H138">
        <v>140.9</v>
      </c>
      <c r="I138">
        <v>-0.4</v>
      </c>
      <c r="J138">
        <v>3.2</v>
      </c>
    </row>
    <row r="139" spans="1:10">
      <c r="A139" t="s">
        <v>1234</v>
      </c>
      <c r="B139">
        <v>144.30000000000001</v>
      </c>
      <c r="C139">
        <v>-0.3</v>
      </c>
      <c r="D139">
        <v>3.7</v>
      </c>
      <c r="E139">
        <v>133.69999999999999</v>
      </c>
      <c r="F139">
        <v>-0.1</v>
      </c>
      <c r="G139">
        <v>2.7</v>
      </c>
      <c r="H139">
        <v>140.6</v>
      </c>
      <c r="I139">
        <v>-0.2</v>
      </c>
      <c r="J139">
        <v>3.4</v>
      </c>
    </row>
    <row r="140" spans="1:10">
      <c r="A140" t="s">
        <v>1245</v>
      </c>
      <c r="B140">
        <v>145.4</v>
      </c>
      <c r="C140">
        <v>0.8</v>
      </c>
      <c r="D140">
        <v>3.9</v>
      </c>
      <c r="E140">
        <v>134.4</v>
      </c>
      <c r="F140">
        <v>0.5</v>
      </c>
      <c r="G140">
        <v>2.8</v>
      </c>
      <c r="H140">
        <v>141.6</v>
      </c>
      <c r="I140">
        <v>0.7</v>
      </c>
      <c r="J140">
        <v>3.5</v>
      </c>
    </row>
    <row r="141" spans="1:10">
      <c r="A141" t="s">
        <v>1224</v>
      </c>
      <c r="B141">
        <v>146.30000000000001</v>
      </c>
      <c r="C141">
        <v>0.6</v>
      </c>
      <c r="D141">
        <v>3.7</v>
      </c>
      <c r="E141">
        <v>134.9</v>
      </c>
      <c r="F141">
        <v>0.3</v>
      </c>
      <c r="G141">
        <v>2.6</v>
      </c>
      <c r="H141">
        <v>142.30000000000001</v>
      </c>
      <c r="I141">
        <v>0.5</v>
      </c>
      <c r="J141">
        <v>3.3</v>
      </c>
    </row>
    <row r="142" spans="1:10">
      <c r="A142" t="s">
        <v>1225</v>
      </c>
      <c r="B142">
        <v>146.80000000000001</v>
      </c>
      <c r="C142">
        <v>0.3</v>
      </c>
      <c r="D142">
        <v>3.9</v>
      </c>
      <c r="E142">
        <v>135.1</v>
      </c>
      <c r="F142">
        <v>0.2</v>
      </c>
      <c r="G142">
        <v>2.6</v>
      </c>
      <c r="H142">
        <v>142.69999999999999</v>
      </c>
      <c r="I142">
        <v>0.3</v>
      </c>
      <c r="J142">
        <v>3.4</v>
      </c>
    </row>
    <row r="143" spans="1:10">
      <c r="A143" t="s">
        <v>1226</v>
      </c>
      <c r="B143">
        <v>147</v>
      </c>
      <c r="C143">
        <v>0.2</v>
      </c>
      <c r="D143">
        <v>3</v>
      </c>
      <c r="E143">
        <v>135.5</v>
      </c>
      <c r="F143">
        <v>0.3</v>
      </c>
      <c r="G143">
        <v>2.4</v>
      </c>
      <c r="H143">
        <v>143</v>
      </c>
      <c r="I143">
        <v>0.2</v>
      </c>
      <c r="J143">
        <v>2.8</v>
      </c>
    </row>
    <row r="144" spans="1:10">
      <c r="A144" t="s">
        <v>1227</v>
      </c>
      <c r="B144">
        <v>147.6</v>
      </c>
      <c r="C144">
        <v>0.4</v>
      </c>
      <c r="D144">
        <v>2.5</v>
      </c>
      <c r="E144">
        <v>136.1</v>
      </c>
      <c r="F144">
        <v>0.4</v>
      </c>
      <c r="G144">
        <v>2.2999999999999998</v>
      </c>
      <c r="H144">
        <v>143.6</v>
      </c>
      <c r="I144">
        <v>0.4</v>
      </c>
      <c r="J144">
        <v>2.4</v>
      </c>
    </row>
    <row r="145" spans="1:19">
      <c r="A145" t="s">
        <v>1228</v>
      </c>
      <c r="B145">
        <v>147.69999999999999</v>
      </c>
      <c r="C145">
        <v>0</v>
      </c>
      <c r="D145">
        <v>2.6</v>
      </c>
      <c r="E145">
        <v>136.30000000000001</v>
      </c>
      <c r="F145">
        <v>0.1</v>
      </c>
      <c r="G145">
        <v>2.4</v>
      </c>
      <c r="H145">
        <v>143.6</v>
      </c>
      <c r="I145">
        <v>0.1</v>
      </c>
      <c r="J145">
        <v>2.5</v>
      </c>
    </row>
    <row r="146" spans="1:19">
      <c r="A146" t="s">
        <v>1229</v>
      </c>
      <c r="B146">
        <v>147.9</v>
      </c>
      <c r="C146">
        <v>0.2</v>
      </c>
      <c r="D146">
        <v>2.8</v>
      </c>
      <c r="E146">
        <v>136.4</v>
      </c>
      <c r="F146">
        <v>0.1</v>
      </c>
      <c r="G146">
        <v>2.4</v>
      </c>
      <c r="H146">
        <v>143.9</v>
      </c>
      <c r="I146">
        <v>0.2</v>
      </c>
      <c r="J146">
        <v>2.6</v>
      </c>
    </row>
    <row r="147" spans="1:19">
      <c r="A147" t="s">
        <v>1230</v>
      </c>
      <c r="B147">
        <v>148.19999999999999</v>
      </c>
      <c r="C147">
        <v>0.2</v>
      </c>
      <c r="D147">
        <v>3.1</v>
      </c>
      <c r="E147">
        <v>136.6</v>
      </c>
      <c r="F147">
        <v>0.2</v>
      </c>
      <c r="G147">
        <v>2.5</v>
      </c>
      <c r="H147">
        <v>144.1</v>
      </c>
      <c r="I147">
        <v>0.2</v>
      </c>
      <c r="J147">
        <v>2.9</v>
      </c>
    </row>
    <row r="148" spans="1:19">
      <c r="A148" t="s">
        <v>1231</v>
      </c>
      <c r="B148">
        <v>148.69999999999999</v>
      </c>
      <c r="C148">
        <v>0.3</v>
      </c>
      <c r="D148">
        <v>2.9</v>
      </c>
      <c r="E148">
        <v>136.69999999999999</v>
      </c>
      <c r="F148">
        <v>0</v>
      </c>
      <c r="G148">
        <v>2.2000000000000002</v>
      </c>
      <c r="H148">
        <v>144.4</v>
      </c>
      <c r="I148">
        <v>0.2</v>
      </c>
      <c r="J148">
        <v>2.7</v>
      </c>
    </row>
    <row r="151" spans="1:19">
      <c r="A151" s="40" t="s">
        <v>1246</v>
      </c>
      <c r="B151" s="18"/>
      <c r="C151" s="18"/>
    </row>
    <row r="152" spans="1:19">
      <c r="A152" t="s">
        <v>1213</v>
      </c>
      <c r="B152" t="s">
        <v>1247</v>
      </c>
      <c r="C152" t="s">
        <v>1248</v>
      </c>
      <c r="D152" t="s">
        <v>1249</v>
      </c>
      <c r="E152" t="s">
        <v>1250</v>
      </c>
      <c r="F152" t="s">
        <v>1251</v>
      </c>
      <c r="G152" t="s">
        <v>1252</v>
      </c>
      <c r="H152" t="s">
        <v>1253</v>
      </c>
      <c r="I152" t="s">
        <v>1254</v>
      </c>
      <c r="J152" t="s">
        <v>1255</v>
      </c>
      <c r="K152" t="s">
        <v>1256</v>
      </c>
      <c r="L152" t="s">
        <v>1257</v>
      </c>
      <c r="M152" t="s">
        <v>1258</v>
      </c>
      <c r="N152" t="s">
        <v>1259</v>
      </c>
      <c r="O152" t="s">
        <v>1260</v>
      </c>
      <c r="P152" t="s">
        <v>1261</v>
      </c>
      <c r="Q152" t="s">
        <v>1262</v>
      </c>
      <c r="R152" t="s">
        <v>1263</v>
      </c>
      <c r="S152" t="s">
        <v>1264</v>
      </c>
    </row>
    <row r="153" spans="1:19">
      <c r="A153" t="s">
        <v>1223</v>
      </c>
      <c r="B153">
        <v>100.5</v>
      </c>
      <c r="C153">
        <v>1.6</v>
      </c>
      <c r="D153">
        <v>1.4</v>
      </c>
      <c r="E153">
        <v>100.2</v>
      </c>
      <c r="F153">
        <v>2.2000000000000002</v>
      </c>
      <c r="G153">
        <v>3.7</v>
      </c>
      <c r="H153">
        <v>100.5</v>
      </c>
      <c r="I153">
        <v>1.7</v>
      </c>
      <c r="J153">
        <v>2.6</v>
      </c>
      <c r="K153">
        <v>101.2</v>
      </c>
      <c r="L153">
        <v>1.6</v>
      </c>
      <c r="M153">
        <v>2.2999999999999998</v>
      </c>
      <c r="N153">
        <v>100.5</v>
      </c>
      <c r="O153">
        <v>1.7</v>
      </c>
      <c r="P153">
        <v>2.6</v>
      </c>
      <c r="Q153">
        <v>100.5</v>
      </c>
      <c r="R153">
        <v>1.7</v>
      </c>
      <c r="S153">
        <v>2.5</v>
      </c>
    </row>
    <row r="154" spans="1:19">
      <c r="A154" t="s">
        <v>1224</v>
      </c>
      <c r="B154">
        <v>99.8</v>
      </c>
      <c r="C154">
        <v>-0.7</v>
      </c>
      <c r="D154">
        <v>-0.4</v>
      </c>
      <c r="E154">
        <v>99.2</v>
      </c>
      <c r="F154">
        <v>-1</v>
      </c>
      <c r="G154">
        <v>1.6</v>
      </c>
      <c r="H154">
        <v>99.2</v>
      </c>
      <c r="I154">
        <v>-1.3</v>
      </c>
      <c r="J154">
        <v>0.1</v>
      </c>
      <c r="K154">
        <v>99.5</v>
      </c>
      <c r="L154">
        <v>-1.7</v>
      </c>
      <c r="M154">
        <v>-0.6</v>
      </c>
      <c r="N154">
        <v>99.2</v>
      </c>
      <c r="O154">
        <v>-1.3</v>
      </c>
      <c r="P154">
        <v>0.1</v>
      </c>
      <c r="Q154">
        <v>99.4</v>
      </c>
      <c r="R154">
        <v>-1.1000000000000001</v>
      </c>
      <c r="S154">
        <v>0.2</v>
      </c>
    </row>
    <row r="155" spans="1:19">
      <c r="A155" t="s">
        <v>1225</v>
      </c>
      <c r="B155">
        <v>99.3</v>
      </c>
      <c r="C155">
        <v>-0.5</v>
      </c>
      <c r="D155">
        <v>-1.3</v>
      </c>
      <c r="E155">
        <v>98.7</v>
      </c>
      <c r="F155">
        <v>-0.5</v>
      </c>
      <c r="G155">
        <v>0.8</v>
      </c>
      <c r="H155">
        <v>98.6</v>
      </c>
      <c r="I155">
        <v>-0.6</v>
      </c>
      <c r="J155">
        <v>-1</v>
      </c>
      <c r="K155">
        <v>99</v>
      </c>
      <c r="L155">
        <v>-0.5</v>
      </c>
      <c r="M155">
        <v>-1.6</v>
      </c>
      <c r="N155">
        <v>98.6</v>
      </c>
      <c r="O155">
        <v>-0.6</v>
      </c>
      <c r="P155">
        <v>-1</v>
      </c>
      <c r="Q155">
        <v>98.9</v>
      </c>
      <c r="R155">
        <v>-0.5</v>
      </c>
      <c r="S155">
        <v>-0.7</v>
      </c>
    </row>
    <row r="156" spans="1:19">
      <c r="A156" t="s">
        <v>1226</v>
      </c>
      <c r="B156">
        <v>98.8</v>
      </c>
      <c r="C156">
        <v>-0.6</v>
      </c>
      <c r="D156">
        <v>-2.2999999999999998</v>
      </c>
      <c r="E156">
        <v>98.4</v>
      </c>
      <c r="F156">
        <v>-0.3</v>
      </c>
      <c r="G156">
        <v>-0.3</v>
      </c>
      <c r="H156">
        <v>98.3</v>
      </c>
      <c r="I156">
        <v>-0.3</v>
      </c>
      <c r="J156">
        <v>-2.7</v>
      </c>
      <c r="K156">
        <v>98.5</v>
      </c>
      <c r="L156">
        <v>-0.5</v>
      </c>
      <c r="M156">
        <v>-2.9</v>
      </c>
      <c r="N156">
        <v>98.3</v>
      </c>
      <c r="O156">
        <v>-0.3</v>
      </c>
      <c r="P156">
        <v>-2.7</v>
      </c>
      <c r="Q156">
        <v>98.5</v>
      </c>
      <c r="R156">
        <v>-0.4</v>
      </c>
      <c r="S156">
        <v>-2.1</v>
      </c>
    </row>
    <row r="157" spans="1:19">
      <c r="A157" t="s">
        <v>1227</v>
      </c>
      <c r="B157">
        <v>98.4</v>
      </c>
      <c r="C157">
        <v>-0.3</v>
      </c>
      <c r="D157">
        <v>-1.3</v>
      </c>
      <c r="E157">
        <v>98.4</v>
      </c>
      <c r="F157">
        <v>-0.1</v>
      </c>
      <c r="G157">
        <v>0.2</v>
      </c>
      <c r="H157">
        <v>98.3</v>
      </c>
      <c r="I157">
        <v>0</v>
      </c>
      <c r="J157">
        <v>-2.1</v>
      </c>
      <c r="K157">
        <v>98.7</v>
      </c>
      <c r="L157">
        <v>0.1</v>
      </c>
      <c r="M157">
        <v>-2.1</v>
      </c>
      <c r="N157">
        <v>98.3</v>
      </c>
      <c r="O157">
        <v>0</v>
      </c>
      <c r="P157">
        <v>-2.1</v>
      </c>
      <c r="Q157">
        <v>98.4</v>
      </c>
      <c r="R157">
        <v>-0.1</v>
      </c>
      <c r="S157">
        <v>-1.4</v>
      </c>
    </row>
    <row r="158" spans="1:19">
      <c r="A158" t="s">
        <v>1228</v>
      </c>
      <c r="B158">
        <v>99.1</v>
      </c>
      <c r="C158">
        <v>0.7</v>
      </c>
      <c r="D158">
        <v>-0.6</v>
      </c>
      <c r="E158">
        <v>99.5</v>
      </c>
      <c r="F158">
        <v>1.1000000000000001</v>
      </c>
      <c r="G158">
        <v>0.7</v>
      </c>
      <c r="H158">
        <v>98.9</v>
      </c>
      <c r="I158">
        <v>0.7</v>
      </c>
      <c r="J158">
        <v>-1.2</v>
      </c>
      <c r="K158">
        <v>99.2</v>
      </c>
      <c r="L158">
        <v>0.5</v>
      </c>
      <c r="M158">
        <v>-1.3</v>
      </c>
      <c r="N158">
        <v>98.9</v>
      </c>
      <c r="O158">
        <v>0.7</v>
      </c>
      <c r="P158">
        <v>-1.2</v>
      </c>
      <c r="Q158">
        <v>99.1</v>
      </c>
      <c r="R158">
        <v>0.8</v>
      </c>
      <c r="S158">
        <v>-0.6</v>
      </c>
    </row>
    <row r="159" spans="1:19">
      <c r="A159" t="s">
        <v>1229</v>
      </c>
      <c r="B159">
        <v>99.4</v>
      </c>
      <c r="C159">
        <v>0.3</v>
      </c>
      <c r="D159">
        <v>0.1</v>
      </c>
      <c r="E159">
        <v>99.9</v>
      </c>
      <c r="F159">
        <v>0.4</v>
      </c>
      <c r="G159">
        <v>1.2</v>
      </c>
      <c r="H159">
        <v>99.4</v>
      </c>
      <c r="I159">
        <v>0.4</v>
      </c>
      <c r="J159">
        <v>-0.3</v>
      </c>
      <c r="K159">
        <v>99.8</v>
      </c>
      <c r="L159">
        <v>0.6</v>
      </c>
      <c r="M159">
        <v>-0.3</v>
      </c>
      <c r="N159">
        <v>99.4</v>
      </c>
      <c r="O159">
        <v>0.4</v>
      </c>
      <c r="P159">
        <v>-0.3</v>
      </c>
      <c r="Q159">
        <v>99.5</v>
      </c>
      <c r="R159">
        <v>0.4</v>
      </c>
      <c r="S159">
        <v>0.1</v>
      </c>
    </row>
    <row r="160" spans="1:19">
      <c r="A160" t="s">
        <v>1230</v>
      </c>
      <c r="B160">
        <v>98.8</v>
      </c>
      <c r="C160">
        <v>-0.7</v>
      </c>
      <c r="D160">
        <v>-0.5</v>
      </c>
      <c r="E160">
        <v>99.1</v>
      </c>
      <c r="F160">
        <v>-0.8</v>
      </c>
      <c r="G160">
        <v>0.9</v>
      </c>
      <c r="H160">
        <v>98.6</v>
      </c>
      <c r="I160">
        <v>-0.8</v>
      </c>
      <c r="J160">
        <v>-1</v>
      </c>
      <c r="K160">
        <v>99</v>
      </c>
      <c r="L160">
        <v>-0.8</v>
      </c>
      <c r="M160">
        <v>-0.9</v>
      </c>
      <c r="N160">
        <v>98.6</v>
      </c>
      <c r="O160">
        <v>-0.8</v>
      </c>
      <c r="P160">
        <v>-1</v>
      </c>
      <c r="Q160">
        <v>98.8</v>
      </c>
      <c r="R160">
        <v>-0.8</v>
      </c>
      <c r="S160">
        <v>-0.5</v>
      </c>
    </row>
    <row r="161" spans="1:19">
      <c r="A161" t="s">
        <v>1231</v>
      </c>
      <c r="B161">
        <v>99.1</v>
      </c>
      <c r="C161">
        <v>0.4</v>
      </c>
      <c r="D161">
        <v>-0.4</v>
      </c>
      <c r="E161">
        <v>99.7</v>
      </c>
      <c r="F161">
        <v>0.7</v>
      </c>
      <c r="G161">
        <v>1</v>
      </c>
      <c r="H161">
        <v>99.1</v>
      </c>
      <c r="I161">
        <v>0.5</v>
      </c>
      <c r="J161">
        <v>-0.3</v>
      </c>
      <c r="K161">
        <v>99.7</v>
      </c>
      <c r="L161">
        <v>0.7</v>
      </c>
      <c r="M161">
        <v>-0.4</v>
      </c>
      <c r="N161">
        <v>99.1</v>
      </c>
      <c r="O161">
        <v>0.5</v>
      </c>
      <c r="P161">
        <v>-0.3</v>
      </c>
      <c r="Q161">
        <v>99.3</v>
      </c>
      <c r="R161">
        <v>0.5</v>
      </c>
      <c r="S161">
        <v>-0.1</v>
      </c>
    </row>
    <row r="162" spans="1:19">
      <c r="A162" t="s">
        <v>1232</v>
      </c>
      <c r="B162">
        <v>99</v>
      </c>
      <c r="C162">
        <v>-0.1</v>
      </c>
      <c r="D162">
        <v>0</v>
      </c>
      <c r="E162">
        <v>99.8</v>
      </c>
      <c r="F162">
        <v>0</v>
      </c>
      <c r="G162">
        <v>1.8</v>
      </c>
      <c r="H162">
        <v>99.1</v>
      </c>
      <c r="I162">
        <v>0</v>
      </c>
      <c r="J162">
        <v>0.4</v>
      </c>
      <c r="K162">
        <v>99.7</v>
      </c>
      <c r="L162">
        <v>0.1</v>
      </c>
      <c r="M162">
        <v>0.4</v>
      </c>
      <c r="N162">
        <v>99.1</v>
      </c>
      <c r="O162">
        <v>0</v>
      </c>
      <c r="P162">
        <v>0.4</v>
      </c>
      <c r="Q162">
        <v>99.3</v>
      </c>
      <c r="R162">
        <v>0</v>
      </c>
      <c r="S162">
        <v>0.6</v>
      </c>
    </row>
    <row r="163" spans="1:19">
      <c r="A163" t="s">
        <v>1233</v>
      </c>
      <c r="B163">
        <v>99.3</v>
      </c>
      <c r="C163">
        <v>0.2</v>
      </c>
      <c r="D163">
        <v>0</v>
      </c>
      <c r="E163">
        <v>99.7</v>
      </c>
      <c r="F163">
        <v>-0.1</v>
      </c>
      <c r="G163">
        <v>1.3</v>
      </c>
      <c r="H163">
        <v>99.2</v>
      </c>
      <c r="I163">
        <v>0.1</v>
      </c>
      <c r="J163">
        <v>0.1</v>
      </c>
      <c r="K163">
        <v>100.2</v>
      </c>
      <c r="L163">
        <v>0.5</v>
      </c>
      <c r="M163">
        <v>0.3</v>
      </c>
      <c r="N163">
        <v>99.2</v>
      </c>
      <c r="O163">
        <v>0.1</v>
      </c>
      <c r="P163">
        <v>0.1</v>
      </c>
      <c r="Q163">
        <v>99.4</v>
      </c>
      <c r="R163">
        <v>0.1</v>
      </c>
      <c r="S163">
        <v>0.3</v>
      </c>
    </row>
    <row r="164" spans="1:19">
      <c r="A164" t="s">
        <v>1234</v>
      </c>
      <c r="B164">
        <v>99</v>
      </c>
      <c r="C164">
        <v>-0.2</v>
      </c>
      <c r="D164">
        <v>0.1</v>
      </c>
      <c r="E164">
        <v>98.6</v>
      </c>
      <c r="F164">
        <v>-1.1000000000000001</v>
      </c>
      <c r="G164">
        <v>0.5</v>
      </c>
      <c r="H164">
        <v>98.8</v>
      </c>
      <c r="I164">
        <v>-0.4</v>
      </c>
      <c r="J164">
        <v>-0.1</v>
      </c>
      <c r="K164">
        <v>99.9</v>
      </c>
      <c r="L164">
        <v>-0.3</v>
      </c>
      <c r="M164">
        <v>0.3</v>
      </c>
      <c r="N164">
        <v>98.8</v>
      </c>
      <c r="O164">
        <v>-0.4</v>
      </c>
      <c r="P164">
        <v>-0.1</v>
      </c>
      <c r="Q164">
        <v>98.9</v>
      </c>
      <c r="R164">
        <v>-0.5</v>
      </c>
      <c r="S164">
        <v>0.1</v>
      </c>
    </row>
    <row r="165" spans="1:19">
      <c r="A165" t="s">
        <v>1235</v>
      </c>
      <c r="B165">
        <v>99</v>
      </c>
      <c r="C165">
        <v>0</v>
      </c>
      <c r="D165">
        <v>-1.5</v>
      </c>
      <c r="E165">
        <v>98.6</v>
      </c>
      <c r="F165">
        <v>0</v>
      </c>
      <c r="G165">
        <v>-1.6</v>
      </c>
      <c r="H165">
        <v>98.5</v>
      </c>
      <c r="I165">
        <v>-0.3</v>
      </c>
      <c r="J165">
        <v>-2</v>
      </c>
      <c r="K165">
        <v>99.5</v>
      </c>
      <c r="L165">
        <v>-0.4</v>
      </c>
      <c r="M165">
        <v>-1.7</v>
      </c>
      <c r="N165">
        <v>98.5</v>
      </c>
      <c r="O165">
        <v>-0.3</v>
      </c>
      <c r="P165">
        <v>-2</v>
      </c>
      <c r="Q165">
        <v>98.7</v>
      </c>
      <c r="R165">
        <v>-0.1</v>
      </c>
      <c r="S165">
        <v>-1.7</v>
      </c>
    </row>
    <row r="166" spans="1:19">
      <c r="A166" t="s">
        <v>1224</v>
      </c>
      <c r="B166">
        <v>99.6</v>
      </c>
      <c r="C166">
        <v>0.7</v>
      </c>
      <c r="D166">
        <v>-0.2</v>
      </c>
      <c r="E166">
        <v>99.5</v>
      </c>
      <c r="F166">
        <v>0.9</v>
      </c>
      <c r="G166">
        <v>0.3</v>
      </c>
      <c r="H166">
        <v>99.3</v>
      </c>
      <c r="I166">
        <v>0.8</v>
      </c>
      <c r="J166">
        <v>0.2</v>
      </c>
      <c r="K166">
        <v>99.9</v>
      </c>
      <c r="L166">
        <v>0.4</v>
      </c>
      <c r="M166">
        <v>0.3</v>
      </c>
      <c r="N166">
        <v>99.3</v>
      </c>
      <c r="O166">
        <v>0.8</v>
      </c>
      <c r="P166">
        <v>0.2</v>
      </c>
      <c r="Q166">
        <v>99.5</v>
      </c>
      <c r="R166">
        <v>0.8</v>
      </c>
      <c r="S166">
        <v>0.1</v>
      </c>
    </row>
    <row r="167" spans="1:19">
      <c r="A167" t="s">
        <v>1225</v>
      </c>
      <c r="B167">
        <v>101</v>
      </c>
      <c r="C167">
        <v>1.4</v>
      </c>
      <c r="D167">
        <v>1.7</v>
      </c>
      <c r="E167">
        <v>100.6</v>
      </c>
      <c r="F167">
        <v>1.2</v>
      </c>
      <c r="G167">
        <v>2</v>
      </c>
      <c r="H167">
        <v>100.7</v>
      </c>
      <c r="I167">
        <v>1.4</v>
      </c>
      <c r="J167">
        <v>2.1</v>
      </c>
      <c r="K167">
        <v>101.1</v>
      </c>
      <c r="L167">
        <v>1.3</v>
      </c>
      <c r="M167">
        <v>2.1</v>
      </c>
      <c r="N167">
        <v>100.7</v>
      </c>
      <c r="O167">
        <v>1.4</v>
      </c>
      <c r="P167">
        <v>2.1</v>
      </c>
      <c r="Q167">
        <v>100.8</v>
      </c>
      <c r="R167">
        <v>1.3</v>
      </c>
      <c r="S167">
        <v>2</v>
      </c>
    </row>
    <row r="168" spans="1:19">
      <c r="A168" t="s">
        <v>1226</v>
      </c>
      <c r="B168">
        <v>100</v>
      </c>
      <c r="C168">
        <v>-1</v>
      </c>
      <c r="D168">
        <v>1.2</v>
      </c>
      <c r="E168">
        <v>99.5</v>
      </c>
      <c r="F168">
        <v>-1.2</v>
      </c>
      <c r="G168">
        <v>1</v>
      </c>
      <c r="H168">
        <v>99.3</v>
      </c>
      <c r="I168">
        <v>-1.4</v>
      </c>
      <c r="J168">
        <v>1.1000000000000001</v>
      </c>
      <c r="K168">
        <v>99.6</v>
      </c>
      <c r="L168">
        <v>-1.5</v>
      </c>
      <c r="M168">
        <v>1.1000000000000001</v>
      </c>
      <c r="N168">
        <v>99.3</v>
      </c>
      <c r="O168">
        <v>-1.4</v>
      </c>
      <c r="P168">
        <v>1.1000000000000001</v>
      </c>
      <c r="Q168">
        <v>99.6</v>
      </c>
      <c r="R168">
        <v>-1.2</v>
      </c>
      <c r="S168">
        <v>1.1000000000000001</v>
      </c>
    </row>
    <row r="169" spans="1:19">
      <c r="A169" t="s">
        <v>1227</v>
      </c>
      <c r="B169">
        <v>99.9</v>
      </c>
      <c r="C169">
        <v>-0.1</v>
      </c>
      <c r="D169">
        <v>1.5</v>
      </c>
      <c r="E169">
        <v>99.6</v>
      </c>
      <c r="F169">
        <v>0.1</v>
      </c>
      <c r="G169">
        <v>1.2</v>
      </c>
      <c r="H169">
        <v>99.4</v>
      </c>
      <c r="I169">
        <v>0.1</v>
      </c>
      <c r="J169">
        <v>1.2</v>
      </c>
      <c r="K169">
        <v>99.2</v>
      </c>
      <c r="L169">
        <v>-0.4</v>
      </c>
      <c r="M169">
        <v>0.5</v>
      </c>
      <c r="N169">
        <v>99.4</v>
      </c>
      <c r="O169">
        <v>0.1</v>
      </c>
      <c r="P169">
        <v>1.2</v>
      </c>
      <c r="Q169">
        <v>99.6</v>
      </c>
      <c r="R169">
        <v>0</v>
      </c>
      <c r="S169">
        <v>1.2</v>
      </c>
    </row>
    <row r="170" spans="1:19">
      <c r="A170" t="s">
        <v>1228</v>
      </c>
      <c r="B170">
        <v>100.3</v>
      </c>
      <c r="C170">
        <v>0.4</v>
      </c>
      <c r="D170">
        <v>1.2</v>
      </c>
      <c r="E170">
        <v>100</v>
      </c>
      <c r="F170">
        <v>0.4</v>
      </c>
      <c r="G170">
        <v>0.5</v>
      </c>
      <c r="H170">
        <v>100</v>
      </c>
      <c r="I170">
        <v>0.5</v>
      </c>
      <c r="J170">
        <v>1</v>
      </c>
      <c r="K170">
        <v>99.6</v>
      </c>
      <c r="L170">
        <v>0.4</v>
      </c>
      <c r="M170">
        <v>0.4</v>
      </c>
      <c r="N170">
        <v>100</v>
      </c>
      <c r="O170">
        <v>0.5</v>
      </c>
      <c r="P170">
        <v>1</v>
      </c>
      <c r="Q170">
        <v>100</v>
      </c>
      <c r="R170">
        <v>0.4</v>
      </c>
      <c r="S170">
        <v>0.9</v>
      </c>
    </row>
    <row r="171" spans="1:19">
      <c r="A171" t="s">
        <v>1229</v>
      </c>
      <c r="B171">
        <v>100.4</v>
      </c>
      <c r="C171">
        <v>0.2</v>
      </c>
      <c r="D171">
        <v>1</v>
      </c>
      <c r="E171">
        <v>100.7</v>
      </c>
      <c r="F171">
        <v>0.7</v>
      </c>
      <c r="G171">
        <v>0.8</v>
      </c>
      <c r="H171">
        <v>100.8</v>
      </c>
      <c r="I171">
        <v>0.8</v>
      </c>
      <c r="J171">
        <v>1.4</v>
      </c>
      <c r="K171">
        <v>100.6</v>
      </c>
      <c r="L171">
        <v>1</v>
      </c>
      <c r="M171">
        <v>0.8</v>
      </c>
      <c r="N171">
        <v>100.8</v>
      </c>
      <c r="O171">
        <v>0.8</v>
      </c>
      <c r="P171">
        <v>1.4</v>
      </c>
      <c r="Q171">
        <v>100.6</v>
      </c>
      <c r="R171">
        <v>0.6</v>
      </c>
      <c r="S171">
        <v>1.1000000000000001</v>
      </c>
    </row>
    <row r="172" spans="1:19">
      <c r="A172" t="s">
        <v>1230</v>
      </c>
      <c r="B172">
        <v>99.7</v>
      </c>
      <c r="C172">
        <v>-0.8</v>
      </c>
      <c r="D172">
        <v>0.9</v>
      </c>
      <c r="E172">
        <v>100</v>
      </c>
      <c r="F172">
        <v>-0.7</v>
      </c>
      <c r="G172">
        <v>1</v>
      </c>
      <c r="H172">
        <v>100</v>
      </c>
      <c r="I172">
        <v>-0.8</v>
      </c>
      <c r="J172">
        <v>1.5</v>
      </c>
      <c r="K172">
        <v>100</v>
      </c>
      <c r="L172">
        <v>-0.6</v>
      </c>
      <c r="M172">
        <v>1</v>
      </c>
      <c r="N172">
        <v>100</v>
      </c>
      <c r="O172">
        <v>-0.8</v>
      </c>
      <c r="P172">
        <v>1.5</v>
      </c>
      <c r="Q172">
        <v>99.9</v>
      </c>
      <c r="R172">
        <v>-0.7</v>
      </c>
      <c r="S172">
        <v>1.1000000000000001</v>
      </c>
    </row>
    <row r="173" spans="1:19">
      <c r="A173" t="s">
        <v>1231</v>
      </c>
      <c r="B173">
        <v>99.6</v>
      </c>
      <c r="C173">
        <v>0</v>
      </c>
      <c r="D173">
        <v>0.5</v>
      </c>
      <c r="E173">
        <v>100</v>
      </c>
      <c r="F173">
        <v>0</v>
      </c>
      <c r="G173">
        <v>0.3</v>
      </c>
      <c r="H173">
        <v>100.1</v>
      </c>
      <c r="I173">
        <v>0.1</v>
      </c>
      <c r="J173">
        <v>1</v>
      </c>
      <c r="K173">
        <v>99.9</v>
      </c>
      <c r="L173">
        <v>0</v>
      </c>
      <c r="M173">
        <v>0.3</v>
      </c>
      <c r="N173">
        <v>100.1</v>
      </c>
      <c r="O173">
        <v>0.1</v>
      </c>
      <c r="P173">
        <v>1</v>
      </c>
      <c r="Q173">
        <v>99.9</v>
      </c>
      <c r="R173">
        <v>0</v>
      </c>
      <c r="S173">
        <v>0.6</v>
      </c>
    </row>
    <row r="174" spans="1:19">
      <c r="A174" t="s">
        <v>1232</v>
      </c>
      <c r="B174">
        <v>100.1</v>
      </c>
      <c r="C174">
        <v>0.5</v>
      </c>
      <c r="D174">
        <v>1.1000000000000001</v>
      </c>
      <c r="E174">
        <v>100.5</v>
      </c>
      <c r="F174">
        <v>0.5</v>
      </c>
      <c r="G174">
        <v>0.7</v>
      </c>
      <c r="H174">
        <v>100.5</v>
      </c>
      <c r="I174">
        <v>0.5</v>
      </c>
      <c r="J174">
        <v>1.5</v>
      </c>
      <c r="K174">
        <v>100.3</v>
      </c>
      <c r="L174">
        <v>0.3</v>
      </c>
      <c r="M174">
        <v>0.6</v>
      </c>
      <c r="N174">
        <v>100.5</v>
      </c>
      <c r="O174">
        <v>0.5</v>
      </c>
      <c r="P174">
        <v>1.5</v>
      </c>
      <c r="Q174">
        <v>100.4</v>
      </c>
      <c r="R174">
        <v>0.5</v>
      </c>
      <c r="S174">
        <v>1.1000000000000001</v>
      </c>
    </row>
    <row r="175" spans="1:19">
      <c r="A175" t="s">
        <v>1233</v>
      </c>
      <c r="B175">
        <v>100.7</v>
      </c>
      <c r="C175">
        <v>0.6</v>
      </c>
      <c r="D175">
        <v>1.4</v>
      </c>
      <c r="E175">
        <v>100.9</v>
      </c>
      <c r="F175">
        <v>0.4</v>
      </c>
      <c r="G175">
        <v>1.3</v>
      </c>
      <c r="H175">
        <v>101.1</v>
      </c>
      <c r="I175">
        <v>0.5</v>
      </c>
      <c r="J175">
        <v>1.9</v>
      </c>
      <c r="K175">
        <v>100.7</v>
      </c>
      <c r="L175">
        <v>0.4</v>
      </c>
      <c r="M175">
        <v>0.4</v>
      </c>
      <c r="N175">
        <v>101.1</v>
      </c>
      <c r="O175">
        <v>0.5</v>
      </c>
      <c r="P175">
        <v>1.9</v>
      </c>
      <c r="Q175">
        <v>100.9</v>
      </c>
      <c r="R175">
        <v>0.5</v>
      </c>
      <c r="S175">
        <v>1.5</v>
      </c>
    </row>
    <row r="176" spans="1:19">
      <c r="A176" t="s">
        <v>1234</v>
      </c>
      <c r="B176">
        <v>99.8</v>
      </c>
      <c r="C176">
        <v>-0.9</v>
      </c>
      <c r="D176">
        <v>0.7</v>
      </c>
      <c r="E176">
        <v>100.1</v>
      </c>
      <c r="F176">
        <v>-0.8</v>
      </c>
      <c r="G176">
        <v>1.6</v>
      </c>
      <c r="H176">
        <v>100.2</v>
      </c>
      <c r="I176">
        <v>-0.9</v>
      </c>
      <c r="J176">
        <v>1.4</v>
      </c>
      <c r="K176">
        <v>99.7</v>
      </c>
      <c r="L176">
        <v>-1</v>
      </c>
      <c r="M176">
        <v>-0.2</v>
      </c>
      <c r="N176">
        <v>100.2</v>
      </c>
      <c r="O176">
        <v>-0.9</v>
      </c>
      <c r="P176">
        <v>1.4</v>
      </c>
      <c r="Q176">
        <v>100</v>
      </c>
      <c r="R176">
        <v>-0.9</v>
      </c>
      <c r="S176">
        <v>1.1000000000000001</v>
      </c>
    </row>
    <row r="177" spans="1:19">
      <c r="A177" t="s">
        <v>1236</v>
      </c>
      <c r="B177">
        <v>101.4</v>
      </c>
      <c r="C177">
        <v>1.6</v>
      </c>
      <c r="D177">
        <v>2.4</v>
      </c>
      <c r="E177">
        <v>101</v>
      </c>
      <c r="F177">
        <v>0.9</v>
      </c>
      <c r="G177">
        <v>2.5</v>
      </c>
      <c r="H177">
        <v>101.6</v>
      </c>
      <c r="I177">
        <v>1.4</v>
      </c>
      <c r="J177">
        <v>3.2</v>
      </c>
      <c r="K177">
        <v>101.1</v>
      </c>
      <c r="L177">
        <v>1.5</v>
      </c>
      <c r="M177">
        <v>1.7</v>
      </c>
      <c r="N177">
        <v>101.6</v>
      </c>
      <c r="O177">
        <v>1.4</v>
      </c>
      <c r="P177">
        <v>3.2</v>
      </c>
      <c r="Q177">
        <v>101.4</v>
      </c>
      <c r="R177">
        <v>1.4</v>
      </c>
      <c r="S177">
        <v>2.7</v>
      </c>
    </row>
    <row r="178" spans="1:19">
      <c r="A178" t="s">
        <v>1224</v>
      </c>
      <c r="B178">
        <v>101.6</v>
      </c>
      <c r="C178">
        <v>0.2</v>
      </c>
      <c r="D178">
        <v>2</v>
      </c>
      <c r="E178">
        <v>101.2</v>
      </c>
      <c r="F178">
        <v>0.2</v>
      </c>
      <c r="G178">
        <v>1.8</v>
      </c>
      <c r="H178">
        <v>101.9</v>
      </c>
      <c r="I178">
        <v>0.2</v>
      </c>
      <c r="J178">
        <v>2.6</v>
      </c>
      <c r="K178">
        <v>101.6</v>
      </c>
      <c r="L178">
        <v>0.5</v>
      </c>
      <c r="M178">
        <v>1.8</v>
      </c>
      <c r="N178">
        <v>101.9</v>
      </c>
      <c r="O178">
        <v>0.2</v>
      </c>
      <c r="P178">
        <v>2.6</v>
      </c>
      <c r="Q178">
        <v>101.7</v>
      </c>
      <c r="R178">
        <v>0.2</v>
      </c>
      <c r="S178">
        <v>2.2000000000000002</v>
      </c>
    </row>
    <row r="179" spans="1:19">
      <c r="A179" t="s">
        <v>1225</v>
      </c>
      <c r="B179">
        <v>102.2</v>
      </c>
      <c r="C179">
        <v>0.6</v>
      </c>
      <c r="D179">
        <v>1.2</v>
      </c>
      <c r="E179">
        <v>101.7</v>
      </c>
      <c r="F179">
        <v>0.4</v>
      </c>
      <c r="G179">
        <v>1</v>
      </c>
      <c r="H179">
        <v>102.2</v>
      </c>
      <c r="I179">
        <v>0.3</v>
      </c>
      <c r="J179">
        <v>1.4</v>
      </c>
      <c r="K179">
        <v>102.3</v>
      </c>
      <c r="L179">
        <v>0.7</v>
      </c>
      <c r="M179">
        <v>1.2</v>
      </c>
      <c r="N179">
        <v>102.2</v>
      </c>
      <c r="O179">
        <v>0.3</v>
      </c>
      <c r="P179">
        <v>1.4</v>
      </c>
      <c r="Q179">
        <v>102.1</v>
      </c>
      <c r="R179">
        <v>0.4</v>
      </c>
      <c r="S179">
        <v>1.3</v>
      </c>
    </row>
    <row r="180" spans="1:19">
      <c r="A180" t="s">
        <v>1226</v>
      </c>
      <c r="B180">
        <v>102.6</v>
      </c>
      <c r="C180">
        <v>0.4</v>
      </c>
      <c r="D180">
        <v>2.6</v>
      </c>
      <c r="E180">
        <v>101.7</v>
      </c>
      <c r="F180">
        <v>0.1</v>
      </c>
      <c r="G180">
        <v>2.2999999999999998</v>
      </c>
      <c r="H180">
        <v>102.3</v>
      </c>
      <c r="I180">
        <v>0.1</v>
      </c>
      <c r="J180">
        <v>2.9</v>
      </c>
      <c r="K180">
        <v>102.4</v>
      </c>
      <c r="L180">
        <v>0.1</v>
      </c>
      <c r="M180">
        <v>2.8</v>
      </c>
      <c r="N180">
        <v>102.3</v>
      </c>
      <c r="O180">
        <v>0.1</v>
      </c>
      <c r="P180">
        <v>2.9</v>
      </c>
      <c r="Q180">
        <v>102.3</v>
      </c>
      <c r="R180">
        <v>0.2</v>
      </c>
      <c r="S180">
        <v>2.7</v>
      </c>
    </row>
    <row r="181" spans="1:19">
      <c r="A181" t="s">
        <v>1227</v>
      </c>
      <c r="B181">
        <v>102.3</v>
      </c>
      <c r="C181">
        <v>-0.2</v>
      </c>
      <c r="D181">
        <v>2.4</v>
      </c>
      <c r="E181">
        <v>101.6</v>
      </c>
      <c r="F181">
        <v>-0.1</v>
      </c>
      <c r="G181">
        <v>2</v>
      </c>
      <c r="H181">
        <v>102.1</v>
      </c>
      <c r="I181">
        <v>-0.1</v>
      </c>
      <c r="J181">
        <v>2.7</v>
      </c>
      <c r="K181">
        <v>102.7</v>
      </c>
      <c r="L181">
        <v>0.2</v>
      </c>
      <c r="M181">
        <v>3.5</v>
      </c>
      <c r="N181">
        <v>102.1</v>
      </c>
      <c r="O181">
        <v>-0.1</v>
      </c>
      <c r="P181">
        <v>2.7</v>
      </c>
      <c r="Q181">
        <v>102.1</v>
      </c>
      <c r="R181">
        <v>-0.1</v>
      </c>
      <c r="S181">
        <v>2.5</v>
      </c>
    </row>
    <row r="182" spans="1:19">
      <c r="A182" t="s">
        <v>1228</v>
      </c>
      <c r="B182">
        <v>102.4</v>
      </c>
      <c r="C182">
        <v>0.1</v>
      </c>
      <c r="D182">
        <v>2.1</v>
      </c>
      <c r="E182">
        <v>102</v>
      </c>
      <c r="F182">
        <v>0.4</v>
      </c>
      <c r="G182">
        <v>2</v>
      </c>
      <c r="H182">
        <v>102.3</v>
      </c>
      <c r="I182">
        <v>0.2</v>
      </c>
      <c r="J182">
        <v>2.4</v>
      </c>
      <c r="K182">
        <v>103.4</v>
      </c>
      <c r="L182">
        <v>0.7</v>
      </c>
      <c r="M182">
        <v>3.8</v>
      </c>
      <c r="N182">
        <v>102.3</v>
      </c>
      <c r="O182">
        <v>0.2</v>
      </c>
      <c r="P182">
        <v>2.4</v>
      </c>
      <c r="Q182">
        <v>102.4</v>
      </c>
      <c r="R182">
        <v>0.2</v>
      </c>
      <c r="S182">
        <v>2.2999999999999998</v>
      </c>
    </row>
    <row r="183" spans="1:19">
      <c r="A183" t="s">
        <v>1229</v>
      </c>
      <c r="B183">
        <v>103.2</v>
      </c>
      <c r="C183">
        <v>0.8</v>
      </c>
      <c r="D183">
        <v>2.7</v>
      </c>
      <c r="E183">
        <v>100.6</v>
      </c>
      <c r="F183">
        <v>-1.4</v>
      </c>
      <c r="G183">
        <v>-0.1</v>
      </c>
      <c r="H183">
        <v>103.1</v>
      </c>
      <c r="I183">
        <v>0.8</v>
      </c>
      <c r="J183">
        <v>2.2999999999999998</v>
      </c>
      <c r="K183">
        <v>104.6</v>
      </c>
      <c r="L183">
        <v>1.2</v>
      </c>
      <c r="M183">
        <v>4</v>
      </c>
      <c r="N183">
        <v>103.1</v>
      </c>
      <c r="O183">
        <v>0.8</v>
      </c>
      <c r="P183">
        <v>2.2999999999999998</v>
      </c>
      <c r="Q183">
        <v>102.7</v>
      </c>
      <c r="R183">
        <v>0.3</v>
      </c>
      <c r="S183">
        <v>2.1</v>
      </c>
    </row>
    <row r="184" spans="1:19">
      <c r="A184" t="s">
        <v>1230</v>
      </c>
      <c r="B184">
        <v>103.3</v>
      </c>
      <c r="C184">
        <v>0.1</v>
      </c>
      <c r="D184">
        <v>3.6</v>
      </c>
      <c r="E184">
        <v>100.5</v>
      </c>
      <c r="F184">
        <v>-0.1</v>
      </c>
      <c r="G184">
        <v>0.4</v>
      </c>
      <c r="H184">
        <v>103</v>
      </c>
      <c r="I184">
        <v>-0.1</v>
      </c>
      <c r="J184">
        <v>3</v>
      </c>
      <c r="K184">
        <v>104.7</v>
      </c>
      <c r="L184">
        <v>0</v>
      </c>
      <c r="M184">
        <v>4.7</v>
      </c>
      <c r="N184">
        <v>103</v>
      </c>
      <c r="O184">
        <v>-0.1</v>
      </c>
      <c r="P184">
        <v>3</v>
      </c>
      <c r="Q184">
        <v>102.7</v>
      </c>
      <c r="R184">
        <v>0</v>
      </c>
      <c r="S184">
        <v>2.8</v>
      </c>
    </row>
    <row r="185" spans="1:19">
      <c r="A185" t="s">
        <v>1231</v>
      </c>
      <c r="B185">
        <v>103.5</v>
      </c>
      <c r="C185">
        <v>0.2</v>
      </c>
      <c r="D185">
        <v>3.9</v>
      </c>
      <c r="E185">
        <v>100.5</v>
      </c>
      <c r="F185">
        <v>0.1</v>
      </c>
      <c r="G185">
        <v>0.5</v>
      </c>
      <c r="H185">
        <v>103.5</v>
      </c>
      <c r="I185">
        <v>0.5</v>
      </c>
      <c r="J185">
        <v>3.4</v>
      </c>
      <c r="K185">
        <v>105.1</v>
      </c>
      <c r="L185">
        <v>0.4</v>
      </c>
      <c r="M185">
        <v>5.2</v>
      </c>
      <c r="N185">
        <v>103.5</v>
      </c>
      <c r="O185">
        <v>0.5</v>
      </c>
      <c r="P185">
        <v>3.4</v>
      </c>
      <c r="Q185">
        <v>103</v>
      </c>
      <c r="R185">
        <v>0.3</v>
      </c>
      <c r="S185">
        <v>3.1</v>
      </c>
    </row>
    <row r="186" spans="1:19">
      <c r="A186" t="s">
        <v>1232</v>
      </c>
      <c r="B186">
        <v>104.1</v>
      </c>
      <c r="C186">
        <v>0.6</v>
      </c>
      <c r="D186">
        <v>4</v>
      </c>
      <c r="E186">
        <v>101</v>
      </c>
      <c r="F186">
        <v>0.4</v>
      </c>
      <c r="G186">
        <v>0.5</v>
      </c>
      <c r="H186">
        <v>103.9</v>
      </c>
      <c r="I186">
        <v>0.4</v>
      </c>
      <c r="J186">
        <v>3.4</v>
      </c>
      <c r="K186">
        <v>106.1</v>
      </c>
      <c r="L186">
        <v>1</v>
      </c>
      <c r="M186">
        <v>5.9</v>
      </c>
      <c r="N186">
        <v>103.9</v>
      </c>
      <c r="O186">
        <v>0.4</v>
      </c>
      <c r="P186">
        <v>3.4</v>
      </c>
      <c r="Q186">
        <v>103.5</v>
      </c>
      <c r="R186">
        <v>0.5</v>
      </c>
      <c r="S186">
        <v>3.1</v>
      </c>
    </row>
    <row r="187" spans="1:19">
      <c r="A187" t="s">
        <v>1233</v>
      </c>
      <c r="B187">
        <v>104.8</v>
      </c>
      <c r="C187">
        <v>0.7</v>
      </c>
      <c r="D187">
        <v>4.0999999999999996</v>
      </c>
      <c r="E187">
        <v>101.6</v>
      </c>
      <c r="F187">
        <v>0.6</v>
      </c>
      <c r="G187">
        <v>0.6</v>
      </c>
      <c r="H187">
        <v>104.6</v>
      </c>
      <c r="I187">
        <v>0.6</v>
      </c>
      <c r="J187">
        <v>3.5</v>
      </c>
      <c r="K187">
        <v>106.5</v>
      </c>
      <c r="L187">
        <v>0.4</v>
      </c>
      <c r="M187">
        <v>5.8</v>
      </c>
      <c r="N187">
        <v>104.6</v>
      </c>
      <c r="O187">
        <v>0.6</v>
      </c>
      <c r="P187">
        <v>3.5</v>
      </c>
      <c r="Q187">
        <v>104.2</v>
      </c>
      <c r="R187">
        <v>0.6</v>
      </c>
      <c r="S187">
        <v>3.2</v>
      </c>
    </row>
    <row r="188" spans="1:19">
      <c r="A188" t="s">
        <v>1234</v>
      </c>
      <c r="B188">
        <v>104.9</v>
      </c>
      <c r="C188">
        <v>0</v>
      </c>
      <c r="D188">
        <v>5.0999999999999996</v>
      </c>
      <c r="E188">
        <v>101</v>
      </c>
      <c r="F188">
        <v>-0.6</v>
      </c>
      <c r="G188">
        <v>0.9</v>
      </c>
      <c r="H188">
        <v>103.6</v>
      </c>
      <c r="I188">
        <v>-0.9</v>
      </c>
      <c r="J188">
        <v>3.4</v>
      </c>
      <c r="K188">
        <v>106</v>
      </c>
      <c r="L188">
        <v>-0.5</v>
      </c>
      <c r="M188">
        <v>6.3</v>
      </c>
      <c r="N188">
        <v>103.6</v>
      </c>
      <c r="O188">
        <v>-0.9</v>
      </c>
      <c r="P188">
        <v>3.4</v>
      </c>
      <c r="Q188">
        <v>103.6</v>
      </c>
      <c r="R188">
        <v>-0.5</v>
      </c>
      <c r="S188">
        <v>3.6</v>
      </c>
    </row>
    <row r="189" spans="1:19">
      <c r="A189" t="s">
        <v>1237</v>
      </c>
      <c r="B189">
        <v>105.7</v>
      </c>
      <c r="C189">
        <v>0.8</v>
      </c>
      <c r="D189">
        <v>4.3</v>
      </c>
      <c r="E189">
        <v>101.2</v>
      </c>
      <c r="F189">
        <v>0.3</v>
      </c>
      <c r="G189">
        <v>0.2</v>
      </c>
      <c r="H189">
        <v>104.2</v>
      </c>
      <c r="I189">
        <v>0.6</v>
      </c>
      <c r="J189">
        <v>2.5</v>
      </c>
      <c r="K189">
        <v>106.5</v>
      </c>
      <c r="L189">
        <v>0.5</v>
      </c>
      <c r="M189">
        <v>5.3</v>
      </c>
      <c r="N189">
        <v>104.2</v>
      </c>
      <c r="O189">
        <v>0.6</v>
      </c>
      <c r="P189">
        <v>2.5</v>
      </c>
      <c r="Q189">
        <v>104.2</v>
      </c>
      <c r="R189">
        <v>0.6</v>
      </c>
      <c r="S189">
        <v>2.8</v>
      </c>
    </row>
    <row r="190" spans="1:19">
      <c r="A190" t="s">
        <v>1224</v>
      </c>
      <c r="B190">
        <v>105.8</v>
      </c>
      <c r="C190">
        <v>0.1</v>
      </c>
      <c r="D190">
        <v>4.2</v>
      </c>
      <c r="E190">
        <v>101.2</v>
      </c>
      <c r="F190">
        <v>0</v>
      </c>
      <c r="G190">
        <v>0</v>
      </c>
      <c r="H190">
        <v>104.2</v>
      </c>
      <c r="I190">
        <v>0</v>
      </c>
      <c r="J190">
        <v>2.2999999999999998</v>
      </c>
      <c r="K190">
        <v>106.8</v>
      </c>
      <c r="L190">
        <v>0.2</v>
      </c>
      <c r="M190">
        <v>5</v>
      </c>
      <c r="N190">
        <v>104.2</v>
      </c>
      <c r="O190">
        <v>0</v>
      </c>
      <c r="P190">
        <v>2.2999999999999998</v>
      </c>
      <c r="Q190">
        <v>104.3</v>
      </c>
      <c r="R190">
        <v>0.1</v>
      </c>
      <c r="S190">
        <v>2.6</v>
      </c>
    </row>
    <row r="191" spans="1:19">
      <c r="A191" t="s">
        <v>1225</v>
      </c>
      <c r="B191">
        <v>106.1</v>
      </c>
      <c r="C191">
        <v>0.2</v>
      </c>
      <c r="D191">
        <v>3.8</v>
      </c>
      <c r="E191">
        <v>100.8</v>
      </c>
      <c r="F191">
        <v>-0.4</v>
      </c>
      <c r="G191">
        <v>-0.8</v>
      </c>
      <c r="H191">
        <v>104.2</v>
      </c>
      <c r="I191">
        <v>0</v>
      </c>
      <c r="J191">
        <v>2</v>
      </c>
      <c r="K191">
        <v>107.6</v>
      </c>
      <c r="L191">
        <v>0.8</v>
      </c>
      <c r="M191">
        <v>5.0999999999999996</v>
      </c>
      <c r="N191">
        <v>104.2</v>
      </c>
      <c r="O191">
        <v>0</v>
      </c>
      <c r="P191">
        <v>2</v>
      </c>
      <c r="Q191">
        <v>104.3</v>
      </c>
      <c r="R191">
        <v>0</v>
      </c>
      <c r="S191">
        <v>2.2000000000000002</v>
      </c>
    </row>
    <row r="192" spans="1:19">
      <c r="A192" t="s">
        <v>1226</v>
      </c>
      <c r="B192">
        <v>106.1</v>
      </c>
      <c r="C192">
        <v>0</v>
      </c>
      <c r="D192">
        <v>3.4</v>
      </c>
      <c r="E192">
        <v>100.8</v>
      </c>
      <c r="F192">
        <v>-0.1</v>
      </c>
      <c r="G192">
        <v>-0.9</v>
      </c>
      <c r="H192">
        <v>104</v>
      </c>
      <c r="I192">
        <v>-0.2</v>
      </c>
      <c r="J192">
        <v>1.7</v>
      </c>
      <c r="K192">
        <v>107.3</v>
      </c>
      <c r="L192">
        <v>-0.2</v>
      </c>
      <c r="M192">
        <v>4.8</v>
      </c>
      <c r="N192">
        <v>104</v>
      </c>
      <c r="O192">
        <v>-0.2</v>
      </c>
      <c r="P192">
        <v>1.7</v>
      </c>
      <c r="Q192">
        <v>104.2</v>
      </c>
      <c r="R192">
        <v>-0.1</v>
      </c>
      <c r="S192">
        <v>1.9</v>
      </c>
    </row>
    <row r="193" spans="1:19">
      <c r="A193" t="s">
        <v>1227</v>
      </c>
      <c r="B193">
        <v>106.2</v>
      </c>
      <c r="C193">
        <v>0.1</v>
      </c>
      <c r="D193">
        <v>3.8</v>
      </c>
      <c r="E193">
        <v>101.7</v>
      </c>
      <c r="F193">
        <v>0.9</v>
      </c>
      <c r="G193">
        <v>0.1</v>
      </c>
      <c r="H193">
        <v>104.7</v>
      </c>
      <c r="I193">
        <v>0.7</v>
      </c>
      <c r="J193">
        <v>2.5</v>
      </c>
      <c r="K193">
        <v>107.5</v>
      </c>
      <c r="L193">
        <v>0.1</v>
      </c>
      <c r="M193">
        <v>4.5999999999999996</v>
      </c>
      <c r="N193">
        <v>104.7</v>
      </c>
      <c r="O193">
        <v>0.7</v>
      </c>
      <c r="P193">
        <v>2.5</v>
      </c>
      <c r="Q193">
        <v>104.7</v>
      </c>
      <c r="R193">
        <v>0.5</v>
      </c>
      <c r="S193">
        <v>2.5</v>
      </c>
    </row>
    <row r="194" spans="1:19">
      <c r="A194" t="s">
        <v>1228</v>
      </c>
      <c r="B194">
        <v>106.6</v>
      </c>
      <c r="C194">
        <v>0.4</v>
      </c>
      <c r="D194">
        <v>4.0999999999999996</v>
      </c>
      <c r="E194">
        <v>101.7</v>
      </c>
      <c r="F194">
        <v>0.1</v>
      </c>
      <c r="G194">
        <v>-0.3</v>
      </c>
      <c r="H194">
        <v>105.2</v>
      </c>
      <c r="I194">
        <v>0.5</v>
      </c>
      <c r="J194">
        <v>2.8</v>
      </c>
      <c r="K194">
        <v>107.6</v>
      </c>
      <c r="L194">
        <v>0.1</v>
      </c>
      <c r="M194">
        <v>4</v>
      </c>
      <c r="N194">
        <v>105.2</v>
      </c>
      <c r="O194">
        <v>0.5</v>
      </c>
      <c r="P194">
        <v>2.8</v>
      </c>
      <c r="Q194">
        <v>105.1</v>
      </c>
      <c r="R194">
        <v>0.4</v>
      </c>
      <c r="S194">
        <v>2.7</v>
      </c>
    </row>
    <row r="195" spans="1:19">
      <c r="A195" t="s">
        <v>1229</v>
      </c>
      <c r="B195">
        <v>107.3</v>
      </c>
      <c r="C195">
        <v>0.6</v>
      </c>
      <c r="D195">
        <v>4</v>
      </c>
      <c r="E195">
        <v>102.3</v>
      </c>
      <c r="F195">
        <v>0.6</v>
      </c>
      <c r="G195">
        <v>1.8</v>
      </c>
      <c r="H195">
        <v>106.1</v>
      </c>
      <c r="I195">
        <v>0.9</v>
      </c>
      <c r="J195">
        <v>2.9</v>
      </c>
      <c r="K195">
        <v>108.4</v>
      </c>
      <c r="L195">
        <v>0.7</v>
      </c>
      <c r="M195">
        <v>3.6</v>
      </c>
      <c r="N195">
        <v>106.1</v>
      </c>
      <c r="O195">
        <v>0.9</v>
      </c>
      <c r="P195">
        <v>2.9</v>
      </c>
      <c r="Q195">
        <v>105.9</v>
      </c>
      <c r="R195">
        <v>0.7</v>
      </c>
      <c r="S195">
        <v>3.1</v>
      </c>
    </row>
    <row r="196" spans="1:19">
      <c r="A196" t="s">
        <v>1230</v>
      </c>
      <c r="B196">
        <v>107.6</v>
      </c>
      <c r="C196">
        <v>0.2</v>
      </c>
      <c r="D196">
        <v>4.0999999999999996</v>
      </c>
      <c r="E196">
        <v>102.6</v>
      </c>
      <c r="F196">
        <v>0.2</v>
      </c>
      <c r="G196">
        <v>2.1</v>
      </c>
      <c r="H196">
        <v>106.1</v>
      </c>
      <c r="I196">
        <v>-0.1</v>
      </c>
      <c r="J196">
        <v>3</v>
      </c>
      <c r="K196">
        <v>108.3</v>
      </c>
      <c r="L196">
        <v>-0.1</v>
      </c>
      <c r="M196">
        <v>3.5</v>
      </c>
      <c r="N196">
        <v>106.1</v>
      </c>
      <c r="O196">
        <v>-0.1</v>
      </c>
      <c r="P196">
        <v>3</v>
      </c>
      <c r="Q196">
        <v>106</v>
      </c>
      <c r="R196">
        <v>0.1</v>
      </c>
      <c r="S196">
        <v>3.2</v>
      </c>
    </row>
    <row r="197" spans="1:19">
      <c r="A197" t="s">
        <v>1231</v>
      </c>
      <c r="B197">
        <v>108.6</v>
      </c>
      <c r="C197">
        <v>1</v>
      </c>
      <c r="D197">
        <v>4.9000000000000004</v>
      </c>
      <c r="E197">
        <v>102.9</v>
      </c>
      <c r="F197">
        <v>0.3</v>
      </c>
      <c r="G197">
        <v>2.2999999999999998</v>
      </c>
      <c r="H197">
        <v>106.6</v>
      </c>
      <c r="I197">
        <v>0.5</v>
      </c>
      <c r="J197">
        <v>3</v>
      </c>
      <c r="K197">
        <v>109.7</v>
      </c>
      <c r="L197">
        <v>1.3</v>
      </c>
      <c r="M197">
        <v>4.4000000000000004</v>
      </c>
      <c r="N197">
        <v>106.6</v>
      </c>
      <c r="O197">
        <v>0.5</v>
      </c>
      <c r="P197">
        <v>3</v>
      </c>
      <c r="Q197">
        <v>106.7</v>
      </c>
      <c r="R197">
        <v>0.7</v>
      </c>
      <c r="S197">
        <v>3.6</v>
      </c>
    </row>
    <row r="198" spans="1:19">
      <c r="A198" t="s">
        <v>1232</v>
      </c>
      <c r="B198">
        <v>108.3</v>
      </c>
      <c r="C198">
        <v>-0.3</v>
      </c>
      <c r="D198">
        <v>4</v>
      </c>
      <c r="E198">
        <v>102.8</v>
      </c>
      <c r="F198">
        <v>-0.1</v>
      </c>
      <c r="G198">
        <v>1.8</v>
      </c>
      <c r="H198">
        <v>106.5</v>
      </c>
      <c r="I198">
        <v>-0.1</v>
      </c>
      <c r="J198">
        <v>2.5</v>
      </c>
      <c r="K198">
        <v>109.9</v>
      </c>
      <c r="L198">
        <v>0.2</v>
      </c>
      <c r="M198">
        <v>3.5</v>
      </c>
      <c r="N198">
        <v>106.5</v>
      </c>
      <c r="O198">
        <v>-0.1</v>
      </c>
      <c r="P198">
        <v>2.5</v>
      </c>
      <c r="Q198">
        <v>106.6</v>
      </c>
      <c r="R198">
        <v>-0.1</v>
      </c>
      <c r="S198">
        <v>2.9</v>
      </c>
    </row>
    <row r="199" spans="1:19">
      <c r="A199" t="s">
        <v>1233</v>
      </c>
      <c r="B199">
        <v>108.8</v>
      </c>
      <c r="C199">
        <v>0.4</v>
      </c>
      <c r="D199">
        <v>3.8</v>
      </c>
      <c r="E199">
        <v>103</v>
      </c>
      <c r="F199">
        <v>0.2</v>
      </c>
      <c r="G199">
        <v>1.4</v>
      </c>
      <c r="H199">
        <v>106.7</v>
      </c>
      <c r="I199">
        <v>0.2</v>
      </c>
      <c r="J199">
        <v>2</v>
      </c>
      <c r="K199">
        <v>109.9</v>
      </c>
      <c r="L199">
        <v>0</v>
      </c>
      <c r="M199">
        <v>3.2</v>
      </c>
      <c r="N199">
        <v>106.7</v>
      </c>
      <c r="O199">
        <v>0.2</v>
      </c>
      <c r="P199">
        <v>2</v>
      </c>
      <c r="Q199">
        <v>106.8</v>
      </c>
      <c r="R199">
        <v>0.3</v>
      </c>
      <c r="S199">
        <v>2.6</v>
      </c>
    </row>
    <row r="200" spans="1:19">
      <c r="A200" t="s">
        <v>1234</v>
      </c>
      <c r="B200">
        <v>108.9</v>
      </c>
      <c r="C200">
        <v>0.1</v>
      </c>
      <c r="D200">
        <v>3.9</v>
      </c>
      <c r="E200">
        <v>103.3</v>
      </c>
      <c r="F200">
        <v>0.3</v>
      </c>
      <c r="G200">
        <v>2.2999999999999998</v>
      </c>
      <c r="H200">
        <v>107.3</v>
      </c>
      <c r="I200">
        <v>0.5</v>
      </c>
      <c r="J200">
        <v>3.5</v>
      </c>
      <c r="K200">
        <v>110.8</v>
      </c>
      <c r="L200">
        <v>0.8</v>
      </c>
      <c r="M200">
        <v>4.5999999999999996</v>
      </c>
      <c r="N200">
        <v>107.3</v>
      </c>
      <c r="O200">
        <v>0.5</v>
      </c>
      <c r="P200">
        <v>3.5</v>
      </c>
      <c r="Q200">
        <v>107.2</v>
      </c>
      <c r="R200">
        <v>0.3</v>
      </c>
      <c r="S200">
        <v>3.4</v>
      </c>
    </row>
    <row r="201" spans="1:19">
      <c r="A201" t="s">
        <v>1238</v>
      </c>
      <c r="B201">
        <v>110</v>
      </c>
      <c r="C201">
        <v>1</v>
      </c>
      <c r="D201">
        <v>4.0999999999999996</v>
      </c>
      <c r="E201">
        <v>103.5</v>
      </c>
      <c r="F201">
        <v>0.2</v>
      </c>
      <c r="G201">
        <v>2.2999999999999998</v>
      </c>
      <c r="H201">
        <v>107.4</v>
      </c>
      <c r="I201">
        <v>0.2</v>
      </c>
      <c r="J201">
        <v>3.1</v>
      </c>
      <c r="K201">
        <v>111.1</v>
      </c>
      <c r="L201">
        <v>0.3</v>
      </c>
      <c r="M201">
        <v>4.3</v>
      </c>
      <c r="N201">
        <v>107.4</v>
      </c>
      <c r="O201">
        <v>0.2</v>
      </c>
      <c r="P201">
        <v>3.1</v>
      </c>
      <c r="Q201">
        <v>107.7</v>
      </c>
      <c r="R201">
        <v>0.5</v>
      </c>
      <c r="S201">
        <v>3.4</v>
      </c>
    </row>
    <row r="202" spans="1:19">
      <c r="A202" t="s">
        <v>1224</v>
      </c>
      <c r="B202">
        <v>109.6</v>
      </c>
      <c r="C202">
        <v>-0.3</v>
      </c>
      <c r="D202">
        <v>3.6</v>
      </c>
      <c r="E202">
        <v>103.5</v>
      </c>
      <c r="F202">
        <v>-0.1</v>
      </c>
      <c r="G202">
        <v>2.2000000000000002</v>
      </c>
      <c r="H202">
        <v>107.2</v>
      </c>
      <c r="I202">
        <v>-0.2</v>
      </c>
      <c r="J202">
        <v>2.9</v>
      </c>
      <c r="K202">
        <v>110.6</v>
      </c>
      <c r="L202">
        <v>-0.4</v>
      </c>
      <c r="M202">
        <v>3.6</v>
      </c>
      <c r="N202">
        <v>107.2</v>
      </c>
      <c r="O202">
        <v>-0.2</v>
      </c>
      <c r="P202">
        <v>2.9</v>
      </c>
      <c r="Q202">
        <v>107.5</v>
      </c>
      <c r="R202">
        <v>-0.2</v>
      </c>
      <c r="S202">
        <v>3.1</v>
      </c>
    </row>
    <row r="203" spans="1:19">
      <c r="A203" t="s">
        <v>1225</v>
      </c>
      <c r="B203">
        <v>110.5</v>
      </c>
      <c r="C203">
        <v>0.7</v>
      </c>
      <c r="D203">
        <v>4.0999999999999996</v>
      </c>
      <c r="E203">
        <v>104.8</v>
      </c>
      <c r="F203">
        <v>1.3</v>
      </c>
      <c r="G203">
        <v>4</v>
      </c>
      <c r="H203">
        <v>108.1</v>
      </c>
      <c r="I203">
        <v>0.8</v>
      </c>
      <c r="J203">
        <v>3.7</v>
      </c>
      <c r="K203">
        <v>111.7</v>
      </c>
      <c r="L203">
        <v>1</v>
      </c>
      <c r="M203">
        <v>3.9</v>
      </c>
      <c r="N203">
        <v>108.1</v>
      </c>
      <c r="O203">
        <v>0.8</v>
      </c>
      <c r="P203">
        <v>3.7</v>
      </c>
      <c r="Q203">
        <v>108.4</v>
      </c>
      <c r="R203">
        <v>0.9</v>
      </c>
      <c r="S203">
        <v>3.9</v>
      </c>
    </row>
    <row r="204" spans="1:19">
      <c r="A204" t="s">
        <v>1226</v>
      </c>
      <c r="B204">
        <v>110.7</v>
      </c>
      <c r="C204">
        <v>0.3</v>
      </c>
      <c r="D204">
        <v>4.4000000000000004</v>
      </c>
      <c r="E204">
        <v>105.1</v>
      </c>
      <c r="F204">
        <v>0.3</v>
      </c>
      <c r="G204">
        <v>4.3</v>
      </c>
      <c r="H204">
        <v>108.4</v>
      </c>
      <c r="I204">
        <v>0.3</v>
      </c>
      <c r="J204">
        <v>4.3</v>
      </c>
      <c r="K204">
        <v>111.9</v>
      </c>
      <c r="L204">
        <v>0.2</v>
      </c>
      <c r="M204">
        <v>4.3</v>
      </c>
      <c r="N204">
        <v>108.4</v>
      </c>
      <c r="O204">
        <v>0.3</v>
      </c>
      <c r="P204">
        <v>4.3</v>
      </c>
      <c r="Q204">
        <v>108.7</v>
      </c>
      <c r="R204">
        <v>0.3</v>
      </c>
      <c r="S204">
        <v>4.3</v>
      </c>
    </row>
    <row r="205" spans="1:19">
      <c r="A205" t="s">
        <v>1227</v>
      </c>
      <c r="B205">
        <v>111.1</v>
      </c>
      <c r="C205">
        <v>0.3</v>
      </c>
      <c r="D205">
        <v>4.5999999999999996</v>
      </c>
      <c r="E205">
        <v>105.5</v>
      </c>
      <c r="F205">
        <v>0.3</v>
      </c>
      <c r="G205">
        <v>3.7</v>
      </c>
      <c r="H205">
        <v>108.7</v>
      </c>
      <c r="I205">
        <v>0.3</v>
      </c>
      <c r="J205">
        <v>3.8</v>
      </c>
      <c r="K205">
        <v>112.4</v>
      </c>
      <c r="L205">
        <v>0.4</v>
      </c>
      <c r="M205">
        <v>4.5999999999999996</v>
      </c>
      <c r="N205">
        <v>108.7</v>
      </c>
      <c r="O205">
        <v>0.3</v>
      </c>
      <c r="P205">
        <v>3.8</v>
      </c>
      <c r="Q205">
        <v>109</v>
      </c>
      <c r="R205">
        <v>0.3</v>
      </c>
      <c r="S205">
        <v>4.0999999999999996</v>
      </c>
    </row>
    <row r="206" spans="1:19">
      <c r="A206" t="s">
        <v>1228</v>
      </c>
      <c r="B206">
        <v>111.4</v>
      </c>
      <c r="C206">
        <v>0.3</v>
      </c>
      <c r="D206">
        <v>4.5</v>
      </c>
      <c r="E206">
        <v>105.8</v>
      </c>
      <c r="F206">
        <v>0.3</v>
      </c>
      <c r="G206">
        <v>4</v>
      </c>
      <c r="H206">
        <v>109</v>
      </c>
      <c r="I206">
        <v>0.3</v>
      </c>
      <c r="J206">
        <v>3.6</v>
      </c>
      <c r="K206">
        <v>113</v>
      </c>
      <c r="L206">
        <v>0.6</v>
      </c>
      <c r="M206">
        <v>5.0999999999999996</v>
      </c>
      <c r="N206">
        <v>109</v>
      </c>
      <c r="O206">
        <v>0.3</v>
      </c>
      <c r="P206">
        <v>3.6</v>
      </c>
      <c r="Q206">
        <v>109.4</v>
      </c>
      <c r="R206">
        <v>0.4</v>
      </c>
      <c r="S206">
        <v>4.0999999999999996</v>
      </c>
    </row>
    <row r="207" spans="1:19">
      <c r="A207" t="s">
        <v>1229</v>
      </c>
      <c r="B207">
        <v>111.2</v>
      </c>
      <c r="C207">
        <v>-0.2</v>
      </c>
      <c r="D207">
        <v>3.7</v>
      </c>
      <c r="E207">
        <v>105.8</v>
      </c>
      <c r="F207">
        <v>0</v>
      </c>
      <c r="G207">
        <v>3.4</v>
      </c>
      <c r="H207">
        <v>109.1</v>
      </c>
      <c r="I207">
        <v>0</v>
      </c>
      <c r="J207">
        <v>2.8</v>
      </c>
      <c r="K207">
        <v>113.1</v>
      </c>
      <c r="L207">
        <v>0.1</v>
      </c>
      <c r="M207">
        <v>4.3</v>
      </c>
      <c r="N207">
        <v>109.1</v>
      </c>
      <c r="O207">
        <v>0</v>
      </c>
      <c r="P207">
        <v>2.8</v>
      </c>
      <c r="Q207">
        <v>109.4</v>
      </c>
      <c r="R207">
        <v>-0.1</v>
      </c>
      <c r="S207">
        <v>3.3</v>
      </c>
    </row>
    <row r="208" spans="1:19">
      <c r="A208" t="s">
        <v>1230</v>
      </c>
      <c r="B208">
        <v>111</v>
      </c>
      <c r="C208">
        <v>-0.2</v>
      </c>
      <c r="D208">
        <v>3.2</v>
      </c>
      <c r="E208">
        <v>105.6</v>
      </c>
      <c r="F208">
        <v>-0.1</v>
      </c>
      <c r="G208">
        <v>3</v>
      </c>
      <c r="H208">
        <v>108.9</v>
      </c>
      <c r="I208">
        <v>-0.2</v>
      </c>
      <c r="J208">
        <v>2.7</v>
      </c>
      <c r="K208">
        <v>112.9</v>
      </c>
      <c r="L208">
        <v>-0.2</v>
      </c>
      <c r="M208">
        <v>4.2</v>
      </c>
      <c r="N208">
        <v>108.9</v>
      </c>
      <c r="O208">
        <v>-0.2</v>
      </c>
      <c r="P208">
        <v>2.7</v>
      </c>
      <c r="Q208">
        <v>109.2</v>
      </c>
      <c r="R208">
        <v>-0.2</v>
      </c>
      <c r="S208">
        <v>3</v>
      </c>
    </row>
    <row r="209" spans="1:19">
      <c r="A209" t="s">
        <v>1231</v>
      </c>
      <c r="B209">
        <v>111</v>
      </c>
      <c r="C209">
        <v>0</v>
      </c>
      <c r="D209">
        <v>2.2000000000000002</v>
      </c>
      <c r="E209">
        <v>106.1</v>
      </c>
      <c r="F209">
        <v>0.4</v>
      </c>
      <c r="G209">
        <v>3.1</v>
      </c>
      <c r="H209">
        <v>109.2</v>
      </c>
      <c r="I209">
        <v>0.3</v>
      </c>
      <c r="J209">
        <v>2.4</v>
      </c>
      <c r="K209">
        <v>113.1</v>
      </c>
      <c r="L209">
        <v>0.2</v>
      </c>
      <c r="M209">
        <v>3.1</v>
      </c>
      <c r="N209">
        <v>109.2</v>
      </c>
      <c r="O209">
        <v>0.3</v>
      </c>
      <c r="P209">
        <v>2.4</v>
      </c>
      <c r="Q209">
        <v>109.4</v>
      </c>
      <c r="R209">
        <v>0.2</v>
      </c>
      <c r="S209">
        <v>2.5</v>
      </c>
    </row>
    <row r="210" spans="1:19">
      <c r="A210" t="s">
        <v>1232</v>
      </c>
      <c r="B210">
        <v>111.1</v>
      </c>
      <c r="C210">
        <v>0.1</v>
      </c>
      <c r="D210">
        <v>2.6</v>
      </c>
      <c r="E210">
        <v>106.1</v>
      </c>
      <c r="F210">
        <v>0</v>
      </c>
      <c r="G210">
        <v>3.2</v>
      </c>
      <c r="H210">
        <v>109.2</v>
      </c>
      <c r="I210">
        <v>0</v>
      </c>
      <c r="J210">
        <v>2.5</v>
      </c>
      <c r="K210">
        <v>113.1</v>
      </c>
      <c r="L210">
        <v>-0.1</v>
      </c>
      <c r="M210">
        <v>2.9</v>
      </c>
      <c r="N210">
        <v>109.2</v>
      </c>
      <c r="O210">
        <v>0</v>
      </c>
      <c r="P210">
        <v>2.5</v>
      </c>
      <c r="Q210">
        <v>109.4</v>
      </c>
      <c r="R210">
        <v>0</v>
      </c>
      <c r="S210">
        <v>2.7</v>
      </c>
    </row>
    <row r="211" spans="1:19">
      <c r="A211" t="s">
        <v>1233</v>
      </c>
      <c r="B211">
        <v>112.3</v>
      </c>
      <c r="C211">
        <v>1</v>
      </c>
      <c r="D211">
        <v>3.2</v>
      </c>
      <c r="E211">
        <v>107.1</v>
      </c>
      <c r="F211">
        <v>0.9</v>
      </c>
      <c r="G211">
        <v>3.9</v>
      </c>
      <c r="H211">
        <v>110.6</v>
      </c>
      <c r="I211">
        <v>1.4</v>
      </c>
      <c r="J211">
        <v>3.7</v>
      </c>
      <c r="K211">
        <v>114.7</v>
      </c>
      <c r="L211">
        <v>1.5</v>
      </c>
      <c r="M211">
        <v>4.4000000000000004</v>
      </c>
      <c r="N211">
        <v>110.6</v>
      </c>
      <c r="O211">
        <v>1.4</v>
      </c>
      <c r="P211">
        <v>3.7</v>
      </c>
      <c r="Q211">
        <v>110.7</v>
      </c>
      <c r="R211">
        <v>1.2</v>
      </c>
      <c r="S211">
        <v>3.6</v>
      </c>
    </row>
    <row r="212" spans="1:19">
      <c r="A212" t="s">
        <v>1234</v>
      </c>
      <c r="B212">
        <v>112.3</v>
      </c>
      <c r="C212">
        <v>0</v>
      </c>
      <c r="D212">
        <v>3.1</v>
      </c>
      <c r="E212">
        <v>107</v>
      </c>
      <c r="F212">
        <v>0</v>
      </c>
      <c r="G212">
        <v>3.6</v>
      </c>
      <c r="H212">
        <v>110.6</v>
      </c>
      <c r="I212">
        <v>0</v>
      </c>
      <c r="J212">
        <v>3.1</v>
      </c>
      <c r="K212">
        <v>114.6</v>
      </c>
      <c r="L212">
        <v>-0.2</v>
      </c>
      <c r="M212">
        <v>3.4</v>
      </c>
      <c r="N212">
        <v>110.6</v>
      </c>
      <c r="O212">
        <v>0</v>
      </c>
      <c r="P212">
        <v>3.1</v>
      </c>
      <c r="Q212">
        <v>110.7</v>
      </c>
      <c r="R212">
        <v>0</v>
      </c>
      <c r="S212">
        <v>3.2</v>
      </c>
    </row>
    <row r="213" spans="1:19">
      <c r="A213" t="s">
        <v>1239</v>
      </c>
      <c r="B213">
        <v>112.6</v>
      </c>
      <c r="C213">
        <v>0.3</v>
      </c>
      <c r="D213">
        <v>2.2999999999999998</v>
      </c>
      <c r="E213">
        <v>107.3</v>
      </c>
      <c r="F213">
        <v>0.2</v>
      </c>
      <c r="G213">
        <v>3.6</v>
      </c>
      <c r="H213">
        <v>110.9</v>
      </c>
      <c r="I213">
        <v>0.3</v>
      </c>
      <c r="J213">
        <v>3.3</v>
      </c>
      <c r="K213">
        <v>114.5</v>
      </c>
      <c r="L213">
        <v>-0.1</v>
      </c>
      <c r="M213">
        <v>3</v>
      </c>
      <c r="N213">
        <v>110.9</v>
      </c>
      <c r="O213">
        <v>0.3</v>
      </c>
      <c r="P213">
        <v>3.3</v>
      </c>
      <c r="Q213">
        <v>110.9</v>
      </c>
      <c r="R213">
        <v>0.2</v>
      </c>
      <c r="S213">
        <v>3</v>
      </c>
    </row>
    <row r="214" spans="1:19">
      <c r="A214" t="s">
        <v>1224</v>
      </c>
      <c r="B214">
        <v>113.2</v>
      </c>
      <c r="C214">
        <v>0.5</v>
      </c>
      <c r="D214">
        <v>3.2</v>
      </c>
      <c r="E214">
        <v>108.4</v>
      </c>
      <c r="F214">
        <v>1</v>
      </c>
      <c r="G214">
        <v>4.7</v>
      </c>
      <c r="H214">
        <v>111.2</v>
      </c>
      <c r="I214">
        <v>0.2</v>
      </c>
      <c r="J214">
        <v>3.6</v>
      </c>
      <c r="K214">
        <v>114.8</v>
      </c>
      <c r="L214">
        <v>0.3</v>
      </c>
      <c r="M214">
        <v>3.8</v>
      </c>
      <c r="N214">
        <v>111.2</v>
      </c>
      <c r="O214">
        <v>0.2</v>
      </c>
      <c r="P214">
        <v>3.6</v>
      </c>
      <c r="Q214">
        <v>111.5</v>
      </c>
      <c r="R214">
        <v>0.5</v>
      </c>
      <c r="S214">
        <v>3.7</v>
      </c>
    </row>
    <row r="215" spans="1:19">
      <c r="A215" t="s">
        <v>1225</v>
      </c>
      <c r="B215">
        <v>113.4</v>
      </c>
      <c r="C215">
        <v>0.2</v>
      </c>
      <c r="D215">
        <v>2.7</v>
      </c>
      <c r="E215">
        <v>109.1</v>
      </c>
      <c r="F215">
        <v>0.7</v>
      </c>
      <c r="G215">
        <v>4.0999999999999996</v>
      </c>
      <c r="H215">
        <v>111.3</v>
      </c>
      <c r="I215">
        <v>0.2</v>
      </c>
      <c r="J215">
        <v>3</v>
      </c>
      <c r="K215">
        <v>114.9</v>
      </c>
      <c r="L215">
        <v>0.1</v>
      </c>
      <c r="M215">
        <v>2.8</v>
      </c>
      <c r="N215">
        <v>111.3</v>
      </c>
      <c r="O215">
        <v>0.2</v>
      </c>
      <c r="P215">
        <v>3</v>
      </c>
      <c r="Q215">
        <v>111.8</v>
      </c>
      <c r="R215">
        <v>0.3</v>
      </c>
      <c r="S215">
        <v>3.1</v>
      </c>
    </row>
    <row r="216" spans="1:19">
      <c r="A216" t="s">
        <v>1226</v>
      </c>
      <c r="B216">
        <v>114.1</v>
      </c>
      <c r="C216">
        <v>0.6</v>
      </c>
      <c r="D216">
        <v>3.1</v>
      </c>
      <c r="E216">
        <v>109.8</v>
      </c>
      <c r="F216">
        <v>0.6</v>
      </c>
      <c r="G216">
        <v>4.5</v>
      </c>
      <c r="H216">
        <v>112.2</v>
      </c>
      <c r="I216">
        <v>0.8</v>
      </c>
      <c r="J216">
        <v>3.6</v>
      </c>
      <c r="K216">
        <v>116.2</v>
      </c>
      <c r="L216">
        <v>1.2</v>
      </c>
      <c r="M216">
        <v>3.8</v>
      </c>
      <c r="N216">
        <v>112.2</v>
      </c>
      <c r="O216">
        <v>0.8</v>
      </c>
      <c r="P216">
        <v>3.6</v>
      </c>
      <c r="Q216">
        <v>112.6</v>
      </c>
      <c r="R216">
        <v>0.7</v>
      </c>
      <c r="S216">
        <v>3.6</v>
      </c>
    </row>
    <row r="217" spans="1:19">
      <c r="A217" t="s">
        <v>1227</v>
      </c>
      <c r="B217">
        <v>114.8</v>
      </c>
      <c r="C217">
        <v>0.6</v>
      </c>
      <c r="D217">
        <v>3.4</v>
      </c>
      <c r="E217">
        <v>110.4</v>
      </c>
      <c r="F217">
        <v>0.6</v>
      </c>
      <c r="G217">
        <v>4.7</v>
      </c>
      <c r="H217">
        <v>113.1</v>
      </c>
      <c r="I217">
        <v>0.8</v>
      </c>
      <c r="J217">
        <v>4.0999999999999996</v>
      </c>
      <c r="K217">
        <v>116.5</v>
      </c>
      <c r="L217">
        <v>0.2</v>
      </c>
      <c r="M217">
        <v>3.6</v>
      </c>
      <c r="N217">
        <v>113.1</v>
      </c>
      <c r="O217">
        <v>0.8</v>
      </c>
      <c r="P217">
        <v>4.0999999999999996</v>
      </c>
      <c r="Q217">
        <v>113.3</v>
      </c>
      <c r="R217">
        <v>0.6</v>
      </c>
      <c r="S217">
        <v>3.9</v>
      </c>
    </row>
    <row r="218" spans="1:19">
      <c r="A218" t="s">
        <v>1228</v>
      </c>
      <c r="B218">
        <v>115.1</v>
      </c>
      <c r="C218">
        <v>0.3</v>
      </c>
      <c r="D218">
        <v>3.3</v>
      </c>
      <c r="E218">
        <v>112.2</v>
      </c>
      <c r="F218">
        <v>1.6</v>
      </c>
      <c r="G218">
        <v>6</v>
      </c>
      <c r="H218">
        <v>113.4</v>
      </c>
      <c r="I218">
        <v>0.3</v>
      </c>
      <c r="J218">
        <v>4</v>
      </c>
      <c r="K218">
        <v>117.2</v>
      </c>
      <c r="L218">
        <v>0.6</v>
      </c>
      <c r="M218">
        <v>3.7</v>
      </c>
      <c r="N218">
        <v>113.4</v>
      </c>
      <c r="O218">
        <v>0.3</v>
      </c>
      <c r="P218">
        <v>4</v>
      </c>
      <c r="Q218">
        <v>113.9</v>
      </c>
      <c r="R218">
        <v>0.5</v>
      </c>
      <c r="S218">
        <v>4.0999999999999996</v>
      </c>
    </row>
    <row r="219" spans="1:19">
      <c r="A219" t="s">
        <v>1229</v>
      </c>
      <c r="B219">
        <v>115.4</v>
      </c>
      <c r="C219">
        <v>0.2</v>
      </c>
      <c r="D219">
        <v>3.7</v>
      </c>
      <c r="E219">
        <v>112.8</v>
      </c>
      <c r="F219">
        <v>0.6</v>
      </c>
      <c r="G219">
        <v>6.7</v>
      </c>
      <c r="H219">
        <v>113.7</v>
      </c>
      <c r="I219">
        <v>0.2</v>
      </c>
      <c r="J219">
        <v>4.2</v>
      </c>
      <c r="K219">
        <v>117.5</v>
      </c>
      <c r="L219">
        <v>0.2</v>
      </c>
      <c r="M219">
        <v>3.9</v>
      </c>
      <c r="N219">
        <v>113.7</v>
      </c>
      <c r="O219">
        <v>0.2</v>
      </c>
      <c r="P219">
        <v>4.2</v>
      </c>
      <c r="Q219">
        <v>114.2</v>
      </c>
      <c r="R219">
        <v>0.3</v>
      </c>
      <c r="S219">
        <v>4.5</v>
      </c>
    </row>
    <row r="220" spans="1:19">
      <c r="A220" t="s">
        <v>1230</v>
      </c>
      <c r="B220">
        <v>115.1</v>
      </c>
      <c r="C220">
        <v>-0.2</v>
      </c>
      <c r="D220">
        <v>3.7</v>
      </c>
      <c r="E220">
        <v>112.9</v>
      </c>
      <c r="F220">
        <v>0</v>
      </c>
      <c r="G220">
        <v>6.9</v>
      </c>
      <c r="H220">
        <v>113.2</v>
      </c>
      <c r="I220">
        <v>-0.4</v>
      </c>
      <c r="J220">
        <v>4</v>
      </c>
      <c r="K220">
        <v>116.5</v>
      </c>
      <c r="L220">
        <v>-0.8</v>
      </c>
      <c r="M220">
        <v>3.2</v>
      </c>
      <c r="N220">
        <v>113.2</v>
      </c>
      <c r="O220">
        <v>-0.4</v>
      </c>
      <c r="P220">
        <v>4</v>
      </c>
      <c r="Q220">
        <v>114</v>
      </c>
      <c r="R220">
        <v>-0.2</v>
      </c>
      <c r="S220">
        <v>4.4000000000000004</v>
      </c>
    </row>
    <row r="221" spans="1:19">
      <c r="A221" t="s">
        <v>1231</v>
      </c>
      <c r="B221">
        <v>115.1</v>
      </c>
      <c r="C221">
        <v>0</v>
      </c>
      <c r="D221">
        <v>3.7</v>
      </c>
      <c r="E221">
        <v>111.6</v>
      </c>
      <c r="F221">
        <v>-1.2</v>
      </c>
      <c r="G221">
        <v>5.2</v>
      </c>
      <c r="H221">
        <v>113.4</v>
      </c>
      <c r="I221">
        <v>0.2</v>
      </c>
      <c r="J221">
        <v>3.9</v>
      </c>
      <c r="K221">
        <v>117.2</v>
      </c>
      <c r="L221">
        <v>0.6</v>
      </c>
      <c r="M221">
        <v>3.6</v>
      </c>
      <c r="N221">
        <v>113.4</v>
      </c>
      <c r="O221">
        <v>0.2</v>
      </c>
      <c r="P221">
        <v>3.9</v>
      </c>
      <c r="Q221">
        <v>113.8</v>
      </c>
      <c r="R221">
        <v>-0.1</v>
      </c>
      <c r="S221">
        <v>4</v>
      </c>
    </row>
    <row r="222" spans="1:19">
      <c r="A222" t="s">
        <v>1232</v>
      </c>
      <c r="B222">
        <v>114.6</v>
      </c>
      <c r="C222">
        <v>-0.5</v>
      </c>
      <c r="D222">
        <v>3.1</v>
      </c>
      <c r="E222">
        <v>110.8</v>
      </c>
      <c r="F222">
        <v>-0.7</v>
      </c>
      <c r="G222">
        <v>4.5</v>
      </c>
      <c r="H222">
        <v>113.2</v>
      </c>
      <c r="I222">
        <v>-0.2</v>
      </c>
      <c r="J222">
        <v>3.7</v>
      </c>
      <c r="K222">
        <v>116.7</v>
      </c>
      <c r="L222">
        <v>-0.4</v>
      </c>
      <c r="M222">
        <v>3.2</v>
      </c>
      <c r="N222">
        <v>113.2</v>
      </c>
      <c r="O222">
        <v>-0.2</v>
      </c>
      <c r="P222">
        <v>3.7</v>
      </c>
      <c r="Q222">
        <v>113.3</v>
      </c>
      <c r="R222">
        <v>-0.4</v>
      </c>
      <c r="S222">
        <v>3.6</v>
      </c>
    </row>
    <row r="223" spans="1:19">
      <c r="A223" t="s">
        <v>1233</v>
      </c>
      <c r="B223">
        <v>114.6</v>
      </c>
      <c r="C223">
        <v>0.1</v>
      </c>
      <c r="D223">
        <v>2.1</v>
      </c>
      <c r="E223">
        <v>110.9</v>
      </c>
      <c r="F223">
        <v>0.1</v>
      </c>
      <c r="G223">
        <v>3.6</v>
      </c>
      <c r="H223">
        <v>113.3</v>
      </c>
      <c r="I223">
        <v>0.1</v>
      </c>
      <c r="J223">
        <v>2.4</v>
      </c>
      <c r="K223">
        <v>116.5</v>
      </c>
      <c r="L223">
        <v>-0.2</v>
      </c>
      <c r="M223">
        <v>1.6</v>
      </c>
      <c r="N223">
        <v>113.3</v>
      </c>
      <c r="O223">
        <v>0.1</v>
      </c>
      <c r="P223">
        <v>2.4</v>
      </c>
      <c r="Q223">
        <v>113.4</v>
      </c>
      <c r="R223">
        <v>0.1</v>
      </c>
      <c r="S223">
        <v>2.5</v>
      </c>
    </row>
    <row r="224" spans="1:19">
      <c r="A224" t="s">
        <v>1234</v>
      </c>
      <c r="B224">
        <v>114</v>
      </c>
      <c r="C224">
        <v>-0.5</v>
      </c>
      <c r="D224">
        <v>1.5</v>
      </c>
      <c r="E224">
        <v>110.9</v>
      </c>
      <c r="F224">
        <v>0</v>
      </c>
      <c r="G224">
        <v>3.6</v>
      </c>
      <c r="H224">
        <v>112.5</v>
      </c>
      <c r="I224">
        <v>-0.7</v>
      </c>
      <c r="J224">
        <v>1.7</v>
      </c>
      <c r="K224">
        <v>115.2</v>
      </c>
      <c r="L224">
        <v>-1.2</v>
      </c>
      <c r="M224">
        <v>0.5</v>
      </c>
      <c r="N224">
        <v>112.5</v>
      </c>
      <c r="O224">
        <v>-0.7</v>
      </c>
      <c r="P224">
        <v>1.7</v>
      </c>
      <c r="Q224">
        <v>112.8</v>
      </c>
      <c r="R224">
        <v>-0.5</v>
      </c>
      <c r="S224">
        <v>1.9</v>
      </c>
    </row>
    <row r="225" spans="1:19">
      <c r="A225" t="s">
        <v>1240</v>
      </c>
      <c r="B225">
        <v>114.6</v>
      </c>
      <c r="C225">
        <v>0.5</v>
      </c>
      <c r="D225">
        <v>1.8</v>
      </c>
      <c r="E225">
        <v>111.3</v>
      </c>
      <c r="F225">
        <v>0.3</v>
      </c>
      <c r="G225">
        <v>3.7</v>
      </c>
      <c r="H225">
        <v>112.9</v>
      </c>
      <c r="I225">
        <v>0.4</v>
      </c>
      <c r="J225">
        <v>1.8</v>
      </c>
      <c r="K225">
        <v>115.7</v>
      </c>
      <c r="L225">
        <v>0.4</v>
      </c>
      <c r="M225">
        <v>1.1000000000000001</v>
      </c>
      <c r="N225">
        <v>112.9</v>
      </c>
      <c r="O225">
        <v>0.4</v>
      </c>
      <c r="P225">
        <v>1.8</v>
      </c>
      <c r="Q225">
        <v>113.3</v>
      </c>
      <c r="R225">
        <v>0.4</v>
      </c>
      <c r="S225">
        <v>2.1</v>
      </c>
    </row>
    <row r="226" spans="1:19">
      <c r="A226" t="s">
        <v>1224</v>
      </c>
      <c r="B226">
        <v>114.6</v>
      </c>
      <c r="C226">
        <v>0</v>
      </c>
      <c r="D226">
        <v>1.2</v>
      </c>
      <c r="E226">
        <v>111.1</v>
      </c>
      <c r="F226">
        <v>-0.2</v>
      </c>
      <c r="G226">
        <v>2.5</v>
      </c>
      <c r="H226">
        <v>112.8</v>
      </c>
      <c r="I226">
        <v>-0.1</v>
      </c>
      <c r="J226">
        <v>1.5</v>
      </c>
      <c r="K226">
        <v>115.4</v>
      </c>
      <c r="L226">
        <v>-0.3</v>
      </c>
      <c r="M226">
        <v>0.5</v>
      </c>
      <c r="N226">
        <v>112.8</v>
      </c>
      <c r="O226">
        <v>-0.1</v>
      </c>
      <c r="P226">
        <v>1.5</v>
      </c>
      <c r="Q226">
        <v>113.2</v>
      </c>
      <c r="R226">
        <v>-0.1</v>
      </c>
      <c r="S226">
        <v>1.6</v>
      </c>
    </row>
    <row r="227" spans="1:19">
      <c r="A227" t="s">
        <v>1225</v>
      </c>
      <c r="B227">
        <v>114.5</v>
      </c>
      <c r="C227">
        <v>-0.1</v>
      </c>
      <c r="D227">
        <v>0.9</v>
      </c>
      <c r="E227">
        <v>111.4</v>
      </c>
      <c r="F227">
        <v>0.2</v>
      </c>
      <c r="G227">
        <v>2.1</v>
      </c>
      <c r="H227">
        <v>112.9</v>
      </c>
      <c r="I227">
        <v>0</v>
      </c>
      <c r="J227">
        <v>1.4</v>
      </c>
      <c r="K227">
        <v>115.9</v>
      </c>
      <c r="L227">
        <v>0.5</v>
      </c>
      <c r="M227">
        <v>0.9</v>
      </c>
      <c r="N227">
        <v>112.9</v>
      </c>
      <c r="O227">
        <v>0</v>
      </c>
      <c r="P227">
        <v>1.4</v>
      </c>
      <c r="Q227">
        <v>113.3</v>
      </c>
      <c r="R227">
        <v>0.1</v>
      </c>
      <c r="S227">
        <v>1.3</v>
      </c>
    </row>
    <row r="228" spans="1:19">
      <c r="A228" t="s">
        <v>1226</v>
      </c>
      <c r="B228">
        <v>114.6</v>
      </c>
      <c r="C228">
        <v>0.1</v>
      </c>
      <c r="D228">
        <v>0.4</v>
      </c>
      <c r="E228">
        <v>111.5</v>
      </c>
      <c r="F228">
        <v>0.1</v>
      </c>
      <c r="G228">
        <v>1.5</v>
      </c>
      <c r="H228">
        <v>113</v>
      </c>
      <c r="I228">
        <v>0.1</v>
      </c>
      <c r="J228">
        <v>0.7</v>
      </c>
      <c r="K228">
        <v>116.1</v>
      </c>
      <c r="L228">
        <v>0.1</v>
      </c>
      <c r="M228">
        <v>-0.1</v>
      </c>
      <c r="N228">
        <v>113</v>
      </c>
      <c r="O228">
        <v>0.1</v>
      </c>
      <c r="P228">
        <v>0.7</v>
      </c>
      <c r="Q228">
        <v>113.4</v>
      </c>
      <c r="R228">
        <v>0.1</v>
      </c>
      <c r="S228">
        <v>0.7</v>
      </c>
    </row>
    <row r="229" spans="1:19">
      <c r="A229" t="s">
        <v>1227</v>
      </c>
      <c r="B229">
        <v>114.7</v>
      </c>
      <c r="C229">
        <v>0.1</v>
      </c>
      <c r="D229">
        <v>0</v>
      </c>
      <c r="E229">
        <v>111.4</v>
      </c>
      <c r="F229">
        <v>0</v>
      </c>
      <c r="G229">
        <v>0.9</v>
      </c>
      <c r="H229">
        <v>113.1</v>
      </c>
      <c r="I229">
        <v>0.1</v>
      </c>
      <c r="J229">
        <v>0</v>
      </c>
      <c r="K229">
        <v>116.4</v>
      </c>
      <c r="L229">
        <v>0.3</v>
      </c>
      <c r="M229">
        <v>-0.1</v>
      </c>
      <c r="N229">
        <v>113.1</v>
      </c>
      <c r="O229">
        <v>0.1</v>
      </c>
      <c r="P229">
        <v>0</v>
      </c>
      <c r="Q229">
        <v>113.5</v>
      </c>
      <c r="R229">
        <v>0.1</v>
      </c>
      <c r="S229">
        <v>0.2</v>
      </c>
    </row>
    <row r="230" spans="1:19">
      <c r="A230" t="s">
        <v>1228</v>
      </c>
      <c r="B230">
        <v>114.8</v>
      </c>
      <c r="C230">
        <v>0.1</v>
      </c>
      <c r="D230">
        <v>-0.2</v>
      </c>
      <c r="E230">
        <v>111.9</v>
      </c>
      <c r="F230">
        <v>0.4</v>
      </c>
      <c r="G230">
        <v>-0.2</v>
      </c>
      <c r="H230">
        <v>113.2</v>
      </c>
      <c r="I230">
        <v>0.1</v>
      </c>
      <c r="J230">
        <v>-0.2</v>
      </c>
      <c r="K230">
        <v>116.2</v>
      </c>
      <c r="L230">
        <v>-0.2</v>
      </c>
      <c r="M230">
        <v>-0.8</v>
      </c>
      <c r="N230">
        <v>113.2</v>
      </c>
      <c r="O230">
        <v>0.1</v>
      </c>
      <c r="P230">
        <v>-0.2</v>
      </c>
      <c r="Q230">
        <v>113.6</v>
      </c>
      <c r="R230">
        <v>0.1</v>
      </c>
      <c r="S230">
        <v>-0.2</v>
      </c>
    </row>
    <row r="231" spans="1:19">
      <c r="A231" t="s">
        <v>1229</v>
      </c>
      <c r="B231">
        <v>115.2</v>
      </c>
      <c r="C231">
        <v>0.4</v>
      </c>
      <c r="D231">
        <v>-0.1</v>
      </c>
      <c r="E231">
        <v>112.2</v>
      </c>
      <c r="F231">
        <v>0.2</v>
      </c>
      <c r="G231">
        <v>-0.6</v>
      </c>
      <c r="H231">
        <v>113.5</v>
      </c>
      <c r="I231">
        <v>0.2</v>
      </c>
      <c r="J231">
        <v>-0.1</v>
      </c>
      <c r="K231">
        <v>116.5</v>
      </c>
      <c r="L231">
        <v>0.2</v>
      </c>
      <c r="M231">
        <v>-0.9</v>
      </c>
      <c r="N231">
        <v>113.5</v>
      </c>
      <c r="O231">
        <v>0.2</v>
      </c>
      <c r="P231">
        <v>-0.1</v>
      </c>
      <c r="Q231">
        <v>114</v>
      </c>
      <c r="R231">
        <v>0.3</v>
      </c>
      <c r="S231">
        <v>-0.2</v>
      </c>
    </row>
    <row r="232" spans="1:19">
      <c r="A232" t="s">
        <v>1230</v>
      </c>
      <c r="B232">
        <v>115.3</v>
      </c>
      <c r="C232">
        <v>0</v>
      </c>
      <c r="D232">
        <v>0.1</v>
      </c>
      <c r="E232">
        <v>112</v>
      </c>
      <c r="F232">
        <v>-0.1</v>
      </c>
      <c r="G232">
        <v>-0.7</v>
      </c>
      <c r="H232">
        <v>113.3</v>
      </c>
      <c r="I232">
        <v>-0.1</v>
      </c>
      <c r="J232">
        <v>0.1</v>
      </c>
      <c r="K232">
        <v>116.1</v>
      </c>
      <c r="L232">
        <v>-0.3</v>
      </c>
      <c r="M232">
        <v>-0.3</v>
      </c>
      <c r="N232">
        <v>113.3</v>
      </c>
      <c r="O232">
        <v>-0.1</v>
      </c>
      <c r="P232">
        <v>0.1</v>
      </c>
      <c r="Q232">
        <v>113.9</v>
      </c>
      <c r="R232">
        <v>-0.1</v>
      </c>
      <c r="S232">
        <v>-0.1</v>
      </c>
    </row>
    <row r="233" spans="1:19">
      <c r="A233" t="s">
        <v>1231</v>
      </c>
      <c r="B233">
        <v>115.6</v>
      </c>
      <c r="C233">
        <v>0.3</v>
      </c>
      <c r="D233">
        <v>0.4</v>
      </c>
      <c r="E233">
        <v>112.2</v>
      </c>
      <c r="F233">
        <v>0.2</v>
      </c>
      <c r="G233">
        <v>0.6</v>
      </c>
      <c r="H233">
        <v>113.6</v>
      </c>
      <c r="I233">
        <v>0.3</v>
      </c>
      <c r="J233">
        <v>0.2</v>
      </c>
      <c r="K233">
        <v>116.4</v>
      </c>
      <c r="L233">
        <v>0.2</v>
      </c>
      <c r="M233">
        <v>-0.7</v>
      </c>
      <c r="N233">
        <v>113.6</v>
      </c>
      <c r="O233">
        <v>0.3</v>
      </c>
      <c r="P233">
        <v>0.2</v>
      </c>
      <c r="Q233">
        <v>114.2</v>
      </c>
      <c r="R233">
        <v>0.3</v>
      </c>
      <c r="S233">
        <v>0.3</v>
      </c>
    </row>
    <row r="234" spans="1:19">
      <c r="A234" t="s">
        <v>1232</v>
      </c>
      <c r="B234">
        <v>115.7</v>
      </c>
      <c r="C234">
        <v>0.1</v>
      </c>
      <c r="D234">
        <v>1</v>
      </c>
      <c r="E234">
        <v>112.5</v>
      </c>
      <c r="F234">
        <v>0.3</v>
      </c>
      <c r="G234">
        <v>1.6</v>
      </c>
      <c r="H234">
        <v>113.7</v>
      </c>
      <c r="I234">
        <v>0</v>
      </c>
      <c r="J234">
        <v>0.5</v>
      </c>
      <c r="K234">
        <v>116.5</v>
      </c>
      <c r="L234">
        <v>0.1</v>
      </c>
      <c r="M234">
        <v>-0.2</v>
      </c>
      <c r="N234">
        <v>113.7</v>
      </c>
      <c r="O234">
        <v>0</v>
      </c>
      <c r="P234">
        <v>0.5</v>
      </c>
      <c r="Q234">
        <v>114.3</v>
      </c>
      <c r="R234">
        <v>0.1</v>
      </c>
      <c r="S234">
        <v>0.9</v>
      </c>
    </row>
    <row r="235" spans="1:19">
      <c r="A235" t="s">
        <v>1233</v>
      </c>
      <c r="B235">
        <v>115.8</v>
      </c>
      <c r="C235">
        <v>0.1</v>
      </c>
      <c r="D235">
        <v>1</v>
      </c>
      <c r="E235">
        <v>114.7</v>
      </c>
      <c r="F235">
        <v>1.9</v>
      </c>
      <c r="G235">
        <v>3.4</v>
      </c>
      <c r="H235">
        <v>113.6</v>
      </c>
      <c r="I235">
        <v>-0.1</v>
      </c>
      <c r="J235">
        <v>0.3</v>
      </c>
      <c r="K235">
        <v>116.8</v>
      </c>
      <c r="L235">
        <v>0.3</v>
      </c>
      <c r="M235">
        <v>0.2</v>
      </c>
      <c r="N235">
        <v>113.6</v>
      </c>
      <c r="O235">
        <v>-0.1</v>
      </c>
      <c r="P235">
        <v>0.3</v>
      </c>
      <c r="Q235">
        <v>114.8</v>
      </c>
      <c r="R235">
        <v>0.4</v>
      </c>
      <c r="S235">
        <v>1.2</v>
      </c>
    </row>
    <row r="236" spans="1:19">
      <c r="A236" t="s">
        <v>1234</v>
      </c>
      <c r="B236">
        <v>116</v>
      </c>
      <c r="C236">
        <v>0.1</v>
      </c>
      <c r="D236">
        <v>1.7</v>
      </c>
      <c r="E236">
        <v>114.9</v>
      </c>
      <c r="F236">
        <v>0.2</v>
      </c>
      <c r="G236">
        <v>3.6</v>
      </c>
      <c r="H236">
        <v>114</v>
      </c>
      <c r="I236">
        <v>0.3</v>
      </c>
      <c r="J236">
        <v>1.3</v>
      </c>
      <c r="K236">
        <v>117.1</v>
      </c>
      <c r="L236">
        <v>0.2</v>
      </c>
      <c r="M236">
        <v>1.7</v>
      </c>
      <c r="N236">
        <v>114</v>
      </c>
      <c r="O236">
        <v>0.3</v>
      </c>
      <c r="P236">
        <v>1.3</v>
      </c>
      <c r="Q236">
        <v>115</v>
      </c>
      <c r="R236">
        <v>0.2</v>
      </c>
      <c r="S236">
        <v>2</v>
      </c>
    </row>
    <row r="237" spans="1:19">
      <c r="A237" t="s">
        <v>1241</v>
      </c>
      <c r="B237">
        <v>116.6</v>
      </c>
      <c r="C237">
        <v>0.6</v>
      </c>
      <c r="D237">
        <v>1.8</v>
      </c>
      <c r="E237">
        <v>115.4</v>
      </c>
      <c r="F237">
        <v>0.4</v>
      </c>
      <c r="G237">
        <v>3.7</v>
      </c>
      <c r="H237">
        <v>114.1</v>
      </c>
      <c r="I237">
        <v>0.1</v>
      </c>
      <c r="J237">
        <v>1</v>
      </c>
      <c r="K237">
        <v>117.5</v>
      </c>
      <c r="L237">
        <v>0.3</v>
      </c>
      <c r="M237">
        <v>1.5</v>
      </c>
      <c r="N237">
        <v>114.1</v>
      </c>
      <c r="O237">
        <v>0.1</v>
      </c>
      <c r="P237">
        <v>1</v>
      </c>
      <c r="Q237">
        <v>115.4</v>
      </c>
      <c r="R237">
        <v>0.4</v>
      </c>
      <c r="S237">
        <v>1.9</v>
      </c>
    </row>
    <row r="238" spans="1:19">
      <c r="A238" t="s">
        <v>1224</v>
      </c>
      <c r="B238">
        <v>116.9</v>
      </c>
      <c r="C238">
        <v>0.3</v>
      </c>
      <c r="D238">
        <v>2</v>
      </c>
      <c r="E238">
        <v>115.8</v>
      </c>
      <c r="F238">
        <v>0.3</v>
      </c>
      <c r="G238">
        <v>4.2</v>
      </c>
      <c r="H238">
        <v>114.3</v>
      </c>
      <c r="I238">
        <v>0.2</v>
      </c>
      <c r="J238">
        <v>1.3</v>
      </c>
      <c r="K238">
        <v>117.9</v>
      </c>
      <c r="L238">
        <v>0.3</v>
      </c>
      <c r="M238">
        <v>2.2000000000000002</v>
      </c>
      <c r="N238">
        <v>114.3</v>
      </c>
      <c r="O238">
        <v>0.2</v>
      </c>
      <c r="P238">
        <v>1.3</v>
      </c>
      <c r="Q238">
        <v>115.7</v>
      </c>
      <c r="R238">
        <v>0.2</v>
      </c>
      <c r="S238">
        <v>2.2000000000000002</v>
      </c>
    </row>
    <row r="239" spans="1:19">
      <c r="A239" t="s">
        <v>1225</v>
      </c>
      <c r="B239">
        <v>117.8</v>
      </c>
      <c r="C239">
        <v>0.7</v>
      </c>
      <c r="D239">
        <v>2.9</v>
      </c>
      <c r="E239">
        <v>114.2</v>
      </c>
      <c r="F239">
        <v>-1.4</v>
      </c>
      <c r="G239">
        <v>2.5</v>
      </c>
      <c r="H239">
        <v>114.5</v>
      </c>
      <c r="I239">
        <v>0.2</v>
      </c>
      <c r="J239">
        <v>1.5</v>
      </c>
      <c r="K239">
        <v>118.6</v>
      </c>
      <c r="L239">
        <v>0.6</v>
      </c>
      <c r="M239">
        <v>2.2999999999999998</v>
      </c>
      <c r="N239">
        <v>114.5</v>
      </c>
      <c r="O239">
        <v>0.2</v>
      </c>
      <c r="P239">
        <v>1.5</v>
      </c>
      <c r="Q239">
        <v>115.8</v>
      </c>
      <c r="R239">
        <v>0.1</v>
      </c>
      <c r="S239">
        <v>2.2999999999999998</v>
      </c>
    </row>
    <row r="240" spans="1:19">
      <c r="A240" t="s">
        <v>1226</v>
      </c>
      <c r="B240">
        <v>118.5</v>
      </c>
      <c r="C240">
        <v>0.5</v>
      </c>
      <c r="D240">
        <v>3.3</v>
      </c>
      <c r="E240">
        <v>114.6</v>
      </c>
      <c r="F240">
        <v>0.4</v>
      </c>
      <c r="G240">
        <v>2.8</v>
      </c>
      <c r="H240">
        <v>115.1</v>
      </c>
      <c r="I240">
        <v>0.5</v>
      </c>
      <c r="J240">
        <v>1.9</v>
      </c>
      <c r="K240">
        <v>119.5</v>
      </c>
      <c r="L240">
        <v>0.8</v>
      </c>
      <c r="M240">
        <v>2.9</v>
      </c>
      <c r="N240">
        <v>115.1</v>
      </c>
      <c r="O240">
        <v>0.5</v>
      </c>
      <c r="P240">
        <v>1.9</v>
      </c>
      <c r="Q240">
        <v>116.4</v>
      </c>
      <c r="R240">
        <v>0.5</v>
      </c>
      <c r="S240">
        <v>2.7</v>
      </c>
    </row>
    <row r="241" spans="1:19">
      <c r="A241" t="s">
        <v>1227</v>
      </c>
      <c r="B241">
        <v>119.7</v>
      </c>
      <c r="C241">
        <v>1.1000000000000001</v>
      </c>
      <c r="D241">
        <v>4.3</v>
      </c>
      <c r="E241">
        <v>115.3</v>
      </c>
      <c r="F241">
        <v>0.7</v>
      </c>
      <c r="G241">
        <v>3.5</v>
      </c>
      <c r="H241">
        <v>116.2</v>
      </c>
      <c r="I241">
        <v>1</v>
      </c>
      <c r="J241">
        <v>2.8</v>
      </c>
      <c r="K241">
        <v>120.7</v>
      </c>
      <c r="L241">
        <v>1</v>
      </c>
      <c r="M241">
        <v>3.6</v>
      </c>
      <c r="N241">
        <v>116.2</v>
      </c>
      <c r="O241">
        <v>1</v>
      </c>
      <c r="P241">
        <v>2.8</v>
      </c>
      <c r="Q241">
        <v>117.5</v>
      </c>
      <c r="R241">
        <v>0.9</v>
      </c>
      <c r="S241">
        <v>3.5</v>
      </c>
    </row>
    <row r="242" spans="1:19">
      <c r="A242" t="s">
        <v>1228</v>
      </c>
      <c r="B242">
        <v>120.6</v>
      </c>
      <c r="C242">
        <v>0.8</v>
      </c>
      <c r="D242">
        <v>5</v>
      </c>
      <c r="E242">
        <v>115.8</v>
      </c>
      <c r="F242">
        <v>0.4</v>
      </c>
      <c r="G242">
        <v>3.5</v>
      </c>
      <c r="H242">
        <v>116.8</v>
      </c>
      <c r="I242">
        <v>0.5</v>
      </c>
      <c r="J242">
        <v>3.1</v>
      </c>
      <c r="K242">
        <v>121.5</v>
      </c>
      <c r="L242">
        <v>0.7</v>
      </c>
      <c r="M242">
        <v>4.5</v>
      </c>
      <c r="N242">
        <v>116.8</v>
      </c>
      <c r="O242">
        <v>0.5</v>
      </c>
      <c r="P242">
        <v>3.1</v>
      </c>
      <c r="Q242">
        <v>118.2</v>
      </c>
      <c r="R242">
        <v>0.6</v>
      </c>
      <c r="S242">
        <v>4</v>
      </c>
    </row>
    <row r="243" spans="1:19">
      <c r="A243" t="s">
        <v>1229</v>
      </c>
      <c r="B243">
        <v>122.2</v>
      </c>
      <c r="C243">
        <v>1.3</v>
      </c>
      <c r="D243">
        <v>6</v>
      </c>
      <c r="E243">
        <v>116.3</v>
      </c>
      <c r="F243">
        <v>0.4</v>
      </c>
      <c r="G243">
        <v>3.7</v>
      </c>
      <c r="H243">
        <v>117</v>
      </c>
      <c r="I243">
        <v>0.2</v>
      </c>
      <c r="J243">
        <v>3.1</v>
      </c>
      <c r="K243">
        <v>122.7</v>
      </c>
      <c r="L243">
        <v>1</v>
      </c>
      <c r="M243">
        <v>5.4</v>
      </c>
      <c r="N243">
        <v>117</v>
      </c>
      <c r="O243">
        <v>0.2</v>
      </c>
      <c r="P243">
        <v>3.1</v>
      </c>
      <c r="Q243">
        <v>119</v>
      </c>
      <c r="R243">
        <v>0.7</v>
      </c>
      <c r="S243">
        <v>4.4000000000000004</v>
      </c>
    </row>
    <row r="244" spans="1:19">
      <c r="A244" t="s">
        <v>1230</v>
      </c>
      <c r="B244">
        <v>123.8</v>
      </c>
      <c r="C244">
        <v>1.4</v>
      </c>
      <c r="D244">
        <v>7.4</v>
      </c>
      <c r="E244">
        <v>116.7</v>
      </c>
      <c r="F244">
        <v>0.3</v>
      </c>
      <c r="G244">
        <v>4.0999999999999996</v>
      </c>
      <c r="H244">
        <v>117.6</v>
      </c>
      <c r="I244">
        <v>0.5</v>
      </c>
      <c r="J244">
        <v>3.8</v>
      </c>
      <c r="K244">
        <v>123.8</v>
      </c>
      <c r="L244">
        <v>0.9</v>
      </c>
      <c r="M244">
        <v>6.6</v>
      </c>
      <c r="N244">
        <v>117.6</v>
      </c>
      <c r="O244">
        <v>0.5</v>
      </c>
      <c r="P244">
        <v>3.8</v>
      </c>
      <c r="Q244">
        <v>120</v>
      </c>
      <c r="R244">
        <v>0.8</v>
      </c>
      <c r="S244">
        <v>5.3</v>
      </c>
    </row>
    <row r="245" spans="1:19">
      <c r="A245" t="s">
        <v>1231</v>
      </c>
      <c r="B245">
        <v>123.8</v>
      </c>
      <c r="C245">
        <v>-0.1</v>
      </c>
      <c r="D245">
        <v>7.1</v>
      </c>
      <c r="E245">
        <v>117.1</v>
      </c>
      <c r="F245">
        <v>0.4</v>
      </c>
      <c r="G245">
        <v>4.3</v>
      </c>
      <c r="H245">
        <v>117.6</v>
      </c>
      <c r="I245">
        <v>0</v>
      </c>
      <c r="J245">
        <v>3.5</v>
      </c>
      <c r="K245">
        <v>124.1</v>
      </c>
      <c r="L245">
        <v>0.3</v>
      </c>
      <c r="M245">
        <v>6.7</v>
      </c>
      <c r="N245">
        <v>117.6</v>
      </c>
      <c r="O245">
        <v>0</v>
      </c>
      <c r="P245">
        <v>3.5</v>
      </c>
      <c r="Q245">
        <v>120.1</v>
      </c>
      <c r="R245">
        <v>0.1</v>
      </c>
      <c r="S245">
        <v>5.2</v>
      </c>
    </row>
    <row r="246" spans="1:19">
      <c r="A246" t="s">
        <v>1232</v>
      </c>
      <c r="B246">
        <v>125.5</v>
      </c>
      <c r="C246">
        <v>1.4</v>
      </c>
      <c r="D246">
        <v>8.5</v>
      </c>
      <c r="E246">
        <v>118.7</v>
      </c>
      <c r="F246">
        <v>1.3</v>
      </c>
      <c r="G246">
        <v>5.5</v>
      </c>
      <c r="H246">
        <v>119.1</v>
      </c>
      <c r="I246">
        <v>1.3</v>
      </c>
      <c r="J246">
        <v>4.8</v>
      </c>
      <c r="K246">
        <v>125.8</v>
      </c>
      <c r="L246">
        <v>1.3</v>
      </c>
      <c r="M246">
        <v>8</v>
      </c>
      <c r="N246">
        <v>119.1</v>
      </c>
      <c r="O246">
        <v>1.3</v>
      </c>
      <c r="P246">
        <v>4.8</v>
      </c>
      <c r="Q246">
        <v>121.7</v>
      </c>
      <c r="R246">
        <v>1.4</v>
      </c>
      <c r="S246">
        <v>6.5</v>
      </c>
    </row>
    <row r="247" spans="1:19">
      <c r="A247" t="s">
        <v>1233</v>
      </c>
      <c r="B247">
        <v>126.9</v>
      </c>
      <c r="C247">
        <v>1.1000000000000001</v>
      </c>
      <c r="D247">
        <v>9.6</v>
      </c>
      <c r="E247">
        <v>118.5</v>
      </c>
      <c r="F247">
        <v>-0.1</v>
      </c>
      <c r="G247">
        <v>3.3</v>
      </c>
      <c r="H247">
        <v>119</v>
      </c>
      <c r="I247">
        <v>-0.1</v>
      </c>
      <c r="J247">
        <v>4.7</v>
      </c>
      <c r="K247">
        <v>125.8</v>
      </c>
      <c r="L247">
        <v>0</v>
      </c>
      <c r="M247">
        <v>7.7</v>
      </c>
      <c r="N247">
        <v>119</v>
      </c>
      <c r="O247">
        <v>-0.1</v>
      </c>
      <c r="P247">
        <v>4.7</v>
      </c>
      <c r="Q247">
        <v>122.1</v>
      </c>
      <c r="R247">
        <v>0.3</v>
      </c>
      <c r="S247">
        <v>6.4</v>
      </c>
    </row>
    <row r="248" spans="1:19">
      <c r="A248" t="s">
        <v>1234</v>
      </c>
      <c r="B248">
        <v>126.5</v>
      </c>
      <c r="C248">
        <v>-0.3</v>
      </c>
      <c r="D248">
        <v>9.1</v>
      </c>
      <c r="E248">
        <v>118.1</v>
      </c>
      <c r="F248">
        <v>-0.4</v>
      </c>
      <c r="G248">
        <v>2.7</v>
      </c>
      <c r="H248">
        <v>118.7</v>
      </c>
      <c r="I248">
        <v>-0.2</v>
      </c>
      <c r="J248">
        <v>4.0999999999999996</v>
      </c>
      <c r="K248">
        <v>125.4</v>
      </c>
      <c r="L248">
        <v>-0.4</v>
      </c>
      <c r="M248">
        <v>7.1</v>
      </c>
      <c r="N248">
        <v>118.7</v>
      </c>
      <c r="O248">
        <v>-0.2</v>
      </c>
      <c r="P248">
        <v>4.0999999999999996</v>
      </c>
      <c r="Q248">
        <v>121.7</v>
      </c>
      <c r="R248">
        <v>-0.3</v>
      </c>
      <c r="S248">
        <v>5.8</v>
      </c>
    </row>
    <row r="249" spans="1:19">
      <c r="A249" t="s">
        <v>1242</v>
      </c>
      <c r="B249">
        <v>129.5</v>
      </c>
      <c r="C249">
        <v>2.4</v>
      </c>
      <c r="D249">
        <v>11</v>
      </c>
      <c r="E249">
        <v>119.9</v>
      </c>
      <c r="F249">
        <v>1.5</v>
      </c>
      <c r="G249">
        <v>3.9</v>
      </c>
      <c r="H249">
        <v>122</v>
      </c>
      <c r="I249">
        <v>2.8</v>
      </c>
      <c r="J249">
        <v>7</v>
      </c>
      <c r="K249">
        <v>127.6</v>
      </c>
      <c r="L249">
        <v>1.8</v>
      </c>
      <c r="M249">
        <v>8.6</v>
      </c>
      <c r="N249">
        <v>122</v>
      </c>
      <c r="O249">
        <v>2.8</v>
      </c>
      <c r="P249">
        <v>7</v>
      </c>
      <c r="Q249">
        <v>124.6</v>
      </c>
      <c r="R249">
        <v>2.2999999999999998</v>
      </c>
      <c r="S249">
        <v>7.9</v>
      </c>
    </row>
    <row r="250" spans="1:19">
      <c r="A250" t="s">
        <v>1224</v>
      </c>
      <c r="B250">
        <v>129.69999999999999</v>
      </c>
      <c r="C250">
        <v>0.1</v>
      </c>
      <c r="D250">
        <v>10.9</v>
      </c>
      <c r="E250">
        <v>119.8</v>
      </c>
      <c r="F250">
        <v>-0.1</v>
      </c>
      <c r="G250">
        <v>3.5</v>
      </c>
      <c r="H250">
        <v>121.9</v>
      </c>
      <c r="I250">
        <v>-0.1</v>
      </c>
      <c r="J250">
        <v>6.7</v>
      </c>
      <c r="K250">
        <v>127.4</v>
      </c>
      <c r="L250">
        <v>-0.2</v>
      </c>
      <c r="M250">
        <v>8.1</v>
      </c>
      <c r="N250">
        <v>121.9</v>
      </c>
      <c r="O250">
        <v>-0.1</v>
      </c>
      <c r="P250">
        <v>6.7</v>
      </c>
      <c r="Q250">
        <v>124.5</v>
      </c>
      <c r="R250">
        <v>0</v>
      </c>
      <c r="S250">
        <v>7.6</v>
      </c>
    </row>
    <row r="251" spans="1:19">
      <c r="A251" t="s">
        <v>1225</v>
      </c>
      <c r="B251">
        <v>130.5</v>
      </c>
      <c r="C251">
        <v>0.6</v>
      </c>
      <c r="D251">
        <v>10.7</v>
      </c>
      <c r="E251">
        <v>120.7</v>
      </c>
      <c r="F251">
        <v>0.8</v>
      </c>
      <c r="G251">
        <v>5.7</v>
      </c>
      <c r="H251">
        <v>122.7</v>
      </c>
      <c r="I251">
        <v>0.6</v>
      </c>
      <c r="J251">
        <v>7.1</v>
      </c>
      <c r="K251">
        <v>129.19999999999999</v>
      </c>
      <c r="L251">
        <v>1.4</v>
      </c>
      <c r="M251">
        <v>9</v>
      </c>
      <c r="N251">
        <v>122.7</v>
      </c>
      <c r="O251">
        <v>0.6</v>
      </c>
      <c r="P251">
        <v>7.1</v>
      </c>
      <c r="Q251">
        <v>125.4</v>
      </c>
      <c r="R251">
        <v>0.7</v>
      </c>
      <c r="S251">
        <v>8.3000000000000007</v>
      </c>
    </row>
    <row r="252" spans="1:19">
      <c r="A252" t="s">
        <v>1226</v>
      </c>
      <c r="B252">
        <v>133</v>
      </c>
      <c r="C252">
        <v>1.9</v>
      </c>
      <c r="D252">
        <v>12.3</v>
      </c>
      <c r="E252">
        <v>123.7</v>
      </c>
      <c r="F252">
        <v>2.5</v>
      </c>
      <c r="G252">
        <v>7.9</v>
      </c>
      <c r="H252">
        <v>125.3</v>
      </c>
      <c r="I252">
        <v>2.1</v>
      </c>
      <c r="J252">
        <v>8.8000000000000007</v>
      </c>
      <c r="K252">
        <v>133.1</v>
      </c>
      <c r="L252">
        <v>3</v>
      </c>
      <c r="M252">
        <v>11.4</v>
      </c>
      <c r="N252">
        <v>125.3</v>
      </c>
      <c r="O252">
        <v>2.1</v>
      </c>
      <c r="P252">
        <v>8.8000000000000007</v>
      </c>
      <c r="Q252">
        <v>128.19999999999999</v>
      </c>
      <c r="R252">
        <v>2.2000000000000002</v>
      </c>
      <c r="S252">
        <v>10.1</v>
      </c>
    </row>
    <row r="253" spans="1:19">
      <c r="A253" t="s">
        <v>1227</v>
      </c>
      <c r="B253">
        <v>134.4</v>
      </c>
      <c r="C253">
        <v>1.1000000000000001</v>
      </c>
      <c r="D253">
        <v>12.3</v>
      </c>
      <c r="E253">
        <v>133.30000000000001</v>
      </c>
      <c r="F253">
        <v>7.8</v>
      </c>
      <c r="G253">
        <v>15.6</v>
      </c>
      <c r="H253">
        <v>127.1</v>
      </c>
      <c r="I253">
        <v>1.4</v>
      </c>
      <c r="J253">
        <v>9.3000000000000007</v>
      </c>
      <c r="K253">
        <v>135.1</v>
      </c>
      <c r="L253">
        <v>1.5</v>
      </c>
      <c r="M253">
        <v>11.9</v>
      </c>
      <c r="N253">
        <v>127.1</v>
      </c>
      <c r="O253">
        <v>1.4</v>
      </c>
      <c r="P253">
        <v>9.3000000000000007</v>
      </c>
      <c r="Q253">
        <v>131.9</v>
      </c>
      <c r="R253">
        <v>2.9</v>
      </c>
      <c r="S253">
        <v>12.3</v>
      </c>
    </row>
    <row r="254" spans="1:19">
      <c r="A254" t="s">
        <v>1228</v>
      </c>
      <c r="B254">
        <v>135.5</v>
      </c>
      <c r="C254">
        <v>0.8</v>
      </c>
      <c r="D254">
        <v>12.3</v>
      </c>
      <c r="E254">
        <v>133.6</v>
      </c>
      <c r="F254">
        <v>0.2</v>
      </c>
      <c r="G254">
        <v>15.4</v>
      </c>
      <c r="H254">
        <v>127.6</v>
      </c>
      <c r="I254">
        <v>0.4</v>
      </c>
      <c r="J254">
        <v>9.3000000000000007</v>
      </c>
      <c r="K254">
        <v>135.80000000000001</v>
      </c>
      <c r="L254">
        <v>0.6</v>
      </c>
      <c r="M254">
        <v>11.8</v>
      </c>
      <c r="N254">
        <v>127.6</v>
      </c>
      <c r="O254">
        <v>0.4</v>
      </c>
      <c r="P254">
        <v>9.3000000000000007</v>
      </c>
      <c r="Q254">
        <v>132.6</v>
      </c>
      <c r="R254">
        <v>0.5</v>
      </c>
      <c r="S254">
        <v>12.2</v>
      </c>
    </row>
    <row r="255" spans="1:19">
      <c r="A255" t="s">
        <v>1229</v>
      </c>
      <c r="B255">
        <v>136.4</v>
      </c>
      <c r="C255">
        <v>0.7</v>
      </c>
      <c r="D255">
        <v>11.7</v>
      </c>
      <c r="E255">
        <v>133.5</v>
      </c>
      <c r="F255">
        <v>-0.1</v>
      </c>
      <c r="G255">
        <v>14.8</v>
      </c>
      <c r="H255">
        <v>128.30000000000001</v>
      </c>
      <c r="I255">
        <v>0.5</v>
      </c>
      <c r="J255">
        <v>9.6</v>
      </c>
      <c r="K255">
        <v>135.69999999999999</v>
      </c>
      <c r="L255">
        <v>-0.1</v>
      </c>
      <c r="M255">
        <v>10.6</v>
      </c>
      <c r="N255">
        <v>128.30000000000001</v>
      </c>
      <c r="O255">
        <v>0.5</v>
      </c>
      <c r="P255">
        <v>9.6</v>
      </c>
      <c r="Q255">
        <v>133.1</v>
      </c>
      <c r="R255">
        <v>0.4</v>
      </c>
      <c r="S255">
        <v>11.9</v>
      </c>
    </row>
    <row r="256" spans="1:19">
      <c r="A256" t="s">
        <v>1230</v>
      </c>
      <c r="B256">
        <v>135.80000000000001</v>
      </c>
      <c r="C256">
        <v>-0.5</v>
      </c>
      <c r="D256">
        <v>9.6</v>
      </c>
      <c r="E256">
        <v>132.5</v>
      </c>
      <c r="F256">
        <v>-0.8</v>
      </c>
      <c r="G256">
        <v>13.6</v>
      </c>
      <c r="H256">
        <v>127.3</v>
      </c>
      <c r="I256">
        <v>-0.8</v>
      </c>
      <c r="J256">
        <v>8.1999999999999993</v>
      </c>
      <c r="K256">
        <v>134.5</v>
      </c>
      <c r="L256">
        <v>-0.9</v>
      </c>
      <c r="M256">
        <v>8.6999999999999993</v>
      </c>
      <c r="N256">
        <v>127.3</v>
      </c>
      <c r="O256">
        <v>-0.8</v>
      </c>
      <c r="P256">
        <v>8.1999999999999993</v>
      </c>
      <c r="Q256">
        <v>132.30000000000001</v>
      </c>
      <c r="R256">
        <v>-0.7</v>
      </c>
      <c r="S256">
        <v>10.199999999999999</v>
      </c>
    </row>
    <row r="257" spans="1:19">
      <c r="A257" t="s">
        <v>1231</v>
      </c>
      <c r="B257">
        <v>137.1</v>
      </c>
      <c r="C257">
        <v>0.9</v>
      </c>
      <c r="D257">
        <v>10.7</v>
      </c>
      <c r="E257">
        <v>133.69999999999999</v>
      </c>
      <c r="F257">
        <v>0.9</v>
      </c>
      <c r="G257">
        <v>14.2</v>
      </c>
      <c r="H257">
        <v>128.9</v>
      </c>
      <c r="I257">
        <v>1.3</v>
      </c>
      <c r="J257">
        <v>9.6</v>
      </c>
      <c r="K257">
        <v>136.1</v>
      </c>
      <c r="L257">
        <v>1.1000000000000001</v>
      </c>
      <c r="M257">
        <v>9.6</v>
      </c>
      <c r="N257">
        <v>128.9</v>
      </c>
      <c r="O257">
        <v>1.3</v>
      </c>
      <c r="P257">
        <v>9.6</v>
      </c>
      <c r="Q257">
        <v>133.6</v>
      </c>
      <c r="R257">
        <v>1</v>
      </c>
      <c r="S257">
        <v>11.3</v>
      </c>
    </row>
    <row r="258" spans="1:19">
      <c r="A258" t="s">
        <v>1232</v>
      </c>
      <c r="B258">
        <v>138.9</v>
      </c>
      <c r="C258">
        <v>1.4</v>
      </c>
      <c r="D258">
        <v>10.7</v>
      </c>
      <c r="E258">
        <v>134.69999999999999</v>
      </c>
      <c r="F258">
        <v>0.8</v>
      </c>
      <c r="G258">
        <v>13.5</v>
      </c>
      <c r="H258">
        <v>130.9</v>
      </c>
      <c r="I258">
        <v>1.5</v>
      </c>
      <c r="J258">
        <v>9.8000000000000007</v>
      </c>
      <c r="K258">
        <v>137.5</v>
      </c>
      <c r="L258">
        <v>1.1000000000000001</v>
      </c>
      <c r="M258">
        <v>9.3000000000000007</v>
      </c>
      <c r="N258">
        <v>130.9</v>
      </c>
      <c r="O258">
        <v>1.5</v>
      </c>
      <c r="P258">
        <v>9.8000000000000007</v>
      </c>
      <c r="Q258">
        <v>135.30000000000001</v>
      </c>
      <c r="R258">
        <v>1.2</v>
      </c>
      <c r="S258">
        <v>11.2</v>
      </c>
    </row>
    <row r="259" spans="1:19">
      <c r="A259" t="s">
        <v>1233</v>
      </c>
      <c r="B259">
        <v>139.69999999999999</v>
      </c>
      <c r="C259">
        <v>0.6</v>
      </c>
      <c r="D259">
        <v>10.1</v>
      </c>
      <c r="E259">
        <v>134.69999999999999</v>
      </c>
      <c r="F259">
        <v>0</v>
      </c>
      <c r="G259">
        <v>13.6</v>
      </c>
      <c r="H259">
        <v>130.80000000000001</v>
      </c>
      <c r="I259">
        <v>-0.1</v>
      </c>
      <c r="J259">
        <v>9.9</v>
      </c>
      <c r="K259">
        <v>138.30000000000001</v>
      </c>
      <c r="L259">
        <v>0.6</v>
      </c>
      <c r="M259">
        <v>9.9</v>
      </c>
      <c r="N259">
        <v>130.80000000000001</v>
      </c>
      <c r="O259">
        <v>-0.1</v>
      </c>
      <c r="P259">
        <v>9.9</v>
      </c>
      <c r="Q259">
        <v>135.6</v>
      </c>
      <c r="R259">
        <v>0.2</v>
      </c>
      <c r="S259">
        <v>11</v>
      </c>
    </row>
    <row r="260" spans="1:19">
      <c r="A260" t="s">
        <v>1234</v>
      </c>
      <c r="B260">
        <v>139.4</v>
      </c>
      <c r="C260">
        <v>-0.2</v>
      </c>
      <c r="D260">
        <v>10.199999999999999</v>
      </c>
      <c r="E260">
        <v>133.9</v>
      </c>
      <c r="F260">
        <v>-0.6</v>
      </c>
      <c r="G260">
        <v>13.3</v>
      </c>
      <c r="H260">
        <v>129.9</v>
      </c>
      <c r="I260">
        <v>-0.7</v>
      </c>
      <c r="J260">
        <v>9.5</v>
      </c>
      <c r="K260">
        <v>136.80000000000001</v>
      </c>
      <c r="L260">
        <v>-1.1000000000000001</v>
      </c>
      <c r="M260">
        <v>9.1</v>
      </c>
      <c r="N260">
        <v>129.9</v>
      </c>
      <c r="O260">
        <v>-0.7</v>
      </c>
      <c r="P260">
        <v>9.5</v>
      </c>
      <c r="Q260">
        <v>134.9</v>
      </c>
      <c r="R260">
        <v>-0.5</v>
      </c>
      <c r="S260">
        <v>10.8</v>
      </c>
    </row>
    <row r="261" spans="1:19">
      <c r="A261" t="s">
        <v>1243</v>
      </c>
      <c r="B261">
        <v>142.30000000000001</v>
      </c>
      <c r="C261">
        <v>2.1</v>
      </c>
      <c r="D261">
        <v>9.9</v>
      </c>
      <c r="E261">
        <v>135.6</v>
      </c>
      <c r="F261">
        <v>1.3</v>
      </c>
      <c r="G261">
        <v>13.1</v>
      </c>
      <c r="H261">
        <v>133</v>
      </c>
      <c r="I261">
        <v>2.4</v>
      </c>
      <c r="J261">
        <v>9</v>
      </c>
      <c r="K261">
        <v>138.9</v>
      </c>
      <c r="L261">
        <v>1.6</v>
      </c>
      <c r="M261">
        <v>8.9</v>
      </c>
      <c r="N261">
        <v>133</v>
      </c>
      <c r="O261">
        <v>2.4</v>
      </c>
      <c r="P261">
        <v>9</v>
      </c>
      <c r="Q261">
        <v>137.5</v>
      </c>
      <c r="R261">
        <v>1.9</v>
      </c>
      <c r="S261">
        <v>10.4</v>
      </c>
    </row>
    <row r="262" spans="1:19">
      <c r="A262" t="s">
        <v>1224</v>
      </c>
      <c r="B262">
        <v>143</v>
      </c>
      <c r="C262">
        <v>0.5</v>
      </c>
      <c r="D262">
        <v>10.3</v>
      </c>
      <c r="E262">
        <v>136.69999999999999</v>
      </c>
      <c r="F262">
        <v>0.8</v>
      </c>
      <c r="G262">
        <v>14.1</v>
      </c>
      <c r="H262">
        <v>132.4</v>
      </c>
      <c r="I262">
        <v>-0.4</v>
      </c>
      <c r="J262">
        <v>8.6</v>
      </c>
      <c r="K262">
        <v>138.9</v>
      </c>
      <c r="L262">
        <v>0</v>
      </c>
      <c r="M262">
        <v>9</v>
      </c>
      <c r="N262">
        <v>132.4</v>
      </c>
      <c r="O262">
        <v>-0.4</v>
      </c>
      <c r="P262">
        <v>8.6</v>
      </c>
      <c r="Q262">
        <v>137.9</v>
      </c>
      <c r="R262">
        <v>0.3</v>
      </c>
      <c r="S262">
        <v>10.7</v>
      </c>
    </row>
    <row r="263" spans="1:19">
      <c r="A263" t="s">
        <v>1225</v>
      </c>
      <c r="B263">
        <v>144.19999999999999</v>
      </c>
      <c r="C263">
        <v>0.8</v>
      </c>
      <c r="D263">
        <v>10.5</v>
      </c>
      <c r="E263">
        <v>138</v>
      </c>
      <c r="F263">
        <v>1</v>
      </c>
      <c r="G263">
        <v>14.3</v>
      </c>
      <c r="H263">
        <v>133.9</v>
      </c>
      <c r="I263">
        <v>1.1000000000000001</v>
      </c>
      <c r="J263">
        <v>9.1</v>
      </c>
      <c r="K263">
        <v>139.9</v>
      </c>
      <c r="L263">
        <v>0.7</v>
      </c>
      <c r="M263">
        <v>8.3000000000000007</v>
      </c>
      <c r="N263">
        <v>133.9</v>
      </c>
      <c r="O263">
        <v>1.1000000000000001</v>
      </c>
      <c r="P263">
        <v>9.1</v>
      </c>
      <c r="Q263">
        <v>139.19999999999999</v>
      </c>
      <c r="R263">
        <v>0.9</v>
      </c>
      <c r="S263">
        <v>11</v>
      </c>
    </row>
    <row r="264" spans="1:19">
      <c r="A264" t="s">
        <v>1226</v>
      </c>
      <c r="B264">
        <v>144.80000000000001</v>
      </c>
      <c r="C264">
        <v>0.4</v>
      </c>
      <c r="D264">
        <v>8.8000000000000007</v>
      </c>
      <c r="E264">
        <v>138.4</v>
      </c>
      <c r="F264">
        <v>0.3</v>
      </c>
      <c r="G264">
        <v>11.9</v>
      </c>
      <c r="H264">
        <v>134.69999999999999</v>
      </c>
      <c r="I264">
        <v>0.6</v>
      </c>
      <c r="J264">
        <v>7.5</v>
      </c>
      <c r="K264">
        <v>141.4</v>
      </c>
      <c r="L264">
        <v>1</v>
      </c>
      <c r="M264">
        <v>6.2</v>
      </c>
      <c r="N264">
        <v>134.69999999999999</v>
      </c>
      <c r="O264">
        <v>0.6</v>
      </c>
      <c r="P264">
        <v>7.5</v>
      </c>
      <c r="Q264">
        <v>139.9</v>
      </c>
      <c r="R264">
        <v>0.5</v>
      </c>
      <c r="S264">
        <v>9.1</v>
      </c>
    </row>
    <row r="265" spans="1:19">
      <c r="A265" t="s">
        <v>1227</v>
      </c>
      <c r="B265">
        <v>145.30000000000001</v>
      </c>
      <c r="C265">
        <v>0.4</v>
      </c>
      <c r="D265">
        <v>8.1</v>
      </c>
      <c r="E265">
        <v>138.9</v>
      </c>
      <c r="F265">
        <v>0.4</v>
      </c>
      <c r="G265">
        <v>4.2</v>
      </c>
      <c r="H265">
        <v>135.30000000000001</v>
      </c>
      <c r="I265">
        <v>0.4</v>
      </c>
      <c r="J265">
        <v>6.4</v>
      </c>
      <c r="K265">
        <v>141.30000000000001</v>
      </c>
      <c r="L265">
        <v>0</v>
      </c>
      <c r="M265">
        <v>4.5999999999999996</v>
      </c>
      <c r="N265">
        <v>135.30000000000001</v>
      </c>
      <c r="O265">
        <v>0.4</v>
      </c>
      <c r="P265">
        <v>6.4</v>
      </c>
      <c r="Q265">
        <v>140.4</v>
      </c>
      <c r="R265">
        <v>0.4</v>
      </c>
      <c r="S265">
        <v>6.4</v>
      </c>
    </row>
    <row r="266" spans="1:19">
      <c r="A266" t="s">
        <v>1228</v>
      </c>
      <c r="B266">
        <v>145.6</v>
      </c>
      <c r="C266">
        <v>0.2</v>
      </c>
      <c r="D266">
        <v>7.4</v>
      </c>
      <c r="E266">
        <v>139</v>
      </c>
      <c r="F266">
        <v>0</v>
      </c>
      <c r="G266">
        <v>4</v>
      </c>
      <c r="H266">
        <v>135.4</v>
      </c>
      <c r="I266">
        <v>0.1</v>
      </c>
      <c r="J266">
        <v>6.1</v>
      </c>
      <c r="K266">
        <v>141.19999999999999</v>
      </c>
      <c r="L266">
        <v>-0.1</v>
      </c>
      <c r="M266">
        <v>4</v>
      </c>
      <c r="N266">
        <v>135.4</v>
      </c>
      <c r="O266">
        <v>0.1</v>
      </c>
      <c r="P266">
        <v>6.1</v>
      </c>
      <c r="Q266">
        <v>140.5</v>
      </c>
      <c r="R266">
        <v>0.1</v>
      </c>
      <c r="S266">
        <v>6</v>
      </c>
    </row>
    <row r="267" spans="1:19">
      <c r="A267" t="s">
        <v>1229</v>
      </c>
      <c r="B267">
        <v>145.9</v>
      </c>
      <c r="C267">
        <v>0.2</v>
      </c>
      <c r="D267">
        <v>6.9</v>
      </c>
      <c r="E267">
        <v>138.69999999999999</v>
      </c>
      <c r="F267">
        <v>-0.2</v>
      </c>
      <c r="G267">
        <v>3.9</v>
      </c>
      <c r="H267">
        <v>135.30000000000001</v>
      </c>
      <c r="I267">
        <v>-0.1</v>
      </c>
      <c r="J267">
        <v>5.5</v>
      </c>
      <c r="K267">
        <v>141.4</v>
      </c>
      <c r="L267">
        <v>0.1</v>
      </c>
      <c r="M267">
        <v>4.2</v>
      </c>
      <c r="N267">
        <v>135.30000000000001</v>
      </c>
      <c r="O267">
        <v>-0.1</v>
      </c>
      <c r="P267">
        <v>5.5</v>
      </c>
      <c r="Q267">
        <v>140.6</v>
      </c>
      <c r="R267">
        <v>0</v>
      </c>
      <c r="S267">
        <v>5.6</v>
      </c>
    </row>
    <row r="268" spans="1:19">
      <c r="A268" t="s">
        <v>1230</v>
      </c>
      <c r="B268">
        <v>145.9</v>
      </c>
      <c r="C268">
        <v>0</v>
      </c>
      <c r="D268">
        <v>7.5</v>
      </c>
      <c r="E268">
        <v>138.19999999999999</v>
      </c>
      <c r="F268">
        <v>-0.4</v>
      </c>
      <c r="G268">
        <v>4.3</v>
      </c>
      <c r="H268">
        <v>135.30000000000001</v>
      </c>
      <c r="I268">
        <v>0</v>
      </c>
      <c r="J268">
        <v>6.3</v>
      </c>
      <c r="K268">
        <v>141.4</v>
      </c>
      <c r="L268">
        <v>0</v>
      </c>
      <c r="M268">
        <v>5.0999999999999996</v>
      </c>
      <c r="N268">
        <v>135.30000000000001</v>
      </c>
      <c r="O268">
        <v>0</v>
      </c>
      <c r="P268">
        <v>6.3</v>
      </c>
      <c r="Q268">
        <v>140.4</v>
      </c>
      <c r="R268">
        <v>-0.1</v>
      </c>
      <c r="S268">
        <v>6.2</v>
      </c>
    </row>
    <row r="269" spans="1:19">
      <c r="A269" t="s">
        <v>1231</v>
      </c>
      <c r="B269">
        <v>146.1</v>
      </c>
      <c r="C269">
        <v>0.1</v>
      </c>
      <c r="D269">
        <v>6.6</v>
      </c>
      <c r="E269">
        <v>136.5</v>
      </c>
      <c r="F269">
        <v>-1.2</v>
      </c>
      <c r="G269">
        <v>2.1</v>
      </c>
      <c r="H269">
        <v>135.6</v>
      </c>
      <c r="I269">
        <v>0.2</v>
      </c>
      <c r="J269">
        <v>5.2</v>
      </c>
      <c r="K269">
        <v>141.80000000000001</v>
      </c>
      <c r="L269">
        <v>0.3</v>
      </c>
      <c r="M269">
        <v>4.2</v>
      </c>
      <c r="N269">
        <v>135.6</v>
      </c>
      <c r="O269">
        <v>0.2</v>
      </c>
      <c r="P269">
        <v>5.2</v>
      </c>
      <c r="Q269">
        <v>140.19999999999999</v>
      </c>
      <c r="R269">
        <v>-0.2</v>
      </c>
      <c r="S269">
        <v>4.9000000000000004</v>
      </c>
    </row>
    <row r="270" spans="1:19">
      <c r="A270" t="s">
        <v>1232</v>
      </c>
      <c r="B270">
        <v>145.30000000000001</v>
      </c>
      <c r="C270">
        <v>-0.5</v>
      </c>
      <c r="D270">
        <v>4.5999999999999996</v>
      </c>
      <c r="E270">
        <v>136</v>
      </c>
      <c r="F270">
        <v>-0.4</v>
      </c>
      <c r="G270">
        <v>1</v>
      </c>
      <c r="H270">
        <v>134.80000000000001</v>
      </c>
      <c r="I270">
        <v>-0.5</v>
      </c>
      <c r="J270">
        <v>3</v>
      </c>
      <c r="K270">
        <v>141.1</v>
      </c>
      <c r="L270">
        <v>-0.5</v>
      </c>
      <c r="M270">
        <v>2.6</v>
      </c>
      <c r="N270">
        <v>134.80000000000001</v>
      </c>
      <c r="O270">
        <v>-0.5</v>
      </c>
      <c r="P270">
        <v>3</v>
      </c>
      <c r="Q270">
        <v>139.5</v>
      </c>
      <c r="R270">
        <v>-0.5</v>
      </c>
      <c r="S270">
        <v>3.1</v>
      </c>
    </row>
    <row r="271" spans="1:19">
      <c r="A271" t="s">
        <v>1233</v>
      </c>
      <c r="B271">
        <v>145.30000000000001</v>
      </c>
      <c r="C271">
        <v>0</v>
      </c>
      <c r="D271">
        <v>4</v>
      </c>
      <c r="E271">
        <v>136.9</v>
      </c>
      <c r="F271">
        <v>0.6</v>
      </c>
      <c r="G271">
        <v>1.6</v>
      </c>
      <c r="H271">
        <v>135.19999999999999</v>
      </c>
      <c r="I271">
        <v>0.3</v>
      </c>
      <c r="J271">
        <v>3.4</v>
      </c>
      <c r="K271">
        <v>140.80000000000001</v>
      </c>
      <c r="L271">
        <v>-0.3</v>
      </c>
      <c r="M271">
        <v>1.8</v>
      </c>
      <c r="N271">
        <v>135.19999999999999</v>
      </c>
      <c r="O271">
        <v>0.3</v>
      </c>
      <c r="P271">
        <v>3.4</v>
      </c>
      <c r="Q271">
        <v>139.80000000000001</v>
      </c>
      <c r="R271">
        <v>0.2</v>
      </c>
      <c r="S271">
        <v>3.1</v>
      </c>
    </row>
    <row r="272" spans="1:19">
      <c r="A272" t="s">
        <v>1234</v>
      </c>
      <c r="B272">
        <v>144.80000000000001</v>
      </c>
      <c r="C272">
        <v>-0.4</v>
      </c>
      <c r="D272">
        <v>3.9</v>
      </c>
      <c r="E272">
        <v>136.19999999999999</v>
      </c>
      <c r="F272">
        <v>-0.5</v>
      </c>
      <c r="G272">
        <v>1.8</v>
      </c>
      <c r="H272">
        <v>134.30000000000001</v>
      </c>
      <c r="I272">
        <v>-0.7</v>
      </c>
      <c r="J272">
        <v>3.4</v>
      </c>
      <c r="K272">
        <v>139.9</v>
      </c>
      <c r="L272">
        <v>-0.7</v>
      </c>
      <c r="M272">
        <v>2.2999999999999998</v>
      </c>
      <c r="N272">
        <v>134.30000000000001</v>
      </c>
      <c r="O272">
        <v>-0.7</v>
      </c>
      <c r="P272">
        <v>3.4</v>
      </c>
      <c r="Q272">
        <v>139.1</v>
      </c>
      <c r="R272">
        <v>-0.5</v>
      </c>
      <c r="S272">
        <v>3.1</v>
      </c>
    </row>
    <row r="273" spans="1:19">
      <c r="A273" t="s">
        <v>1244</v>
      </c>
      <c r="B273">
        <v>145.69999999999999</v>
      </c>
      <c r="C273">
        <v>0.6</v>
      </c>
      <c r="D273">
        <v>2.4</v>
      </c>
      <c r="E273">
        <v>136.69999999999999</v>
      </c>
      <c r="F273">
        <v>0.4</v>
      </c>
      <c r="G273">
        <v>0.8</v>
      </c>
      <c r="H273">
        <v>135.1</v>
      </c>
      <c r="I273">
        <v>0.6</v>
      </c>
      <c r="J273">
        <v>1.6</v>
      </c>
      <c r="K273">
        <v>141</v>
      </c>
      <c r="L273">
        <v>0.8</v>
      </c>
      <c r="M273">
        <v>1.5</v>
      </c>
      <c r="N273">
        <v>135.1</v>
      </c>
      <c r="O273">
        <v>0.6</v>
      </c>
      <c r="P273">
        <v>1.6</v>
      </c>
      <c r="Q273">
        <v>139.9</v>
      </c>
      <c r="R273">
        <v>0.6</v>
      </c>
      <c r="S273">
        <v>1.7</v>
      </c>
    </row>
    <row r="274" spans="1:19">
      <c r="A274" t="s">
        <v>1224</v>
      </c>
      <c r="B274">
        <v>147.19999999999999</v>
      </c>
      <c r="C274">
        <v>1</v>
      </c>
      <c r="D274">
        <v>3</v>
      </c>
      <c r="E274">
        <v>137.80000000000001</v>
      </c>
      <c r="F274">
        <v>0.8</v>
      </c>
      <c r="G274">
        <v>0.8</v>
      </c>
      <c r="H274">
        <v>135.9</v>
      </c>
      <c r="I274">
        <v>0.6</v>
      </c>
      <c r="J274">
        <v>2.6</v>
      </c>
      <c r="K274">
        <v>141.9</v>
      </c>
      <c r="L274">
        <v>0.6</v>
      </c>
      <c r="M274">
        <v>2.2000000000000002</v>
      </c>
      <c r="N274">
        <v>135.9</v>
      </c>
      <c r="O274">
        <v>0.6</v>
      </c>
      <c r="P274">
        <v>2.6</v>
      </c>
      <c r="Q274">
        <v>141.1</v>
      </c>
      <c r="R274">
        <v>0.8</v>
      </c>
      <c r="S274">
        <v>2.2999999999999998</v>
      </c>
    </row>
    <row r="275" spans="1:19">
      <c r="A275" t="s">
        <v>1225</v>
      </c>
      <c r="B275">
        <v>147.5</v>
      </c>
      <c r="C275">
        <v>0.2</v>
      </c>
      <c r="D275">
        <v>2.2999999999999998</v>
      </c>
      <c r="E275">
        <v>137.69999999999999</v>
      </c>
      <c r="F275">
        <v>-0.1</v>
      </c>
      <c r="G275">
        <v>-0.2</v>
      </c>
      <c r="H275">
        <v>136.30000000000001</v>
      </c>
      <c r="I275">
        <v>0.3</v>
      </c>
      <c r="J275">
        <v>1.8</v>
      </c>
      <c r="K275">
        <v>142.19999999999999</v>
      </c>
      <c r="L275">
        <v>0.2</v>
      </c>
      <c r="M275">
        <v>1.6</v>
      </c>
      <c r="N275">
        <v>136.30000000000001</v>
      </c>
      <c r="O275">
        <v>0.3</v>
      </c>
      <c r="P275">
        <v>1.8</v>
      </c>
      <c r="Q275">
        <v>141.30000000000001</v>
      </c>
      <c r="R275">
        <v>0.1</v>
      </c>
      <c r="S275">
        <v>1.5</v>
      </c>
    </row>
    <row r="276" spans="1:19">
      <c r="A276" t="s">
        <v>1226</v>
      </c>
      <c r="B276">
        <v>148.80000000000001</v>
      </c>
      <c r="C276">
        <v>0.9</v>
      </c>
      <c r="D276">
        <v>2.8</v>
      </c>
      <c r="E276">
        <v>139.9</v>
      </c>
      <c r="F276">
        <v>1.6</v>
      </c>
      <c r="G276">
        <v>1.1000000000000001</v>
      </c>
      <c r="H276">
        <v>137.30000000000001</v>
      </c>
      <c r="I276">
        <v>0.8</v>
      </c>
      <c r="J276">
        <v>1.9</v>
      </c>
      <c r="K276">
        <v>143.80000000000001</v>
      </c>
      <c r="L276">
        <v>1.1000000000000001</v>
      </c>
      <c r="M276">
        <v>1.7</v>
      </c>
      <c r="N276">
        <v>137.30000000000001</v>
      </c>
      <c r="O276">
        <v>0.8</v>
      </c>
      <c r="P276">
        <v>1.9</v>
      </c>
      <c r="Q276">
        <v>142.69999999999999</v>
      </c>
      <c r="R276">
        <v>1</v>
      </c>
      <c r="S276">
        <v>2.1</v>
      </c>
    </row>
    <row r="277" spans="1:19">
      <c r="A277" t="s">
        <v>1227</v>
      </c>
      <c r="B277">
        <v>150.30000000000001</v>
      </c>
      <c r="C277">
        <v>1</v>
      </c>
      <c r="D277">
        <v>3.4</v>
      </c>
      <c r="E277">
        <v>140.80000000000001</v>
      </c>
      <c r="F277">
        <v>0.7</v>
      </c>
      <c r="G277">
        <v>1.3</v>
      </c>
      <c r="H277">
        <v>138.69999999999999</v>
      </c>
      <c r="I277">
        <v>1</v>
      </c>
      <c r="J277">
        <v>2.5</v>
      </c>
      <c r="K277">
        <v>145.1</v>
      </c>
      <c r="L277">
        <v>0.9</v>
      </c>
      <c r="M277">
        <v>2.6</v>
      </c>
      <c r="N277">
        <v>138.69999999999999</v>
      </c>
      <c r="O277">
        <v>1</v>
      </c>
      <c r="P277">
        <v>2.5</v>
      </c>
      <c r="Q277">
        <v>144</v>
      </c>
      <c r="R277">
        <v>0.9</v>
      </c>
      <c r="S277">
        <v>2.6</v>
      </c>
    </row>
    <row r="278" spans="1:19">
      <c r="A278" t="s">
        <v>1228</v>
      </c>
      <c r="B278">
        <v>150.1</v>
      </c>
      <c r="C278">
        <v>-0.1</v>
      </c>
      <c r="D278">
        <v>3.1</v>
      </c>
      <c r="E278">
        <v>140.80000000000001</v>
      </c>
      <c r="F278">
        <v>0</v>
      </c>
      <c r="G278">
        <v>1.3</v>
      </c>
      <c r="H278">
        <v>138.19999999999999</v>
      </c>
      <c r="I278">
        <v>-0.3</v>
      </c>
      <c r="J278">
        <v>2.1</v>
      </c>
      <c r="K278">
        <v>145.19999999999999</v>
      </c>
      <c r="L278">
        <v>0.1</v>
      </c>
      <c r="M278">
        <v>2.8</v>
      </c>
      <c r="N278">
        <v>138.19999999999999</v>
      </c>
      <c r="O278">
        <v>-0.3</v>
      </c>
      <c r="P278">
        <v>2.1</v>
      </c>
      <c r="Q278">
        <v>143.9</v>
      </c>
      <c r="R278">
        <v>-0.1</v>
      </c>
      <c r="S278">
        <v>2.4</v>
      </c>
    </row>
    <row r="279" spans="1:19">
      <c r="A279" t="s">
        <v>1229</v>
      </c>
      <c r="B279">
        <v>150</v>
      </c>
      <c r="C279">
        <v>-0.1</v>
      </c>
      <c r="D279">
        <v>2.8</v>
      </c>
      <c r="E279">
        <v>140.9</v>
      </c>
      <c r="F279">
        <v>0.1</v>
      </c>
      <c r="G279">
        <v>1.6</v>
      </c>
      <c r="H279">
        <v>138.6</v>
      </c>
      <c r="I279">
        <v>0.3</v>
      </c>
      <c r="J279">
        <v>2.4</v>
      </c>
      <c r="K279">
        <v>145.4</v>
      </c>
      <c r="L279">
        <v>0.2</v>
      </c>
      <c r="M279">
        <v>2.8</v>
      </c>
      <c r="N279">
        <v>138.6</v>
      </c>
      <c r="O279">
        <v>0.3</v>
      </c>
      <c r="P279">
        <v>2.4</v>
      </c>
      <c r="Q279">
        <v>143.9</v>
      </c>
      <c r="R279">
        <v>0.1</v>
      </c>
      <c r="S279">
        <v>2.4</v>
      </c>
    </row>
    <row r="280" spans="1:19">
      <c r="A280" t="s">
        <v>1230</v>
      </c>
      <c r="B280">
        <v>149.6</v>
      </c>
      <c r="C280">
        <v>-0.2</v>
      </c>
      <c r="D280">
        <v>2.5</v>
      </c>
      <c r="E280">
        <v>140.80000000000001</v>
      </c>
      <c r="F280">
        <v>-0.1</v>
      </c>
      <c r="G280">
        <v>1.9</v>
      </c>
      <c r="H280">
        <v>138.5</v>
      </c>
      <c r="I280">
        <v>-0.1</v>
      </c>
      <c r="J280">
        <v>2.2999999999999998</v>
      </c>
      <c r="K280">
        <v>145.1</v>
      </c>
      <c r="L280">
        <v>-0.2</v>
      </c>
      <c r="M280">
        <v>2.6</v>
      </c>
      <c r="N280">
        <v>138.5</v>
      </c>
      <c r="O280">
        <v>-0.1</v>
      </c>
      <c r="P280">
        <v>2.2999999999999998</v>
      </c>
      <c r="Q280">
        <v>143.69999999999999</v>
      </c>
      <c r="R280">
        <v>-0.2</v>
      </c>
      <c r="S280">
        <v>2.2999999999999998</v>
      </c>
    </row>
    <row r="281" spans="1:19">
      <c r="A281" t="s">
        <v>1231</v>
      </c>
      <c r="B281">
        <v>150.30000000000001</v>
      </c>
      <c r="C281">
        <v>0.4</v>
      </c>
      <c r="D281">
        <v>2.8</v>
      </c>
      <c r="E281">
        <v>141.5</v>
      </c>
      <c r="F281">
        <v>0.5</v>
      </c>
      <c r="G281">
        <v>3.6</v>
      </c>
      <c r="H281">
        <v>139.4</v>
      </c>
      <c r="I281">
        <v>0.7</v>
      </c>
      <c r="J281">
        <v>2.9</v>
      </c>
      <c r="K281">
        <v>146</v>
      </c>
      <c r="L281">
        <v>0.6</v>
      </c>
      <c r="M281">
        <v>3</v>
      </c>
      <c r="N281">
        <v>139.4</v>
      </c>
      <c r="O281">
        <v>0.7</v>
      </c>
      <c r="P281">
        <v>2.9</v>
      </c>
      <c r="Q281">
        <v>144.5</v>
      </c>
      <c r="R281">
        <v>0.5</v>
      </c>
      <c r="S281">
        <v>3.1</v>
      </c>
    </row>
    <row r="282" spans="1:19">
      <c r="A282" t="s">
        <v>1232</v>
      </c>
      <c r="B282">
        <v>151.5</v>
      </c>
      <c r="C282">
        <v>0.8</v>
      </c>
      <c r="D282">
        <v>4.2</v>
      </c>
      <c r="E282">
        <v>142.4</v>
      </c>
      <c r="F282">
        <v>0.6</v>
      </c>
      <c r="G282">
        <v>4.7</v>
      </c>
      <c r="H282">
        <v>140.5</v>
      </c>
      <c r="I282">
        <v>0.7</v>
      </c>
      <c r="J282">
        <v>4.2</v>
      </c>
      <c r="K282">
        <v>147</v>
      </c>
      <c r="L282">
        <v>0.6</v>
      </c>
      <c r="M282">
        <v>4.0999999999999996</v>
      </c>
      <c r="N282">
        <v>140.5</v>
      </c>
      <c r="O282">
        <v>0.7</v>
      </c>
      <c r="P282">
        <v>4.2</v>
      </c>
      <c r="Q282">
        <v>145.6</v>
      </c>
      <c r="R282">
        <v>0.7</v>
      </c>
      <c r="S282">
        <v>4.3</v>
      </c>
    </row>
    <row r="283" spans="1:19">
      <c r="A283" t="s">
        <v>1233</v>
      </c>
      <c r="B283">
        <v>150.6</v>
      </c>
      <c r="C283">
        <v>-0.6</v>
      </c>
      <c r="D283">
        <v>3.6</v>
      </c>
      <c r="E283">
        <v>141.6</v>
      </c>
      <c r="F283">
        <v>-0.5</v>
      </c>
      <c r="G283">
        <v>3.5</v>
      </c>
      <c r="H283">
        <v>139.69999999999999</v>
      </c>
      <c r="I283">
        <v>-0.5</v>
      </c>
      <c r="J283">
        <v>3.4</v>
      </c>
      <c r="K283">
        <v>146.5</v>
      </c>
      <c r="L283">
        <v>-0.3</v>
      </c>
      <c r="M283">
        <v>4</v>
      </c>
      <c r="N283">
        <v>139.69999999999999</v>
      </c>
      <c r="O283">
        <v>-0.5</v>
      </c>
      <c r="P283">
        <v>3.4</v>
      </c>
      <c r="Q283">
        <v>144.69999999999999</v>
      </c>
      <c r="R283">
        <v>-0.6</v>
      </c>
      <c r="S283">
        <v>3.5</v>
      </c>
    </row>
    <row r="284" spans="1:19">
      <c r="A284" t="s">
        <v>1234</v>
      </c>
      <c r="B284">
        <v>150.19999999999999</v>
      </c>
      <c r="C284">
        <v>-0.2</v>
      </c>
      <c r="D284">
        <v>3.7</v>
      </c>
      <c r="E284">
        <v>141.1</v>
      </c>
      <c r="F284">
        <v>-0.3</v>
      </c>
      <c r="G284">
        <v>3.6</v>
      </c>
      <c r="H284">
        <v>139.19999999999999</v>
      </c>
      <c r="I284">
        <v>-0.4</v>
      </c>
      <c r="J284">
        <v>3.7</v>
      </c>
      <c r="K284">
        <v>146.19999999999999</v>
      </c>
      <c r="L284">
        <v>-0.2</v>
      </c>
      <c r="M284">
        <v>4.5</v>
      </c>
      <c r="N284">
        <v>139.19999999999999</v>
      </c>
      <c r="O284">
        <v>-0.4</v>
      </c>
      <c r="P284">
        <v>3.7</v>
      </c>
      <c r="Q284">
        <v>144.30000000000001</v>
      </c>
      <c r="R284">
        <v>-0.3</v>
      </c>
      <c r="S284">
        <v>3.7</v>
      </c>
    </row>
    <row r="285" spans="1:19">
      <c r="A285" t="s">
        <v>1245</v>
      </c>
      <c r="B285">
        <v>151.30000000000001</v>
      </c>
      <c r="C285">
        <v>0.7</v>
      </c>
      <c r="D285">
        <v>3.8</v>
      </c>
      <c r="E285">
        <v>142.19999999999999</v>
      </c>
      <c r="F285">
        <v>0.8</v>
      </c>
      <c r="G285">
        <v>4</v>
      </c>
      <c r="H285">
        <v>140.4</v>
      </c>
      <c r="I285">
        <v>0.9</v>
      </c>
      <c r="J285">
        <v>3.9</v>
      </c>
      <c r="K285">
        <v>147.6</v>
      </c>
      <c r="L285">
        <v>1</v>
      </c>
      <c r="M285">
        <v>4.7</v>
      </c>
      <c r="N285">
        <v>140.4</v>
      </c>
      <c r="O285">
        <v>0.9</v>
      </c>
      <c r="P285">
        <v>3.9</v>
      </c>
      <c r="Q285">
        <v>145.4</v>
      </c>
      <c r="R285">
        <v>0.8</v>
      </c>
      <c r="S285">
        <v>3.9</v>
      </c>
    </row>
    <row r="286" spans="1:19">
      <c r="A286" t="s">
        <v>1224</v>
      </c>
      <c r="B286">
        <v>152.6</v>
      </c>
      <c r="C286">
        <v>0.9</v>
      </c>
      <c r="D286">
        <v>3.6</v>
      </c>
      <c r="E286">
        <v>142.69999999999999</v>
      </c>
      <c r="F286">
        <v>0.3</v>
      </c>
      <c r="G286">
        <v>3.5</v>
      </c>
      <c r="H286">
        <v>141</v>
      </c>
      <c r="I286">
        <v>0.4</v>
      </c>
      <c r="J286">
        <v>3.7</v>
      </c>
      <c r="K286">
        <v>147.9</v>
      </c>
      <c r="L286">
        <v>0.2</v>
      </c>
      <c r="M286">
        <v>4.2</v>
      </c>
      <c r="N286">
        <v>141</v>
      </c>
      <c r="O286">
        <v>0.4</v>
      </c>
      <c r="P286">
        <v>3.7</v>
      </c>
      <c r="Q286">
        <v>146.30000000000001</v>
      </c>
      <c r="R286">
        <v>0.6</v>
      </c>
      <c r="S286">
        <v>3.7</v>
      </c>
    </row>
    <row r="287" spans="1:19">
      <c r="A287" t="s">
        <v>1225</v>
      </c>
      <c r="B287">
        <v>153.1</v>
      </c>
      <c r="C287">
        <v>0.3</v>
      </c>
      <c r="D287">
        <v>3.8</v>
      </c>
      <c r="E287">
        <v>143.19999999999999</v>
      </c>
      <c r="F287">
        <v>0.4</v>
      </c>
      <c r="G287">
        <v>4</v>
      </c>
      <c r="H287">
        <v>141.5</v>
      </c>
      <c r="I287">
        <v>0.4</v>
      </c>
      <c r="J287">
        <v>3.9</v>
      </c>
      <c r="K287">
        <v>148.30000000000001</v>
      </c>
      <c r="L287">
        <v>0.3</v>
      </c>
      <c r="M287">
        <v>4.3</v>
      </c>
      <c r="N287">
        <v>141.5</v>
      </c>
      <c r="O287">
        <v>0.4</v>
      </c>
      <c r="P287">
        <v>3.9</v>
      </c>
      <c r="Q287">
        <v>146.80000000000001</v>
      </c>
      <c r="R287">
        <v>0.3</v>
      </c>
      <c r="S287">
        <v>3.9</v>
      </c>
    </row>
    <row r="288" spans="1:19">
      <c r="A288" t="s">
        <v>1226</v>
      </c>
      <c r="B288">
        <v>153.19999999999999</v>
      </c>
      <c r="C288">
        <v>0.1</v>
      </c>
      <c r="D288">
        <v>2.9</v>
      </c>
      <c r="E288">
        <v>143.6</v>
      </c>
      <c r="F288">
        <v>0.3</v>
      </c>
      <c r="G288">
        <v>2.6</v>
      </c>
      <c r="H288">
        <v>142</v>
      </c>
      <c r="I288">
        <v>0.3</v>
      </c>
      <c r="J288">
        <v>3.4</v>
      </c>
      <c r="K288">
        <v>148.6</v>
      </c>
      <c r="L288">
        <v>0.2</v>
      </c>
      <c r="M288">
        <v>3.4</v>
      </c>
      <c r="N288">
        <v>142</v>
      </c>
      <c r="O288">
        <v>0.3</v>
      </c>
      <c r="P288">
        <v>3.4</v>
      </c>
      <c r="Q288">
        <v>147</v>
      </c>
      <c r="R288">
        <v>0.2</v>
      </c>
      <c r="S288">
        <v>3</v>
      </c>
    </row>
    <row r="289" spans="1:19">
      <c r="A289" t="s">
        <v>1227</v>
      </c>
      <c r="B289">
        <v>153.69999999999999</v>
      </c>
      <c r="C289">
        <v>0.4</v>
      </c>
      <c r="D289">
        <v>2.2999999999999998</v>
      </c>
      <c r="E289">
        <v>144</v>
      </c>
      <c r="F289">
        <v>0.3</v>
      </c>
      <c r="G289">
        <v>2.2999999999999998</v>
      </c>
      <c r="H289">
        <v>142.6</v>
      </c>
      <c r="I289">
        <v>0.4</v>
      </c>
      <c r="J289">
        <v>2.8</v>
      </c>
      <c r="K289">
        <v>149.80000000000001</v>
      </c>
      <c r="L289">
        <v>0.8</v>
      </c>
      <c r="M289">
        <v>3.3</v>
      </c>
      <c r="N289">
        <v>142.6</v>
      </c>
      <c r="O289">
        <v>0.4</v>
      </c>
      <c r="P289">
        <v>2.8</v>
      </c>
      <c r="Q289">
        <v>147.6</v>
      </c>
      <c r="R289">
        <v>0.4</v>
      </c>
      <c r="S289">
        <v>2.5</v>
      </c>
    </row>
    <row r="290" spans="1:19">
      <c r="A290" t="s">
        <v>1228</v>
      </c>
      <c r="B290">
        <v>153.9</v>
      </c>
      <c r="C290">
        <v>0.1</v>
      </c>
      <c r="D290">
        <v>2.6</v>
      </c>
      <c r="E290">
        <v>143.9</v>
      </c>
      <c r="F290">
        <v>-0.1</v>
      </c>
      <c r="G290">
        <v>2.2000000000000002</v>
      </c>
      <c r="H290">
        <v>142.5</v>
      </c>
      <c r="I290">
        <v>0</v>
      </c>
      <c r="J290">
        <v>3.1</v>
      </c>
      <c r="K290">
        <v>149.6</v>
      </c>
      <c r="L290">
        <v>-0.2</v>
      </c>
      <c r="M290">
        <v>3</v>
      </c>
      <c r="N290">
        <v>142.5</v>
      </c>
      <c r="O290">
        <v>0</v>
      </c>
      <c r="P290">
        <v>3.1</v>
      </c>
      <c r="Q290">
        <v>147.69999999999999</v>
      </c>
      <c r="R290">
        <v>0</v>
      </c>
      <c r="S290">
        <v>2.6</v>
      </c>
    </row>
    <row r="291" spans="1:19">
      <c r="A291" t="s">
        <v>1229</v>
      </c>
      <c r="B291">
        <v>154.19999999999999</v>
      </c>
      <c r="C291">
        <v>0.2</v>
      </c>
      <c r="D291">
        <v>2.9</v>
      </c>
      <c r="E291">
        <v>144.30000000000001</v>
      </c>
      <c r="F291">
        <v>0.3</v>
      </c>
      <c r="G291">
        <v>2.4</v>
      </c>
      <c r="H291">
        <v>142.69999999999999</v>
      </c>
      <c r="I291">
        <v>0.1</v>
      </c>
      <c r="J291">
        <v>3</v>
      </c>
      <c r="K291">
        <v>149.80000000000001</v>
      </c>
      <c r="L291">
        <v>0.2</v>
      </c>
      <c r="M291">
        <v>3</v>
      </c>
      <c r="N291">
        <v>142.69999999999999</v>
      </c>
      <c r="O291">
        <v>0.1</v>
      </c>
      <c r="P291">
        <v>3</v>
      </c>
      <c r="Q291">
        <v>147.9</v>
      </c>
      <c r="R291">
        <v>0.2</v>
      </c>
      <c r="S291">
        <v>2.8</v>
      </c>
    </row>
    <row r="292" spans="1:19">
      <c r="A292" t="s">
        <v>1230</v>
      </c>
      <c r="B292">
        <v>154.6</v>
      </c>
      <c r="C292">
        <v>0.2</v>
      </c>
      <c r="D292">
        <v>3.3</v>
      </c>
      <c r="E292">
        <v>144.1</v>
      </c>
      <c r="F292">
        <v>-0.1</v>
      </c>
      <c r="G292">
        <v>2.2999999999999998</v>
      </c>
      <c r="H292">
        <v>143.4</v>
      </c>
      <c r="I292">
        <v>0.5</v>
      </c>
      <c r="J292">
        <v>3.6</v>
      </c>
      <c r="K292">
        <v>149.69999999999999</v>
      </c>
      <c r="L292">
        <v>-0.1</v>
      </c>
      <c r="M292">
        <v>3.1</v>
      </c>
      <c r="N292">
        <v>143.4</v>
      </c>
      <c r="O292">
        <v>0.5</v>
      </c>
      <c r="P292">
        <v>3.6</v>
      </c>
      <c r="Q292">
        <v>148.19999999999999</v>
      </c>
      <c r="R292">
        <v>0.2</v>
      </c>
      <c r="S292">
        <v>3.1</v>
      </c>
    </row>
    <row r="293" spans="1:19">
      <c r="A293" t="s">
        <v>1231</v>
      </c>
      <c r="B293">
        <v>155.30000000000001</v>
      </c>
      <c r="C293">
        <v>0.5</v>
      </c>
      <c r="D293">
        <v>3.3</v>
      </c>
      <c r="E293">
        <v>144.1</v>
      </c>
      <c r="F293">
        <v>0</v>
      </c>
      <c r="G293">
        <v>1.8</v>
      </c>
      <c r="H293">
        <v>143.80000000000001</v>
      </c>
      <c r="I293">
        <v>0.2</v>
      </c>
      <c r="J293">
        <v>3.1</v>
      </c>
      <c r="K293">
        <v>150.30000000000001</v>
      </c>
      <c r="L293">
        <v>0.4</v>
      </c>
      <c r="M293">
        <v>2.9</v>
      </c>
      <c r="N293">
        <v>143.80000000000001</v>
      </c>
      <c r="O293">
        <v>0.2</v>
      </c>
      <c r="P293">
        <v>3.1</v>
      </c>
      <c r="Q293">
        <v>148.69999999999999</v>
      </c>
      <c r="R293">
        <v>0.3</v>
      </c>
      <c r="S293">
        <v>2.9</v>
      </c>
    </row>
  </sheetData>
  <hyperlinks>
    <hyperlink ref="A4" r:id="rId1" xr:uid="{2AA737B8-49F1-49E6-B1F9-8B81B9F8E7AA}"/>
    <hyperlink ref="D2" location="'Table of Contents'!A1" display="Return to Contents Page" xr:uid="{C51BBCCA-93ED-4894-93F4-75594B73C1C3}"/>
  </hyperlinks>
  <pageMargins left="0.7" right="0.7" top="0.75" bottom="0.75" header="0.3" footer="0.3"/>
  <tableParts count="2">
    <tablePart r:id="rId2"/>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FF31-3863-41A9-B8A2-59A592D9D858}">
  <sheetPr>
    <tabColor rgb="FFD0ADE1"/>
  </sheetPr>
  <dimension ref="A1:P188"/>
  <sheetViews>
    <sheetView topLeftCell="A198" zoomScale="118" zoomScaleNormal="118" workbookViewId="0">
      <selection activeCell="O206" sqref="O206"/>
    </sheetView>
  </sheetViews>
  <sheetFormatPr defaultRowHeight="14.45"/>
  <cols>
    <col min="1" max="1" width="13.140625" customWidth="1"/>
    <col min="2" max="2" width="16.5703125" customWidth="1"/>
    <col min="3" max="3" width="13.5703125" customWidth="1"/>
    <col min="4" max="4" width="25.5703125" customWidth="1"/>
    <col min="5" max="5" width="14.7109375" hidden="1" customWidth="1"/>
    <col min="6" max="6" width="15.5703125" hidden="1" customWidth="1"/>
    <col min="7" max="7" width="24.5703125" hidden="1" customWidth="1"/>
    <col min="8" max="8" width="11.85546875" customWidth="1"/>
    <col min="9" max="9" width="12.7109375" customWidth="1"/>
    <col min="10" max="10" width="25.5703125" customWidth="1"/>
    <col min="11" max="11" width="14.7109375" customWidth="1"/>
    <col min="12" max="12" width="15.5703125" customWidth="1"/>
    <col min="14" max="14" width="9.28515625" customWidth="1"/>
    <col min="15" max="15" width="12" customWidth="1"/>
    <col min="16" max="16" width="12.85546875" customWidth="1"/>
  </cols>
  <sheetData>
    <row r="1" spans="1:16" ht="15" thickTop="1">
      <c r="A1" s="22" t="s">
        <v>1265</v>
      </c>
      <c r="B1" s="124"/>
      <c r="C1" s="124"/>
      <c r="D1" s="17"/>
    </row>
    <row r="2" spans="1:16">
      <c r="A2" s="23" t="s">
        <v>1266</v>
      </c>
      <c r="B2" s="40"/>
      <c r="C2" s="40"/>
      <c r="D2" s="19"/>
      <c r="I2" s="289" t="s">
        <v>85</v>
      </c>
    </row>
    <row r="3" spans="1:16">
      <c r="A3" s="23" t="s">
        <v>1267</v>
      </c>
      <c r="B3" s="40"/>
      <c r="C3" s="40"/>
      <c r="D3" s="19"/>
    </row>
    <row r="4" spans="1:16" ht="15" thickBot="1">
      <c r="A4" s="122" t="s">
        <v>87</v>
      </c>
      <c r="B4" s="20"/>
      <c r="C4" s="20"/>
      <c r="D4" s="21"/>
    </row>
    <row r="5" spans="1:16" ht="15" thickTop="1"/>
    <row r="7" spans="1:16">
      <c r="A7" s="8" t="s">
        <v>1268</v>
      </c>
      <c r="B7" t="s">
        <v>1269</v>
      </c>
      <c r="C7" t="s">
        <v>1270</v>
      </c>
      <c r="D7" t="s">
        <v>448</v>
      </c>
      <c r="E7" t="s">
        <v>1208</v>
      </c>
      <c r="F7" t="s">
        <v>1271</v>
      </c>
      <c r="G7" t="s">
        <v>1272</v>
      </c>
      <c r="H7" t="s">
        <v>338</v>
      </c>
      <c r="I7" t="s">
        <v>436</v>
      </c>
      <c r="J7" t="s">
        <v>440</v>
      </c>
      <c r="K7" t="s">
        <v>439</v>
      </c>
      <c r="L7" t="s">
        <v>335</v>
      </c>
      <c r="M7" t="s">
        <v>1273</v>
      </c>
      <c r="N7" t="s">
        <v>434</v>
      </c>
      <c r="O7" t="s">
        <v>435</v>
      </c>
      <c r="P7" t="s">
        <v>437</v>
      </c>
    </row>
    <row r="8" spans="1:16">
      <c r="A8" s="8">
        <v>40544</v>
      </c>
      <c r="B8" s="34">
        <v>154000</v>
      </c>
      <c r="C8" s="34">
        <v>155000</v>
      </c>
      <c r="D8" s="34">
        <v>165000</v>
      </c>
      <c r="E8" s="34">
        <v>121000</v>
      </c>
      <c r="F8" s="34">
        <v>125000</v>
      </c>
      <c r="G8" s="34">
        <v>113000</v>
      </c>
      <c r="H8" s="34">
        <v>111000</v>
      </c>
      <c r="I8" s="34">
        <v>121000</v>
      </c>
      <c r="J8" s="34">
        <v>121000</v>
      </c>
      <c r="K8" s="34">
        <v>131000</v>
      </c>
      <c r="L8" s="34">
        <v>140000</v>
      </c>
      <c r="M8" s="34">
        <v>187000</v>
      </c>
      <c r="N8" s="34">
        <v>308000</v>
      </c>
      <c r="O8" s="34">
        <v>218000</v>
      </c>
      <c r="P8" s="34">
        <v>182000</v>
      </c>
    </row>
    <row r="9" spans="1:16">
      <c r="A9" s="8">
        <v>40575</v>
      </c>
      <c r="B9" s="34">
        <v>153000</v>
      </c>
      <c r="C9" s="34">
        <v>154000</v>
      </c>
      <c r="D9" s="34">
        <v>164000</v>
      </c>
      <c r="E9" s="34">
        <v>121000</v>
      </c>
      <c r="F9" s="34">
        <v>121000</v>
      </c>
      <c r="G9" s="34">
        <v>113000</v>
      </c>
      <c r="H9" s="34">
        <v>111000</v>
      </c>
      <c r="I9" s="34">
        <v>120000</v>
      </c>
      <c r="J9" s="34">
        <v>123000</v>
      </c>
      <c r="K9" s="34">
        <v>132000</v>
      </c>
      <c r="L9" s="34">
        <v>138000</v>
      </c>
      <c r="M9" s="34">
        <v>185000</v>
      </c>
      <c r="N9" s="34">
        <v>305000</v>
      </c>
      <c r="O9" s="34">
        <v>219000</v>
      </c>
      <c r="P9" s="34">
        <v>181000</v>
      </c>
    </row>
    <row r="10" spans="1:16">
      <c r="A10" s="8">
        <v>40603</v>
      </c>
      <c r="B10" s="34">
        <v>153000</v>
      </c>
      <c r="C10" s="34">
        <v>154000</v>
      </c>
      <c r="D10" s="34">
        <v>163000</v>
      </c>
      <c r="E10" s="34">
        <v>118000</v>
      </c>
      <c r="F10" s="34">
        <v>121000</v>
      </c>
      <c r="G10" s="34">
        <v>113000</v>
      </c>
      <c r="H10" s="34">
        <v>109000</v>
      </c>
      <c r="I10" s="34">
        <v>119000</v>
      </c>
      <c r="J10" s="34">
        <v>120000</v>
      </c>
      <c r="K10" s="34">
        <v>131000</v>
      </c>
      <c r="L10" s="34">
        <v>137000</v>
      </c>
      <c r="M10" s="34">
        <v>187000</v>
      </c>
      <c r="N10" s="34">
        <v>307000</v>
      </c>
      <c r="O10" s="34">
        <v>217000</v>
      </c>
      <c r="P10" s="34">
        <v>181000</v>
      </c>
    </row>
    <row r="11" spans="1:16">
      <c r="A11" s="8">
        <v>40634</v>
      </c>
      <c r="B11" s="34">
        <v>155000</v>
      </c>
      <c r="C11" s="34">
        <v>156000</v>
      </c>
      <c r="D11" s="34">
        <v>166000</v>
      </c>
      <c r="E11" s="34">
        <v>122000</v>
      </c>
      <c r="F11" s="34">
        <v>125000</v>
      </c>
      <c r="G11" s="34">
        <v>111000</v>
      </c>
      <c r="H11" s="34">
        <v>113000</v>
      </c>
      <c r="I11" s="34">
        <v>121000</v>
      </c>
      <c r="J11" s="34">
        <v>124000</v>
      </c>
      <c r="K11" s="34">
        <v>132000</v>
      </c>
      <c r="L11" s="34">
        <v>139000</v>
      </c>
      <c r="M11" s="34">
        <v>187000</v>
      </c>
      <c r="N11" s="34">
        <v>315000</v>
      </c>
      <c r="O11" s="34">
        <v>220000</v>
      </c>
      <c r="P11" s="34">
        <v>182000</v>
      </c>
    </row>
    <row r="12" spans="1:16">
      <c r="A12" s="8">
        <v>40664</v>
      </c>
      <c r="B12" s="34">
        <v>154000</v>
      </c>
      <c r="C12" s="34">
        <v>155000</v>
      </c>
      <c r="D12" s="34">
        <v>165000</v>
      </c>
      <c r="E12" s="34">
        <v>121000</v>
      </c>
      <c r="F12" s="34">
        <v>125000</v>
      </c>
      <c r="G12" s="34">
        <v>111000</v>
      </c>
      <c r="H12" s="34">
        <v>114000</v>
      </c>
      <c r="I12" s="34">
        <v>120000</v>
      </c>
      <c r="J12" s="34">
        <v>124000</v>
      </c>
      <c r="K12" s="34">
        <v>132000</v>
      </c>
      <c r="L12" s="34">
        <v>140000</v>
      </c>
      <c r="M12" s="34">
        <v>188000</v>
      </c>
      <c r="N12" s="34">
        <v>305000</v>
      </c>
      <c r="O12" s="34">
        <v>220000</v>
      </c>
      <c r="P12" s="34">
        <v>181000</v>
      </c>
    </row>
    <row r="13" spans="1:16">
      <c r="A13" s="8">
        <v>40695</v>
      </c>
      <c r="B13" s="34">
        <v>155000</v>
      </c>
      <c r="C13" s="34">
        <v>156000</v>
      </c>
      <c r="D13" s="34">
        <v>165000</v>
      </c>
      <c r="E13" s="34">
        <v>121000</v>
      </c>
      <c r="F13" s="34">
        <v>126000</v>
      </c>
      <c r="G13" s="34">
        <v>111000</v>
      </c>
      <c r="H13" s="34">
        <v>113000</v>
      </c>
      <c r="I13" s="34">
        <v>120000</v>
      </c>
      <c r="J13" s="34">
        <v>123000</v>
      </c>
      <c r="K13" s="34">
        <v>133000</v>
      </c>
      <c r="L13" s="34">
        <v>140000</v>
      </c>
      <c r="M13" s="34">
        <v>187000</v>
      </c>
      <c r="N13" s="34">
        <v>306000</v>
      </c>
      <c r="O13" s="34">
        <v>221000</v>
      </c>
      <c r="P13" s="34">
        <v>183000</v>
      </c>
    </row>
    <row r="14" spans="1:16">
      <c r="A14" s="8">
        <v>40725</v>
      </c>
      <c r="B14" s="34">
        <v>156000</v>
      </c>
      <c r="C14" s="34">
        <v>158000</v>
      </c>
      <c r="D14" s="34">
        <v>167000</v>
      </c>
      <c r="E14" s="34">
        <v>122000</v>
      </c>
      <c r="F14" s="34">
        <v>128000</v>
      </c>
      <c r="G14" s="34">
        <v>109000</v>
      </c>
      <c r="H14" s="34">
        <v>111000</v>
      </c>
      <c r="I14" s="34">
        <v>121000</v>
      </c>
      <c r="J14" s="34">
        <v>123000</v>
      </c>
      <c r="K14" s="34">
        <v>135000</v>
      </c>
      <c r="L14" s="34">
        <v>140000</v>
      </c>
      <c r="M14" s="34">
        <v>190000</v>
      </c>
      <c r="N14" s="34">
        <v>317000</v>
      </c>
      <c r="O14" s="34">
        <v>224000</v>
      </c>
      <c r="P14" s="34">
        <v>185000</v>
      </c>
    </row>
    <row r="15" spans="1:16">
      <c r="A15" s="8">
        <v>40756</v>
      </c>
      <c r="B15" s="34">
        <v>157000</v>
      </c>
      <c r="C15" s="34">
        <v>158000</v>
      </c>
      <c r="D15" s="34">
        <v>167000</v>
      </c>
      <c r="E15" s="34">
        <v>123000</v>
      </c>
      <c r="F15" s="34">
        <v>128000</v>
      </c>
      <c r="G15" s="34">
        <v>109000</v>
      </c>
      <c r="H15" s="34">
        <v>111000</v>
      </c>
      <c r="I15" s="34">
        <v>122000</v>
      </c>
      <c r="J15" s="34">
        <v>125000</v>
      </c>
      <c r="K15" s="34">
        <v>135000</v>
      </c>
      <c r="L15" s="34">
        <v>140000</v>
      </c>
      <c r="M15" s="34">
        <v>191000</v>
      </c>
      <c r="N15" s="34">
        <v>316000</v>
      </c>
      <c r="O15" s="34">
        <v>222000</v>
      </c>
      <c r="P15" s="34">
        <v>185000</v>
      </c>
    </row>
    <row r="16" spans="1:16">
      <c r="A16" s="8">
        <v>40787</v>
      </c>
      <c r="B16" s="34">
        <v>156000</v>
      </c>
      <c r="C16" s="34">
        <v>157000</v>
      </c>
      <c r="D16" s="34">
        <v>167000</v>
      </c>
      <c r="E16" s="34">
        <v>124000</v>
      </c>
      <c r="F16" s="34">
        <v>127000</v>
      </c>
      <c r="G16" s="34">
        <v>109000</v>
      </c>
      <c r="H16" s="34">
        <v>111000</v>
      </c>
      <c r="I16" s="34">
        <v>121000</v>
      </c>
      <c r="J16" s="34">
        <v>124000</v>
      </c>
      <c r="K16" s="34">
        <v>134000</v>
      </c>
      <c r="L16" s="34">
        <v>141000</v>
      </c>
      <c r="M16" s="34">
        <v>189000</v>
      </c>
      <c r="N16" s="34">
        <v>316000</v>
      </c>
      <c r="O16" s="34">
        <v>223000</v>
      </c>
      <c r="P16" s="34">
        <v>183000</v>
      </c>
    </row>
    <row r="17" spans="1:16">
      <c r="A17" s="8">
        <v>40817</v>
      </c>
      <c r="B17" s="34">
        <v>154000</v>
      </c>
      <c r="C17" s="34">
        <v>156000</v>
      </c>
      <c r="D17" s="34">
        <v>165000</v>
      </c>
      <c r="E17" s="34">
        <v>121000</v>
      </c>
      <c r="F17" s="34">
        <v>124000</v>
      </c>
      <c r="G17" s="34">
        <v>106000</v>
      </c>
      <c r="H17" s="34">
        <v>110000</v>
      </c>
      <c r="I17" s="34">
        <v>121000</v>
      </c>
      <c r="J17" s="34">
        <v>122000</v>
      </c>
      <c r="K17" s="34">
        <v>132000</v>
      </c>
      <c r="L17" s="34">
        <v>139000</v>
      </c>
      <c r="M17" s="34">
        <v>189000</v>
      </c>
      <c r="N17" s="34">
        <v>313000</v>
      </c>
      <c r="O17" s="34">
        <v>220000</v>
      </c>
      <c r="P17" s="34">
        <v>183000</v>
      </c>
    </row>
    <row r="18" spans="1:16">
      <c r="A18" s="8">
        <v>40848</v>
      </c>
      <c r="B18" s="34">
        <v>155000</v>
      </c>
      <c r="C18" s="34">
        <v>156000</v>
      </c>
      <c r="D18" s="34">
        <v>165000</v>
      </c>
      <c r="E18" s="34">
        <v>123000</v>
      </c>
      <c r="F18" s="34">
        <v>123000</v>
      </c>
      <c r="G18" s="34">
        <v>106000</v>
      </c>
      <c r="H18" s="34">
        <v>111000</v>
      </c>
      <c r="I18" s="34">
        <v>119000</v>
      </c>
      <c r="J18" s="34">
        <v>122000</v>
      </c>
      <c r="K18" s="34">
        <v>133000</v>
      </c>
      <c r="L18" s="34">
        <v>140000</v>
      </c>
      <c r="M18" s="34">
        <v>190000</v>
      </c>
      <c r="N18" s="34">
        <v>312000</v>
      </c>
      <c r="O18" s="34">
        <v>221000</v>
      </c>
      <c r="P18" s="34">
        <v>182000</v>
      </c>
    </row>
    <row r="19" spans="1:16">
      <c r="A19" s="8">
        <v>40878</v>
      </c>
      <c r="B19" s="34">
        <v>154000</v>
      </c>
      <c r="C19" s="34">
        <v>155000</v>
      </c>
      <c r="D19" s="34">
        <v>165000</v>
      </c>
      <c r="E19" s="34">
        <v>121000</v>
      </c>
      <c r="F19" s="34">
        <v>121000</v>
      </c>
      <c r="G19" s="34">
        <v>106000</v>
      </c>
      <c r="H19" s="34">
        <v>109000</v>
      </c>
      <c r="I19" s="34">
        <v>119000</v>
      </c>
      <c r="J19" s="34">
        <v>122000</v>
      </c>
      <c r="K19" s="34">
        <v>134000</v>
      </c>
      <c r="L19" s="34">
        <v>138000</v>
      </c>
      <c r="M19" s="34">
        <v>189000</v>
      </c>
      <c r="N19" s="34">
        <v>313000</v>
      </c>
      <c r="O19" s="34">
        <v>221000</v>
      </c>
      <c r="P19" s="34">
        <v>181000</v>
      </c>
    </row>
    <row r="20" spans="1:16">
      <c r="A20" s="8">
        <v>40909</v>
      </c>
      <c r="B20" s="34">
        <v>153000</v>
      </c>
      <c r="C20" s="34">
        <v>155000</v>
      </c>
      <c r="D20" s="34">
        <v>164000</v>
      </c>
      <c r="E20" s="34">
        <v>120000</v>
      </c>
      <c r="F20" s="34">
        <v>121000</v>
      </c>
      <c r="G20" s="34">
        <v>99000</v>
      </c>
      <c r="H20" s="34">
        <v>107000</v>
      </c>
      <c r="I20" s="34">
        <v>117000</v>
      </c>
      <c r="J20" s="34">
        <v>119000</v>
      </c>
      <c r="K20" s="34">
        <v>131000</v>
      </c>
      <c r="L20" s="34">
        <v>139000</v>
      </c>
      <c r="M20" s="34">
        <v>190000</v>
      </c>
      <c r="N20" s="34">
        <v>315000</v>
      </c>
      <c r="O20" s="34">
        <v>219000</v>
      </c>
      <c r="P20" s="34">
        <v>183000</v>
      </c>
    </row>
    <row r="21" spans="1:16">
      <c r="A21" s="8">
        <v>40940</v>
      </c>
      <c r="B21" s="34">
        <v>152000</v>
      </c>
      <c r="C21" s="34">
        <v>154000</v>
      </c>
      <c r="D21" s="34">
        <v>164000</v>
      </c>
      <c r="E21" s="34">
        <v>120000</v>
      </c>
      <c r="F21" s="34">
        <v>117000</v>
      </c>
      <c r="G21" s="34">
        <v>99000</v>
      </c>
      <c r="H21" s="34">
        <v>108000</v>
      </c>
      <c r="I21" s="34">
        <v>118000</v>
      </c>
      <c r="J21" s="34">
        <v>120000</v>
      </c>
      <c r="K21" s="34">
        <v>131000</v>
      </c>
      <c r="L21" s="34">
        <v>138000</v>
      </c>
      <c r="M21" s="34">
        <v>188000</v>
      </c>
      <c r="N21" s="34">
        <v>313000</v>
      </c>
      <c r="O21" s="34">
        <v>220000</v>
      </c>
      <c r="P21" s="34">
        <v>183000</v>
      </c>
    </row>
    <row r="22" spans="1:16">
      <c r="A22" s="8">
        <v>40969</v>
      </c>
      <c r="B22" s="34">
        <v>153000</v>
      </c>
      <c r="C22" s="34">
        <v>155000</v>
      </c>
      <c r="D22" s="34">
        <v>165000</v>
      </c>
      <c r="E22" s="34">
        <v>120000</v>
      </c>
      <c r="F22" s="34">
        <v>121000</v>
      </c>
      <c r="G22" s="34">
        <v>99000</v>
      </c>
      <c r="H22" s="34">
        <v>110000</v>
      </c>
      <c r="I22" s="34">
        <v>119000</v>
      </c>
      <c r="J22" s="34">
        <v>121000</v>
      </c>
      <c r="K22" s="34">
        <v>132000</v>
      </c>
      <c r="L22" s="34">
        <v>139000</v>
      </c>
      <c r="M22" s="34">
        <v>187000</v>
      </c>
      <c r="N22" s="34">
        <v>311000</v>
      </c>
      <c r="O22" s="34">
        <v>221000</v>
      </c>
      <c r="P22" s="34">
        <v>182000</v>
      </c>
    </row>
    <row r="23" spans="1:16">
      <c r="A23" s="8">
        <v>41000</v>
      </c>
      <c r="B23" s="34">
        <v>155000</v>
      </c>
      <c r="C23" s="34">
        <v>156000</v>
      </c>
      <c r="D23" s="34">
        <v>167000</v>
      </c>
      <c r="E23" s="34">
        <v>121000</v>
      </c>
      <c r="F23" s="34">
        <v>120000</v>
      </c>
      <c r="G23" s="34">
        <v>99000</v>
      </c>
      <c r="H23" s="34">
        <v>110000</v>
      </c>
      <c r="I23" s="34">
        <v>119000</v>
      </c>
      <c r="J23" s="34">
        <v>121000</v>
      </c>
      <c r="K23" s="34">
        <v>133000</v>
      </c>
      <c r="L23" s="34">
        <v>138000</v>
      </c>
      <c r="M23" s="34">
        <v>191000</v>
      </c>
      <c r="N23" s="34">
        <v>320000</v>
      </c>
      <c r="O23" s="34">
        <v>225000</v>
      </c>
      <c r="P23" s="34">
        <v>184000</v>
      </c>
    </row>
    <row r="24" spans="1:16">
      <c r="A24" s="8">
        <v>41030</v>
      </c>
      <c r="B24" s="34">
        <v>155000</v>
      </c>
      <c r="C24" s="34">
        <v>157000</v>
      </c>
      <c r="D24" s="34">
        <v>167000</v>
      </c>
      <c r="E24" s="34">
        <v>122000</v>
      </c>
      <c r="F24" s="34">
        <v>122000</v>
      </c>
      <c r="G24" s="34">
        <v>99000</v>
      </c>
      <c r="H24" s="34">
        <v>109000</v>
      </c>
      <c r="I24" s="34">
        <v>119000</v>
      </c>
      <c r="J24" s="34">
        <v>122000</v>
      </c>
      <c r="K24" s="34">
        <v>133000</v>
      </c>
      <c r="L24" s="34">
        <v>138000</v>
      </c>
      <c r="M24" s="34">
        <v>192000</v>
      </c>
      <c r="N24" s="34">
        <v>326000</v>
      </c>
      <c r="O24" s="34">
        <v>225000</v>
      </c>
      <c r="P24" s="34">
        <v>184000</v>
      </c>
    </row>
    <row r="25" spans="1:16">
      <c r="A25" s="8">
        <v>41061</v>
      </c>
      <c r="B25" s="34">
        <v>157000</v>
      </c>
      <c r="C25" s="34">
        <v>158000</v>
      </c>
      <c r="D25" s="34">
        <v>169000</v>
      </c>
      <c r="E25" s="34">
        <v>123000</v>
      </c>
      <c r="F25" s="34">
        <v>124000</v>
      </c>
      <c r="G25" s="34">
        <v>99000</v>
      </c>
      <c r="H25" s="34">
        <v>111000</v>
      </c>
      <c r="I25" s="34">
        <v>121000</v>
      </c>
      <c r="J25" s="34">
        <v>123000</v>
      </c>
      <c r="K25" s="34">
        <v>134000</v>
      </c>
      <c r="L25" s="34">
        <v>141000</v>
      </c>
      <c r="M25" s="34">
        <v>191000</v>
      </c>
      <c r="N25" s="34">
        <v>328000</v>
      </c>
      <c r="O25" s="34">
        <v>226000</v>
      </c>
      <c r="P25" s="34">
        <v>185000</v>
      </c>
    </row>
    <row r="26" spans="1:16">
      <c r="A26" s="8">
        <v>41091</v>
      </c>
      <c r="B26" s="34">
        <v>157000</v>
      </c>
      <c r="C26" s="34">
        <v>159000</v>
      </c>
      <c r="D26" s="34">
        <v>170000</v>
      </c>
      <c r="E26" s="34">
        <v>122000</v>
      </c>
      <c r="F26" s="34">
        <v>123000</v>
      </c>
      <c r="G26" s="34">
        <v>97000</v>
      </c>
      <c r="H26" s="34">
        <v>111000</v>
      </c>
      <c r="I26" s="34">
        <v>120000</v>
      </c>
      <c r="J26" s="34">
        <v>123000</v>
      </c>
      <c r="K26" s="34">
        <v>136000</v>
      </c>
      <c r="L26" s="34">
        <v>141000</v>
      </c>
      <c r="M26" s="34">
        <v>194000</v>
      </c>
      <c r="N26" s="34">
        <v>331000</v>
      </c>
      <c r="O26" s="34">
        <v>228000</v>
      </c>
      <c r="P26" s="34">
        <v>187000</v>
      </c>
    </row>
    <row r="27" spans="1:16">
      <c r="A27" s="8">
        <v>41122</v>
      </c>
      <c r="B27" s="34">
        <v>157000</v>
      </c>
      <c r="C27" s="34">
        <v>159000</v>
      </c>
      <c r="D27" s="34">
        <v>170000</v>
      </c>
      <c r="E27" s="34">
        <v>122000</v>
      </c>
      <c r="F27" s="34">
        <v>122000</v>
      </c>
      <c r="G27" s="34">
        <v>97000</v>
      </c>
      <c r="H27" s="34">
        <v>113000</v>
      </c>
      <c r="I27" s="34">
        <v>121000</v>
      </c>
      <c r="J27" s="34">
        <v>124000</v>
      </c>
      <c r="K27" s="34">
        <v>135000</v>
      </c>
      <c r="L27" s="34">
        <v>141000</v>
      </c>
      <c r="M27" s="34">
        <v>194000</v>
      </c>
      <c r="N27" s="34">
        <v>332000</v>
      </c>
      <c r="O27" s="34">
        <v>230000</v>
      </c>
      <c r="P27" s="34">
        <v>185000</v>
      </c>
    </row>
    <row r="28" spans="1:16">
      <c r="A28" s="8">
        <v>41153</v>
      </c>
      <c r="B28" s="34">
        <v>157000</v>
      </c>
      <c r="C28" s="34">
        <v>159000</v>
      </c>
      <c r="D28" s="34">
        <v>170000</v>
      </c>
      <c r="E28" s="34">
        <v>121000</v>
      </c>
      <c r="F28" s="34">
        <v>121000</v>
      </c>
      <c r="G28" s="34">
        <v>97000</v>
      </c>
      <c r="H28" s="34">
        <v>112000</v>
      </c>
      <c r="I28" s="34">
        <v>121000</v>
      </c>
      <c r="J28" s="34">
        <v>123000</v>
      </c>
      <c r="K28" s="34">
        <v>134000</v>
      </c>
      <c r="L28" s="34">
        <v>141000</v>
      </c>
      <c r="M28" s="34">
        <v>193000</v>
      </c>
      <c r="N28" s="34">
        <v>330000</v>
      </c>
      <c r="O28" s="34">
        <v>230000</v>
      </c>
      <c r="P28" s="34">
        <v>185000</v>
      </c>
    </row>
    <row r="29" spans="1:16">
      <c r="A29" s="8">
        <v>41183</v>
      </c>
      <c r="B29" s="34">
        <v>156000</v>
      </c>
      <c r="C29" s="34">
        <v>158000</v>
      </c>
      <c r="D29" s="34">
        <v>168000</v>
      </c>
      <c r="E29" s="34">
        <v>120000</v>
      </c>
      <c r="F29" s="34">
        <v>120000</v>
      </c>
      <c r="G29" s="34">
        <v>94000</v>
      </c>
      <c r="H29" s="34">
        <v>111000</v>
      </c>
      <c r="I29" s="34">
        <v>118000</v>
      </c>
      <c r="J29" s="34">
        <v>122000</v>
      </c>
      <c r="K29" s="34">
        <v>134000</v>
      </c>
      <c r="L29" s="34">
        <v>140000</v>
      </c>
      <c r="M29" s="34">
        <v>194000</v>
      </c>
      <c r="N29" s="34">
        <v>332000</v>
      </c>
      <c r="O29" s="34">
        <v>227000</v>
      </c>
      <c r="P29" s="34">
        <v>185000</v>
      </c>
    </row>
    <row r="30" spans="1:16">
      <c r="A30" s="8">
        <v>41214</v>
      </c>
      <c r="B30" s="34">
        <v>156000</v>
      </c>
      <c r="C30" s="34">
        <v>158000</v>
      </c>
      <c r="D30" s="34">
        <v>169000</v>
      </c>
      <c r="E30" s="34">
        <v>122000</v>
      </c>
      <c r="F30" s="34">
        <v>119000</v>
      </c>
      <c r="G30" s="34">
        <v>94000</v>
      </c>
      <c r="H30" s="34">
        <v>110000</v>
      </c>
      <c r="I30" s="34">
        <v>120000</v>
      </c>
      <c r="J30" s="34">
        <v>123000</v>
      </c>
      <c r="K30" s="34">
        <v>134000</v>
      </c>
      <c r="L30" s="34">
        <v>141000</v>
      </c>
      <c r="M30" s="34">
        <v>193000</v>
      </c>
      <c r="N30" s="34">
        <v>330000</v>
      </c>
      <c r="O30" s="34">
        <v>226000</v>
      </c>
      <c r="P30" s="34">
        <v>185000</v>
      </c>
    </row>
    <row r="31" spans="1:16">
      <c r="A31" s="8">
        <v>41244</v>
      </c>
      <c r="B31" s="34">
        <v>156000</v>
      </c>
      <c r="C31" s="34">
        <v>157000</v>
      </c>
      <c r="D31" s="34">
        <v>168000</v>
      </c>
      <c r="E31" s="34">
        <v>120000</v>
      </c>
      <c r="F31" s="34">
        <v>118000</v>
      </c>
      <c r="G31" s="34">
        <v>94000</v>
      </c>
      <c r="H31" s="34">
        <v>109000</v>
      </c>
      <c r="I31" s="34">
        <v>119000</v>
      </c>
      <c r="J31" s="34">
        <v>122000</v>
      </c>
      <c r="K31" s="34">
        <v>134000</v>
      </c>
      <c r="L31" s="34">
        <v>141000</v>
      </c>
      <c r="M31" s="34">
        <v>192000</v>
      </c>
      <c r="N31" s="34">
        <v>336000</v>
      </c>
      <c r="O31" s="34">
        <v>228000</v>
      </c>
      <c r="P31" s="34">
        <v>181000</v>
      </c>
    </row>
    <row r="32" spans="1:16">
      <c r="A32" s="8">
        <v>41275</v>
      </c>
      <c r="B32" s="34">
        <v>154000</v>
      </c>
      <c r="C32" s="34">
        <v>156000</v>
      </c>
      <c r="D32" s="34">
        <v>167000</v>
      </c>
      <c r="E32" s="34">
        <v>121000</v>
      </c>
      <c r="F32" s="34">
        <v>118000</v>
      </c>
      <c r="G32" s="34">
        <v>92000</v>
      </c>
      <c r="H32" s="34">
        <v>107000</v>
      </c>
      <c r="I32" s="34">
        <v>116000</v>
      </c>
      <c r="J32" s="34">
        <v>118000</v>
      </c>
      <c r="K32" s="34">
        <v>132000</v>
      </c>
      <c r="L32" s="34">
        <v>139000</v>
      </c>
      <c r="M32" s="34">
        <v>192000</v>
      </c>
      <c r="N32" s="34">
        <v>333000</v>
      </c>
      <c r="O32" s="34">
        <v>227000</v>
      </c>
      <c r="P32" s="34">
        <v>183000</v>
      </c>
    </row>
    <row r="33" spans="1:16">
      <c r="A33" s="8">
        <v>41306</v>
      </c>
      <c r="B33" s="34">
        <v>154000</v>
      </c>
      <c r="C33" s="34">
        <v>156000</v>
      </c>
      <c r="D33" s="34">
        <v>167000</v>
      </c>
      <c r="E33" s="34">
        <v>119000</v>
      </c>
      <c r="F33" s="34">
        <v>116000</v>
      </c>
      <c r="G33" s="34">
        <v>92000</v>
      </c>
      <c r="H33" s="34">
        <v>106000</v>
      </c>
      <c r="I33" s="34">
        <v>118000</v>
      </c>
      <c r="J33" s="34">
        <v>121000</v>
      </c>
      <c r="K33" s="34">
        <v>132000</v>
      </c>
      <c r="L33" s="34">
        <v>139000</v>
      </c>
      <c r="M33" s="34">
        <v>190000</v>
      </c>
      <c r="N33" s="34">
        <v>336000</v>
      </c>
      <c r="O33" s="34">
        <v>226000</v>
      </c>
      <c r="P33" s="34">
        <v>183000</v>
      </c>
    </row>
    <row r="34" spans="1:16">
      <c r="A34" s="8">
        <v>41334</v>
      </c>
      <c r="B34" s="34">
        <v>155000</v>
      </c>
      <c r="C34" s="34">
        <v>157000</v>
      </c>
      <c r="D34" s="34">
        <v>168000</v>
      </c>
      <c r="E34" s="34">
        <v>120000</v>
      </c>
      <c r="F34" s="34">
        <v>117000</v>
      </c>
      <c r="G34" s="34">
        <v>92000</v>
      </c>
      <c r="H34" s="34">
        <v>109000</v>
      </c>
      <c r="I34" s="34">
        <v>118000</v>
      </c>
      <c r="J34" s="34">
        <v>120000</v>
      </c>
      <c r="K34" s="34">
        <v>133000</v>
      </c>
      <c r="L34" s="34">
        <v>140000</v>
      </c>
      <c r="M34" s="34">
        <v>194000</v>
      </c>
      <c r="N34" s="34">
        <v>334000</v>
      </c>
      <c r="O34" s="34">
        <v>227000</v>
      </c>
      <c r="P34" s="34">
        <v>184000</v>
      </c>
    </row>
    <row r="35" spans="1:16">
      <c r="A35" s="8">
        <v>41365</v>
      </c>
      <c r="B35" s="34">
        <v>157000</v>
      </c>
      <c r="C35" s="34">
        <v>159000</v>
      </c>
      <c r="D35" s="34">
        <v>170000</v>
      </c>
      <c r="E35" s="34">
        <v>120000</v>
      </c>
      <c r="F35" s="34">
        <v>119000</v>
      </c>
      <c r="G35" s="34">
        <v>94000</v>
      </c>
      <c r="H35" s="34">
        <v>109000</v>
      </c>
      <c r="I35" s="34">
        <v>119000</v>
      </c>
      <c r="J35" s="34">
        <v>120000</v>
      </c>
      <c r="K35" s="34">
        <v>134000</v>
      </c>
      <c r="L35" s="34">
        <v>140000</v>
      </c>
      <c r="M35" s="34">
        <v>195000</v>
      </c>
      <c r="N35" s="34">
        <v>344000</v>
      </c>
      <c r="O35" s="34">
        <v>230000</v>
      </c>
      <c r="P35" s="34">
        <v>187000</v>
      </c>
    </row>
    <row r="36" spans="1:16">
      <c r="A36" s="8">
        <v>41395</v>
      </c>
      <c r="B36" s="34">
        <v>158000</v>
      </c>
      <c r="C36" s="34">
        <v>160000</v>
      </c>
      <c r="D36" s="34">
        <v>171000</v>
      </c>
      <c r="E36" s="34">
        <v>122000</v>
      </c>
      <c r="F36" s="34">
        <v>121000</v>
      </c>
      <c r="G36" s="34">
        <v>94000</v>
      </c>
      <c r="H36" s="34">
        <v>110000</v>
      </c>
      <c r="I36" s="34">
        <v>119000</v>
      </c>
      <c r="J36" s="34">
        <v>122000</v>
      </c>
      <c r="K36" s="34">
        <v>136000</v>
      </c>
      <c r="L36" s="34">
        <v>141000</v>
      </c>
      <c r="M36" s="34">
        <v>194000</v>
      </c>
      <c r="N36" s="34">
        <v>345000</v>
      </c>
      <c r="O36" s="34">
        <v>230000</v>
      </c>
      <c r="P36" s="34">
        <v>186000</v>
      </c>
    </row>
    <row r="37" spans="1:16">
      <c r="A37" s="8">
        <v>41426</v>
      </c>
      <c r="B37" s="34">
        <v>159000</v>
      </c>
      <c r="C37" s="34">
        <v>161000</v>
      </c>
      <c r="D37" s="34">
        <v>172000</v>
      </c>
      <c r="E37" s="34">
        <v>123000</v>
      </c>
      <c r="F37" s="34">
        <v>122000</v>
      </c>
      <c r="G37" s="34">
        <v>94000</v>
      </c>
      <c r="H37" s="34">
        <v>109000</v>
      </c>
      <c r="I37" s="34">
        <v>121000</v>
      </c>
      <c r="J37" s="34">
        <v>123000</v>
      </c>
      <c r="K37" s="34">
        <v>136000</v>
      </c>
      <c r="L37" s="34">
        <v>143000</v>
      </c>
      <c r="M37" s="34">
        <v>196000</v>
      </c>
      <c r="N37" s="34">
        <v>347000</v>
      </c>
      <c r="O37" s="34">
        <v>233000</v>
      </c>
      <c r="P37" s="34">
        <v>187000</v>
      </c>
    </row>
    <row r="38" spans="1:16">
      <c r="A38" s="8">
        <v>41456</v>
      </c>
      <c r="B38" s="34">
        <v>161000</v>
      </c>
      <c r="C38" s="34">
        <v>163000</v>
      </c>
      <c r="D38" s="34">
        <v>174000</v>
      </c>
      <c r="E38" s="34">
        <v>122000</v>
      </c>
      <c r="F38" s="34">
        <v>124000</v>
      </c>
      <c r="G38" s="34">
        <v>96000</v>
      </c>
      <c r="H38" s="34">
        <v>112000</v>
      </c>
      <c r="I38" s="34">
        <v>121000</v>
      </c>
      <c r="J38" s="34">
        <v>124000</v>
      </c>
      <c r="K38" s="34">
        <v>137000</v>
      </c>
      <c r="L38" s="34">
        <v>144000</v>
      </c>
      <c r="M38" s="34">
        <v>199000</v>
      </c>
      <c r="N38" s="34">
        <v>356000</v>
      </c>
      <c r="O38" s="34">
        <v>236000</v>
      </c>
      <c r="P38" s="34">
        <v>188000</v>
      </c>
    </row>
    <row r="39" spans="1:16">
      <c r="A39" s="8">
        <v>41487</v>
      </c>
      <c r="B39" s="34">
        <v>162000</v>
      </c>
      <c r="C39" s="34">
        <v>164000</v>
      </c>
      <c r="D39" s="34">
        <v>175000</v>
      </c>
      <c r="E39" s="34">
        <v>124000</v>
      </c>
      <c r="F39" s="34">
        <v>125000</v>
      </c>
      <c r="G39" s="34">
        <v>96000</v>
      </c>
      <c r="H39" s="34">
        <v>114000</v>
      </c>
      <c r="I39" s="34">
        <v>122000</v>
      </c>
      <c r="J39" s="34">
        <v>124000</v>
      </c>
      <c r="K39" s="34">
        <v>139000</v>
      </c>
      <c r="L39" s="34">
        <v>145000</v>
      </c>
      <c r="M39" s="34">
        <v>200000</v>
      </c>
      <c r="N39" s="34">
        <v>359000</v>
      </c>
      <c r="O39" s="34">
        <v>236000</v>
      </c>
      <c r="P39" s="34">
        <v>190000</v>
      </c>
    </row>
    <row r="40" spans="1:16">
      <c r="A40" s="8">
        <v>41518</v>
      </c>
      <c r="B40" s="34">
        <v>162000</v>
      </c>
      <c r="C40" s="34">
        <v>164000</v>
      </c>
      <c r="D40" s="34">
        <v>176000</v>
      </c>
      <c r="E40" s="34">
        <v>123000</v>
      </c>
      <c r="F40" s="34">
        <v>123000</v>
      </c>
      <c r="G40" s="34">
        <v>96000</v>
      </c>
      <c r="H40" s="34">
        <v>113000</v>
      </c>
      <c r="I40" s="34">
        <v>122000</v>
      </c>
      <c r="J40" s="34">
        <v>125000</v>
      </c>
      <c r="K40" s="34">
        <v>138000</v>
      </c>
      <c r="L40" s="34">
        <v>143000</v>
      </c>
      <c r="M40" s="34">
        <v>200000</v>
      </c>
      <c r="N40" s="34">
        <v>365000</v>
      </c>
      <c r="O40" s="34">
        <v>237000</v>
      </c>
      <c r="P40" s="34">
        <v>191000</v>
      </c>
    </row>
    <row r="41" spans="1:16">
      <c r="A41" s="8">
        <v>41548</v>
      </c>
      <c r="B41" s="34">
        <v>162000</v>
      </c>
      <c r="C41" s="34">
        <v>164000</v>
      </c>
      <c r="D41" s="34">
        <v>175000</v>
      </c>
      <c r="E41" s="34">
        <v>121000</v>
      </c>
      <c r="F41" s="34">
        <v>123000</v>
      </c>
      <c r="G41" s="34">
        <v>96000</v>
      </c>
      <c r="H41" s="34">
        <v>107000</v>
      </c>
      <c r="I41" s="34">
        <v>120000</v>
      </c>
      <c r="J41" s="34">
        <v>123000</v>
      </c>
      <c r="K41" s="34">
        <v>139000</v>
      </c>
      <c r="L41" s="34">
        <v>145000</v>
      </c>
      <c r="M41" s="34">
        <v>202000</v>
      </c>
      <c r="N41" s="34">
        <v>364000</v>
      </c>
      <c r="O41" s="34">
        <v>237000</v>
      </c>
      <c r="P41" s="34">
        <v>190000</v>
      </c>
    </row>
    <row r="42" spans="1:16">
      <c r="A42" s="8">
        <v>41579</v>
      </c>
      <c r="B42" s="34">
        <v>162000</v>
      </c>
      <c r="C42" s="34">
        <v>165000</v>
      </c>
      <c r="D42" s="34">
        <v>176000</v>
      </c>
      <c r="E42" s="34">
        <v>123000</v>
      </c>
      <c r="F42" s="34">
        <v>124000</v>
      </c>
      <c r="G42" s="34">
        <v>96000</v>
      </c>
      <c r="H42" s="34">
        <v>110000</v>
      </c>
      <c r="I42" s="34">
        <v>121000</v>
      </c>
      <c r="J42" s="34">
        <v>124000</v>
      </c>
      <c r="K42" s="34">
        <v>138000</v>
      </c>
      <c r="L42" s="34">
        <v>145000</v>
      </c>
      <c r="M42" s="34">
        <v>200000</v>
      </c>
      <c r="N42" s="34">
        <v>368000</v>
      </c>
      <c r="O42" s="34">
        <v>239000</v>
      </c>
      <c r="P42" s="34">
        <v>191000</v>
      </c>
    </row>
    <row r="43" spans="1:16">
      <c r="A43" s="8">
        <v>41609</v>
      </c>
      <c r="B43" s="34">
        <v>164000</v>
      </c>
      <c r="C43" s="34">
        <v>166000</v>
      </c>
      <c r="D43" s="34">
        <v>178000</v>
      </c>
      <c r="E43" s="34">
        <v>122000</v>
      </c>
      <c r="F43" s="34">
        <v>122000</v>
      </c>
      <c r="G43" s="34">
        <v>96000</v>
      </c>
      <c r="H43" s="34">
        <v>110000</v>
      </c>
      <c r="I43" s="34">
        <v>122000</v>
      </c>
      <c r="J43" s="34">
        <v>125000</v>
      </c>
      <c r="K43" s="34">
        <v>141000</v>
      </c>
      <c r="L43" s="34">
        <v>146000</v>
      </c>
      <c r="M43" s="34">
        <v>205000</v>
      </c>
      <c r="N43" s="34">
        <v>377000</v>
      </c>
      <c r="O43" s="34">
        <v>241000</v>
      </c>
      <c r="P43" s="34">
        <v>192000</v>
      </c>
    </row>
    <row r="44" spans="1:16">
      <c r="A44" s="8">
        <v>41640</v>
      </c>
      <c r="B44" s="34">
        <v>164000</v>
      </c>
      <c r="C44" s="34">
        <v>166000</v>
      </c>
      <c r="D44" s="34">
        <v>178000</v>
      </c>
      <c r="E44" s="34">
        <v>125000</v>
      </c>
      <c r="F44" s="34">
        <v>122000</v>
      </c>
      <c r="G44" s="34">
        <v>98000</v>
      </c>
      <c r="H44" s="34">
        <v>108000</v>
      </c>
      <c r="I44" s="34">
        <v>121000</v>
      </c>
      <c r="J44" s="34">
        <v>124000</v>
      </c>
      <c r="K44" s="34">
        <v>140000</v>
      </c>
      <c r="L44" s="34">
        <v>146000</v>
      </c>
      <c r="M44" s="34">
        <v>204000</v>
      </c>
      <c r="N44" s="34">
        <v>381000</v>
      </c>
      <c r="O44" s="34">
        <v>243000</v>
      </c>
      <c r="P44" s="34">
        <v>191000</v>
      </c>
    </row>
    <row r="45" spans="1:16">
      <c r="A45" s="8">
        <v>41671</v>
      </c>
      <c r="B45" s="34">
        <v>165000</v>
      </c>
      <c r="C45" s="34">
        <v>167000</v>
      </c>
      <c r="D45" s="34">
        <v>179000</v>
      </c>
      <c r="E45" s="34">
        <v>125000</v>
      </c>
      <c r="F45" s="34">
        <v>120000</v>
      </c>
      <c r="G45" s="34">
        <v>98000</v>
      </c>
      <c r="H45" s="34">
        <v>109000</v>
      </c>
      <c r="I45" s="34">
        <v>122000</v>
      </c>
      <c r="J45" s="34">
        <v>126000</v>
      </c>
      <c r="K45" s="34">
        <v>141000</v>
      </c>
      <c r="L45" s="34">
        <v>145000</v>
      </c>
      <c r="M45" s="34">
        <v>205000</v>
      </c>
      <c r="N45" s="34">
        <v>383000</v>
      </c>
      <c r="O45" s="34">
        <v>243000</v>
      </c>
      <c r="P45" s="34">
        <v>192000</v>
      </c>
    </row>
    <row r="46" spans="1:16">
      <c r="A46" s="8">
        <v>41699</v>
      </c>
      <c r="B46" s="34">
        <v>165000</v>
      </c>
      <c r="C46" s="34">
        <v>168000</v>
      </c>
      <c r="D46" s="34">
        <v>179000</v>
      </c>
      <c r="E46" s="34">
        <v>124000</v>
      </c>
      <c r="F46" s="34">
        <v>122000</v>
      </c>
      <c r="G46" s="34">
        <v>98000</v>
      </c>
      <c r="H46" s="34">
        <v>110000</v>
      </c>
      <c r="I46" s="34">
        <v>121000</v>
      </c>
      <c r="J46" s="34">
        <v>124000</v>
      </c>
      <c r="K46" s="34">
        <v>141000</v>
      </c>
      <c r="L46" s="34">
        <v>147000</v>
      </c>
      <c r="M46" s="34">
        <v>206000</v>
      </c>
      <c r="N46" s="34">
        <v>387000</v>
      </c>
      <c r="O46" s="34">
        <v>245000</v>
      </c>
      <c r="P46" s="34">
        <v>194000</v>
      </c>
    </row>
    <row r="47" spans="1:16">
      <c r="A47" s="8">
        <v>41730</v>
      </c>
      <c r="B47" s="34">
        <v>169000</v>
      </c>
      <c r="C47" s="34">
        <v>171000</v>
      </c>
      <c r="D47" s="34">
        <v>183000</v>
      </c>
      <c r="E47" s="34">
        <v>126000</v>
      </c>
      <c r="F47" s="34">
        <v>125000</v>
      </c>
      <c r="G47" s="34">
        <v>101000</v>
      </c>
      <c r="H47" s="34">
        <v>112000</v>
      </c>
      <c r="I47" s="34">
        <v>124000</v>
      </c>
      <c r="J47" s="34">
        <v>128000</v>
      </c>
      <c r="K47" s="34">
        <v>144000</v>
      </c>
      <c r="L47" s="34">
        <v>149000</v>
      </c>
      <c r="M47" s="34">
        <v>210000</v>
      </c>
      <c r="N47" s="34">
        <v>402000</v>
      </c>
      <c r="O47" s="34">
        <v>249000</v>
      </c>
      <c r="P47" s="34">
        <v>197000</v>
      </c>
    </row>
    <row r="48" spans="1:16">
      <c r="A48" s="8">
        <v>41760</v>
      </c>
      <c r="B48" s="34">
        <v>171000</v>
      </c>
      <c r="C48" s="34">
        <v>173000</v>
      </c>
      <c r="D48" s="34">
        <v>185000</v>
      </c>
      <c r="E48" s="34">
        <v>128000</v>
      </c>
      <c r="F48" s="34">
        <v>127000</v>
      </c>
      <c r="G48" s="34">
        <v>101000</v>
      </c>
      <c r="H48" s="34">
        <v>112000</v>
      </c>
      <c r="I48" s="34">
        <v>125000</v>
      </c>
      <c r="J48" s="34">
        <v>128000</v>
      </c>
      <c r="K48" s="34">
        <v>144000</v>
      </c>
      <c r="L48" s="34">
        <v>149000</v>
      </c>
      <c r="M48" s="34">
        <v>214000</v>
      </c>
      <c r="N48" s="34">
        <v>410000</v>
      </c>
      <c r="O48" s="34">
        <v>253000</v>
      </c>
      <c r="P48" s="34">
        <v>197000</v>
      </c>
    </row>
    <row r="49" spans="1:16">
      <c r="A49" s="8">
        <v>41791</v>
      </c>
      <c r="B49" s="34">
        <v>172000</v>
      </c>
      <c r="C49" s="34">
        <v>175000</v>
      </c>
      <c r="D49" s="34">
        <v>187000</v>
      </c>
      <c r="E49" s="34">
        <v>128000</v>
      </c>
      <c r="F49" s="34">
        <v>128000</v>
      </c>
      <c r="G49" s="34">
        <v>101000</v>
      </c>
      <c r="H49" s="34">
        <v>115000</v>
      </c>
      <c r="I49" s="34">
        <v>126000</v>
      </c>
      <c r="J49" s="34">
        <v>128000</v>
      </c>
      <c r="K49" s="34">
        <v>146000</v>
      </c>
      <c r="L49" s="34">
        <v>151000</v>
      </c>
      <c r="M49" s="34">
        <v>216000</v>
      </c>
      <c r="N49" s="34">
        <v>414000</v>
      </c>
      <c r="O49" s="34">
        <v>255000</v>
      </c>
      <c r="P49" s="34">
        <v>198000</v>
      </c>
    </row>
    <row r="50" spans="1:16">
      <c r="A50" s="8">
        <v>41821</v>
      </c>
      <c r="B50" s="34">
        <v>175000</v>
      </c>
      <c r="C50" s="34">
        <v>177000</v>
      </c>
      <c r="D50" s="34">
        <v>190000</v>
      </c>
      <c r="E50" s="34">
        <v>128000</v>
      </c>
      <c r="F50" s="34">
        <v>130000</v>
      </c>
      <c r="G50" s="34">
        <v>103000</v>
      </c>
      <c r="H50" s="34">
        <v>115000</v>
      </c>
      <c r="I50" s="34">
        <v>127000</v>
      </c>
      <c r="J50" s="34">
        <v>130000</v>
      </c>
      <c r="K50" s="34">
        <v>147000</v>
      </c>
      <c r="L50" s="34">
        <v>151000</v>
      </c>
      <c r="M50" s="34">
        <v>219000</v>
      </c>
      <c r="N50" s="34">
        <v>427000</v>
      </c>
      <c r="O50" s="34">
        <v>260000</v>
      </c>
      <c r="P50" s="34">
        <v>202000</v>
      </c>
    </row>
    <row r="51" spans="1:16">
      <c r="A51" s="8">
        <v>41852</v>
      </c>
      <c r="B51" s="34">
        <v>177000</v>
      </c>
      <c r="C51" s="34">
        <v>179000</v>
      </c>
      <c r="D51" s="34">
        <v>192000</v>
      </c>
      <c r="E51" s="34">
        <v>129000</v>
      </c>
      <c r="F51" s="34">
        <v>130000</v>
      </c>
      <c r="G51" s="34">
        <v>103000</v>
      </c>
      <c r="H51" s="34">
        <v>115000</v>
      </c>
      <c r="I51" s="34">
        <v>129000</v>
      </c>
      <c r="J51" s="34">
        <v>132000</v>
      </c>
      <c r="K51" s="34">
        <v>149000</v>
      </c>
      <c r="L51" s="34">
        <v>154000</v>
      </c>
      <c r="M51" s="34">
        <v>222000</v>
      </c>
      <c r="N51" s="34">
        <v>433000</v>
      </c>
      <c r="O51" s="34">
        <v>263000</v>
      </c>
      <c r="P51" s="34">
        <v>204000</v>
      </c>
    </row>
    <row r="52" spans="1:16">
      <c r="A52" s="8">
        <v>41883</v>
      </c>
      <c r="B52" s="34">
        <v>177000</v>
      </c>
      <c r="C52" s="34">
        <v>179000</v>
      </c>
      <c r="D52" s="34">
        <v>192000</v>
      </c>
      <c r="E52" s="34">
        <v>131000</v>
      </c>
      <c r="F52" s="34">
        <v>130000</v>
      </c>
      <c r="G52" s="34">
        <v>103000</v>
      </c>
      <c r="H52" s="34">
        <v>114000</v>
      </c>
      <c r="I52" s="34">
        <v>128000</v>
      </c>
      <c r="J52" s="34">
        <v>130000</v>
      </c>
      <c r="K52" s="34">
        <v>150000</v>
      </c>
      <c r="L52" s="34">
        <v>153000</v>
      </c>
      <c r="M52" s="34">
        <v>224000</v>
      </c>
      <c r="N52" s="34">
        <v>432000</v>
      </c>
      <c r="O52" s="34">
        <v>265000</v>
      </c>
      <c r="P52" s="34">
        <v>206000</v>
      </c>
    </row>
    <row r="53" spans="1:16">
      <c r="A53" s="8">
        <v>41913</v>
      </c>
      <c r="B53" s="34">
        <v>177000</v>
      </c>
      <c r="C53" s="34">
        <v>179000</v>
      </c>
      <c r="D53" s="34">
        <v>192000</v>
      </c>
      <c r="E53" s="34">
        <v>129000</v>
      </c>
      <c r="F53" s="34">
        <v>130000</v>
      </c>
      <c r="G53" s="34">
        <v>105000</v>
      </c>
      <c r="H53" s="34">
        <v>112000</v>
      </c>
      <c r="I53" s="34">
        <v>128000</v>
      </c>
      <c r="J53" s="34">
        <v>130000</v>
      </c>
      <c r="K53" s="34">
        <v>148000</v>
      </c>
      <c r="L53" s="34">
        <v>153000</v>
      </c>
      <c r="M53" s="34">
        <v>225000</v>
      </c>
      <c r="N53" s="34">
        <v>431000</v>
      </c>
      <c r="O53" s="34">
        <v>266000</v>
      </c>
      <c r="P53" s="34">
        <v>205000</v>
      </c>
    </row>
    <row r="54" spans="1:16">
      <c r="A54" s="8">
        <v>41944</v>
      </c>
      <c r="B54" s="34">
        <v>176000</v>
      </c>
      <c r="C54" s="34">
        <v>179000</v>
      </c>
      <c r="D54" s="34">
        <v>191000</v>
      </c>
      <c r="E54" s="34">
        <v>130000</v>
      </c>
      <c r="F54" s="34">
        <v>128000</v>
      </c>
      <c r="G54" s="34">
        <v>105000</v>
      </c>
      <c r="H54" s="34">
        <v>112000</v>
      </c>
      <c r="I54" s="34">
        <v>127000</v>
      </c>
      <c r="J54" s="34">
        <v>130000</v>
      </c>
      <c r="K54" s="34">
        <v>148000</v>
      </c>
      <c r="L54" s="34">
        <v>153000</v>
      </c>
      <c r="M54" s="34">
        <v>224000</v>
      </c>
      <c r="N54" s="34">
        <v>429000</v>
      </c>
      <c r="O54" s="34">
        <v>265000</v>
      </c>
      <c r="P54" s="34">
        <v>203000</v>
      </c>
    </row>
    <row r="55" spans="1:16">
      <c r="A55" s="8">
        <v>41974</v>
      </c>
      <c r="B55" s="34">
        <v>177000</v>
      </c>
      <c r="C55" s="34">
        <v>179000</v>
      </c>
      <c r="D55" s="34">
        <v>192000</v>
      </c>
      <c r="E55" s="34">
        <v>130000</v>
      </c>
      <c r="F55" s="34">
        <v>128000</v>
      </c>
      <c r="G55" s="34">
        <v>105000</v>
      </c>
      <c r="H55" s="34">
        <v>112000</v>
      </c>
      <c r="I55" s="34">
        <v>127000</v>
      </c>
      <c r="J55" s="34">
        <v>131000</v>
      </c>
      <c r="K55" s="34">
        <v>148000</v>
      </c>
      <c r="L55" s="34">
        <v>153000</v>
      </c>
      <c r="M55" s="34">
        <v>225000</v>
      </c>
      <c r="N55" s="34">
        <v>431000</v>
      </c>
      <c r="O55" s="34">
        <v>266000</v>
      </c>
      <c r="P55" s="34">
        <v>204000</v>
      </c>
    </row>
    <row r="56" spans="1:16">
      <c r="A56" s="8">
        <v>42005</v>
      </c>
      <c r="B56" s="34">
        <v>176000</v>
      </c>
      <c r="C56" s="34">
        <v>178000</v>
      </c>
      <c r="D56" s="34">
        <v>192000</v>
      </c>
      <c r="E56" s="34">
        <v>129000</v>
      </c>
      <c r="F56" s="34">
        <v>130000</v>
      </c>
      <c r="G56" s="34">
        <v>105000</v>
      </c>
      <c r="H56" s="34">
        <v>111000</v>
      </c>
      <c r="I56" s="34">
        <v>127000</v>
      </c>
      <c r="J56" s="34">
        <v>128000</v>
      </c>
      <c r="K56" s="34">
        <v>148000</v>
      </c>
      <c r="L56" s="34">
        <v>152000</v>
      </c>
      <c r="M56" s="34">
        <v>226000</v>
      </c>
      <c r="N56" s="34">
        <v>431000</v>
      </c>
      <c r="O56" s="34">
        <v>267000</v>
      </c>
      <c r="P56" s="34">
        <v>205000</v>
      </c>
    </row>
    <row r="57" spans="1:16">
      <c r="A57" s="8">
        <v>42036</v>
      </c>
      <c r="B57" s="34">
        <v>176000</v>
      </c>
      <c r="C57" s="34">
        <v>178000</v>
      </c>
      <c r="D57" s="34">
        <v>192000</v>
      </c>
      <c r="E57" s="34">
        <v>128000</v>
      </c>
      <c r="F57" s="34">
        <v>128000</v>
      </c>
      <c r="G57" s="34">
        <v>105000</v>
      </c>
      <c r="H57" s="34">
        <v>112000</v>
      </c>
      <c r="I57" s="34">
        <v>128000</v>
      </c>
      <c r="J57" s="34">
        <v>129000</v>
      </c>
      <c r="K57" s="34">
        <v>148000</v>
      </c>
      <c r="L57" s="34">
        <v>154000</v>
      </c>
      <c r="M57" s="34">
        <v>227000</v>
      </c>
      <c r="N57" s="34">
        <v>433000</v>
      </c>
      <c r="O57" s="34">
        <v>267000</v>
      </c>
      <c r="P57" s="34">
        <v>203000</v>
      </c>
    </row>
    <row r="58" spans="1:16">
      <c r="A58" s="8">
        <v>42064</v>
      </c>
      <c r="B58" s="34">
        <v>176000</v>
      </c>
      <c r="C58" s="34">
        <v>179000</v>
      </c>
      <c r="D58" s="34">
        <v>192000</v>
      </c>
      <c r="E58" s="34">
        <v>128000</v>
      </c>
      <c r="F58" s="34">
        <v>135000</v>
      </c>
      <c r="G58" s="34">
        <v>105000</v>
      </c>
      <c r="H58" s="34">
        <v>111000</v>
      </c>
      <c r="I58" s="34">
        <v>126000</v>
      </c>
      <c r="J58" s="34">
        <v>130000</v>
      </c>
      <c r="K58" s="34">
        <v>149000</v>
      </c>
      <c r="L58" s="34">
        <v>153000</v>
      </c>
      <c r="M58" s="34">
        <v>227000</v>
      </c>
      <c r="N58" s="34">
        <v>433000</v>
      </c>
      <c r="O58" s="34">
        <v>267000</v>
      </c>
      <c r="P58" s="34">
        <v>205000</v>
      </c>
    </row>
    <row r="59" spans="1:16">
      <c r="A59" s="8">
        <v>42095</v>
      </c>
      <c r="B59" s="34">
        <v>178000</v>
      </c>
      <c r="C59" s="34">
        <v>180000</v>
      </c>
      <c r="D59" s="34">
        <v>194000</v>
      </c>
      <c r="E59" s="34">
        <v>130000</v>
      </c>
      <c r="F59" s="34">
        <v>129000</v>
      </c>
      <c r="G59" s="34">
        <v>108000</v>
      </c>
      <c r="H59" s="34">
        <v>115000</v>
      </c>
      <c r="I59" s="34">
        <v>128000</v>
      </c>
      <c r="J59" s="34">
        <v>130000</v>
      </c>
      <c r="K59" s="34">
        <v>150000</v>
      </c>
      <c r="L59" s="34">
        <v>155000</v>
      </c>
      <c r="M59" s="34">
        <v>229000</v>
      </c>
      <c r="N59" s="34">
        <v>439000</v>
      </c>
      <c r="O59" s="34">
        <v>271000</v>
      </c>
      <c r="P59" s="34">
        <v>207000</v>
      </c>
    </row>
    <row r="60" spans="1:16">
      <c r="A60" s="8">
        <v>42125</v>
      </c>
      <c r="B60" s="34">
        <v>180000</v>
      </c>
      <c r="C60" s="34">
        <v>182000</v>
      </c>
      <c r="D60" s="34">
        <v>197000</v>
      </c>
      <c r="E60" s="34">
        <v>130000</v>
      </c>
      <c r="F60" s="34">
        <v>131000</v>
      </c>
      <c r="G60" s="34">
        <v>108000</v>
      </c>
      <c r="H60" s="34">
        <v>114000</v>
      </c>
      <c r="I60" s="34">
        <v>130000</v>
      </c>
      <c r="J60" s="34">
        <v>133000</v>
      </c>
      <c r="K60" s="34">
        <v>152000</v>
      </c>
      <c r="L60" s="34">
        <v>156000</v>
      </c>
      <c r="M60" s="34">
        <v>233000</v>
      </c>
      <c r="N60" s="34">
        <v>445000</v>
      </c>
      <c r="O60" s="34">
        <v>273000</v>
      </c>
      <c r="P60" s="34">
        <v>208000</v>
      </c>
    </row>
    <row r="61" spans="1:16">
      <c r="A61" s="8">
        <v>42156</v>
      </c>
      <c r="B61" s="34">
        <v>181000</v>
      </c>
      <c r="C61" s="34">
        <v>184000</v>
      </c>
      <c r="D61" s="34">
        <v>198000</v>
      </c>
      <c r="E61" s="34">
        <v>131000</v>
      </c>
      <c r="F61" s="34">
        <v>132000</v>
      </c>
      <c r="G61" s="34">
        <v>108000</v>
      </c>
      <c r="H61" s="34">
        <v>116000</v>
      </c>
      <c r="I61" s="34">
        <v>129000</v>
      </c>
      <c r="J61" s="34">
        <v>134000</v>
      </c>
      <c r="K61" s="34">
        <v>153000</v>
      </c>
      <c r="L61" s="34">
        <v>157000</v>
      </c>
      <c r="M61" s="34">
        <v>234000</v>
      </c>
      <c r="N61" s="34">
        <v>449000</v>
      </c>
      <c r="O61" s="34">
        <v>277000</v>
      </c>
      <c r="P61" s="34">
        <v>210000</v>
      </c>
    </row>
    <row r="62" spans="1:16">
      <c r="A62" s="8">
        <v>42186</v>
      </c>
      <c r="B62" s="34">
        <v>184000</v>
      </c>
      <c r="C62" s="34">
        <v>187000</v>
      </c>
      <c r="D62" s="34">
        <v>202000</v>
      </c>
      <c r="E62" s="34">
        <v>132000</v>
      </c>
      <c r="F62" s="34">
        <v>134000</v>
      </c>
      <c r="G62" s="34">
        <v>111000</v>
      </c>
      <c r="H62" s="34">
        <v>116000</v>
      </c>
      <c r="I62" s="34">
        <v>132000</v>
      </c>
      <c r="J62" s="34">
        <v>136000</v>
      </c>
      <c r="K62" s="34">
        <v>155000</v>
      </c>
      <c r="L62" s="34">
        <v>159000</v>
      </c>
      <c r="M62" s="34">
        <v>239000</v>
      </c>
      <c r="N62" s="34">
        <v>462000</v>
      </c>
      <c r="O62" s="34">
        <v>282000</v>
      </c>
      <c r="P62" s="34">
        <v>212000</v>
      </c>
    </row>
    <row r="63" spans="1:16">
      <c r="A63" s="8">
        <v>42217</v>
      </c>
      <c r="B63" s="34">
        <v>186000</v>
      </c>
      <c r="C63" s="34">
        <v>189000</v>
      </c>
      <c r="D63" s="34">
        <v>204000</v>
      </c>
      <c r="E63" s="34">
        <v>133000</v>
      </c>
      <c r="F63" s="34">
        <v>133000</v>
      </c>
      <c r="G63" s="34">
        <v>111000</v>
      </c>
      <c r="H63" s="34">
        <v>117000</v>
      </c>
      <c r="I63" s="34">
        <v>133000</v>
      </c>
      <c r="J63" s="34">
        <v>137000</v>
      </c>
      <c r="K63" s="34">
        <v>157000</v>
      </c>
      <c r="L63" s="34">
        <v>161000</v>
      </c>
      <c r="M63" s="34">
        <v>242000</v>
      </c>
      <c r="N63" s="34">
        <v>467000</v>
      </c>
      <c r="O63" s="34">
        <v>286000</v>
      </c>
      <c r="P63" s="34">
        <v>215000</v>
      </c>
    </row>
    <row r="64" spans="1:16">
      <c r="A64" s="8">
        <v>42248</v>
      </c>
      <c r="B64" s="34">
        <v>186000</v>
      </c>
      <c r="C64" s="34">
        <v>189000</v>
      </c>
      <c r="D64" s="34">
        <v>204000</v>
      </c>
      <c r="E64" s="34">
        <v>133000</v>
      </c>
      <c r="F64" s="34">
        <v>133000</v>
      </c>
      <c r="G64" s="34">
        <v>111000</v>
      </c>
      <c r="H64" s="34">
        <v>117000</v>
      </c>
      <c r="I64" s="34">
        <v>133000</v>
      </c>
      <c r="J64" s="34">
        <v>136000</v>
      </c>
      <c r="K64" s="34">
        <v>156000</v>
      </c>
      <c r="L64" s="34">
        <v>160000</v>
      </c>
      <c r="M64" s="34">
        <v>245000</v>
      </c>
      <c r="N64" s="34">
        <v>471000</v>
      </c>
      <c r="O64" s="34">
        <v>287000</v>
      </c>
      <c r="P64" s="34">
        <v>217000</v>
      </c>
    </row>
    <row r="65" spans="1:16">
      <c r="A65" s="8">
        <v>42278</v>
      </c>
      <c r="B65" s="34">
        <v>187000</v>
      </c>
      <c r="C65" s="34">
        <v>189000</v>
      </c>
      <c r="D65" s="34">
        <v>205000</v>
      </c>
      <c r="E65" s="34">
        <v>133000</v>
      </c>
      <c r="F65" s="34">
        <v>132000</v>
      </c>
      <c r="G65" s="34">
        <v>112000</v>
      </c>
      <c r="H65" s="34">
        <v>115000</v>
      </c>
      <c r="I65" s="34">
        <v>132000</v>
      </c>
      <c r="J65" s="34">
        <v>136000</v>
      </c>
      <c r="K65" s="34">
        <v>158000</v>
      </c>
      <c r="L65" s="34">
        <v>160000</v>
      </c>
      <c r="M65" s="34">
        <v>246000</v>
      </c>
      <c r="N65" s="34">
        <v>472000</v>
      </c>
      <c r="O65" s="34">
        <v>289000</v>
      </c>
      <c r="P65" s="34">
        <v>216000</v>
      </c>
    </row>
    <row r="66" spans="1:16">
      <c r="A66" s="8">
        <v>42309</v>
      </c>
      <c r="B66" s="34">
        <v>188000</v>
      </c>
      <c r="C66" s="34">
        <v>191000</v>
      </c>
      <c r="D66" s="34">
        <v>206000</v>
      </c>
      <c r="E66" s="34">
        <v>133000</v>
      </c>
      <c r="F66" s="34">
        <v>133000</v>
      </c>
      <c r="G66" s="34">
        <v>112000</v>
      </c>
      <c r="H66" s="34">
        <v>116000</v>
      </c>
      <c r="I66" s="34">
        <v>133000</v>
      </c>
      <c r="J66" s="34">
        <v>137000</v>
      </c>
      <c r="K66" s="34">
        <v>158000</v>
      </c>
      <c r="L66" s="34">
        <v>162000</v>
      </c>
      <c r="M66" s="34">
        <v>249000</v>
      </c>
      <c r="N66" s="34">
        <v>477000</v>
      </c>
      <c r="O66" s="34">
        <v>291000</v>
      </c>
      <c r="P66" s="34">
        <v>219000</v>
      </c>
    </row>
    <row r="67" spans="1:16">
      <c r="A67" s="8">
        <v>42339</v>
      </c>
      <c r="B67" s="34">
        <v>189000</v>
      </c>
      <c r="C67" s="34">
        <v>191000</v>
      </c>
      <c r="D67" s="34">
        <v>207000</v>
      </c>
      <c r="E67" s="34">
        <v>134000</v>
      </c>
      <c r="F67" s="34">
        <v>132000</v>
      </c>
      <c r="G67" s="34">
        <v>112000</v>
      </c>
      <c r="H67" s="34">
        <v>117000</v>
      </c>
      <c r="I67" s="34">
        <v>133000</v>
      </c>
      <c r="J67" s="34">
        <v>137000</v>
      </c>
      <c r="K67" s="34">
        <v>159000</v>
      </c>
      <c r="L67" s="34">
        <v>162000</v>
      </c>
      <c r="M67" s="34">
        <v>250000</v>
      </c>
      <c r="N67" s="34">
        <v>482000</v>
      </c>
      <c r="O67" s="34">
        <v>293000</v>
      </c>
      <c r="P67" s="34">
        <v>219000</v>
      </c>
    </row>
    <row r="68" spans="1:16">
      <c r="A68" s="8">
        <v>42370</v>
      </c>
      <c r="B68" s="34">
        <v>189000</v>
      </c>
      <c r="C68" s="34">
        <v>192000</v>
      </c>
      <c r="D68" s="34">
        <v>208000</v>
      </c>
      <c r="E68" s="34">
        <v>133000</v>
      </c>
      <c r="F68" s="34">
        <v>132000</v>
      </c>
      <c r="G68" s="34">
        <v>112000</v>
      </c>
      <c r="H68" s="34">
        <v>115000</v>
      </c>
      <c r="I68" s="34">
        <v>133000</v>
      </c>
      <c r="J68" s="34">
        <v>136000</v>
      </c>
      <c r="K68" s="34">
        <v>159000</v>
      </c>
      <c r="L68" s="34">
        <v>163000</v>
      </c>
      <c r="M68" s="34">
        <v>253000</v>
      </c>
      <c r="N68" s="34">
        <v>490000</v>
      </c>
      <c r="O68" s="34">
        <v>296000</v>
      </c>
      <c r="P68" s="34">
        <v>219000</v>
      </c>
    </row>
    <row r="69" spans="1:16">
      <c r="A69" s="8">
        <v>42401</v>
      </c>
      <c r="B69" s="34">
        <v>189000</v>
      </c>
      <c r="C69" s="34">
        <v>192000</v>
      </c>
      <c r="D69" s="34">
        <v>208000</v>
      </c>
      <c r="E69" s="34">
        <v>135000</v>
      </c>
      <c r="F69" s="34">
        <v>130000</v>
      </c>
      <c r="G69" s="34">
        <v>112000</v>
      </c>
      <c r="H69" s="34">
        <v>115000</v>
      </c>
      <c r="I69" s="34">
        <v>133000</v>
      </c>
      <c r="J69" s="34">
        <v>137000</v>
      </c>
      <c r="K69" s="34">
        <v>158000</v>
      </c>
      <c r="L69" s="34">
        <v>162000</v>
      </c>
      <c r="M69" s="34">
        <v>253000</v>
      </c>
      <c r="N69" s="34">
        <v>490000</v>
      </c>
      <c r="O69" s="34">
        <v>298000</v>
      </c>
      <c r="P69" s="34">
        <v>220000</v>
      </c>
    </row>
    <row r="70" spans="1:16">
      <c r="A70" s="8">
        <v>42430</v>
      </c>
      <c r="B70" s="34">
        <v>191000</v>
      </c>
      <c r="C70" s="34">
        <v>194000</v>
      </c>
      <c r="D70" s="34">
        <v>210000</v>
      </c>
      <c r="E70" s="34">
        <v>134000</v>
      </c>
      <c r="F70" s="34">
        <v>131000</v>
      </c>
      <c r="G70" s="34">
        <v>112000</v>
      </c>
      <c r="H70" s="34">
        <v>116000</v>
      </c>
      <c r="I70" s="34">
        <v>132000</v>
      </c>
      <c r="J70" s="34">
        <v>135000</v>
      </c>
      <c r="K70" s="34">
        <v>159000</v>
      </c>
      <c r="L70" s="34">
        <v>162000</v>
      </c>
      <c r="M70" s="34">
        <v>257000</v>
      </c>
      <c r="N70" s="34">
        <v>497000</v>
      </c>
      <c r="O70" s="34">
        <v>302000</v>
      </c>
      <c r="P70" s="34">
        <v>225000</v>
      </c>
    </row>
    <row r="71" spans="1:16">
      <c r="A71" s="8">
        <v>42461</v>
      </c>
      <c r="B71" s="34">
        <v>192000</v>
      </c>
      <c r="C71" s="34">
        <v>195000</v>
      </c>
      <c r="D71" s="34">
        <v>211000</v>
      </c>
      <c r="E71" s="34">
        <v>134000</v>
      </c>
      <c r="F71" s="34">
        <v>131000</v>
      </c>
      <c r="G71" s="34">
        <v>117000</v>
      </c>
      <c r="H71" s="34">
        <v>116000</v>
      </c>
      <c r="I71" s="34">
        <v>137000</v>
      </c>
      <c r="J71" s="34">
        <v>139000</v>
      </c>
      <c r="K71" s="34">
        <v>162000</v>
      </c>
      <c r="L71" s="34">
        <v>166000</v>
      </c>
      <c r="M71" s="34">
        <v>257000</v>
      </c>
      <c r="N71" s="34">
        <v>494000</v>
      </c>
      <c r="O71" s="34">
        <v>300000</v>
      </c>
      <c r="P71" s="34">
        <v>220000</v>
      </c>
    </row>
    <row r="72" spans="1:16">
      <c r="A72" s="8">
        <v>42491</v>
      </c>
      <c r="B72" s="34">
        <v>194000</v>
      </c>
      <c r="C72" s="34">
        <v>197000</v>
      </c>
      <c r="D72" s="34">
        <v>214000</v>
      </c>
      <c r="E72" s="34">
        <v>137000</v>
      </c>
      <c r="F72" s="34">
        <v>133000</v>
      </c>
      <c r="G72" s="34">
        <v>117000</v>
      </c>
      <c r="H72" s="34">
        <v>118000</v>
      </c>
      <c r="I72" s="34">
        <v>137000</v>
      </c>
      <c r="J72" s="34">
        <v>140000</v>
      </c>
      <c r="K72" s="34">
        <v>163000</v>
      </c>
      <c r="L72" s="34">
        <v>167000</v>
      </c>
      <c r="M72" s="34">
        <v>262000</v>
      </c>
      <c r="N72" s="34">
        <v>500000</v>
      </c>
      <c r="O72" s="34">
        <v>303000</v>
      </c>
      <c r="P72" s="34">
        <v>223000</v>
      </c>
    </row>
    <row r="73" spans="1:16">
      <c r="A73" s="8">
        <v>42522</v>
      </c>
      <c r="B73" s="34">
        <v>196000</v>
      </c>
      <c r="C73" s="34">
        <v>199000</v>
      </c>
      <c r="D73" s="34">
        <v>216000</v>
      </c>
      <c r="E73" s="34">
        <v>139000</v>
      </c>
      <c r="F73" s="34">
        <v>135000</v>
      </c>
      <c r="G73" s="34">
        <v>117000</v>
      </c>
      <c r="H73" s="34">
        <v>120000</v>
      </c>
      <c r="I73" s="34">
        <v>138000</v>
      </c>
      <c r="J73" s="34">
        <v>142000</v>
      </c>
      <c r="K73" s="34">
        <v>164000</v>
      </c>
      <c r="L73" s="34">
        <v>169000</v>
      </c>
      <c r="M73" s="34">
        <v>264000</v>
      </c>
      <c r="N73" s="34">
        <v>501000</v>
      </c>
      <c r="O73" s="34">
        <v>307000</v>
      </c>
      <c r="P73" s="34">
        <v>226000</v>
      </c>
    </row>
    <row r="74" spans="1:16">
      <c r="A74" s="8">
        <v>42552</v>
      </c>
      <c r="B74" s="34">
        <v>198000</v>
      </c>
      <c r="C74" s="34">
        <v>201000</v>
      </c>
      <c r="D74" s="34">
        <v>218000</v>
      </c>
      <c r="E74" s="34">
        <v>139000</v>
      </c>
      <c r="F74" s="34">
        <v>137000</v>
      </c>
      <c r="G74" s="34">
        <v>118000</v>
      </c>
      <c r="H74" s="34">
        <v>121000</v>
      </c>
      <c r="I74" s="34">
        <v>140000</v>
      </c>
      <c r="J74" s="34">
        <v>142000</v>
      </c>
      <c r="K74" s="34">
        <v>165000</v>
      </c>
      <c r="L74" s="34">
        <v>169000</v>
      </c>
      <c r="M74" s="34">
        <v>268000</v>
      </c>
      <c r="N74" s="34">
        <v>509000</v>
      </c>
      <c r="O74" s="34">
        <v>311000</v>
      </c>
      <c r="P74" s="34">
        <v>227000</v>
      </c>
    </row>
    <row r="75" spans="1:16">
      <c r="A75" s="8">
        <v>42583</v>
      </c>
      <c r="B75" s="34">
        <v>198000</v>
      </c>
      <c r="C75" s="34">
        <v>201000</v>
      </c>
      <c r="D75" s="34">
        <v>218000</v>
      </c>
      <c r="E75" s="34">
        <v>138000</v>
      </c>
      <c r="F75" s="34">
        <v>136000</v>
      </c>
      <c r="G75" s="34">
        <v>118000</v>
      </c>
      <c r="H75" s="34">
        <v>119000</v>
      </c>
      <c r="I75" s="34">
        <v>140000</v>
      </c>
      <c r="J75" s="34">
        <v>143000</v>
      </c>
      <c r="K75" s="34">
        <v>166000</v>
      </c>
      <c r="L75" s="34">
        <v>171000</v>
      </c>
      <c r="M75" s="34">
        <v>268000</v>
      </c>
      <c r="N75" s="34">
        <v>505000</v>
      </c>
      <c r="O75" s="34">
        <v>312000</v>
      </c>
      <c r="P75" s="34">
        <v>229000</v>
      </c>
    </row>
    <row r="76" spans="1:16">
      <c r="A76" s="8">
        <v>42614</v>
      </c>
      <c r="B76" s="34">
        <v>198000</v>
      </c>
      <c r="C76" s="34">
        <v>201000</v>
      </c>
      <c r="D76" s="34">
        <v>218000</v>
      </c>
      <c r="E76" s="34">
        <v>137000</v>
      </c>
      <c r="F76" s="34">
        <v>135000</v>
      </c>
      <c r="G76" s="34">
        <v>118000</v>
      </c>
      <c r="H76" s="34">
        <v>118000</v>
      </c>
      <c r="I76" s="34">
        <v>140000</v>
      </c>
      <c r="J76" s="34">
        <v>142000</v>
      </c>
      <c r="K76" s="34">
        <v>167000</v>
      </c>
      <c r="L76" s="34">
        <v>171000</v>
      </c>
      <c r="M76" s="34">
        <v>270000</v>
      </c>
      <c r="N76" s="34">
        <v>505000</v>
      </c>
      <c r="O76" s="34">
        <v>310000</v>
      </c>
      <c r="P76" s="34">
        <v>229000</v>
      </c>
    </row>
    <row r="77" spans="1:16">
      <c r="A77" s="8">
        <v>42644</v>
      </c>
      <c r="B77" s="34">
        <v>197000</v>
      </c>
      <c r="C77" s="34">
        <v>200000</v>
      </c>
      <c r="D77" s="34">
        <v>217000</v>
      </c>
      <c r="E77" s="34">
        <v>139000</v>
      </c>
      <c r="F77" s="34">
        <v>134000</v>
      </c>
      <c r="G77" s="34">
        <v>118000</v>
      </c>
      <c r="H77" s="34">
        <v>118000</v>
      </c>
      <c r="I77" s="34">
        <v>138000</v>
      </c>
      <c r="J77" s="34">
        <v>142000</v>
      </c>
      <c r="K77" s="34">
        <v>166000</v>
      </c>
      <c r="L77" s="34">
        <v>170000</v>
      </c>
      <c r="M77" s="34">
        <v>270000</v>
      </c>
      <c r="N77" s="34">
        <v>504000</v>
      </c>
      <c r="O77" s="34">
        <v>310000</v>
      </c>
      <c r="P77" s="34">
        <v>227000</v>
      </c>
    </row>
    <row r="78" spans="1:16">
      <c r="A78" s="8">
        <v>42675</v>
      </c>
      <c r="B78" s="34">
        <v>198000</v>
      </c>
      <c r="C78" s="34">
        <v>201000</v>
      </c>
      <c r="D78" s="34">
        <v>218000</v>
      </c>
      <c r="E78" s="34">
        <v>139000</v>
      </c>
      <c r="F78" s="34">
        <v>136000</v>
      </c>
      <c r="G78" s="34">
        <v>118000</v>
      </c>
      <c r="H78" s="34">
        <v>118000</v>
      </c>
      <c r="I78" s="34">
        <v>139000</v>
      </c>
      <c r="J78" s="34">
        <v>142000</v>
      </c>
      <c r="K78" s="34">
        <v>167000</v>
      </c>
      <c r="L78" s="34">
        <v>172000</v>
      </c>
      <c r="M78" s="34">
        <v>270000</v>
      </c>
      <c r="N78" s="34">
        <v>504000</v>
      </c>
      <c r="O78" s="34">
        <v>310000</v>
      </c>
      <c r="P78" s="34">
        <v>229000</v>
      </c>
    </row>
    <row r="79" spans="1:16">
      <c r="A79" s="8">
        <v>42705</v>
      </c>
      <c r="B79" s="34">
        <v>199000</v>
      </c>
      <c r="C79" s="34">
        <v>201000</v>
      </c>
      <c r="D79" s="34">
        <v>219000</v>
      </c>
      <c r="E79" s="34">
        <v>139000</v>
      </c>
      <c r="F79" s="34">
        <v>133000</v>
      </c>
      <c r="G79" s="34">
        <v>118000</v>
      </c>
      <c r="H79" s="34">
        <v>120000</v>
      </c>
      <c r="I79" s="34">
        <v>139000</v>
      </c>
      <c r="J79" s="34">
        <v>144000</v>
      </c>
      <c r="K79" s="34">
        <v>168000</v>
      </c>
      <c r="L79" s="34">
        <v>172000</v>
      </c>
      <c r="M79" s="34">
        <v>273000</v>
      </c>
      <c r="N79" s="34">
        <v>506000</v>
      </c>
      <c r="O79" s="34">
        <v>312000</v>
      </c>
      <c r="P79" s="34">
        <v>228000</v>
      </c>
    </row>
    <row r="80" spans="1:16">
      <c r="A80" s="8">
        <v>42736</v>
      </c>
      <c r="B80" s="34">
        <v>198000</v>
      </c>
      <c r="C80" s="34">
        <v>201000</v>
      </c>
      <c r="D80" s="34">
        <v>219000</v>
      </c>
      <c r="E80" s="34">
        <v>139000</v>
      </c>
      <c r="F80" s="34">
        <v>133000</v>
      </c>
      <c r="G80" s="34">
        <v>118000</v>
      </c>
      <c r="H80" s="34">
        <v>115000</v>
      </c>
      <c r="I80" s="34">
        <v>139000</v>
      </c>
      <c r="J80" s="34">
        <v>140000</v>
      </c>
      <c r="K80" s="34">
        <v>167000</v>
      </c>
      <c r="L80" s="34">
        <v>171000</v>
      </c>
      <c r="M80" s="34">
        <v>272000</v>
      </c>
      <c r="N80" s="34">
        <v>509000</v>
      </c>
      <c r="O80" s="34">
        <v>315000</v>
      </c>
      <c r="P80" s="34">
        <v>231000</v>
      </c>
    </row>
    <row r="81" spans="1:16">
      <c r="A81" s="8">
        <v>42767</v>
      </c>
      <c r="B81" s="34">
        <v>199000</v>
      </c>
      <c r="C81" s="34">
        <v>202000</v>
      </c>
      <c r="D81" s="34">
        <v>220000</v>
      </c>
      <c r="E81" s="34">
        <v>138000</v>
      </c>
      <c r="F81" s="34">
        <v>131000</v>
      </c>
      <c r="G81" s="34">
        <v>118000</v>
      </c>
      <c r="H81" s="34">
        <v>117000</v>
      </c>
      <c r="I81" s="34">
        <v>140000</v>
      </c>
      <c r="J81" s="34">
        <v>142000</v>
      </c>
      <c r="K81" s="34">
        <v>169000</v>
      </c>
      <c r="L81" s="34">
        <v>172000</v>
      </c>
      <c r="M81" s="34">
        <v>274000</v>
      </c>
      <c r="N81" s="34">
        <v>510000</v>
      </c>
      <c r="O81" s="34">
        <v>312000</v>
      </c>
      <c r="P81" s="34">
        <v>231000</v>
      </c>
    </row>
    <row r="82" spans="1:16">
      <c r="A82" s="8">
        <v>42795</v>
      </c>
      <c r="B82" s="34">
        <v>198000</v>
      </c>
      <c r="C82" s="34">
        <v>201000</v>
      </c>
      <c r="D82" s="34">
        <v>219000</v>
      </c>
      <c r="E82" s="34">
        <v>140000</v>
      </c>
      <c r="F82" s="34">
        <v>132000</v>
      </c>
      <c r="G82" s="34">
        <v>118000</v>
      </c>
      <c r="H82" s="34">
        <v>115000</v>
      </c>
      <c r="I82" s="34">
        <v>139000</v>
      </c>
      <c r="J82" s="34">
        <v>141000</v>
      </c>
      <c r="K82" s="34">
        <v>168000</v>
      </c>
      <c r="L82" s="34">
        <v>172000</v>
      </c>
      <c r="M82" s="34">
        <v>273000</v>
      </c>
      <c r="N82" s="34">
        <v>509000</v>
      </c>
      <c r="O82" s="34">
        <v>313000</v>
      </c>
      <c r="P82" s="34">
        <v>230000</v>
      </c>
    </row>
    <row r="83" spans="1:16">
      <c r="A83" s="8">
        <v>42826</v>
      </c>
      <c r="B83" s="34">
        <v>201000</v>
      </c>
      <c r="C83" s="34">
        <v>204000</v>
      </c>
      <c r="D83" s="34">
        <v>222000</v>
      </c>
      <c r="E83" s="34">
        <v>142000</v>
      </c>
      <c r="F83" s="34">
        <v>136000</v>
      </c>
      <c r="G83" s="34">
        <v>120000</v>
      </c>
      <c r="H83" s="34">
        <v>118000</v>
      </c>
      <c r="I83" s="34">
        <v>142000</v>
      </c>
      <c r="J83" s="34">
        <v>144000</v>
      </c>
      <c r="K83" s="34">
        <v>171000</v>
      </c>
      <c r="L83" s="34">
        <v>174000</v>
      </c>
      <c r="M83" s="34">
        <v>277000</v>
      </c>
      <c r="N83" s="34">
        <v>514000</v>
      </c>
      <c r="O83" s="34">
        <v>316000</v>
      </c>
      <c r="P83" s="34">
        <v>232000</v>
      </c>
    </row>
    <row r="84" spans="1:16">
      <c r="A84" s="8">
        <v>42856</v>
      </c>
      <c r="B84" s="34">
        <v>203000</v>
      </c>
      <c r="C84" s="34">
        <v>206000</v>
      </c>
      <c r="D84" s="34">
        <v>224000</v>
      </c>
      <c r="E84" s="34">
        <v>140000</v>
      </c>
      <c r="F84" s="34">
        <v>137000</v>
      </c>
      <c r="G84" s="34">
        <v>120000</v>
      </c>
      <c r="H84" s="34">
        <v>120000</v>
      </c>
      <c r="I84" s="34">
        <v>142000</v>
      </c>
      <c r="J84" s="34">
        <v>145000</v>
      </c>
      <c r="K84" s="34">
        <v>172000</v>
      </c>
      <c r="L84" s="34">
        <v>175000</v>
      </c>
      <c r="M84" s="34">
        <v>279000</v>
      </c>
      <c r="N84" s="34">
        <v>515000</v>
      </c>
      <c r="O84" s="34">
        <v>318000</v>
      </c>
      <c r="P84" s="34">
        <v>234000</v>
      </c>
    </row>
    <row r="85" spans="1:16">
      <c r="A85" s="8">
        <v>42887</v>
      </c>
      <c r="B85" s="34">
        <v>204000</v>
      </c>
      <c r="C85" s="34">
        <v>207000</v>
      </c>
      <c r="D85" s="34">
        <v>225000</v>
      </c>
      <c r="E85" s="34">
        <v>142000</v>
      </c>
      <c r="F85" s="34">
        <v>138000</v>
      </c>
      <c r="G85" s="34">
        <v>120000</v>
      </c>
      <c r="H85" s="34">
        <v>121000</v>
      </c>
      <c r="I85" s="34">
        <v>144000</v>
      </c>
      <c r="J85" s="34">
        <v>147000</v>
      </c>
      <c r="K85" s="34">
        <v>174000</v>
      </c>
      <c r="L85" s="34">
        <v>177000</v>
      </c>
      <c r="M85" s="34">
        <v>280000</v>
      </c>
      <c r="N85" s="34">
        <v>514000</v>
      </c>
      <c r="O85" s="34">
        <v>321000</v>
      </c>
      <c r="P85" s="34">
        <v>237000</v>
      </c>
    </row>
    <row r="86" spans="1:16">
      <c r="A86" s="8">
        <v>42917</v>
      </c>
      <c r="B86" s="34">
        <v>207000</v>
      </c>
      <c r="C86" s="34">
        <v>210000</v>
      </c>
      <c r="D86" s="34">
        <v>228000</v>
      </c>
      <c r="E86" s="34">
        <v>143000</v>
      </c>
      <c r="F86" s="34">
        <v>142000</v>
      </c>
      <c r="G86" s="34">
        <v>122000</v>
      </c>
      <c r="H86" s="34">
        <v>121000</v>
      </c>
      <c r="I86" s="34">
        <v>146000</v>
      </c>
      <c r="J86" s="34">
        <v>147000</v>
      </c>
      <c r="K86" s="34">
        <v>176000</v>
      </c>
      <c r="L86" s="34">
        <v>179000</v>
      </c>
      <c r="M86" s="34">
        <v>285000</v>
      </c>
      <c r="N86" s="34">
        <v>523000</v>
      </c>
      <c r="O86" s="34">
        <v>324000</v>
      </c>
      <c r="P86" s="34">
        <v>240000</v>
      </c>
    </row>
    <row r="87" spans="1:16">
      <c r="A87" s="8">
        <v>42948</v>
      </c>
      <c r="B87" s="34">
        <v>208000</v>
      </c>
      <c r="C87" s="34">
        <v>211000</v>
      </c>
      <c r="D87" s="34">
        <v>229000</v>
      </c>
      <c r="E87" s="34">
        <v>145000</v>
      </c>
      <c r="F87" s="34">
        <v>142000</v>
      </c>
      <c r="G87" s="34">
        <v>122000</v>
      </c>
      <c r="H87" s="34">
        <v>123000</v>
      </c>
      <c r="I87" s="34">
        <v>147000</v>
      </c>
      <c r="J87" s="34">
        <v>149000</v>
      </c>
      <c r="K87" s="34">
        <v>176000</v>
      </c>
      <c r="L87" s="34">
        <v>181000</v>
      </c>
      <c r="M87" s="34">
        <v>284000</v>
      </c>
      <c r="N87" s="34">
        <v>521000</v>
      </c>
      <c r="O87" s="34">
        <v>326000</v>
      </c>
      <c r="P87" s="34">
        <v>242000</v>
      </c>
    </row>
    <row r="88" spans="1:16">
      <c r="A88" s="8">
        <v>42979</v>
      </c>
      <c r="B88" s="34">
        <v>207000</v>
      </c>
      <c r="C88" s="34">
        <v>210000</v>
      </c>
      <c r="D88" s="34">
        <v>229000</v>
      </c>
      <c r="E88" s="34">
        <v>145000</v>
      </c>
      <c r="F88" s="34">
        <v>139000</v>
      </c>
      <c r="G88" s="34">
        <v>122000</v>
      </c>
      <c r="H88" s="34">
        <v>121000</v>
      </c>
      <c r="I88" s="34">
        <v>147000</v>
      </c>
      <c r="J88" s="34">
        <v>149000</v>
      </c>
      <c r="K88" s="34">
        <v>177000</v>
      </c>
      <c r="L88" s="34">
        <v>180000</v>
      </c>
      <c r="M88" s="34">
        <v>285000</v>
      </c>
      <c r="N88" s="34">
        <v>518000</v>
      </c>
      <c r="O88" s="34">
        <v>325000</v>
      </c>
      <c r="P88" s="34">
        <v>241000</v>
      </c>
    </row>
    <row r="89" spans="1:16">
      <c r="A89" s="8">
        <v>43009</v>
      </c>
      <c r="B89" s="34">
        <v>207000</v>
      </c>
      <c r="C89" s="34">
        <v>210000</v>
      </c>
      <c r="D89" s="34">
        <v>228000</v>
      </c>
      <c r="E89" s="34">
        <v>147000</v>
      </c>
      <c r="F89" s="34">
        <v>140000</v>
      </c>
      <c r="G89" s="34">
        <v>123000</v>
      </c>
      <c r="H89" s="34">
        <v>122000</v>
      </c>
      <c r="I89" s="34">
        <v>146000</v>
      </c>
      <c r="J89" s="34">
        <v>148000</v>
      </c>
      <c r="K89" s="34">
        <v>177000</v>
      </c>
      <c r="L89" s="34">
        <v>181000</v>
      </c>
      <c r="M89" s="34">
        <v>285000</v>
      </c>
      <c r="N89" s="34">
        <v>516000</v>
      </c>
      <c r="O89" s="34">
        <v>324000</v>
      </c>
      <c r="P89" s="34">
        <v>242000</v>
      </c>
    </row>
    <row r="90" spans="1:16">
      <c r="A90" s="8">
        <v>43040</v>
      </c>
      <c r="B90" s="34">
        <v>207000</v>
      </c>
      <c r="C90" s="34">
        <v>210000</v>
      </c>
      <c r="D90" s="34">
        <v>228000</v>
      </c>
      <c r="E90" s="34">
        <v>145000</v>
      </c>
      <c r="F90" s="34">
        <v>141000</v>
      </c>
      <c r="G90" s="34">
        <v>123000</v>
      </c>
      <c r="H90" s="34">
        <v>120000</v>
      </c>
      <c r="I90" s="34">
        <v>147000</v>
      </c>
      <c r="J90" s="34">
        <v>148000</v>
      </c>
      <c r="K90" s="34">
        <v>177000</v>
      </c>
      <c r="L90" s="34">
        <v>181000</v>
      </c>
      <c r="M90" s="34">
        <v>284000</v>
      </c>
      <c r="N90" s="34">
        <v>510000</v>
      </c>
      <c r="O90" s="34">
        <v>323000</v>
      </c>
      <c r="P90" s="34">
        <v>241000</v>
      </c>
    </row>
    <row r="91" spans="1:16">
      <c r="A91" s="8">
        <v>43070</v>
      </c>
      <c r="B91" s="34">
        <v>208000</v>
      </c>
      <c r="C91" s="34">
        <v>211000</v>
      </c>
      <c r="D91" s="34">
        <v>229000</v>
      </c>
      <c r="E91" s="34">
        <v>146000</v>
      </c>
      <c r="F91" s="34">
        <v>140000</v>
      </c>
      <c r="G91" s="34">
        <v>123000</v>
      </c>
      <c r="H91" s="34">
        <v>123000</v>
      </c>
      <c r="I91" s="34">
        <v>148000</v>
      </c>
      <c r="J91" s="34">
        <v>149000</v>
      </c>
      <c r="K91" s="34">
        <v>178000</v>
      </c>
      <c r="L91" s="34">
        <v>182000</v>
      </c>
      <c r="M91" s="34">
        <v>286000</v>
      </c>
      <c r="N91" s="34">
        <v>510000</v>
      </c>
      <c r="O91" s="34">
        <v>323000</v>
      </c>
      <c r="P91" s="34">
        <v>241000</v>
      </c>
    </row>
    <row r="92" spans="1:16">
      <c r="A92" s="8">
        <v>43101</v>
      </c>
      <c r="B92" s="34">
        <v>207000</v>
      </c>
      <c r="C92" s="34">
        <v>210000</v>
      </c>
      <c r="D92" s="34">
        <v>228000</v>
      </c>
      <c r="E92" s="34">
        <v>145000</v>
      </c>
      <c r="F92" s="34">
        <v>141000</v>
      </c>
      <c r="G92" s="34">
        <v>123000</v>
      </c>
      <c r="H92" s="34">
        <v>117000</v>
      </c>
      <c r="I92" s="34">
        <v>145000</v>
      </c>
      <c r="J92" s="34">
        <v>147000</v>
      </c>
      <c r="K92" s="34">
        <v>178000</v>
      </c>
      <c r="L92" s="34">
        <v>180000</v>
      </c>
      <c r="M92" s="34">
        <v>286000</v>
      </c>
      <c r="N92" s="34">
        <v>514000</v>
      </c>
      <c r="O92" s="34">
        <v>323000</v>
      </c>
      <c r="P92" s="34">
        <v>244000</v>
      </c>
    </row>
    <row r="93" spans="1:16">
      <c r="A93" s="8">
        <v>43132</v>
      </c>
      <c r="B93" s="34">
        <v>207000</v>
      </c>
      <c r="C93" s="34">
        <v>210000</v>
      </c>
      <c r="D93" s="34">
        <v>228000</v>
      </c>
      <c r="E93" s="34">
        <v>145000</v>
      </c>
      <c r="F93" s="34">
        <v>140000</v>
      </c>
      <c r="G93" s="34">
        <v>123000</v>
      </c>
      <c r="H93" s="34">
        <v>120000</v>
      </c>
      <c r="I93" s="34">
        <v>147000</v>
      </c>
      <c r="J93" s="34">
        <v>147000</v>
      </c>
      <c r="K93" s="34">
        <v>180000</v>
      </c>
      <c r="L93" s="34">
        <v>183000</v>
      </c>
      <c r="M93" s="34">
        <v>285000</v>
      </c>
      <c r="N93" s="34">
        <v>512000</v>
      </c>
      <c r="O93" s="34">
        <v>324000</v>
      </c>
      <c r="P93" s="34">
        <v>242000</v>
      </c>
    </row>
    <row r="94" spans="1:16">
      <c r="A94" s="8">
        <v>43160</v>
      </c>
      <c r="B94" s="34">
        <v>206000</v>
      </c>
      <c r="C94" s="34">
        <v>209000</v>
      </c>
      <c r="D94" s="34">
        <v>227000</v>
      </c>
      <c r="E94" s="34">
        <v>146000</v>
      </c>
      <c r="F94" s="34">
        <v>139000</v>
      </c>
      <c r="G94" s="34">
        <v>123000</v>
      </c>
      <c r="H94" s="34">
        <v>117000</v>
      </c>
      <c r="I94" s="34">
        <v>145000</v>
      </c>
      <c r="J94" s="34">
        <v>147000</v>
      </c>
      <c r="K94" s="34">
        <v>178000</v>
      </c>
      <c r="L94" s="34">
        <v>182000</v>
      </c>
      <c r="M94" s="34">
        <v>283000</v>
      </c>
      <c r="N94" s="34">
        <v>506000</v>
      </c>
      <c r="O94" s="34">
        <v>322000</v>
      </c>
      <c r="P94" s="34">
        <v>242000</v>
      </c>
    </row>
    <row r="95" spans="1:16">
      <c r="A95" s="8">
        <v>43191</v>
      </c>
      <c r="B95" s="34">
        <v>208000</v>
      </c>
      <c r="C95" s="34">
        <v>211000</v>
      </c>
      <c r="D95" s="34">
        <v>229000</v>
      </c>
      <c r="E95" s="34">
        <v>145000</v>
      </c>
      <c r="F95" s="34">
        <v>143000</v>
      </c>
      <c r="G95" s="34">
        <v>125000</v>
      </c>
      <c r="H95" s="34">
        <v>121000</v>
      </c>
      <c r="I95" s="34">
        <v>147000</v>
      </c>
      <c r="J95" s="34">
        <v>148000</v>
      </c>
      <c r="K95" s="34">
        <v>180000</v>
      </c>
      <c r="L95" s="34">
        <v>183000</v>
      </c>
      <c r="M95" s="34">
        <v>285000</v>
      </c>
      <c r="N95" s="34">
        <v>511000</v>
      </c>
      <c r="O95" s="34">
        <v>324000</v>
      </c>
      <c r="P95" s="34">
        <v>242000</v>
      </c>
    </row>
    <row r="96" spans="1:16">
      <c r="A96" s="8">
        <v>43221</v>
      </c>
      <c r="B96" s="34">
        <v>209000</v>
      </c>
      <c r="C96" s="34">
        <v>212000</v>
      </c>
      <c r="D96" s="34">
        <v>230000</v>
      </c>
      <c r="E96" s="34">
        <v>147000</v>
      </c>
      <c r="F96" s="34">
        <v>143000</v>
      </c>
      <c r="G96" s="34">
        <v>125000</v>
      </c>
      <c r="H96" s="34">
        <v>122000</v>
      </c>
      <c r="I96" s="34">
        <v>148000</v>
      </c>
      <c r="J96" s="34">
        <v>150000</v>
      </c>
      <c r="K96" s="34">
        <v>182000</v>
      </c>
      <c r="L96" s="34">
        <v>183000</v>
      </c>
      <c r="M96" s="34">
        <v>285000</v>
      </c>
      <c r="N96" s="34">
        <v>512000</v>
      </c>
      <c r="O96" s="34">
        <v>324000</v>
      </c>
      <c r="P96" s="34">
        <v>242000</v>
      </c>
    </row>
    <row r="97" spans="1:16">
      <c r="A97" s="8">
        <v>43252</v>
      </c>
      <c r="B97" s="34">
        <v>210000</v>
      </c>
      <c r="C97" s="34">
        <v>213000</v>
      </c>
      <c r="D97" s="34">
        <v>231000</v>
      </c>
      <c r="E97" s="34">
        <v>149000</v>
      </c>
      <c r="F97" s="34">
        <v>144000</v>
      </c>
      <c r="G97" s="34">
        <v>125000</v>
      </c>
      <c r="H97" s="34">
        <v>121000</v>
      </c>
      <c r="I97" s="34">
        <v>149000</v>
      </c>
      <c r="J97" s="34">
        <v>151000</v>
      </c>
      <c r="K97" s="34">
        <v>182000</v>
      </c>
      <c r="L97" s="34">
        <v>186000</v>
      </c>
      <c r="M97" s="34">
        <v>286000</v>
      </c>
      <c r="N97" s="34">
        <v>514000</v>
      </c>
      <c r="O97" s="34">
        <v>327000</v>
      </c>
      <c r="P97" s="34">
        <v>244000</v>
      </c>
    </row>
    <row r="98" spans="1:16">
      <c r="A98" s="8">
        <v>43282</v>
      </c>
      <c r="B98" s="34">
        <v>213000</v>
      </c>
      <c r="C98" s="34">
        <v>216000</v>
      </c>
      <c r="D98" s="34">
        <v>234000</v>
      </c>
      <c r="E98" s="34">
        <v>150000</v>
      </c>
      <c r="F98" s="34">
        <v>146000</v>
      </c>
      <c r="G98" s="34">
        <v>127000</v>
      </c>
      <c r="H98" s="34">
        <v>124000</v>
      </c>
      <c r="I98" s="34">
        <v>151000</v>
      </c>
      <c r="J98" s="34">
        <v>152000</v>
      </c>
      <c r="K98" s="34">
        <v>184000</v>
      </c>
      <c r="L98" s="34">
        <v>188000</v>
      </c>
      <c r="M98" s="34">
        <v>291000</v>
      </c>
      <c r="N98" s="34">
        <v>519000</v>
      </c>
      <c r="O98" s="34">
        <v>330000</v>
      </c>
      <c r="P98" s="34">
        <v>248000</v>
      </c>
    </row>
    <row r="99" spans="1:16">
      <c r="A99" s="8">
        <v>43313</v>
      </c>
      <c r="B99" s="34">
        <v>214000</v>
      </c>
      <c r="C99" s="34">
        <v>217000</v>
      </c>
      <c r="D99" s="34">
        <v>235000</v>
      </c>
      <c r="E99" s="34">
        <v>152000</v>
      </c>
      <c r="F99" s="34">
        <v>146000</v>
      </c>
      <c r="G99" s="34">
        <v>127000</v>
      </c>
      <c r="H99" s="34">
        <v>123000</v>
      </c>
      <c r="I99" s="34">
        <v>152000</v>
      </c>
      <c r="J99" s="34">
        <v>154000</v>
      </c>
      <c r="K99" s="34">
        <v>185000</v>
      </c>
      <c r="L99" s="34">
        <v>188000</v>
      </c>
      <c r="M99" s="34">
        <v>291000</v>
      </c>
      <c r="N99" s="34">
        <v>513000</v>
      </c>
      <c r="O99" s="34">
        <v>331000</v>
      </c>
      <c r="P99" s="34">
        <v>249000</v>
      </c>
    </row>
    <row r="100" spans="1:16">
      <c r="A100" s="8">
        <v>43344</v>
      </c>
      <c r="B100" s="34">
        <v>213000</v>
      </c>
      <c r="C100" s="34">
        <v>216000</v>
      </c>
      <c r="D100" s="34">
        <v>234000</v>
      </c>
      <c r="E100" s="34">
        <v>152000</v>
      </c>
      <c r="F100" s="34">
        <v>146000</v>
      </c>
      <c r="G100" s="34">
        <v>127000</v>
      </c>
      <c r="H100" s="34">
        <v>123000</v>
      </c>
      <c r="I100" s="34">
        <v>152000</v>
      </c>
      <c r="J100" s="34">
        <v>153000</v>
      </c>
      <c r="K100" s="34">
        <v>187000</v>
      </c>
      <c r="L100" s="34">
        <v>190000</v>
      </c>
      <c r="M100" s="34">
        <v>289000</v>
      </c>
      <c r="N100" s="34">
        <v>510000</v>
      </c>
      <c r="O100" s="34">
        <v>330000</v>
      </c>
      <c r="P100" s="34">
        <v>250000</v>
      </c>
    </row>
    <row r="101" spans="1:16">
      <c r="A101" s="8">
        <v>43374</v>
      </c>
      <c r="B101" s="34">
        <v>213000</v>
      </c>
      <c r="C101" s="34">
        <v>216000</v>
      </c>
      <c r="D101" s="34">
        <v>234000</v>
      </c>
      <c r="E101" s="34">
        <v>152000</v>
      </c>
      <c r="F101" s="34">
        <v>146000</v>
      </c>
      <c r="G101" s="34">
        <v>129000</v>
      </c>
      <c r="H101" s="34">
        <v>124000</v>
      </c>
      <c r="I101" s="34">
        <v>152000</v>
      </c>
      <c r="J101" s="34">
        <v>152000</v>
      </c>
      <c r="K101" s="34">
        <v>185000</v>
      </c>
      <c r="L101" s="34">
        <v>190000</v>
      </c>
      <c r="M101" s="34">
        <v>290000</v>
      </c>
      <c r="N101" s="34">
        <v>514000</v>
      </c>
      <c r="O101" s="34">
        <v>327000</v>
      </c>
      <c r="P101" s="34">
        <v>248000</v>
      </c>
    </row>
    <row r="102" spans="1:16">
      <c r="A102" s="8">
        <v>43405</v>
      </c>
      <c r="B102" s="34">
        <v>212000</v>
      </c>
      <c r="C102" s="34">
        <v>215000</v>
      </c>
      <c r="D102" s="34">
        <v>233000</v>
      </c>
      <c r="E102" s="34">
        <v>152000</v>
      </c>
      <c r="F102" s="34">
        <v>144000</v>
      </c>
      <c r="G102" s="34">
        <v>129000</v>
      </c>
      <c r="H102" s="34">
        <v>122000</v>
      </c>
      <c r="I102" s="34">
        <v>152000</v>
      </c>
      <c r="J102" s="34">
        <v>152000</v>
      </c>
      <c r="K102" s="34">
        <v>186000</v>
      </c>
      <c r="L102" s="34">
        <v>188000</v>
      </c>
      <c r="M102" s="34">
        <v>290000</v>
      </c>
      <c r="N102" s="34">
        <v>508000</v>
      </c>
      <c r="O102" s="34">
        <v>326000</v>
      </c>
      <c r="P102" s="34">
        <v>248000</v>
      </c>
    </row>
    <row r="103" spans="1:16">
      <c r="A103" s="8">
        <v>43435</v>
      </c>
      <c r="B103" s="34">
        <v>212000</v>
      </c>
      <c r="C103" s="34">
        <v>215000</v>
      </c>
      <c r="D103" s="34">
        <v>233000</v>
      </c>
      <c r="E103" s="34">
        <v>154000</v>
      </c>
      <c r="F103" s="34">
        <v>143000</v>
      </c>
      <c r="G103" s="34">
        <v>129000</v>
      </c>
      <c r="H103" s="34">
        <v>122000</v>
      </c>
      <c r="I103" s="34">
        <v>151000</v>
      </c>
      <c r="J103" s="34">
        <v>153000</v>
      </c>
      <c r="K103" s="34">
        <v>185000</v>
      </c>
      <c r="L103" s="34">
        <v>190000</v>
      </c>
      <c r="M103" s="34">
        <v>288000</v>
      </c>
      <c r="N103" s="34">
        <v>507000</v>
      </c>
      <c r="O103" s="34">
        <v>324000</v>
      </c>
      <c r="P103" s="34">
        <v>248000</v>
      </c>
    </row>
    <row r="104" spans="1:16">
      <c r="A104" s="8">
        <v>43466</v>
      </c>
      <c r="B104" s="34">
        <v>210000</v>
      </c>
      <c r="C104" s="34">
        <v>213000</v>
      </c>
      <c r="D104" s="34">
        <v>231000</v>
      </c>
      <c r="E104" s="34">
        <v>150000</v>
      </c>
      <c r="F104" s="34">
        <v>144000</v>
      </c>
      <c r="G104" s="34">
        <v>128000</v>
      </c>
      <c r="H104" s="34">
        <v>119000</v>
      </c>
      <c r="I104" s="34">
        <v>150000</v>
      </c>
      <c r="J104" s="34">
        <v>151000</v>
      </c>
      <c r="K104" s="34">
        <v>184000</v>
      </c>
      <c r="L104" s="34">
        <v>187000</v>
      </c>
      <c r="M104" s="34">
        <v>286000</v>
      </c>
      <c r="N104" s="34">
        <v>503000</v>
      </c>
      <c r="O104" s="34">
        <v>325000</v>
      </c>
      <c r="P104" s="34">
        <v>246000</v>
      </c>
    </row>
    <row r="105" spans="1:16">
      <c r="A105" s="8">
        <v>43497</v>
      </c>
      <c r="B105" s="34">
        <v>210000</v>
      </c>
      <c r="C105" s="34">
        <v>213000</v>
      </c>
      <c r="D105" s="34">
        <v>231000</v>
      </c>
      <c r="E105" s="34">
        <v>151000</v>
      </c>
      <c r="F105" s="34">
        <v>141000</v>
      </c>
      <c r="G105" s="34">
        <v>128000</v>
      </c>
      <c r="H105" s="34">
        <v>118000</v>
      </c>
      <c r="I105" s="34">
        <v>151000</v>
      </c>
      <c r="J105" s="34">
        <v>150000</v>
      </c>
      <c r="K105" s="34">
        <v>184000</v>
      </c>
      <c r="L105" s="34">
        <v>189000</v>
      </c>
      <c r="M105" s="34">
        <v>287000</v>
      </c>
      <c r="N105" s="34">
        <v>499000</v>
      </c>
      <c r="O105" s="34">
        <v>323000</v>
      </c>
      <c r="P105" s="34">
        <v>246000</v>
      </c>
    </row>
    <row r="106" spans="1:16">
      <c r="A106" s="8">
        <v>43525</v>
      </c>
      <c r="B106" s="34">
        <v>209000</v>
      </c>
      <c r="C106" s="34">
        <v>212000</v>
      </c>
      <c r="D106" s="34">
        <v>229000</v>
      </c>
      <c r="E106" s="34">
        <v>151000</v>
      </c>
      <c r="F106" s="34">
        <v>144000</v>
      </c>
      <c r="G106" s="34">
        <v>128000</v>
      </c>
      <c r="H106" s="34">
        <v>118000</v>
      </c>
      <c r="I106" s="34">
        <v>150000</v>
      </c>
      <c r="J106" s="34">
        <v>151000</v>
      </c>
      <c r="K106" s="34">
        <v>184000</v>
      </c>
      <c r="L106" s="34">
        <v>187000</v>
      </c>
      <c r="M106" s="34">
        <v>284000</v>
      </c>
      <c r="N106" s="34">
        <v>497000</v>
      </c>
      <c r="O106" s="34">
        <v>320000</v>
      </c>
      <c r="P106" s="34">
        <v>244000</v>
      </c>
    </row>
    <row r="107" spans="1:16">
      <c r="A107" s="8">
        <v>43556</v>
      </c>
      <c r="B107" s="34">
        <v>211000</v>
      </c>
      <c r="C107" s="34">
        <v>214000</v>
      </c>
      <c r="D107" s="34">
        <v>231000</v>
      </c>
      <c r="E107" s="34">
        <v>153000</v>
      </c>
      <c r="F107" s="34">
        <v>145000</v>
      </c>
      <c r="G107" s="34">
        <v>130000</v>
      </c>
      <c r="H107" s="34">
        <v>122000</v>
      </c>
      <c r="I107" s="34">
        <v>151000</v>
      </c>
      <c r="J107" s="34">
        <v>152000</v>
      </c>
      <c r="K107" s="34">
        <v>184000</v>
      </c>
      <c r="L107" s="34">
        <v>187000</v>
      </c>
      <c r="M107" s="34">
        <v>285000</v>
      </c>
      <c r="N107" s="34">
        <v>503000</v>
      </c>
      <c r="O107" s="34">
        <v>321000</v>
      </c>
      <c r="P107" s="34">
        <v>244000</v>
      </c>
    </row>
    <row r="108" spans="1:16">
      <c r="A108" s="8">
        <v>43586</v>
      </c>
      <c r="B108" s="34">
        <v>211000</v>
      </c>
      <c r="C108" s="34">
        <v>214000</v>
      </c>
      <c r="D108" s="34">
        <v>231000</v>
      </c>
      <c r="E108" s="34">
        <v>153000</v>
      </c>
      <c r="F108" s="34">
        <v>146000</v>
      </c>
      <c r="G108" s="34">
        <v>130000</v>
      </c>
      <c r="H108" s="34">
        <v>122000</v>
      </c>
      <c r="I108" s="34">
        <v>153000</v>
      </c>
      <c r="J108" s="34">
        <v>153000</v>
      </c>
      <c r="K108" s="34">
        <v>185000</v>
      </c>
      <c r="L108" s="34">
        <v>189000</v>
      </c>
      <c r="M108" s="34">
        <v>286000</v>
      </c>
      <c r="N108" s="34">
        <v>496000</v>
      </c>
      <c r="O108" s="34">
        <v>321000</v>
      </c>
      <c r="P108" s="34">
        <v>244000</v>
      </c>
    </row>
    <row r="109" spans="1:16">
      <c r="A109" s="8">
        <v>43617</v>
      </c>
      <c r="B109" s="34">
        <v>212000</v>
      </c>
      <c r="C109" s="34">
        <v>215000</v>
      </c>
      <c r="D109" s="34">
        <v>232000</v>
      </c>
      <c r="E109" s="34">
        <v>154000</v>
      </c>
      <c r="F109" s="34">
        <v>147000</v>
      </c>
      <c r="G109" s="34">
        <v>130000</v>
      </c>
      <c r="H109" s="34">
        <v>123000</v>
      </c>
      <c r="I109" s="34">
        <v>152000</v>
      </c>
      <c r="J109" s="34">
        <v>154000</v>
      </c>
      <c r="K109" s="34">
        <v>185000</v>
      </c>
      <c r="L109" s="34">
        <v>188000</v>
      </c>
      <c r="M109" s="34">
        <v>285000</v>
      </c>
      <c r="N109" s="34">
        <v>504000</v>
      </c>
      <c r="O109" s="34">
        <v>323000</v>
      </c>
      <c r="P109" s="34">
        <v>244000</v>
      </c>
    </row>
    <row r="110" spans="1:16">
      <c r="A110" s="8">
        <v>43647</v>
      </c>
      <c r="B110" s="34">
        <v>214000</v>
      </c>
      <c r="C110" s="34">
        <v>217000</v>
      </c>
      <c r="D110" s="34">
        <v>235000</v>
      </c>
      <c r="E110" s="34">
        <v>156000</v>
      </c>
      <c r="F110" s="34">
        <v>149000</v>
      </c>
      <c r="G110" s="34">
        <v>132000</v>
      </c>
      <c r="H110" s="34">
        <v>123000</v>
      </c>
      <c r="I110" s="34">
        <v>155000</v>
      </c>
      <c r="J110" s="34">
        <v>155000</v>
      </c>
      <c r="K110" s="34">
        <v>186000</v>
      </c>
      <c r="L110" s="34">
        <v>189000</v>
      </c>
      <c r="M110" s="34">
        <v>288000</v>
      </c>
      <c r="N110" s="34">
        <v>512000</v>
      </c>
      <c r="O110" s="34">
        <v>325000</v>
      </c>
      <c r="P110" s="34">
        <v>249000</v>
      </c>
    </row>
    <row r="111" spans="1:16">
      <c r="A111" s="8">
        <v>43678</v>
      </c>
      <c r="B111" s="34">
        <v>215000</v>
      </c>
      <c r="C111" s="34">
        <v>218000</v>
      </c>
      <c r="D111" s="34">
        <v>235000</v>
      </c>
      <c r="E111" s="34">
        <v>159000</v>
      </c>
      <c r="F111" s="34">
        <v>148000</v>
      </c>
      <c r="G111" s="34">
        <v>132000</v>
      </c>
      <c r="H111" s="34">
        <v>124000</v>
      </c>
      <c r="I111" s="34">
        <v>156000</v>
      </c>
      <c r="J111" s="34">
        <v>156000</v>
      </c>
      <c r="K111" s="34">
        <v>188000</v>
      </c>
      <c r="L111" s="34">
        <v>192000</v>
      </c>
      <c r="M111" s="34">
        <v>287000</v>
      </c>
      <c r="N111" s="34">
        <v>506000</v>
      </c>
      <c r="O111" s="34">
        <v>325000</v>
      </c>
      <c r="P111" s="34">
        <v>249000</v>
      </c>
    </row>
    <row r="112" spans="1:16">
      <c r="A112" s="8">
        <v>43709</v>
      </c>
      <c r="B112" s="34">
        <v>215000</v>
      </c>
      <c r="C112" s="34">
        <v>218000</v>
      </c>
      <c r="D112" s="34">
        <v>236000</v>
      </c>
      <c r="E112" s="34">
        <v>156000</v>
      </c>
      <c r="F112" s="34">
        <v>149000</v>
      </c>
      <c r="G112" s="34">
        <v>132000</v>
      </c>
      <c r="H112" s="34">
        <v>125000</v>
      </c>
      <c r="I112" s="34">
        <v>155000</v>
      </c>
      <c r="J112" s="34">
        <v>156000</v>
      </c>
      <c r="K112" s="34">
        <v>188000</v>
      </c>
      <c r="L112" s="34">
        <v>192000</v>
      </c>
      <c r="M112" s="34">
        <v>289000</v>
      </c>
      <c r="N112" s="34">
        <v>511000</v>
      </c>
      <c r="O112" s="34">
        <v>326000</v>
      </c>
      <c r="P112" s="34">
        <v>250000</v>
      </c>
    </row>
    <row r="113" spans="1:16">
      <c r="A113" s="8">
        <v>43739</v>
      </c>
      <c r="B113" s="34">
        <v>215000</v>
      </c>
      <c r="C113" s="34">
        <v>217000</v>
      </c>
      <c r="D113" s="34">
        <v>235000</v>
      </c>
      <c r="E113" s="34">
        <v>157000</v>
      </c>
      <c r="F113" s="34">
        <v>148000</v>
      </c>
      <c r="G113" s="34">
        <v>133000</v>
      </c>
      <c r="H113" s="34">
        <v>122000</v>
      </c>
      <c r="I113" s="34">
        <v>155000</v>
      </c>
      <c r="J113" s="34">
        <v>156000</v>
      </c>
      <c r="K113" s="34">
        <v>187000</v>
      </c>
      <c r="L113" s="34">
        <v>191000</v>
      </c>
      <c r="M113" s="34">
        <v>288000</v>
      </c>
      <c r="N113" s="34">
        <v>506000</v>
      </c>
      <c r="O113" s="34">
        <v>325000</v>
      </c>
      <c r="P113" s="34">
        <v>250000</v>
      </c>
    </row>
    <row r="114" spans="1:16">
      <c r="A114" s="8">
        <v>43770</v>
      </c>
      <c r="B114" s="34">
        <v>214000</v>
      </c>
      <c r="C114" s="34">
        <v>217000</v>
      </c>
      <c r="D114" s="34">
        <v>234000</v>
      </c>
      <c r="E114" s="34">
        <v>160000</v>
      </c>
      <c r="F114" s="34">
        <v>147000</v>
      </c>
      <c r="G114" s="34">
        <v>133000</v>
      </c>
      <c r="H114" s="34">
        <v>123000</v>
      </c>
      <c r="I114" s="34">
        <v>155000</v>
      </c>
      <c r="J114" s="34">
        <v>155000</v>
      </c>
      <c r="K114" s="34">
        <v>188000</v>
      </c>
      <c r="L114" s="34">
        <v>192000</v>
      </c>
      <c r="M114" s="34">
        <v>286000</v>
      </c>
      <c r="N114" s="34">
        <v>502000</v>
      </c>
      <c r="O114" s="34">
        <v>325000</v>
      </c>
      <c r="P114" s="34">
        <v>248000</v>
      </c>
    </row>
    <row r="115" spans="1:16">
      <c r="A115" s="8">
        <v>43800</v>
      </c>
      <c r="B115" s="34">
        <v>214000</v>
      </c>
      <c r="C115" s="34">
        <v>216000</v>
      </c>
      <c r="D115" s="34">
        <v>234000</v>
      </c>
      <c r="E115" s="34">
        <v>158000</v>
      </c>
      <c r="F115" s="34">
        <v>145000</v>
      </c>
      <c r="G115" s="34">
        <v>133000</v>
      </c>
      <c r="H115" s="34">
        <v>122000</v>
      </c>
      <c r="I115" s="34">
        <v>154000</v>
      </c>
      <c r="J115" s="34">
        <v>156000</v>
      </c>
      <c r="K115" s="34">
        <v>187000</v>
      </c>
      <c r="L115" s="34">
        <v>190000</v>
      </c>
      <c r="M115" s="34">
        <v>287000</v>
      </c>
      <c r="N115" s="34">
        <v>513000</v>
      </c>
      <c r="O115" s="34">
        <v>324000</v>
      </c>
      <c r="P115" s="34">
        <v>247000</v>
      </c>
    </row>
    <row r="116" spans="1:16">
      <c r="A116" s="8">
        <v>43831</v>
      </c>
      <c r="B116" s="34">
        <v>214000</v>
      </c>
      <c r="C116" s="34">
        <v>216000</v>
      </c>
      <c r="D116" s="34">
        <v>234000</v>
      </c>
      <c r="E116" s="34">
        <v>155000</v>
      </c>
      <c r="F116" s="34">
        <v>148000</v>
      </c>
      <c r="G116" s="34">
        <v>133000</v>
      </c>
      <c r="H116" s="34">
        <v>120000</v>
      </c>
      <c r="I116" s="34">
        <v>153000</v>
      </c>
      <c r="J116" s="34">
        <v>155000</v>
      </c>
      <c r="K116" s="34">
        <v>188000</v>
      </c>
      <c r="L116" s="34">
        <v>193000</v>
      </c>
      <c r="M116" s="34">
        <v>286000</v>
      </c>
      <c r="N116" s="34">
        <v>510000</v>
      </c>
      <c r="O116" s="34">
        <v>324000</v>
      </c>
      <c r="P116" s="34">
        <v>249000</v>
      </c>
    </row>
    <row r="117" spans="1:16">
      <c r="A117" s="8">
        <v>43862</v>
      </c>
      <c r="B117" s="34">
        <v>212000</v>
      </c>
      <c r="C117" s="34">
        <v>215000</v>
      </c>
      <c r="D117" s="34">
        <v>233000</v>
      </c>
      <c r="E117" s="34">
        <v>157000</v>
      </c>
      <c r="F117" s="34">
        <v>144000</v>
      </c>
      <c r="G117" s="34">
        <v>133000</v>
      </c>
      <c r="H117" s="34">
        <v>120000</v>
      </c>
      <c r="I117" s="34">
        <v>153000</v>
      </c>
      <c r="J117" s="34">
        <v>155000</v>
      </c>
      <c r="K117" s="34">
        <v>186000</v>
      </c>
      <c r="L117" s="34">
        <v>191000</v>
      </c>
      <c r="M117" s="34">
        <v>286000</v>
      </c>
      <c r="N117" s="34">
        <v>508000</v>
      </c>
      <c r="O117" s="34">
        <v>321000</v>
      </c>
      <c r="P117" s="34">
        <v>247000</v>
      </c>
    </row>
    <row r="118" spans="1:16">
      <c r="A118" s="8">
        <v>43891</v>
      </c>
      <c r="B118" s="34">
        <v>214000</v>
      </c>
      <c r="C118" s="34">
        <v>217000</v>
      </c>
      <c r="D118" s="34">
        <v>235000</v>
      </c>
      <c r="E118" s="34">
        <v>158000</v>
      </c>
      <c r="F118" s="34">
        <v>145000</v>
      </c>
      <c r="G118" s="34">
        <v>133000</v>
      </c>
      <c r="H118" s="34">
        <v>121000</v>
      </c>
      <c r="I118" s="34">
        <v>155000</v>
      </c>
      <c r="J118" s="34">
        <v>156000</v>
      </c>
      <c r="K118" s="34">
        <v>188000</v>
      </c>
      <c r="L118" s="34">
        <v>191000</v>
      </c>
      <c r="M118" s="34">
        <v>285000</v>
      </c>
      <c r="N118" s="34">
        <v>517000</v>
      </c>
      <c r="O118" s="34">
        <v>326000</v>
      </c>
      <c r="P118" s="34">
        <v>250000</v>
      </c>
    </row>
    <row r="119" spans="1:16">
      <c r="A119" s="8">
        <v>43922</v>
      </c>
      <c r="B119" s="34">
        <v>212000</v>
      </c>
      <c r="C119" s="34">
        <v>215000</v>
      </c>
      <c r="D119" s="34">
        <v>233000</v>
      </c>
      <c r="E119" s="34">
        <v>152000</v>
      </c>
      <c r="F119" s="34">
        <v>146000</v>
      </c>
      <c r="G119" s="34">
        <v>133000</v>
      </c>
      <c r="H119" s="34">
        <v>117000</v>
      </c>
      <c r="I119" s="34">
        <v>153000</v>
      </c>
      <c r="J119" s="34">
        <v>151000</v>
      </c>
      <c r="K119" s="34">
        <v>188000</v>
      </c>
      <c r="L119" s="34">
        <v>187000</v>
      </c>
      <c r="M119" s="34">
        <v>288000</v>
      </c>
      <c r="N119" s="34">
        <v>510000</v>
      </c>
      <c r="O119" s="34">
        <v>328000</v>
      </c>
      <c r="P119" s="34">
        <v>248000</v>
      </c>
    </row>
    <row r="120" spans="1:16">
      <c r="A120" s="8">
        <v>43952</v>
      </c>
      <c r="B120" s="34">
        <v>213000</v>
      </c>
      <c r="C120" s="34">
        <v>216000</v>
      </c>
      <c r="D120" s="34">
        <v>234000</v>
      </c>
      <c r="E120" s="34">
        <v>154000</v>
      </c>
      <c r="F120" s="34">
        <v>147000</v>
      </c>
      <c r="G120" s="34">
        <v>133000</v>
      </c>
      <c r="H120" s="34">
        <v>121000</v>
      </c>
      <c r="I120" s="34">
        <v>153000</v>
      </c>
      <c r="J120" s="34">
        <v>155000</v>
      </c>
      <c r="K120" s="34">
        <v>187000</v>
      </c>
      <c r="L120" s="34">
        <v>192000</v>
      </c>
      <c r="M120" s="34">
        <v>287000</v>
      </c>
      <c r="N120" s="34">
        <v>507000</v>
      </c>
      <c r="O120" s="34">
        <v>323000</v>
      </c>
      <c r="P120" s="34">
        <v>247000</v>
      </c>
    </row>
    <row r="121" spans="1:16">
      <c r="A121" s="8">
        <v>43983</v>
      </c>
      <c r="B121" s="34">
        <v>216000</v>
      </c>
      <c r="C121" s="34">
        <v>219000</v>
      </c>
      <c r="D121" s="34">
        <v>237000</v>
      </c>
      <c r="E121" s="34">
        <v>158000</v>
      </c>
      <c r="F121" s="34">
        <v>149000</v>
      </c>
      <c r="G121" s="34">
        <v>133000</v>
      </c>
      <c r="H121" s="34">
        <v>123000</v>
      </c>
      <c r="I121" s="34">
        <v>157000</v>
      </c>
      <c r="J121" s="34">
        <v>158000</v>
      </c>
      <c r="K121" s="34">
        <v>191000</v>
      </c>
      <c r="L121" s="34">
        <v>193000</v>
      </c>
      <c r="M121" s="34">
        <v>289000</v>
      </c>
      <c r="N121" s="34">
        <v>514000</v>
      </c>
      <c r="O121" s="34">
        <v>324000</v>
      </c>
      <c r="P121" s="34">
        <v>250000</v>
      </c>
    </row>
    <row r="122" spans="1:16">
      <c r="A122" s="8">
        <v>44013</v>
      </c>
      <c r="B122" s="34">
        <v>218000</v>
      </c>
      <c r="C122" s="34">
        <v>221000</v>
      </c>
      <c r="D122" s="34">
        <v>239000</v>
      </c>
      <c r="E122" s="34">
        <v>159000</v>
      </c>
      <c r="F122" s="34">
        <v>149000</v>
      </c>
      <c r="G122" s="34">
        <v>136000</v>
      </c>
      <c r="H122" s="34">
        <v>124000</v>
      </c>
      <c r="I122" s="34">
        <v>159000</v>
      </c>
      <c r="J122" s="34">
        <v>159000</v>
      </c>
      <c r="K122" s="34">
        <v>193000</v>
      </c>
      <c r="L122" s="34">
        <v>195000</v>
      </c>
      <c r="M122" s="34">
        <v>289000</v>
      </c>
      <c r="N122" s="34">
        <v>518000</v>
      </c>
      <c r="O122" s="34">
        <v>328000</v>
      </c>
      <c r="P122" s="34">
        <v>254000</v>
      </c>
    </row>
    <row r="123" spans="1:16">
      <c r="A123" s="8">
        <v>44044</v>
      </c>
      <c r="B123" s="34">
        <v>220000</v>
      </c>
      <c r="C123" s="34">
        <v>223000</v>
      </c>
      <c r="D123" s="34">
        <v>242000</v>
      </c>
      <c r="E123" s="34">
        <v>164000</v>
      </c>
      <c r="F123" s="34">
        <v>149000</v>
      </c>
      <c r="G123" s="34">
        <v>136000</v>
      </c>
      <c r="H123" s="34">
        <v>124000</v>
      </c>
      <c r="I123" s="34">
        <v>161000</v>
      </c>
      <c r="J123" s="34">
        <v>161000</v>
      </c>
      <c r="K123" s="34">
        <v>193000</v>
      </c>
      <c r="L123" s="34">
        <v>197000</v>
      </c>
      <c r="M123" s="34">
        <v>293000</v>
      </c>
      <c r="N123" s="34">
        <v>524000</v>
      </c>
      <c r="O123" s="34">
        <v>332000</v>
      </c>
      <c r="P123" s="34">
        <v>256000</v>
      </c>
    </row>
    <row r="124" spans="1:16">
      <c r="A124" s="8">
        <v>44075</v>
      </c>
      <c r="B124" s="34">
        <v>223000</v>
      </c>
      <c r="C124" s="34">
        <v>226000</v>
      </c>
      <c r="D124" s="34">
        <v>244000</v>
      </c>
      <c r="E124" s="34">
        <v>161000</v>
      </c>
      <c r="F124" s="34">
        <v>155000</v>
      </c>
      <c r="G124" s="34">
        <v>136000</v>
      </c>
      <c r="H124" s="34">
        <v>128000</v>
      </c>
      <c r="I124" s="34">
        <v>162000</v>
      </c>
      <c r="J124" s="34">
        <v>162000</v>
      </c>
      <c r="K124" s="34">
        <v>194000</v>
      </c>
      <c r="L124" s="34">
        <v>199000</v>
      </c>
      <c r="M124" s="34">
        <v>297000</v>
      </c>
      <c r="N124" s="34">
        <v>528000</v>
      </c>
      <c r="O124" s="34">
        <v>334000</v>
      </c>
      <c r="P124" s="34">
        <v>260000</v>
      </c>
    </row>
    <row r="125" spans="1:16">
      <c r="A125" s="8">
        <v>44105</v>
      </c>
      <c r="B125" s="34">
        <v>224000</v>
      </c>
      <c r="C125" s="34">
        <v>227000</v>
      </c>
      <c r="D125" s="34">
        <v>245000</v>
      </c>
      <c r="E125" s="34">
        <v>167000</v>
      </c>
      <c r="F125" s="34">
        <v>157000</v>
      </c>
      <c r="G125" s="34">
        <v>140000</v>
      </c>
      <c r="H125" s="34">
        <v>127000</v>
      </c>
      <c r="I125" s="34">
        <v>165000</v>
      </c>
      <c r="J125" s="34">
        <v>164000</v>
      </c>
      <c r="K125" s="34">
        <v>197000</v>
      </c>
      <c r="L125" s="34">
        <v>200000</v>
      </c>
      <c r="M125" s="34">
        <v>296000</v>
      </c>
      <c r="N125" s="34">
        <v>521000</v>
      </c>
      <c r="O125" s="34">
        <v>335000</v>
      </c>
      <c r="P125" s="34">
        <v>262000</v>
      </c>
    </row>
    <row r="126" spans="1:16">
      <c r="A126" s="8">
        <v>44136</v>
      </c>
      <c r="B126" s="34">
        <v>227000</v>
      </c>
      <c r="C126" s="34">
        <v>230000</v>
      </c>
      <c r="D126" s="34">
        <v>248000</v>
      </c>
      <c r="E126" s="34">
        <v>169000</v>
      </c>
      <c r="F126" s="34">
        <v>158000</v>
      </c>
      <c r="G126" s="34">
        <v>140000</v>
      </c>
      <c r="H126" s="34">
        <v>130000</v>
      </c>
      <c r="I126" s="34">
        <v>166000</v>
      </c>
      <c r="J126" s="34">
        <v>168000</v>
      </c>
      <c r="K126" s="34">
        <v>199000</v>
      </c>
      <c r="L126" s="34">
        <v>201000</v>
      </c>
      <c r="M126" s="34">
        <v>297000</v>
      </c>
      <c r="N126" s="34">
        <v>529000</v>
      </c>
      <c r="O126" s="34">
        <v>339000</v>
      </c>
      <c r="P126" s="34">
        <v>264000</v>
      </c>
    </row>
    <row r="127" spans="1:16">
      <c r="A127" s="8">
        <v>44166</v>
      </c>
      <c r="B127" s="34">
        <v>228000</v>
      </c>
      <c r="C127" s="34">
        <v>232000</v>
      </c>
      <c r="D127" s="34">
        <v>250000</v>
      </c>
      <c r="E127" s="34">
        <v>172000</v>
      </c>
      <c r="F127" s="34">
        <v>156000</v>
      </c>
      <c r="G127" s="34">
        <v>140000</v>
      </c>
      <c r="H127" s="34">
        <v>131000</v>
      </c>
      <c r="I127" s="34">
        <v>169000</v>
      </c>
      <c r="J127" s="34">
        <v>169000</v>
      </c>
      <c r="K127" s="34">
        <v>202000</v>
      </c>
      <c r="L127" s="34">
        <v>205000</v>
      </c>
      <c r="M127" s="34">
        <v>301000</v>
      </c>
      <c r="N127" s="34">
        <v>529000</v>
      </c>
      <c r="O127" s="34">
        <v>340000</v>
      </c>
      <c r="P127" s="34">
        <v>267000</v>
      </c>
    </row>
    <row r="128" spans="1:16">
      <c r="A128" s="8">
        <v>44197</v>
      </c>
      <c r="B128" s="34">
        <v>228000</v>
      </c>
      <c r="C128" s="34">
        <v>231000</v>
      </c>
      <c r="D128" s="34">
        <v>250000</v>
      </c>
      <c r="E128" s="34">
        <v>170000</v>
      </c>
      <c r="F128" s="34">
        <v>158000</v>
      </c>
      <c r="G128" s="34">
        <v>141000</v>
      </c>
      <c r="H128" s="34">
        <v>133000</v>
      </c>
      <c r="I128" s="34">
        <v>171000</v>
      </c>
      <c r="J128" s="34">
        <v>170000</v>
      </c>
      <c r="K128" s="34">
        <v>202000</v>
      </c>
      <c r="L128" s="34">
        <v>204000</v>
      </c>
      <c r="M128" s="34">
        <v>298000</v>
      </c>
      <c r="N128" s="34">
        <v>529000</v>
      </c>
      <c r="O128" s="34">
        <v>338000</v>
      </c>
      <c r="P128" s="34">
        <v>264000</v>
      </c>
    </row>
    <row r="129" spans="1:16">
      <c r="A129" s="8">
        <v>44228</v>
      </c>
      <c r="B129" s="34">
        <v>229000</v>
      </c>
      <c r="C129" s="34">
        <v>232000</v>
      </c>
      <c r="D129" s="34">
        <v>251000</v>
      </c>
      <c r="E129" s="34">
        <v>168000</v>
      </c>
      <c r="F129" s="34">
        <v>156000</v>
      </c>
      <c r="G129" s="34">
        <v>141000</v>
      </c>
      <c r="H129" s="34">
        <v>134000</v>
      </c>
      <c r="I129" s="34">
        <v>173000</v>
      </c>
      <c r="J129" s="34">
        <v>171000</v>
      </c>
      <c r="K129" s="34">
        <v>205000</v>
      </c>
      <c r="L129" s="34">
        <v>207000</v>
      </c>
      <c r="M129" s="34">
        <v>299000</v>
      </c>
      <c r="N129" s="34">
        <v>525000</v>
      </c>
      <c r="O129" s="34">
        <v>338000</v>
      </c>
      <c r="P129" s="34">
        <v>265000</v>
      </c>
    </row>
    <row r="130" spans="1:16">
      <c r="A130" s="8">
        <v>44256</v>
      </c>
      <c r="B130" s="34">
        <v>232000</v>
      </c>
      <c r="C130" s="34">
        <v>236000</v>
      </c>
      <c r="D130" s="34">
        <v>254000</v>
      </c>
      <c r="E130" s="34">
        <v>174000</v>
      </c>
      <c r="F130" s="34">
        <v>161000</v>
      </c>
      <c r="G130" s="34">
        <v>141000</v>
      </c>
      <c r="H130" s="34">
        <v>136000</v>
      </c>
      <c r="I130" s="34">
        <v>176000</v>
      </c>
      <c r="J130" s="34">
        <v>173000</v>
      </c>
      <c r="K130" s="34">
        <v>206000</v>
      </c>
      <c r="L130" s="34">
        <v>209000</v>
      </c>
      <c r="M130" s="34">
        <v>301000</v>
      </c>
      <c r="N130" s="34">
        <v>534000</v>
      </c>
      <c r="O130" s="34">
        <v>342000</v>
      </c>
      <c r="P130" s="34">
        <v>269000</v>
      </c>
    </row>
    <row r="131" spans="1:16">
      <c r="A131" s="8">
        <v>44287</v>
      </c>
      <c r="B131" s="34">
        <v>229000</v>
      </c>
      <c r="C131" s="34">
        <v>232000</v>
      </c>
      <c r="D131" s="34">
        <v>251000</v>
      </c>
      <c r="E131" s="34">
        <v>172000</v>
      </c>
      <c r="F131" s="34">
        <v>155000</v>
      </c>
      <c r="G131" s="34">
        <v>146000</v>
      </c>
      <c r="H131" s="34">
        <v>134000</v>
      </c>
      <c r="I131" s="34">
        <v>173000</v>
      </c>
      <c r="J131" s="34">
        <v>169000</v>
      </c>
      <c r="K131" s="34">
        <v>203000</v>
      </c>
      <c r="L131" s="34">
        <v>206000</v>
      </c>
      <c r="M131" s="34">
        <v>299000</v>
      </c>
      <c r="N131" s="34">
        <v>523000</v>
      </c>
      <c r="O131" s="34">
        <v>339000</v>
      </c>
      <c r="P131" s="34">
        <v>266000</v>
      </c>
    </row>
    <row r="132" spans="1:16">
      <c r="A132" s="8">
        <v>44317</v>
      </c>
      <c r="B132" s="34">
        <v>231000</v>
      </c>
      <c r="C132" s="34">
        <v>233000</v>
      </c>
      <c r="D132" s="34">
        <v>251000</v>
      </c>
      <c r="E132" s="34">
        <v>174000</v>
      </c>
      <c r="F132" s="34">
        <v>162000</v>
      </c>
      <c r="G132" s="34">
        <v>146000</v>
      </c>
      <c r="H132" s="34">
        <v>134000</v>
      </c>
      <c r="I132" s="34">
        <v>173000</v>
      </c>
      <c r="J132" s="34">
        <v>171000</v>
      </c>
      <c r="K132" s="34">
        <v>204000</v>
      </c>
      <c r="L132" s="34">
        <v>207000</v>
      </c>
      <c r="M132" s="34">
        <v>299000</v>
      </c>
      <c r="N132" s="34">
        <v>523000</v>
      </c>
      <c r="O132" s="34">
        <v>340000</v>
      </c>
      <c r="P132" s="34">
        <v>263000</v>
      </c>
    </row>
    <row r="133" spans="1:16">
      <c r="A133" s="8">
        <v>44348</v>
      </c>
      <c r="B133" s="34">
        <v>243000</v>
      </c>
      <c r="C133" s="34">
        <v>246000</v>
      </c>
      <c r="D133" s="34">
        <v>266000</v>
      </c>
      <c r="E133" s="34">
        <v>184000</v>
      </c>
      <c r="F133" s="34">
        <v>165000</v>
      </c>
      <c r="G133" s="34">
        <v>146000</v>
      </c>
      <c r="H133" s="34">
        <v>145000</v>
      </c>
      <c r="I133" s="34">
        <v>187000</v>
      </c>
      <c r="J133" s="34">
        <v>184000</v>
      </c>
      <c r="K133" s="34">
        <v>215000</v>
      </c>
      <c r="L133" s="34">
        <v>221000</v>
      </c>
      <c r="M133" s="34">
        <v>313000</v>
      </c>
      <c r="N133" s="34">
        <v>538000</v>
      </c>
      <c r="O133" s="34">
        <v>355000</v>
      </c>
      <c r="P133" s="34">
        <v>282000</v>
      </c>
    </row>
    <row r="134" spans="1:16">
      <c r="A134" s="8">
        <v>44378</v>
      </c>
      <c r="B134" s="34">
        <v>231000</v>
      </c>
      <c r="C134" s="34">
        <v>234000</v>
      </c>
      <c r="D134" s="34">
        <v>251000</v>
      </c>
      <c r="E134" s="34">
        <v>176000</v>
      </c>
      <c r="F134" s="34">
        <v>169000</v>
      </c>
      <c r="G134" s="34">
        <v>151000</v>
      </c>
      <c r="H134" s="34">
        <v>134000</v>
      </c>
      <c r="I134" s="34">
        <v>172000</v>
      </c>
      <c r="J134" s="34">
        <v>169000</v>
      </c>
      <c r="K134" s="34">
        <v>203000</v>
      </c>
      <c r="L134" s="34">
        <v>208000</v>
      </c>
      <c r="M134" s="34">
        <v>299000</v>
      </c>
      <c r="N134" s="34">
        <v>530000</v>
      </c>
      <c r="O134" s="34">
        <v>340000</v>
      </c>
      <c r="P134" s="34">
        <v>259000</v>
      </c>
    </row>
    <row r="135" spans="1:16">
      <c r="A135" s="8">
        <v>44409</v>
      </c>
      <c r="B135" s="34">
        <v>238000</v>
      </c>
      <c r="C135" s="34">
        <v>241000</v>
      </c>
      <c r="D135" s="34">
        <v>259000</v>
      </c>
      <c r="E135" s="34">
        <v>180000</v>
      </c>
      <c r="F135" s="34">
        <v>171000</v>
      </c>
      <c r="G135" s="34">
        <v>151000</v>
      </c>
      <c r="H135" s="34">
        <v>137000</v>
      </c>
      <c r="I135" s="34">
        <v>178000</v>
      </c>
      <c r="J135" s="34">
        <v>175000</v>
      </c>
      <c r="K135" s="34">
        <v>209000</v>
      </c>
      <c r="L135" s="34">
        <v>213000</v>
      </c>
      <c r="M135" s="34">
        <v>310000</v>
      </c>
      <c r="N135" s="34">
        <v>546000</v>
      </c>
      <c r="O135" s="34">
        <v>351000</v>
      </c>
      <c r="P135" s="34">
        <v>272000</v>
      </c>
    </row>
    <row r="136" spans="1:16">
      <c r="A136" s="8">
        <v>44440</v>
      </c>
      <c r="B136" s="34">
        <v>245000</v>
      </c>
      <c r="C136" s="34">
        <v>249000</v>
      </c>
      <c r="D136" s="34">
        <v>268000</v>
      </c>
      <c r="E136" s="34">
        <v>186000</v>
      </c>
      <c r="F136" s="34">
        <v>171000</v>
      </c>
      <c r="G136" s="34">
        <v>151000</v>
      </c>
      <c r="H136" s="34">
        <v>147000</v>
      </c>
      <c r="I136" s="34">
        <v>187000</v>
      </c>
      <c r="J136" s="34">
        <v>184000</v>
      </c>
      <c r="K136" s="34">
        <v>217000</v>
      </c>
      <c r="L136" s="34">
        <v>220000</v>
      </c>
      <c r="M136" s="34">
        <v>317000</v>
      </c>
      <c r="N136" s="34">
        <v>542000</v>
      </c>
      <c r="O136" s="34">
        <v>362000</v>
      </c>
      <c r="P136" s="34">
        <v>284000</v>
      </c>
    </row>
    <row r="137" spans="1:16">
      <c r="A137" s="8">
        <v>44470</v>
      </c>
      <c r="B137" s="34">
        <v>239000</v>
      </c>
      <c r="C137" s="34">
        <v>242000</v>
      </c>
      <c r="D137" s="34">
        <v>260000</v>
      </c>
      <c r="E137" s="34">
        <v>187000</v>
      </c>
      <c r="F137" s="34">
        <v>171000</v>
      </c>
      <c r="G137" s="34">
        <v>151000</v>
      </c>
      <c r="H137" s="34">
        <v>137000</v>
      </c>
      <c r="I137" s="34">
        <v>177000</v>
      </c>
      <c r="J137" s="34">
        <v>174000</v>
      </c>
      <c r="K137" s="34">
        <v>213000</v>
      </c>
      <c r="L137" s="34">
        <v>212000</v>
      </c>
      <c r="M137" s="34">
        <v>312000</v>
      </c>
      <c r="N137" s="34">
        <v>540000</v>
      </c>
      <c r="O137" s="34">
        <v>354000</v>
      </c>
      <c r="P137" s="34">
        <v>276000</v>
      </c>
    </row>
    <row r="138" spans="1:16">
      <c r="A138" s="8">
        <v>44501</v>
      </c>
      <c r="B138" s="34">
        <v>244000</v>
      </c>
      <c r="C138" s="34">
        <v>247000</v>
      </c>
      <c r="D138" s="34">
        <v>266000</v>
      </c>
      <c r="E138" s="34">
        <v>187000</v>
      </c>
      <c r="F138" s="34">
        <v>173000</v>
      </c>
      <c r="G138" s="34">
        <v>151000</v>
      </c>
      <c r="H138" s="34">
        <v>138000</v>
      </c>
      <c r="I138" s="34">
        <v>183000</v>
      </c>
      <c r="J138" s="34">
        <v>179000</v>
      </c>
      <c r="K138" s="34">
        <v>216000</v>
      </c>
      <c r="L138" s="34">
        <v>218000</v>
      </c>
      <c r="M138" s="34">
        <v>319000</v>
      </c>
      <c r="N138" s="34">
        <v>548000</v>
      </c>
      <c r="O138" s="34">
        <v>360000</v>
      </c>
      <c r="P138" s="34">
        <v>284000</v>
      </c>
    </row>
    <row r="139" spans="1:16">
      <c r="A139" s="8">
        <v>44531</v>
      </c>
      <c r="B139" s="34">
        <v>245000</v>
      </c>
      <c r="C139" s="34">
        <v>249000</v>
      </c>
      <c r="D139" s="34">
        <v>268000</v>
      </c>
      <c r="E139" s="34">
        <v>190000</v>
      </c>
      <c r="F139" s="34">
        <v>169000</v>
      </c>
      <c r="G139" s="34">
        <v>151000</v>
      </c>
      <c r="H139" s="34">
        <v>140000</v>
      </c>
      <c r="I139" s="34">
        <v>186000</v>
      </c>
      <c r="J139" s="34">
        <v>181000</v>
      </c>
      <c r="K139" s="34">
        <v>218000</v>
      </c>
      <c r="L139" s="34">
        <v>221000</v>
      </c>
      <c r="M139" s="34">
        <v>320000</v>
      </c>
      <c r="N139" s="34">
        <v>548000</v>
      </c>
      <c r="O139" s="34">
        <v>363000</v>
      </c>
      <c r="P139" s="34">
        <v>285000</v>
      </c>
    </row>
    <row r="140" spans="1:16">
      <c r="A140" s="8">
        <v>44562</v>
      </c>
      <c r="B140" s="34">
        <v>248000</v>
      </c>
      <c r="C140" s="34">
        <v>251000</v>
      </c>
      <c r="D140" s="34">
        <v>270000</v>
      </c>
      <c r="E140" s="34">
        <v>192000</v>
      </c>
      <c r="F140" s="34">
        <v>174000</v>
      </c>
      <c r="G140" s="34">
        <v>155000</v>
      </c>
      <c r="H140" s="34">
        <v>141000</v>
      </c>
      <c r="I140" s="34">
        <v>187000</v>
      </c>
      <c r="J140" s="34">
        <v>182000</v>
      </c>
      <c r="K140" s="34">
        <v>220000</v>
      </c>
      <c r="L140" s="34">
        <v>221000</v>
      </c>
      <c r="M140" s="34">
        <v>323000</v>
      </c>
      <c r="N140" s="34">
        <v>551000</v>
      </c>
      <c r="O140" s="34">
        <v>368000</v>
      </c>
      <c r="P140" s="34">
        <v>291000</v>
      </c>
    </row>
    <row r="141" spans="1:16">
      <c r="A141" s="8">
        <v>44593</v>
      </c>
      <c r="B141" s="34">
        <v>248000</v>
      </c>
      <c r="C141" s="34">
        <v>252000</v>
      </c>
      <c r="D141" s="34">
        <v>271000</v>
      </c>
      <c r="E141" s="34">
        <v>190000</v>
      </c>
      <c r="F141" s="34">
        <v>171000</v>
      </c>
      <c r="G141" s="34">
        <v>155000</v>
      </c>
      <c r="H141" s="34">
        <v>141000</v>
      </c>
      <c r="I141" s="34">
        <v>187000</v>
      </c>
      <c r="J141" s="34">
        <v>184000</v>
      </c>
      <c r="K141" s="34">
        <v>221000</v>
      </c>
      <c r="L141" s="34">
        <v>224000</v>
      </c>
      <c r="M141" s="34">
        <v>326000</v>
      </c>
      <c r="N141" s="34">
        <v>551000</v>
      </c>
      <c r="O141" s="34">
        <v>368000</v>
      </c>
      <c r="P141" s="34">
        <v>291000</v>
      </c>
    </row>
    <row r="142" spans="1:16">
      <c r="A142" s="8">
        <v>44621</v>
      </c>
      <c r="B142" s="34">
        <v>249000</v>
      </c>
      <c r="C142" s="34">
        <v>252000</v>
      </c>
      <c r="D142" s="34">
        <v>272000</v>
      </c>
      <c r="E142" s="34">
        <v>191000</v>
      </c>
      <c r="F142" s="34">
        <v>172000</v>
      </c>
      <c r="G142" s="34">
        <v>155000</v>
      </c>
      <c r="H142" s="34">
        <v>143000</v>
      </c>
      <c r="I142" s="34">
        <v>188000</v>
      </c>
      <c r="J142" s="34">
        <v>183000</v>
      </c>
      <c r="K142" s="34">
        <v>223000</v>
      </c>
      <c r="L142" s="34">
        <v>226000</v>
      </c>
      <c r="M142" s="34">
        <v>325000</v>
      </c>
      <c r="N142" s="34">
        <v>550000</v>
      </c>
      <c r="O142" s="34">
        <v>370000</v>
      </c>
      <c r="P142" s="34">
        <v>292000</v>
      </c>
    </row>
    <row r="143" spans="1:16">
      <c r="A143" s="8">
        <v>44652</v>
      </c>
      <c r="B143" s="34">
        <v>252000</v>
      </c>
      <c r="C143" s="34">
        <v>255000</v>
      </c>
      <c r="D143" s="34">
        <v>275000</v>
      </c>
      <c r="E143" s="34">
        <v>196000</v>
      </c>
      <c r="F143" s="34">
        <v>175000</v>
      </c>
      <c r="G143" s="34">
        <v>160000</v>
      </c>
      <c r="H143" s="34">
        <v>144000</v>
      </c>
      <c r="I143" s="34">
        <v>191000</v>
      </c>
      <c r="J143" s="34">
        <v>185000</v>
      </c>
      <c r="K143" s="34">
        <v>225000</v>
      </c>
      <c r="L143" s="34">
        <v>227000</v>
      </c>
      <c r="M143" s="34">
        <v>329000</v>
      </c>
      <c r="N143" s="34">
        <v>555000</v>
      </c>
      <c r="O143" s="34">
        <v>371000</v>
      </c>
      <c r="P143" s="34">
        <v>297000</v>
      </c>
    </row>
    <row r="144" spans="1:16">
      <c r="A144" s="8">
        <v>44682</v>
      </c>
      <c r="B144" s="34">
        <v>255000</v>
      </c>
      <c r="C144" s="34">
        <v>258000</v>
      </c>
      <c r="D144" s="34">
        <v>278000</v>
      </c>
      <c r="E144" s="34">
        <v>197000</v>
      </c>
      <c r="F144" s="34">
        <v>177000</v>
      </c>
      <c r="G144" s="34">
        <v>160000</v>
      </c>
      <c r="H144" s="34">
        <v>145000</v>
      </c>
      <c r="I144" s="34">
        <v>193000</v>
      </c>
      <c r="J144" s="34">
        <v>189000</v>
      </c>
      <c r="K144" s="34">
        <v>227000</v>
      </c>
      <c r="L144" s="34">
        <v>230000</v>
      </c>
      <c r="M144" s="34">
        <v>332000</v>
      </c>
      <c r="N144" s="34">
        <v>554000</v>
      </c>
      <c r="O144" s="34">
        <v>376000</v>
      </c>
      <c r="P144" s="34">
        <v>302000</v>
      </c>
    </row>
    <row r="145" spans="1:16">
      <c r="A145" s="8">
        <v>44713</v>
      </c>
      <c r="B145" s="34">
        <v>258000</v>
      </c>
      <c r="C145" s="34">
        <v>261000</v>
      </c>
      <c r="D145" s="34">
        <v>281000</v>
      </c>
      <c r="E145" s="34">
        <v>200000</v>
      </c>
      <c r="F145" s="34">
        <v>181000</v>
      </c>
      <c r="G145" s="34">
        <v>160000</v>
      </c>
      <c r="H145" s="34">
        <v>148000</v>
      </c>
      <c r="I145" s="34">
        <v>194000</v>
      </c>
      <c r="J145" s="34">
        <v>191000</v>
      </c>
      <c r="K145" s="34">
        <v>231000</v>
      </c>
      <c r="L145" s="34">
        <v>231000</v>
      </c>
      <c r="M145" s="34">
        <v>335000</v>
      </c>
      <c r="N145" s="34">
        <v>572000</v>
      </c>
      <c r="O145" s="34">
        <v>381000</v>
      </c>
      <c r="P145" s="34">
        <v>300000</v>
      </c>
    </row>
    <row r="146" spans="1:16">
      <c r="A146" s="8">
        <v>44743</v>
      </c>
      <c r="B146" s="34">
        <v>263000</v>
      </c>
      <c r="C146" s="34">
        <v>266000</v>
      </c>
      <c r="D146" s="34">
        <v>287000</v>
      </c>
      <c r="E146" s="34">
        <v>203000</v>
      </c>
      <c r="F146" s="34">
        <v>183000</v>
      </c>
      <c r="G146" s="34">
        <v>166000</v>
      </c>
      <c r="H146" s="34">
        <v>152000</v>
      </c>
      <c r="I146" s="34">
        <v>199000</v>
      </c>
      <c r="J146" s="34">
        <v>194000</v>
      </c>
      <c r="K146" s="34">
        <v>233000</v>
      </c>
      <c r="L146" s="34">
        <v>238000</v>
      </c>
      <c r="M146" s="34">
        <v>341000</v>
      </c>
      <c r="N146" s="34">
        <v>575000</v>
      </c>
      <c r="O146" s="34">
        <v>387000</v>
      </c>
      <c r="P146" s="34">
        <v>309000</v>
      </c>
    </row>
    <row r="147" spans="1:16">
      <c r="A147" s="8">
        <v>44774</v>
      </c>
      <c r="B147" s="34">
        <v>265000</v>
      </c>
      <c r="C147" s="34">
        <v>269000</v>
      </c>
      <c r="D147" s="34">
        <v>289000</v>
      </c>
      <c r="E147" s="34">
        <v>204000</v>
      </c>
      <c r="F147" s="34">
        <v>183000</v>
      </c>
      <c r="G147" s="34">
        <v>166000</v>
      </c>
      <c r="H147" s="34">
        <v>152000</v>
      </c>
      <c r="I147" s="34">
        <v>201000</v>
      </c>
      <c r="J147" s="34">
        <v>196000</v>
      </c>
      <c r="K147" s="34">
        <v>237000</v>
      </c>
      <c r="L147" s="34">
        <v>239000</v>
      </c>
      <c r="M147" s="34">
        <v>344000</v>
      </c>
      <c r="N147" s="34">
        <v>581000</v>
      </c>
      <c r="O147" s="34">
        <v>391000</v>
      </c>
      <c r="P147" s="34">
        <v>314000</v>
      </c>
    </row>
    <row r="148" spans="1:16">
      <c r="A148" s="8">
        <v>44805</v>
      </c>
      <c r="B148" s="34">
        <v>266000</v>
      </c>
      <c r="C148" s="34">
        <v>269000</v>
      </c>
      <c r="D148" s="34">
        <v>290000</v>
      </c>
      <c r="E148" s="34">
        <v>208000</v>
      </c>
      <c r="F148" s="34">
        <v>182000</v>
      </c>
      <c r="G148" s="34">
        <v>166000</v>
      </c>
      <c r="H148" s="34">
        <v>153000</v>
      </c>
      <c r="I148" s="34">
        <v>203000</v>
      </c>
      <c r="J148" s="34">
        <v>197000</v>
      </c>
      <c r="K148" s="34">
        <v>237000</v>
      </c>
      <c r="L148" s="34">
        <v>240000</v>
      </c>
      <c r="M148" s="34">
        <v>345000</v>
      </c>
      <c r="N148" s="34">
        <v>579000</v>
      </c>
      <c r="O148" s="34">
        <v>392000</v>
      </c>
      <c r="P148" s="34">
        <v>314000</v>
      </c>
    </row>
    <row r="149" spans="1:16">
      <c r="A149" s="8">
        <v>44835</v>
      </c>
      <c r="B149" s="34">
        <v>266000</v>
      </c>
      <c r="C149" s="34">
        <v>269000</v>
      </c>
      <c r="D149" s="34">
        <v>290000</v>
      </c>
      <c r="E149" s="34">
        <v>208000</v>
      </c>
      <c r="F149" s="34">
        <v>182000</v>
      </c>
      <c r="G149" s="34">
        <v>166000</v>
      </c>
      <c r="H149" s="34">
        <v>154000</v>
      </c>
      <c r="I149" s="34">
        <v>202000</v>
      </c>
      <c r="J149" s="34">
        <v>197000</v>
      </c>
      <c r="K149" s="34">
        <v>237000</v>
      </c>
      <c r="L149" s="34">
        <v>242000</v>
      </c>
      <c r="M149" s="34">
        <v>344000</v>
      </c>
      <c r="N149" s="34">
        <v>574000</v>
      </c>
      <c r="O149" s="34">
        <v>392000</v>
      </c>
      <c r="P149" s="34">
        <v>314000</v>
      </c>
    </row>
    <row r="150" spans="1:16">
      <c r="A150" s="8">
        <v>44866</v>
      </c>
      <c r="B150" s="34">
        <v>265000</v>
      </c>
      <c r="C150" s="34">
        <v>269000</v>
      </c>
      <c r="D150" s="34">
        <v>290000</v>
      </c>
      <c r="E150" s="34">
        <v>206000</v>
      </c>
      <c r="F150" s="34">
        <v>181000</v>
      </c>
      <c r="G150" s="34">
        <v>166000</v>
      </c>
      <c r="H150" s="34">
        <v>153000</v>
      </c>
      <c r="I150" s="34">
        <v>203000</v>
      </c>
      <c r="J150" s="34">
        <v>198000</v>
      </c>
      <c r="K150" s="34">
        <v>238000</v>
      </c>
      <c r="L150" s="34">
        <v>240000</v>
      </c>
      <c r="M150" s="34">
        <v>345000</v>
      </c>
      <c r="N150" s="34">
        <v>575000</v>
      </c>
      <c r="O150" s="34">
        <v>390000</v>
      </c>
      <c r="P150" s="34">
        <v>314000</v>
      </c>
    </row>
    <row r="151" spans="1:16">
      <c r="A151" s="8">
        <v>44896</v>
      </c>
      <c r="B151" s="34">
        <v>263000</v>
      </c>
      <c r="C151" s="34">
        <v>267000</v>
      </c>
      <c r="D151" s="34">
        <v>288000</v>
      </c>
      <c r="E151" s="34">
        <v>207000</v>
      </c>
      <c r="F151" s="34">
        <v>176000</v>
      </c>
      <c r="G151" s="34">
        <v>166000</v>
      </c>
      <c r="H151" s="34">
        <v>152000</v>
      </c>
      <c r="I151" s="34">
        <v>201000</v>
      </c>
      <c r="J151" s="34">
        <v>198000</v>
      </c>
      <c r="K151" s="34">
        <v>238000</v>
      </c>
      <c r="L151" s="34">
        <v>240000</v>
      </c>
      <c r="M151" s="34">
        <v>342000</v>
      </c>
      <c r="N151" s="34">
        <v>572000</v>
      </c>
      <c r="O151" s="34">
        <v>388000</v>
      </c>
      <c r="P151" s="34">
        <v>309000</v>
      </c>
    </row>
    <row r="152" spans="1:16">
      <c r="A152" s="8">
        <v>44927</v>
      </c>
      <c r="B152" s="34">
        <v>261000</v>
      </c>
      <c r="C152" s="34">
        <v>264000</v>
      </c>
      <c r="D152" s="34">
        <v>286000</v>
      </c>
      <c r="E152" s="34">
        <v>202000</v>
      </c>
      <c r="F152" s="34">
        <v>175000</v>
      </c>
      <c r="G152" s="34">
        <v>162000</v>
      </c>
      <c r="H152" s="34">
        <v>151000</v>
      </c>
      <c r="I152" s="34">
        <v>198000</v>
      </c>
      <c r="J152" s="34">
        <v>192000</v>
      </c>
      <c r="K152" s="34">
        <v>235000</v>
      </c>
      <c r="L152" s="34">
        <v>238000</v>
      </c>
      <c r="M152" s="34">
        <v>341000</v>
      </c>
      <c r="N152" s="34">
        <v>571000</v>
      </c>
      <c r="O152" s="34">
        <v>388000</v>
      </c>
      <c r="P152" s="34">
        <v>309000</v>
      </c>
    </row>
    <row r="153" spans="1:16">
      <c r="A153" s="8">
        <v>44958</v>
      </c>
      <c r="B153" s="34">
        <v>259000</v>
      </c>
      <c r="C153" s="34">
        <v>262000</v>
      </c>
      <c r="D153" s="34">
        <v>284000</v>
      </c>
      <c r="E153" s="34">
        <v>201000</v>
      </c>
      <c r="F153" s="34">
        <v>171000</v>
      </c>
      <c r="G153" s="34">
        <v>162000</v>
      </c>
      <c r="H153" s="34">
        <v>148000</v>
      </c>
      <c r="I153" s="34">
        <v>196000</v>
      </c>
      <c r="J153" s="34">
        <v>192000</v>
      </c>
      <c r="K153" s="34">
        <v>232000</v>
      </c>
      <c r="L153" s="34">
        <v>239000</v>
      </c>
      <c r="M153" s="34">
        <v>341000</v>
      </c>
      <c r="N153" s="34">
        <v>564000</v>
      </c>
      <c r="O153" s="34">
        <v>383000</v>
      </c>
      <c r="P153" s="34">
        <v>307000</v>
      </c>
    </row>
    <row r="154" spans="1:16">
      <c r="A154" s="8">
        <v>44986</v>
      </c>
      <c r="B154" s="34">
        <v>256000</v>
      </c>
      <c r="C154" s="34">
        <v>259000</v>
      </c>
      <c r="D154" s="34">
        <v>280000</v>
      </c>
      <c r="E154" s="34">
        <v>199000</v>
      </c>
      <c r="F154" s="34">
        <v>173000</v>
      </c>
      <c r="G154" s="34">
        <v>162000</v>
      </c>
      <c r="H154" s="34">
        <v>145000</v>
      </c>
      <c r="I154" s="34">
        <v>194000</v>
      </c>
      <c r="J154" s="34">
        <v>187000</v>
      </c>
      <c r="K154" s="34">
        <v>230000</v>
      </c>
      <c r="L154" s="34">
        <v>231000</v>
      </c>
      <c r="M154" s="34">
        <v>336000</v>
      </c>
      <c r="N154" s="34">
        <v>555000</v>
      </c>
      <c r="O154" s="34">
        <v>380000</v>
      </c>
      <c r="P154" s="34">
        <v>303000</v>
      </c>
    </row>
    <row r="155" spans="1:16">
      <c r="A155" s="8">
        <v>45017</v>
      </c>
      <c r="B155" s="34">
        <v>256000</v>
      </c>
      <c r="C155" s="34">
        <v>260000</v>
      </c>
      <c r="D155" s="34">
        <v>280000</v>
      </c>
      <c r="E155" s="34">
        <v>196000</v>
      </c>
      <c r="F155" s="34">
        <v>176000</v>
      </c>
      <c r="G155" s="34">
        <v>165000</v>
      </c>
      <c r="H155" s="34">
        <v>147000</v>
      </c>
      <c r="I155" s="34">
        <v>194000</v>
      </c>
      <c r="J155" s="34">
        <v>190000</v>
      </c>
      <c r="K155" s="34">
        <v>231000</v>
      </c>
      <c r="L155" s="34">
        <v>232000</v>
      </c>
      <c r="M155" s="34">
        <v>332000</v>
      </c>
      <c r="N155" s="34">
        <v>557000</v>
      </c>
      <c r="O155" s="34">
        <v>380000</v>
      </c>
      <c r="P155" s="34">
        <v>303000</v>
      </c>
    </row>
    <row r="156" spans="1:16">
      <c r="A156" s="8">
        <v>45047</v>
      </c>
      <c r="B156" s="34">
        <v>257000</v>
      </c>
      <c r="C156" s="34">
        <v>260000</v>
      </c>
      <c r="D156" s="34">
        <v>280000</v>
      </c>
      <c r="E156" s="34">
        <v>200000</v>
      </c>
      <c r="F156" s="34">
        <v>180000</v>
      </c>
      <c r="G156" s="34">
        <v>165000</v>
      </c>
      <c r="H156" s="34">
        <v>147000</v>
      </c>
      <c r="I156" s="34">
        <v>196000</v>
      </c>
      <c r="J156" s="34">
        <v>189000</v>
      </c>
      <c r="K156" s="34">
        <v>230000</v>
      </c>
      <c r="L156" s="34">
        <v>234000</v>
      </c>
      <c r="M156" s="34">
        <v>330000</v>
      </c>
      <c r="N156" s="34">
        <v>555000</v>
      </c>
      <c r="O156" s="34">
        <v>378000</v>
      </c>
      <c r="P156" s="34">
        <v>302000</v>
      </c>
    </row>
    <row r="157" spans="1:16">
      <c r="A157" s="8">
        <v>45078</v>
      </c>
      <c r="B157" s="34">
        <v>258000</v>
      </c>
      <c r="C157" s="34">
        <v>261000</v>
      </c>
      <c r="D157" s="34">
        <v>282000</v>
      </c>
      <c r="E157" s="34">
        <v>200000</v>
      </c>
      <c r="F157" s="34">
        <v>178000</v>
      </c>
      <c r="G157" s="34">
        <v>165000</v>
      </c>
      <c r="H157" s="34">
        <v>149000</v>
      </c>
      <c r="I157" s="34">
        <v>198000</v>
      </c>
      <c r="J157" s="34">
        <v>193000</v>
      </c>
      <c r="K157" s="34">
        <v>233000</v>
      </c>
      <c r="L157" s="34">
        <v>235000</v>
      </c>
      <c r="M157" s="34">
        <v>332000</v>
      </c>
      <c r="N157" s="34">
        <v>556000</v>
      </c>
      <c r="O157" s="34">
        <v>378000</v>
      </c>
      <c r="P157" s="34">
        <v>301000</v>
      </c>
    </row>
    <row r="158" spans="1:16">
      <c r="A158" s="8">
        <v>45108</v>
      </c>
      <c r="B158" s="34">
        <v>261000</v>
      </c>
      <c r="C158" s="34">
        <v>264000</v>
      </c>
      <c r="D158" s="34">
        <v>284000</v>
      </c>
      <c r="E158" s="34">
        <v>203000</v>
      </c>
      <c r="F158" s="34">
        <v>181000</v>
      </c>
      <c r="G158" s="34">
        <v>170000</v>
      </c>
      <c r="H158" s="34">
        <v>150000</v>
      </c>
      <c r="I158" s="34">
        <v>199000</v>
      </c>
      <c r="J158" s="34">
        <v>195000</v>
      </c>
      <c r="K158" s="34">
        <v>234000</v>
      </c>
      <c r="L158" s="34">
        <v>238000</v>
      </c>
      <c r="M158" s="34">
        <v>336000</v>
      </c>
      <c r="N158" s="34">
        <v>560000</v>
      </c>
      <c r="O158" s="34">
        <v>382000</v>
      </c>
      <c r="P158" s="34">
        <v>306000</v>
      </c>
    </row>
    <row r="159" spans="1:16">
      <c r="A159" s="8">
        <v>45139</v>
      </c>
      <c r="B159" s="34">
        <v>263000</v>
      </c>
      <c r="C159" s="34">
        <v>266000</v>
      </c>
      <c r="D159" s="34">
        <v>286000</v>
      </c>
      <c r="E159" s="34">
        <v>204000</v>
      </c>
      <c r="F159" s="34">
        <v>183000</v>
      </c>
      <c r="G159" s="34">
        <v>170000</v>
      </c>
      <c r="H159" s="34">
        <v>154000</v>
      </c>
      <c r="I159" s="34">
        <v>200000</v>
      </c>
      <c r="J159" s="34">
        <v>198000</v>
      </c>
      <c r="K159" s="34">
        <v>236000</v>
      </c>
      <c r="L159" s="34">
        <v>238000</v>
      </c>
      <c r="M159" s="34">
        <v>336000</v>
      </c>
      <c r="N159" s="34">
        <v>561000</v>
      </c>
      <c r="O159" s="34">
        <v>382000</v>
      </c>
      <c r="P159" s="34">
        <v>307000</v>
      </c>
    </row>
    <row r="160" spans="1:16">
      <c r="A160" s="8">
        <v>45170</v>
      </c>
      <c r="B160" s="34">
        <v>261000</v>
      </c>
      <c r="C160" s="34">
        <v>264000</v>
      </c>
      <c r="D160" s="34">
        <v>284000</v>
      </c>
      <c r="E160" s="34">
        <v>204000</v>
      </c>
      <c r="F160" s="34">
        <v>180000</v>
      </c>
      <c r="G160" s="34">
        <v>170000</v>
      </c>
      <c r="H160" s="34">
        <v>152000</v>
      </c>
      <c r="I160" s="34">
        <v>201000</v>
      </c>
      <c r="J160" s="34">
        <v>194000</v>
      </c>
      <c r="K160" s="34">
        <v>233000</v>
      </c>
      <c r="L160" s="34">
        <v>239000</v>
      </c>
      <c r="M160" s="34">
        <v>335000</v>
      </c>
      <c r="N160" s="34">
        <v>566000</v>
      </c>
      <c r="O160" s="34">
        <v>379000</v>
      </c>
      <c r="P160" s="34">
        <v>305000</v>
      </c>
    </row>
    <row r="161" spans="1:16">
      <c r="A161" s="8">
        <v>45200</v>
      </c>
      <c r="B161" s="34">
        <v>260000</v>
      </c>
      <c r="C161" s="34">
        <v>263000</v>
      </c>
      <c r="D161" s="34">
        <v>283000</v>
      </c>
      <c r="E161" s="34">
        <v>202000</v>
      </c>
      <c r="F161" s="34">
        <v>180000</v>
      </c>
      <c r="G161" s="34">
        <v>168000</v>
      </c>
      <c r="H161" s="34">
        <v>151000</v>
      </c>
      <c r="I161" s="34">
        <v>201000</v>
      </c>
      <c r="J161" s="34">
        <v>195000</v>
      </c>
      <c r="K161" s="34">
        <v>232000</v>
      </c>
      <c r="L161" s="34">
        <v>237000</v>
      </c>
      <c r="M161" s="34">
        <v>332000</v>
      </c>
      <c r="N161" s="34">
        <v>555000</v>
      </c>
      <c r="O161" s="34">
        <v>378000</v>
      </c>
      <c r="P161" s="34">
        <v>305000</v>
      </c>
    </row>
    <row r="162" spans="1:16">
      <c r="A162" s="8">
        <v>45231</v>
      </c>
      <c r="B162" s="34">
        <v>258000</v>
      </c>
      <c r="C162" s="34">
        <v>261000</v>
      </c>
      <c r="D162" s="34">
        <v>281000</v>
      </c>
      <c r="E162" s="34">
        <v>202000</v>
      </c>
      <c r="F162" s="34">
        <v>179000</v>
      </c>
      <c r="G162" s="34">
        <v>168000</v>
      </c>
      <c r="H162" s="34">
        <v>151000</v>
      </c>
      <c r="I162" s="34">
        <v>200000</v>
      </c>
      <c r="J162" s="34">
        <v>194000</v>
      </c>
      <c r="K162" s="34">
        <v>233000</v>
      </c>
      <c r="L162" s="34">
        <v>235000</v>
      </c>
      <c r="M162" s="34">
        <v>329000</v>
      </c>
      <c r="N162" s="34">
        <v>548000</v>
      </c>
      <c r="O162" s="34">
        <v>375000</v>
      </c>
      <c r="P162" s="34">
        <v>300000</v>
      </c>
    </row>
    <row r="163" spans="1:16">
      <c r="A163" s="8">
        <v>45261</v>
      </c>
      <c r="B163" s="34">
        <v>256000</v>
      </c>
      <c r="C163" s="34">
        <v>259000</v>
      </c>
      <c r="D163" s="34">
        <v>279000</v>
      </c>
      <c r="E163" s="34">
        <v>202000</v>
      </c>
      <c r="F163" s="34">
        <v>177000</v>
      </c>
      <c r="G163" s="34">
        <v>168000</v>
      </c>
      <c r="H163" s="34">
        <v>151000</v>
      </c>
      <c r="I163" s="34">
        <v>200000</v>
      </c>
      <c r="J163" s="34">
        <v>193000</v>
      </c>
      <c r="K163" s="34">
        <v>230000</v>
      </c>
      <c r="L163" s="34">
        <v>234000</v>
      </c>
      <c r="M163" s="34">
        <v>326000</v>
      </c>
      <c r="N163" s="34">
        <v>549000</v>
      </c>
      <c r="O163" s="34">
        <v>368000</v>
      </c>
      <c r="P163" s="34">
        <v>295000</v>
      </c>
    </row>
    <row r="164" spans="1:16">
      <c r="A164" s="8">
        <v>45292</v>
      </c>
      <c r="B164" s="34">
        <v>256000</v>
      </c>
      <c r="C164" s="34">
        <v>259000</v>
      </c>
      <c r="D164" s="34">
        <v>278000</v>
      </c>
      <c r="E164" s="34">
        <v>198000</v>
      </c>
      <c r="F164" s="34">
        <v>179000</v>
      </c>
      <c r="G164" s="34">
        <v>169000</v>
      </c>
      <c r="H164" s="34">
        <v>148000</v>
      </c>
      <c r="I164" s="34">
        <v>197000</v>
      </c>
      <c r="J164" s="34">
        <v>192000</v>
      </c>
      <c r="K164" s="34">
        <v>227000</v>
      </c>
      <c r="L164" s="34">
        <v>232000</v>
      </c>
      <c r="M164" s="34">
        <v>329000</v>
      </c>
      <c r="N164" s="34">
        <v>551000</v>
      </c>
      <c r="O164" s="34">
        <v>369000</v>
      </c>
      <c r="P164" s="34">
        <v>299000</v>
      </c>
    </row>
    <row r="165" spans="1:16">
      <c r="A165" s="8">
        <v>45323</v>
      </c>
      <c r="B165" s="34">
        <v>255000</v>
      </c>
      <c r="C165" s="34">
        <v>257000</v>
      </c>
      <c r="D165" s="34">
        <v>277000</v>
      </c>
      <c r="E165" s="34">
        <v>199000</v>
      </c>
      <c r="F165" s="34">
        <v>176000</v>
      </c>
      <c r="G165" s="34">
        <v>169000</v>
      </c>
      <c r="H165" s="34">
        <v>149000</v>
      </c>
      <c r="I165" s="34">
        <v>196000</v>
      </c>
      <c r="J165" s="34">
        <v>191000</v>
      </c>
      <c r="K165" s="34">
        <v>228000</v>
      </c>
      <c r="L165" s="34">
        <v>233000</v>
      </c>
      <c r="M165" s="34">
        <v>325000</v>
      </c>
      <c r="N165" s="34">
        <v>546000</v>
      </c>
      <c r="O165" s="34">
        <v>368000</v>
      </c>
      <c r="P165" s="34">
        <v>297000</v>
      </c>
    </row>
    <row r="166" spans="1:16">
      <c r="A166" s="8">
        <v>45352</v>
      </c>
      <c r="B166" s="34">
        <v>255000</v>
      </c>
      <c r="C166" s="34">
        <v>258000</v>
      </c>
      <c r="D166" s="34">
        <v>277000</v>
      </c>
      <c r="E166" s="34">
        <v>201000</v>
      </c>
      <c r="F166" s="34">
        <v>178000</v>
      </c>
      <c r="G166" s="34">
        <v>169000</v>
      </c>
      <c r="H166" s="34">
        <v>147000</v>
      </c>
      <c r="I166" s="34">
        <v>198000</v>
      </c>
      <c r="J166" s="34">
        <v>193000</v>
      </c>
      <c r="K166" s="34">
        <v>228000</v>
      </c>
      <c r="L166" s="34">
        <v>232000</v>
      </c>
      <c r="M166" s="34">
        <v>323000</v>
      </c>
      <c r="N166" s="34">
        <v>547000</v>
      </c>
      <c r="O166" s="34">
        <v>367000</v>
      </c>
      <c r="P166" s="34">
        <v>295000</v>
      </c>
    </row>
    <row r="167" spans="1:16">
      <c r="A167" s="8">
        <v>45383</v>
      </c>
      <c r="B167" s="34">
        <v>256000</v>
      </c>
      <c r="C167" s="34">
        <v>259000</v>
      </c>
      <c r="D167" s="34">
        <v>278000</v>
      </c>
      <c r="E167" s="34">
        <v>200000</v>
      </c>
      <c r="F167" s="34">
        <v>181000</v>
      </c>
      <c r="G167" s="34">
        <v>175000</v>
      </c>
      <c r="H167" s="34">
        <v>147000</v>
      </c>
      <c r="I167" s="34">
        <v>199000</v>
      </c>
      <c r="J167" s="34">
        <v>192000</v>
      </c>
      <c r="K167" s="34">
        <v>228000</v>
      </c>
      <c r="L167" s="34">
        <v>234000</v>
      </c>
      <c r="M167" s="34">
        <v>326000</v>
      </c>
      <c r="N167" s="34">
        <v>548000</v>
      </c>
      <c r="O167" s="34">
        <v>369000</v>
      </c>
      <c r="P167" s="34">
        <v>298000</v>
      </c>
    </row>
    <row r="168" spans="1:16">
      <c r="A168" s="8">
        <v>45413</v>
      </c>
      <c r="B168" s="34">
        <v>259000</v>
      </c>
      <c r="C168" s="34">
        <v>261000</v>
      </c>
      <c r="D168" s="34">
        <v>281000</v>
      </c>
      <c r="E168" s="34">
        <v>199000</v>
      </c>
      <c r="F168" s="34">
        <v>180000</v>
      </c>
      <c r="G168" s="34">
        <v>175000</v>
      </c>
      <c r="H168" s="34">
        <v>150000</v>
      </c>
      <c r="I168" s="34">
        <v>203000</v>
      </c>
      <c r="J168" s="34">
        <v>194000</v>
      </c>
      <c r="K168" s="34">
        <v>231000</v>
      </c>
      <c r="L168" s="34">
        <v>236000</v>
      </c>
      <c r="M168" s="34">
        <v>326000</v>
      </c>
      <c r="N168" s="34">
        <v>554000</v>
      </c>
      <c r="O168" s="34">
        <v>373000</v>
      </c>
      <c r="P168" s="34">
        <v>298000</v>
      </c>
    </row>
    <row r="169" spans="1:16">
      <c r="A169" s="8">
        <v>45444</v>
      </c>
      <c r="B169" s="34">
        <v>260000</v>
      </c>
      <c r="C169" s="34">
        <v>262000</v>
      </c>
      <c r="D169" s="34">
        <v>282000</v>
      </c>
      <c r="E169" s="34">
        <v>204000</v>
      </c>
      <c r="F169" s="34">
        <v>181000</v>
      </c>
      <c r="G169" s="34">
        <v>175000</v>
      </c>
      <c r="H169" s="34">
        <v>152000</v>
      </c>
      <c r="I169" s="34">
        <v>202000</v>
      </c>
      <c r="J169" s="34">
        <v>198000</v>
      </c>
      <c r="K169" s="34">
        <v>229000</v>
      </c>
      <c r="L169" s="34">
        <v>239000</v>
      </c>
      <c r="M169" s="34">
        <v>326000</v>
      </c>
      <c r="N169" s="34">
        <v>557000</v>
      </c>
      <c r="O169" s="34">
        <v>373000</v>
      </c>
      <c r="P169" s="34">
        <v>297000</v>
      </c>
    </row>
    <row r="170" spans="1:16">
      <c r="A170" s="8">
        <v>45474</v>
      </c>
      <c r="B170" s="34">
        <v>262000</v>
      </c>
      <c r="C170" s="34">
        <v>265000</v>
      </c>
      <c r="D170" s="34">
        <v>284000</v>
      </c>
      <c r="E170" s="34">
        <v>205000</v>
      </c>
      <c r="F170" s="34">
        <v>186000</v>
      </c>
      <c r="G170" s="34">
        <v>180000</v>
      </c>
      <c r="H170" s="34">
        <v>152000</v>
      </c>
      <c r="I170" s="34">
        <v>204000</v>
      </c>
      <c r="J170" s="34">
        <v>198000</v>
      </c>
      <c r="K170" s="34">
        <v>233000</v>
      </c>
      <c r="L170" s="34">
        <v>240000</v>
      </c>
      <c r="M170" s="34">
        <v>331000</v>
      </c>
      <c r="N170" s="34">
        <v>558000</v>
      </c>
      <c r="O170" s="34">
        <v>377000</v>
      </c>
      <c r="P170" s="34">
        <v>302000</v>
      </c>
    </row>
    <row r="171" spans="1:16">
      <c r="A171" s="8">
        <v>45505</v>
      </c>
      <c r="B171" s="34">
        <v>265000</v>
      </c>
      <c r="C171" s="34">
        <v>268000</v>
      </c>
      <c r="D171" s="34">
        <v>287000</v>
      </c>
      <c r="E171" s="34">
        <v>207000</v>
      </c>
      <c r="F171" s="34">
        <v>186000</v>
      </c>
      <c r="G171" s="34">
        <v>180000</v>
      </c>
      <c r="H171" s="34">
        <v>153000</v>
      </c>
      <c r="I171" s="34">
        <v>207000</v>
      </c>
      <c r="J171" s="34">
        <v>202000</v>
      </c>
      <c r="K171" s="34">
        <v>234000</v>
      </c>
      <c r="L171" s="34">
        <v>241000</v>
      </c>
      <c r="M171" s="34">
        <v>332000</v>
      </c>
      <c r="N171" s="34">
        <v>567000</v>
      </c>
      <c r="O171" s="34">
        <v>382000</v>
      </c>
      <c r="P171" s="34">
        <v>303000</v>
      </c>
    </row>
    <row r="172" spans="1:16">
      <c r="A172" s="8">
        <v>45536</v>
      </c>
      <c r="B172" s="34">
        <v>265000</v>
      </c>
      <c r="C172" s="34">
        <v>268000</v>
      </c>
      <c r="D172" s="34">
        <v>288000</v>
      </c>
      <c r="E172" s="34">
        <v>204000</v>
      </c>
      <c r="F172" s="34">
        <v>184000</v>
      </c>
      <c r="G172" s="34">
        <v>180000</v>
      </c>
      <c r="H172" s="34">
        <v>156000</v>
      </c>
      <c r="I172" s="34">
        <v>208000</v>
      </c>
      <c r="J172" s="34">
        <v>199000</v>
      </c>
      <c r="K172" s="34">
        <v>235000</v>
      </c>
      <c r="L172" s="34">
        <v>243000</v>
      </c>
      <c r="M172" s="34">
        <v>334000</v>
      </c>
      <c r="N172" s="34">
        <v>567000</v>
      </c>
      <c r="O172" s="34">
        <v>381000</v>
      </c>
      <c r="P172" s="34">
        <v>304000</v>
      </c>
    </row>
    <row r="173" spans="1:16">
      <c r="A173" s="8">
        <v>45566</v>
      </c>
      <c r="B173" s="34">
        <v>265000</v>
      </c>
      <c r="C173" s="34">
        <v>268000</v>
      </c>
      <c r="D173" s="34">
        <v>288000</v>
      </c>
      <c r="E173" s="34">
        <v>207000</v>
      </c>
      <c r="F173" s="34">
        <v>186000</v>
      </c>
      <c r="G173" s="34">
        <v>182000</v>
      </c>
      <c r="H173" s="34">
        <v>155000</v>
      </c>
      <c r="I173" s="34">
        <v>208000</v>
      </c>
      <c r="J173" s="34">
        <v>200000</v>
      </c>
      <c r="K173" s="34">
        <v>236000</v>
      </c>
      <c r="L173" s="34">
        <v>241000</v>
      </c>
      <c r="M173" s="34">
        <v>334000</v>
      </c>
      <c r="N173" s="34">
        <v>561000</v>
      </c>
      <c r="O173" s="34">
        <v>381000</v>
      </c>
      <c r="P173" s="34">
        <v>306000</v>
      </c>
    </row>
    <row r="174" spans="1:16">
      <c r="A174" s="8">
        <v>45597</v>
      </c>
      <c r="B174" s="34">
        <v>265000</v>
      </c>
      <c r="C174" s="34">
        <v>267000</v>
      </c>
      <c r="D174" s="34">
        <v>287000</v>
      </c>
      <c r="E174" s="34">
        <v>207000</v>
      </c>
      <c r="F174" s="34">
        <v>185000</v>
      </c>
      <c r="G174" s="34">
        <v>182000</v>
      </c>
      <c r="H174" s="34">
        <v>156000</v>
      </c>
      <c r="I174" s="34">
        <v>208000</v>
      </c>
      <c r="J174" s="34">
        <v>202000</v>
      </c>
      <c r="K174" s="34">
        <v>236000</v>
      </c>
      <c r="L174" s="34">
        <v>243000</v>
      </c>
      <c r="M174" s="34">
        <v>332000</v>
      </c>
      <c r="N174" s="34">
        <v>560000</v>
      </c>
      <c r="O174" s="34">
        <v>377000</v>
      </c>
      <c r="P174" s="34">
        <v>300000</v>
      </c>
    </row>
    <row r="175" spans="1:16">
      <c r="A175" s="8">
        <v>45627</v>
      </c>
      <c r="B175" s="34">
        <v>264000</v>
      </c>
      <c r="C175" s="34">
        <v>267000</v>
      </c>
      <c r="D175" s="34">
        <v>287000</v>
      </c>
      <c r="E175" s="34">
        <v>205000</v>
      </c>
      <c r="F175" s="34">
        <v>182000</v>
      </c>
      <c r="G175" s="34">
        <v>182000</v>
      </c>
      <c r="H175" s="34">
        <v>158000</v>
      </c>
      <c r="I175" s="34">
        <v>208000</v>
      </c>
      <c r="J175" s="34">
        <v>202000</v>
      </c>
      <c r="K175" s="34">
        <v>238000</v>
      </c>
      <c r="L175" s="34">
        <v>241000</v>
      </c>
      <c r="M175" s="34">
        <v>333000</v>
      </c>
      <c r="N175" s="34">
        <v>557000</v>
      </c>
      <c r="O175" s="34">
        <v>379000</v>
      </c>
      <c r="P175" s="34">
        <v>300000</v>
      </c>
    </row>
    <row r="176" spans="1:16">
      <c r="A176" t="s">
        <v>1274</v>
      </c>
      <c r="B176" s="34">
        <v>265000</v>
      </c>
      <c r="C176" s="34">
        <v>268000</v>
      </c>
      <c r="D176" s="34">
        <v>287000</v>
      </c>
      <c r="E176" s="34">
        <v>206000</v>
      </c>
      <c r="F176" s="34">
        <v>185000</v>
      </c>
      <c r="G176" s="34">
        <v>184000</v>
      </c>
      <c r="H176" s="34">
        <v>155000</v>
      </c>
      <c r="I176" s="34">
        <v>208000</v>
      </c>
      <c r="J176" s="34">
        <v>201000</v>
      </c>
      <c r="K176" s="34">
        <v>237000</v>
      </c>
      <c r="L176" s="34">
        <v>242000</v>
      </c>
      <c r="M176" s="34">
        <v>333000</v>
      </c>
      <c r="N176" s="34">
        <v>564000</v>
      </c>
      <c r="O176" s="34">
        <v>381000</v>
      </c>
      <c r="P176" s="34">
        <v>302000</v>
      </c>
    </row>
    <row r="177" spans="1:16">
      <c r="A177" t="s">
        <v>1275</v>
      </c>
      <c r="B177" s="34">
        <v>265000</v>
      </c>
      <c r="C177" s="34">
        <v>267000</v>
      </c>
      <c r="D177" s="34">
        <v>288000</v>
      </c>
      <c r="E177" s="34">
        <v>205000</v>
      </c>
      <c r="F177" s="34">
        <v>182000</v>
      </c>
      <c r="G177" s="34">
        <v>184000</v>
      </c>
      <c r="H177" s="34">
        <v>157000</v>
      </c>
      <c r="I177" s="34">
        <v>209000</v>
      </c>
      <c r="J177" s="34">
        <v>201000</v>
      </c>
      <c r="K177" s="34">
        <v>237000</v>
      </c>
      <c r="L177" s="34">
        <v>244000</v>
      </c>
      <c r="M177" s="34">
        <v>332000</v>
      </c>
      <c r="N177" s="34">
        <v>561000</v>
      </c>
      <c r="O177" s="34">
        <v>380000</v>
      </c>
      <c r="P177" s="34">
        <v>302000</v>
      </c>
    </row>
    <row r="178" spans="1:16">
      <c r="A178" t="s">
        <v>1276</v>
      </c>
      <c r="B178" s="34">
        <v>268000</v>
      </c>
      <c r="C178" s="34">
        <v>271000</v>
      </c>
      <c r="D178" s="34">
        <v>292000</v>
      </c>
      <c r="E178" s="34">
        <v>207000</v>
      </c>
      <c r="F178" s="34">
        <v>183000</v>
      </c>
      <c r="G178" s="34">
        <v>184000</v>
      </c>
      <c r="H178" s="34">
        <v>163000</v>
      </c>
      <c r="I178" s="34">
        <v>216000</v>
      </c>
      <c r="J178" s="34">
        <v>208000</v>
      </c>
      <c r="K178" s="34">
        <v>240000</v>
      </c>
      <c r="L178" s="34">
        <v>247000</v>
      </c>
      <c r="M178" s="34">
        <v>337000</v>
      </c>
      <c r="N178" s="34">
        <v>555000</v>
      </c>
      <c r="O178" s="34">
        <v>382000</v>
      </c>
      <c r="P178" s="34">
        <v>304000</v>
      </c>
    </row>
    <row r="179" spans="1:16">
      <c r="A179" t="s">
        <v>1277</v>
      </c>
      <c r="B179" s="34">
        <v>261000</v>
      </c>
      <c r="C179" s="34">
        <v>263000</v>
      </c>
      <c r="D179" s="34">
        <v>281000</v>
      </c>
      <c r="E179" s="34">
        <v>206000</v>
      </c>
      <c r="F179" s="34">
        <v>186000</v>
      </c>
      <c r="G179" s="34">
        <v>185000</v>
      </c>
      <c r="H179" s="34">
        <v>149000</v>
      </c>
      <c r="I179" s="34">
        <v>201000</v>
      </c>
      <c r="J179" s="34">
        <v>194000</v>
      </c>
      <c r="K179" s="34">
        <v>230000</v>
      </c>
      <c r="L179" s="34">
        <v>238000</v>
      </c>
      <c r="M179" s="34">
        <v>325000</v>
      </c>
      <c r="N179" s="34">
        <v>566000</v>
      </c>
      <c r="O179" s="34">
        <v>377000</v>
      </c>
      <c r="P179" s="34">
        <v>294000</v>
      </c>
    </row>
    <row r="180" spans="1:16">
      <c r="A180" t="s">
        <v>1278</v>
      </c>
      <c r="B180" s="34">
        <v>264000</v>
      </c>
      <c r="C180" s="34">
        <v>267000</v>
      </c>
      <c r="D180" s="34">
        <v>286000</v>
      </c>
      <c r="E180" s="34">
        <v>206000</v>
      </c>
      <c r="F180" s="34">
        <v>187000</v>
      </c>
      <c r="G180" s="34">
        <v>185000</v>
      </c>
      <c r="H180" s="34">
        <v>155000</v>
      </c>
      <c r="I180" s="34">
        <v>207000</v>
      </c>
      <c r="J180" s="34">
        <v>201000</v>
      </c>
      <c r="K180" s="34">
        <v>235000</v>
      </c>
      <c r="L180" s="34">
        <v>242000</v>
      </c>
      <c r="M180" s="34">
        <v>332000</v>
      </c>
      <c r="N180" s="34">
        <v>565000</v>
      </c>
      <c r="O180" s="34">
        <v>377000</v>
      </c>
      <c r="P180" s="34">
        <v>298000</v>
      </c>
    </row>
    <row r="181" spans="1:16">
      <c r="A181" t="s">
        <v>1279</v>
      </c>
      <c r="B181" s="34">
        <v>268000</v>
      </c>
      <c r="C181" s="34">
        <v>270000</v>
      </c>
      <c r="D181" s="34">
        <v>289000</v>
      </c>
      <c r="E181" s="34">
        <v>210000</v>
      </c>
      <c r="F181" s="34">
        <v>190000</v>
      </c>
      <c r="G181" s="34">
        <v>185000</v>
      </c>
      <c r="H181" s="34">
        <v>159000</v>
      </c>
      <c r="I181" s="34">
        <v>211000</v>
      </c>
      <c r="J181" s="34">
        <v>202000</v>
      </c>
      <c r="K181" s="34">
        <v>237000</v>
      </c>
      <c r="L181" s="34">
        <v>246000</v>
      </c>
      <c r="M181" s="34">
        <v>337000</v>
      </c>
      <c r="N181" s="34">
        <v>567000</v>
      </c>
      <c r="O181" s="34">
        <v>381000</v>
      </c>
      <c r="P181" s="34">
        <v>301000</v>
      </c>
    </row>
    <row r="182" spans="1:16">
      <c r="A182" t="s">
        <v>1280</v>
      </c>
      <c r="B182" s="34">
        <v>270000</v>
      </c>
      <c r="C182" s="34">
        <v>272000</v>
      </c>
      <c r="D182" s="34">
        <v>292000</v>
      </c>
      <c r="E182" s="34">
        <v>210000</v>
      </c>
      <c r="F182" s="34">
        <v>191000</v>
      </c>
      <c r="G182" s="34">
        <v>193000</v>
      </c>
      <c r="H182" s="34">
        <v>161000</v>
      </c>
      <c r="I182" s="34">
        <v>213000</v>
      </c>
      <c r="J182" s="34">
        <v>204000</v>
      </c>
      <c r="K182" s="34">
        <v>240000</v>
      </c>
      <c r="L182" s="34">
        <v>249000</v>
      </c>
      <c r="M182" s="34">
        <v>338000</v>
      </c>
      <c r="N182" s="34">
        <v>569000</v>
      </c>
      <c r="O182" s="34">
        <v>382000</v>
      </c>
      <c r="P182" s="34">
        <v>305000</v>
      </c>
    </row>
    <row r="183" spans="1:16">
      <c r="A183" t="s">
        <v>1281</v>
      </c>
      <c r="B183" s="34">
        <v>272000</v>
      </c>
      <c r="C183" s="34">
        <v>274000</v>
      </c>
      <c r="D183" s="34">
        <v>294000</v>
      </c>
      <c r="E183" s="34">
        <v>211000</v>
      </c>
      <c r="F183" s="34">
        <v>192000</v>
      </c>
      <c r="G183" s="34">
        <v>193000</v>
      </c>
      <c r="H183" s="34">
        <v>162000</v>
      </c>
      <c r="I183" s="34">
        <v>216000</v>
      </c>
      <c r="J183" s="34">
        <v>206000</v>
      </c>
      <c r="K183" s="34">
        <v>243000</v>
      </c>
      <c r="L183" s="34">
        <v>250000</v>
      </c>
      <c r="M183" s="34">
        <v>341000</v>
      </c>
      <c r="N183" s="34">
        <v>565000</v>
      </c>
      <c r="O183" s="34">
        <v>386000</v>
      </c>
      <c r="P183" s="34">
        <v>307000</v>
      </c>
    </row>
    <row r="184" spans="1:16">
      <c r="A184" t="s">
        <v>1282</v>
      </c>
      <c r="B184" s="34">
        <v>271000</v>
      </c>
      <c r="C184" s="34">
        <v>273000</v>
      </c>
      <c r="D184" s="34">
        <v>292000</v>
      </c>
      <c r="E184" s="34">
        <v>211000</v>
      </c>
      <c r="F184" s="34">
        <v>192000</v>
      </c>
      <c r="G184" s="34">
        <v>193000</v>
      </c>
      <c r="H184" s="34">
        <v>161000</v>
      </c>
      <c r="I184" s="34">
        <v>215000</v>
      </c>
      <c r="J184" s="34">
        <v>206000</v>
      </c>
      <c r="K184" s="34">
        <v>241000</v>
      </c>
      <c r="L184" s="34">
        <v>249000</v>
      </c>
      <c r="M184" s="34">
        <v>339000</v>
      </c>
      <c r="N184" s="34">
        <v>565000</v>
      </c>
      <c r="O184" s="34">
        <v>383000</v>
      </c>
      <c r="P184" s="34">
        <v>304000</v>
      </c>
    </row>
    <row r="185" spans="1:16">
      <c r="A185" t="s">
        <v>1283</v>
      </c>
      <c r="B185" s="34">
        <v>271000</v>
      </c>
      <c r="C185" s="34">
        <v>273000</v>
      </c>
      <c r="D185" s="34">
        <v>292000</v>
      </c>
      <c r="E185" s="34">
        <v>211000</v>
      </c>
      <c r="F185" s="34">
        <v>192000</v>
      </c>
      <c r="G185" s="34">
        <v>196000</v>
      </c>
      <c r="H185" s="34">
        <v>163000</v>
      </c>
      <c r="I185" s="34">
        <v>215000</v>
      </c>
      <c r="J185" s="34">
        <v>206000</v>
      </c>
      <c r="K185" s="34">
        <v>242000</v>
      </c>
      <c r="L185" s="34">
        <v>248000</v>
      </c>
      <c r="M185" s="34">
        <v>341000</v>
      </c>
      <c r="N185" s="34">
        <v>552000</v>
      </c>
      <c r="O185" s="34">
        <v>385000</v>
      </c>
      <c r="P185" s="34">
        <v>304000</v>
      </c>
    </row>
    <row r="186" spans="1:16">
      <c r="A186" t="s">
        <v>1284</v>
      </c>
      <c r="B186" s="34">
        <v>272000</v>
      </c>
      <c r="C186" s="34">
        <v>275000</v>
      </c>
      <c r="D186" s="34">
        <v>294000</v>
      </c>
      <c r="E186" s="34">
        <v>209000</v>
      </c>
      <c r="F186" s="34">
        <v>193000</v>
      </c>
      <c r="G186" s="34">
        <v>196000</v>
      </c>
      <c r="H186" s="34">
        <v>167000</v>
      </c>
      <c r="I186" s="34">
        <v>218000</v>
      </c>
      <c r="J186" s="34">
        <v>210000</v>
      </c>
      <c r="K186" s="34">
        <v>244000</v>
      </c>
      <c r="L186" s="34">
        <v>249000</v>
      </c>
      <c r="M186" s="34">
        <v>340000</v>
      </c>
      <c r="N186" s="34">
        <v>556000</v>
      </c>
      <c r="O186" s="34">
        <v>383000</v>
      </c>
      <c r="P186" s="34">
        <v>307000</v>
      </c>
    </row>
    <row r="187" spans="1:16">
      <c r="A187" t="s">
        <v>1285</v>
      </c>
      <c r="B187" s="34">
        <v>269000</v>
      </c>
      <c r="C187" s="34">
        <v>271000</v>
      </c>
      <c r="D187" s="34">
        <v>291000</v>
      </c>
      <c r="E187" s="34">
        <v>214000</v>
      </c>
      <c r="F187" s="34">
        <v>188000</v>
      </c>
      <c r="G187" s="34">
        <v>196000</v>
      </c>
      <c r="H187" s="34">
        <v>163000</v>
      </c>
      <c r="I187" s="34">
        <v>216000</v>
      </c>
      <c r="J187" s="34">
        <v>207000</v>
      </c>
      <c r="K187" s="34">
        <v>243000</v>
      </c>
      <c r="L187" s="34">
        <v>246000</v>
      </c>
      <c r="M187" s="34">
        <v>337000</v>
      </c>
      <c r="N187" s="34">
        <v>550000</v>
      </c>
      <c r="O187" s="34">
        <v>378000</v>
      </c>
      <c r="P187" s="34">
        <v>301000</v>
      </c>
    </row>
    <row r="188" spans="1:16">
      <c r="A188" t="s">
        <v>1286</v>
      </c>
      <c r="B188" s="34">
        <v>268000</v>
      </c>
      <c r="C188" s="34">
        <v>271000</v>
      </c>
      <c r="D188" s="34">
        <v>290000</v>
      </c>
      <c r="E188" s="34">
        <v>210000</v>
      </c>
      <c r="F188" s="34">
        <v>188000</v>
      </c>
      <c r="G188" s="34">
        <v>196000</v>
      </c>
      <c r="H188" s="34">
        <v>158000</v>
      </c>
      <c r="I188" s="34">
        <v>214000</v>
      </c>
      <c r="J188" s="34">
        <v>206000</v>
      </c>
      <c r="K188" s="34">
        <v>241000</v>
      </c>
      <c r="L188" s="34">
        <v>247000</v>
      </c>
      <c r="M188" s="34">
        <v>336000</v>
      </c>
      <c r="N188" s="34">
        <v>554000</v>
      </c>
      <c r="O188" s="34">
        <v>380000</v>
      </c>
      <c r="P188" s="34">
        <v>302000</v>
      </c>
    </row>
  </sheetData>
  <hyperlinks>
    <hyperlink ref="A4" r:id="rId1" xr:uid="{FA6EEDA0-4375-4726-9DB9-9ECBFB57DB23}"/>
    <hyperlink ref="I2" location="'Table of Contents'!A1" display="Return to Contents Page" xr:uid="{8A4960C5-BAEC-466D-B423-F4CF9CAC48D5}"/>
  </hyperlinks>
  <pageMargins left="0.7" right="0.7" top="0.75" bottom="0.75" header="0.3" footer="0.3"/>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FF5D-C141-4928-9207-7ACBEB916BB2}">
  <sheetPr>
    <tabColor rgb="FFD0ADE1"/>
  </sheetPr>
  <dimension ref="A1:R142"/>
  <sheetViews>
    <sheetView workbookViewId="0">
      <selection activeCell="E3" sqref="E3"/>
    </sheetView>
  </sheetViews>
  <sheetFormatPr defaultRowHeight="14.45"/>
  <cols>
    <col min="2" max="2" width="8.85546875" customWidth="1"/>
    <col min="3" max="3" width="13.5703125" customWidth="1"/>
    <col min="4" max="4" width="20.140625" customWidth="1"/>
    <col min="5" max="5" width="29.85546875" customWidth="1"/>
    <col min="6" max="6" width="48.7109375" customWidth="1"/>
    <col min="7" max="7" width="21.140625" customWidth="1"/>
    <col min="8" max="8" width="31" customWidth="1"/>
    <col min="9" max="9" width="49.85546875" customWidth="1"/>
    <col min="10" max="10" width="18.42578125" customWidth="1"/>
    <col min="11" max="11" width="28.28515625" customWidth="1"/>
    <col min="12" max="12" width="47.140625" customWidth="1"/>
    <col min="13" max="13" width="22.140625" customWidth="1"/>
    <col min="14" max="14" width="31.85546875" customWidth="1"/>
    <col min="15" max="15" width="50.7109375" customWidth="1"/>
    <col min="16" max="16" width="28.42578125" customWidth="1"/>
    <col min="17" max="17" width="38.140625" customWidth="1"/>
    <col min="18" max="18" width="57" customWidth="1"/>
  </cols>
  <sheetData>
    <row r="1" spans="1:18" ht="15" thickTop="1">
      <c r="A1" s="22" t="s">
        <v>1287</v>
      </c>
      <c r="B1" s="124"/>
      <c r="C1" s="124"/>
      <c r="D1" s="215"/>
    </row>
    <row r="2" spans="1:18">
      <c r="A2" s="23" t="s">
        <v>1288</v>
      </c>
      <c r="B2" s="40"/>
      <c r="C2" s="40"/>
      <c r="D2" s="216"/>
    </row>
    <row r="3" spans="1:18">
      <c r="A3" s="23" t="s">
        <v>1289</v>
      </c>
      <c r="B3" s="40"/>
      <c r="C3" s="40"/>
      <c r="D3" s="216"/>
      <c r="E3" s="150" t="s">
        <v>85</v>
      </c>
    </row>
    <row r="4" spans="1:18" ht="15" thickBot="1">
      <c r="A4" s="266" t="s">
        <v>87</v>
      </c>
      <c r="B4" s="217"/>
      <c r="C4" s="217"/>
      <c r="D4" s="219"/>
    </row>
    <row r="5" spans="1:18" ht="15" thickTop="1"/>
    <row r="6" spans="1:18">
      <c r="A6" t="s">
        <v>1151</v>
      </c>
      <c r="B6" t="s">
        <v>431</v>
      </c>
      <c r="C6" t="s">
        <v>1290</v>
      </c>
      <c r="D6" t="s">
        <v>1291</v>
      </c>
      <c r="E6" t="s">
        <v>1292</v>
      </c>
      <c r="F6" t="s">
        <v>1293</v>
      </c>
      <c r="G6" t="s">
        <v>1294</v>
      </c>
      <c r="H6" t="s">
        <v>1295</v>
      </c>
      <c r="I6" t="s">
        <v>1296</v>
      </c>
      <c r="J6" t="s">
        <v>1297</v>
      </c>
      <c r="K6" t="s">
        <v>1298</v>
      </c>
      <c r="L6" t="s">
        <v>1299</v>
      </c>
      <c r="M6" t="s">
        <v>1300</v>
      </c>
      <c r="N6" t="s">
        <v>1301</v>
      </c>
      <c r="O6" t="s">
        <v>1302</v>
      </c>
      <c r="P6" t="s">
        <v>1303</v>
      </c>
      <c r="Q6" t="s">
        <v>1304</v>
      </c>
      <c r="R6" t="s">
        <v>1305</v>
      </c>
    </row>
    <row r="7" spans="1:18">
      <c r="A7" t="s">
        <v>1306</v>
      </c>
      <c r="B7" t="s">
        <v>335</v>
      </c>
      <c r="C7" t="s">
        <v>557</v>
      </c>
      <c r="D7" t="s">
        <v>503</v>
      </c>
      <c r="E7" t="s">
        <v>503</v>
      </c>
      <c r="F7" t="s">
        <v>503</v>
      </c>
      <c r="G7" t="s">
        <v>503</v>
      </c>
      <c r="H7" t="s">
        <v>503</v>
      </c>
      <c r="I7" t="s">
        <v>503</v>
      </c>
      <c r="J7" t="s">
        <v>503</v>
      </c>
      <c r="K7" t="s">
        <v>503</v>
      </c>
      <c r="L7" t="s">
        <v>503</v>
      </c>
      <c r="M7" t="s">
        <v>503</v>
      </c>
      <c r="N7" t="s">
        <v>503</v>
      </c>
      <c r="O7" t="s">
        <v>503</v>
      </c>
      <c r="P7" t="s">
        <v>503</v>
      </c>
      <c r="Q7" t="s">
        <v>503</v>
      </c>
      <c r="R7" t="s">
        <v>503</v>
      </c>
    </row>
    <row r="8" spans="1:18">
      <c r="A8" t="s">
        <v>1307</v>
      </c>
      <c r="B8" t="s">
        <v>335</v>
      </c>
      <c r="C8" t="s">
        <v>557</v>
      </c>
      <c r="D8">
        <v>66000</v>
      </c>
      <c r="E8">
        <v>50000</v>
      </c>
      <c r="F8">
        <v>22000</v>
      </c>
      <c r="G8">
        <v>58000</v>
      </c>
      <c r="H8">
        <v>41000</v>
      </c>
      <c r="I8">
        <v>19000</v>
      </c>
      <c r="J8">
        <v>59000</v>
      </c>
      <c r="K8">
        <v>42000</v>
      </c>
      <c r="L8">
        <v>20000</v>
      </c>
      <c r="M8">
        <v>45000</v>
      </c>
      <c r="N8">
        <v>39000</v>
      </c>
      <c r="O8">
        <v>17000</v>
      </c>
      <c r="P8">
        <v>73000</v>
      </c>
      <c r="Q8">
        <v>46000</v>
      </c>
      <c r="R8">
        <v>22000</v>
      </c>
    </row>
    <row r="9" spans="1:18">
      <c r="A9" t="s">
        <v>1308</v>
      </c>
      <c r="B9" t="s">
        <v>335</v>
      </c>
      <c r="C9" t="s">
        <v>557</v>
      </c>
      <c r="D9">
        <v>69000</v>
      </c>
      <c r="E9">
        <v>48000</v>
      </c>
      <c r="F9">
        <v>22000</v>
      </c>
      <c r="G9">
        <v>57000</v>
      </c>
      <c r="H9">
        <v>40000</v>
      </c>
      <c r="I9">
        <v>19000</v>
      </c>
      <c r="J9">
        <v>58000</v>
      </c>
      <c r="K9">
        <v>41000</v>
      </c>
      <c r="L9">
        <v>19000</v>
      </c>
      <c r="M9">
        <v>44000</v>
      </c>
      <c r="N9">
        <v>37000</v>
      </c>
      <c r="O9">
        <v>17000</v>
      </c>
      <c r="P9">
        <v>73000</v>
      </c>
      <c r="Q9">
        <v>44000</v>
      </c>
      <c r="R9">
        <v>22000</v>
      </c>
    </row>
    <row r="10" spans="1:18">
      <c r="A10" t="s">
        <v>1309</v>
      </c>
      <c r="B10" t="s">
        <v>335</v>
      </c>
      <c r="C10" t="s">
        <v>557</v>
      </c>
      <c r="D10">
        <v>71000</v>
      </c>
      <c r="E10">
        <v>52000</v>
      </c>
      <c r="F10">
        <v>25000</v>
      </c>
      <c r="G10">
        <v>54000</v>
      </c>
      <c r="H10">
        <v>39000</v>
      </c>
      <c r="I10">
        <v>19000</v>
      </c>
      <c r="J10">
        <v>57000</v>
      </c>
      <c r="K10">
        <v>41000</v>
      </c>
      <c r="L10">
        <v>20000</v>
      </c>
      <c r="M10">
        <v>42000</v>
      </c>
      <c r="N10">
        <v>35000</v>
      </c>
      <c r="O10">
        <v>17000</v>
      </c>
      <c r="P10">
        <v>74000</v>
      </c>
      <c r="Q10">
        <v>46000</v>
      </c>
      <c r="R10">
        <v>24000</v>
      </c>
    </row>
    <row r="11" spans="1:18">
      <c r="A11" t="s">
        <v>1310</v>
      </c>
      <c r="B11" t="s">
        <v>335</v>
      </c>
      <c r="C11" t="s">
        <v>557</v>
      </c>
      <c r="D11">
        <v>64000</v>
      </c>
      <c r="E11">
        <v>46000</v>
      </c>
      <c r="F11">
        <v>21000</v>
      </c>
      <c r="G11">
        <v>58000</v>
      </c>
      <c r="H11">
        <v>42000</v>
      </c>
      <c r="I11">
        <v>20000</v>
      </c>
      <c r="J11">
        <v>58000</v>
      </c>
      <c r="K11">
        <v>42000</v>
      </c>
      <c r="L11">
        <v>20000</v>
      </c>
      <c r="M11">
        <v>45000</v>
      </c>
      <c r="N11">
        <v>37000</v>
      </c>
      <c r="O11">
        <v>18000</v>
      </c>
      <c r="P11">
        <v>75000</v>
      </c>
      <c r="Q11">
        <v>48000</v>
      </c>
      <c r="R11">
        <v>23000</v>
      </c>
    </row>
    <row r="12" spans="1:18">
      <c r="A12" t="s">
        <v>1311</v>
      </c>
      <c r="B12" t="s">
        <v>335</v>
      </c>
      <c r="C12" t="s">
        <v>557</v>
      </c>
      <c r="D12">
        <v>64000</v>
      </c>
      <c r="E12">
        <v>46000</v>
      </c>
      <c r="F12">
        <v>21000</v>
      </c>
      <c r="G12">
        <v>55000</v>
      </c>
      <c r="H12">
        <v>41000</v>
      </c>
      <c r="I12">
        <v>19000</v>
      </c>
      <c r="J12">
        <v>56000</v>
      </c>
      <c r="K12">
        <v>41000</v>
      </c>
      <c r="L12">
        <v>19000</v>
      </c>
      <c r="M12">
        <v>44000</v>
      </c>
      <c r="N12">
        <v>37000</v>
      </c>
      <c r="O12">
        <v>16000</v>
      </c>
      <c r="P12">
        <v>72000</v>
      </c>
      <c r="Q12">
        <v>47000</v>
      </c>
      <c r="R12">
        <v>23000</v>
      </c>
    </row>
    <row r="13" spans="1:18">
      <c r="A13" t="s">
        <v>1312</v>
      </c>
      <c r="B13" t="s">
        <v>335</v>
      </c>
      <c r="C13" t="s">
        <v>557</v>
      </c>
      <c r="D13">
        <v>73000</v>
      </c>
      <c r="E13">
        <v>51000</v>
      </c>
      <c r="F13">
        <v>24000</v>
      </c>
      <c r="G13">
        <v>57000</v>
      </c>
      <c r="H13">
        <v>41000</v>
      </c>
      <c r="I13">
        <v>19000</v>
      </c>
      <c r="J13">
        <v>59000</v>
      </c>
      <c r="K13">
        <v>42000</v>
      </c>
      <c r="L13">
        <v>20000</v>
      </c>
      <c r="M13">
        <v>44000</v>
      </c>
      <c r="N13">
        <v>38000</v>
      </c>
      <c r="O13">
        <v>17000</v>
      </c>
      <c r="P13">
        <v>78000</v>
      </c>
      <c r="Q13">
        <v>47000</v>
      </c>
      <c r="R13">
        <v>24000</v>
      </c>
    </row>
    <row r="14" spans="1:18">
      <c r="A14" t="s">
        <v>1313</v>
      </c>
      <c r="B14" t="s">
        <v>335</v>
      </c>
      <c r="C14" t="s">
        <v>557</v>
      </c>
      <c r="D14">
        <v>73000</v>
      </c>
      <c r="E14">
        <v>55000</v>
      </c>
      <c r="F14">
        <v>24000</v>
      </c>
      <c r="G14">
        <v>58000</v>
      </c>
      <c r="H14">
        <v>41000</v>
      </c>
      <c r="I14">
        <v>20000</v>
      </c>
      <c r="J14">
        <v>60000</v>
      </c>
      <c r="K14">
        <v>43000</v>
      </c>
      <c r="L14">
        <v>20000</v>
      </c>
      <c r="M14">
        <v>46000</v>
      </c>
      <c r="N14">
        <v>38000</v>
      </c>
      <c r="O14">
        <v>17000</v>
      </c>
      <c r="P14">
        <v>77000</v>
      </c>
      <c r="Q14">
        <v>49000</v>
      </c>
      <c r="R14">
        <v>24000</v>
      </c>
    </row>
    <row r="15" spans="1:18">
      <c r="A15" t="s">
        <v>1314</v>
      </c>
      <c r="B15" t="s">
        <v>335</v>
      </c>
      <c r="C15" t="s">
        <v>557</v>
      </c>
      <c r="D15">
        <v>78000</v>
      </c>
      <c r="E15">
        <v>50000</v>
      </c>
      <c r="F15">
        <v>25000</v>
      </c>
      <c r="G15">
        <v>58000</v>
      </c>
      <c r="H15">
        <v>41000</v>
      </c>
      <c r="I15">
        <v>19000</v>
      </c>
      <c r="J15">
        <v>60000</v>
      </c>
      <c r="K15">
        <v>42000</v>
      </c>
      <c r="L15">
        <v>19000</v>
      </c>
      <c r="M15">
        <v>45000</v>
      </c>
      <c r="N15">
        <v>37000</v>
      </c>
      <c r="O15">
        <v>17000</v>
      </c>
      <c r="P15">
        <v>81000</v>
      </c>
      <c r="Q15">
        <v>47000</v>
      </c>
      <c r="R15">
        <v>23000</v>
      </c>
    </row>
    <row r="16" spans="1:18">
      <c r="A16" t="s">
        <v>1315</v>
      </c>
      <c r="B16" t="s">
        <v>335</v>
      </c>
      <c r="C16" t="s">
        <v>557</v>
      </c>
      <c r="D16">
        <v>72000</v>
      </c>
      <c r="E16">
        <v>51000</v>
      </c>
      <c r="F16">
        <v>22000</v>
      </c>
      <c r="G16">
        <v>56000</v>
      </c>
      <c r="H16">
        <v>41000</v>
      </c>
      <c r="I16">
        <v>19000</v>
      </c>
      <c r="J16">
        <v>59000</v>
      </c>
      <c r="K16">
        <v>42000</v>
      </c>
      <c r="L16">
        <v>20000</v>
      </c>
      <c r="M16">
        <v>45000</v>
      </c>
      <c r="N16">
        <v>37000</v>
      </c>
      <c r="O16">
        <v>17000</v>
      </c>
      <c r="P16">
        <v>81000</v>
      </c>
      <c r="Q16">
        <v>50000</v>
      </c>
      <c r="R16">
        <v>25000</v>
      </c>
    </row>
    <row r="17" spans="1:18">
      <c r="A17" t="s">
        <v>1316</v>
      </c>
      <c r="B17" t="s">
        <v>335</v>
      </c>
      <c r="C17" t="s">
        <v>557</v>
      </c>
      <c r="D17">
        <v>71000</v>
      </c>
      <c r="E17">
        <v>50000</v>
      </c>
      <c r="F17">
        <v>24000</v>
      </c>
      <c r="G17">
        <v>57000</v>
      </c>
      <c r="H17">
        <v>42000</v>
      </c>
      <c r="I17">
        <v>20000</v>
      </c>
      <c r="J17">
        <v>59000</v>
      </c>
      <c r="K17">
        <v>43000</v>
      </c>
      <c r="L17">
        <v>21000</v>
      </c>
      <c r="M17">
        <v>45000</v>
      </c>
      <c r="N17">
        <v>37000</v>
      </c>
      <c r="O17">
        <v>18000</v>
      </c>
      <c r="P17">
        <v>77000</v>
      </c>
      <c r="Q17">
        <v>50000</v>
      </c>
      <c r="R17">
        <v>25000</v>
      </c>
    </row>
    <row r="18" spans="1:18">
      <c r="A18" t="s">
        <v>1317</v>
      </c>
      <c r="B18" t="s">
        <v>335</v>
      </c>
      <c r="C18" t="s">
        <v>557</v>
      </c>
      <c r="D18">
        <v>67000</v>
      </c>
      <c r="E18">
        <v>51000</v>
      </c>
      <c r="F18">
        <v>22000</v>
      </c>
      <c r="G18">
        <v>57000</v>
      </c>
      <c r="H18">
        <v>42000</v>
      </c>
      <c r="I18">
        <v>19000</v>
      </c>
      <c r="J18">
        <v>59000</v>
      </c>
      <c r="K18">
        <v>43000</v>
      </c>
      <c r="L18">
        <v>20000</v>
      </c>
      <c r="M18">
        <v>47000</v>
      </c>
      <c r="N18">
        <v>40000</v>
      </c>
      <c r="O18">
        <v>18000</v>
      </c>
      <c r="P18">
        <v>74000</v>
      </c>
      <c r="Q18">
        <v>48000</v>
      </c>
      <c r="R18">
        <v>23000</v>
      </c>
    </row>
    <row r="19" spans="1:18">
      <c r="A19" t="s">
        <v>1318</v>
      </c>
      <c r="B19" t="s">
        <v>335</v>
      </c>
      <c r="C19" t="s">
        <v>557</v>
      </c>
      <c r="D19">
        <v>71000</v>
      </c>
      <c r="E19">
        <v>54000</v>
      </c>
      <c r="F19">
        <v>26000</v>
      </c>
      <c r="G19">
        <v>57000</v>
      </c>
      <c r="H19">
        <v>42000</v>
      </c>
      <c r="I19">
        <v>21000</v>
      </c>
      <c r="J19">
        <v>59000</v>
      </c>
      <c r="K19">
        <v>43000</v>
      </c>
      <c r="L19">
        <v>21000</v>
      </c>
      <c r="M19">
        <v>45000</v>
      </c>
      <c r="N19">
        <v>39000</v>
      </c>
      <c r="O19">
        <v>18000</v>
      </c>
      <c r="P19">
        <v>77000</v>
      </c>
      <c r="Q19">
        <v>49000</v>
      </c>
      <c r="R19">
        <v>26000</v>
      </c>
    </row>
    <row r="20" spans="1:18">
      <c r="A20" t="s">
        <v>1319</v>
      </c>
      <c r="B20" t="s">
        <v>335</v>
      </c>
      <c r="C20" t="s">
        <v>557</v>
      </c>
      <c r="D20">
        <v>84000</v>
      </c>
      <c r="E20">
        <v>60000</v>
      </c>
      <c r="F20">
        <v>26000</v>
      </c>
      <c r="G20">
        <v>60000</v>
      </c>
      <c r="H20">
        <v>46000</v>
      </c>
      <c r="I20">
        <v>22000</v>
      </c>
      <c r="J20">
        <v>64000</v>
      </c>
      <c r="K20">
        <v>48000</v>
      </c>
      <c r="L20">
        <v>23000</v>
      </c>
      <c r="M20">
        <v>44000</v>
      </c>
      <c r="N20">
        <v>40000</v>
      </c>
      <c r="O20">
        <v>18000</v>
      </c>
      <c r="P20">
        <v>87000</v>
      </c>
      <c r="Q20">
        <v>56000</v>
      </c>
      <c r="R20">
        <v>29000</v>
      </c>
    </row>
    <row r="21" spans="1:18">
      <c r="A21" t="s">
        <v>1320</v>
      </c>
      <c r="B21" t="s">
        <v>335</v>
      </c>
      <c r="C21" t="s">
        <v>557</v>
      </c>
      <c r="D21">
        <v>76000</v>
      </c>
      <c r="E21">
        <v>52000</v>
      </c>
      <c r="F21">
        <v>25000</v>
      </c>
      <c r="G21">
        <v>60000</v>
      </c>
      <c r="H21">
        <v>45000</v>
      </c>
      <c r="I21">
        <v>21000</v>
      </c>
      <c r="J21">
        <v>63000</v>
      </c>
      <c r="K21">
        <v>46000</v>
      </c>
      <c r="L21">
        <v>22000</v>
      </c>
      <c r="M21">
        <v>42000</v>
      </c>
      <c r="N21">
        <v>38000</v>
      </c>
      <c r="O21">
        <v>17000</v>
      </c>
      <c r="P21">
        <v>83000</v>
      </c>
      <c r="Q21">
        <v>54000</v>
      </c>
      <c r="R21">
        <v>27000</v>
      </c>
    </row>
    <row r="22" spans="1:18">
      <c r="A22" t="s">
        <v>1321</v>
      </c>
      <c r="B22" t="s">
        <v>335</v>
      </c>
      <c r="C22" t="s">
        <v>557</v>
      </c>
      <c r="D22">
        <v>80000</v>
      </c>
      <c r="E22">
        <v>54000</v>
      </c>
      <c r="F22">
        <v>24000</v>
      </c>
      <c r="G22">
        <v>59000</v>
      </c>
      <c r="H22">
        <v>43000</v>
      </c>
      <c r="I22">
        <v>21000</v>
      </c>
      <c r="J22">
        <v>63000</v>
      </c>
      <c r="K22">
        <v>45000</v>
      </c>
      <c r="L22">
        <v>22000</v>
      </c>
      <c r="M22">
        <v>43000</v>
      </c>
      <c r="N22">
        <v>38000</v>
      </c>
      <c r="O22">
        <v>18000</v>
      </c>
      <c r="P22">
        <v>85000</v>
      </c>
      <c r="Q22">
        <v>52000</v>
      </c>
      <c r="R22">
        <v>26000</v>
      </c>
    </row>
    <row r="23" spans="1:18">
      <c r="A23" t="s">
        <v>1322</v>
      </c>
      <c r="B23" t="s">
        <v>335</v>
      </c>
      <c r="C23" t="s">
        <v>557</v>
      </c>
      <c r="D23">
        <v>81000</v>
      </c>
      <c r="E23">
        <v>54000</v>
      </c>
      <c r="F23">
        <v>29000</v>
      </c>
      <c r="G23">
        <v>58000</v>
      </c>
      <c r="H23">
        <v>42000</v>
      </c>
      <c r="I23">
        <v>20000</v>
      </c>
      <c r="J23">
        <v>61000</v>
      </c>
      <c r="K23">
        <v>43000</v>
      </c>
      <c r="L23">
        <v>21000</v>
      </c>
      <c r="M23">
        <v>43000</v>
      </c>
      <c r="N23">
        <v>39000</v>
      </c>
      <c r="O23">
        <v>18000</v>
      </c>
      <c r="P23">
        <v>80000</v>
      </c>
      <c r="Q23">
        <v>49000</v>
      </c>
      <c r="R23">
        <v>25000</v>
      </c>
    </row>
    <row r="24" spans="1:18">
      <c r="A24" t="s">
        <v>1323</v>
      </c>
      <c r="B24" t="s">
        <v>335</v>
      </c>
      <c r="C24" t="s">
        <v>557</v>
      </c>
      <c r="D24">
        <v>77000</v>
      </c>
      <c r="E24">
        <v>57000</v>
      </c>
      <c r="F24">
        <v>26000</v>
      </c>
      <c r="G24">
        <v>64000</v>
      </c>
      <c r="H24">
        <v>47000</v>
      </c>
      <c r="I24">
        <v>24000</v>
      </c>
      <c r="J24">
        <v>66000</v>
      </c>
      <c r="K24">
        <v>48000</v>
      </c>
      <c r="L24">
        <v>24000</v>
      </c>
      <c r="M24">
        <v>44000</v>
      </c>
      <c r="N24">
        <v>40000</v>
      </c>
      <c r="O24">
        <v>19000</v>
      </c>
      <c r="P24">
        <v>84000</v>
      </c>
      <c r="Q24">
        <v>54000</v>
      </c>
      <c r="R24">
        <v>29000</v>
      </c>
    </row>
    <row r="25" spans="1:18">
      <c r="A25" t="s">
        <v>1324</v>
      </c>
      <c r="B25" t="s">
        <v>335</v>
      </c>
      <c r="C25" t="s">
        <v>557</v>
      </c>
      <c r="D25">
        <v>90000</v>
      </c>
      <c r="E25">
        <v>63000</v>
      </c>
      <c r="F25">
        <v>29000</v>
      </c>
      <c r="G25">
        <v>62000</v>
      </c>
      <c r="H25">
        <v>46000</v>
      </c>
      <c r="I25">
        <v>22000</v>
      </c>
      <c r="J25">
        <v>65000</v>
      </c>
      <c r="K25">
        <v>48000</v>
      </c>
      <c r="L25">
        <v>23000</v>
      </c>
      <c r="M25">
        <v>45000</v>
      </c>
      <c r="N25">
        <v>41000</v>
      </c>
      <c r="O25">
        <v>19000</v>
      </c>
      <c r="P25">
        <v>85000</v>
      </c>
      <c r="Q25">
        <v>54000</v>
      </c>
      <c r="R25">
        <v>27000</v>
      </c>
    </row>
    <row r="26" spans="1:18">
      <c r="A26" t="s">
        <v>1325</v>
      </c>
      <c r="B26" t="s">
        <v>335</v>
      </c>
      <c r="C26" t="s">
        <v>557</v>
      </c>
      <c r="D26">
        <v>87000</v>
      </c>
      <c r="E26">
        <v>63000</v>
      </c>
      <c r="F26">
        <v>28000</v>
      </c>
      <c r="G26">
        <v>63000</v>
      </c>
      <c r="H26">
        <v>46000</v>
      </c>
      <c r="I26">
        <v>23000</v>
      </c>
      <c r="J26">
        <v>64000</v>
      </c>
      <c r="K26">
        <v>47000</v>
      </c>
      <c r="L26">
        <v>23000</v>
      </c>
      <c r="M26">
        <v>46000</v>
      </c>
      <c r="N26">
        <v>41000</v>
      </c>
      <c r="O26">
        <v>19000</v>
      </c>
      <c r="P26">
        <v>82000</v>
      </c>
      <c r="Q26">
        <v>52000</v>
      </c>
      <c r="R26">
        <v>27000</v>
      </c>
    </row>
    <row r="27" spans="1:18">
      <c r="A27" t="s">
        <v>1326</v>
      </c>
      <c r="B27" t="s">
        <v>335</v>
      </c>
      <c r="C27" t="s">
        <v>557</v>
      </c>
      <c r="D27">
        <v>92000</v>
      </c>
      <c r="E27">
        <v>63000</v>
      </c>
      <c r="F27">
        <v>35000</v>
      </c>
      <c r="G27">
        <v>62000</v>
      </c>
      <c r="H27">
        <v>47000</v>
      </c>
      <c r="I27">
        <v>23000</v>
      </c>
      <c r="J27">
        <v>64000</v>
      </c>
      <c r="K27">
        <v>48000</v>
      </c>
      <c r="L27">
        <v>23000</v>
      </c>
      <c r="M27">
        <v>42000</v>
      </c>
      <c r="N27">
        <v>38000</v>
      </c>
      <c r="O27">
        <v>18000</v>
      </c>
      <c r="P27">
        <v>85000</v>
      </c>
      <c r="Q27">
        <v>58000</v>
      </c>
      <c r="R27">
        <v>28000</v>
      </c>
    </row>
    <row r="28" spans="1:18">
      <c r="A28" t="s">
        <v>1327</v>
      </c>
      <c r="B28" t="s">
        <v>335</v>
      </c>
      <c r="C28" t="s">
        <v>557</v>
      </c>
      <c r="D28">
        <v>97000</v>
      </c>
      <c r="E28">
        <v>63000</v>
      </c>
      <c r="F28">
        <v>30000</v>
      </c>
      <c r="G28">
        <v>64000</v>
      </c>
      <c r="H28">
        <v>48000</v>
      </c>
      <c r="I28">
        <v>23000</v>
      </c>
      <c r="J28">
        <v>68000</v>
      </c>
      <c r="K28">
        <v>49000</v>
      </c>
      <c r="L28">
        <v>23000</v>
      </c>
      <c r="M28">
        <v>46000</v>
      </c>
      <c r="N28">
        <v>42000</v>
      </c>
      <c r="O28">
        <v>19000</v>
      </c>
      <c r="P28">
        <v>85000</v>
      </c>
      <c r="Q28">
        <v>55000</v>
      </c>
      <c r="R28">
        <v>27000</v>
      </c>
    </row>
    <row r="29" spans="1:18">
      <c r="A29" t="s">
        <v>1328</v>
      </c>
      <c r="B29" t="s">
        <v>335</v>
      </c>
      <c r="C29" t="s">
        <v>557</v>
      </c>
      <c r="D29">
        <v>94000</v>
      </c>
      <c r="E29">
        <v>64000</v>
      </c>
      <c r="F29">
        <v>29000</v>
      </c>
      <c r="G29">
        <v>65000</v>
      </c>
      <c r="H29">
        <v>49000</v>
      </c>
      <c r="I29">
        <v>23000</v>
      </c>
      <c r="J29">
        <v>68000</v>
      </c>
      <c r="K29">
        <v>50000</v>
      </c>
      <c r="L29">
        <v>24000</v>
      </c>
      <c r="M29">
        <v>48000</v>
      </c>
      <c r="N29">
        <v>43000</v>
      </c>
      <c r="O29">
        <v>19000</v>
      </c>
      <c r="P29">
        <v>85000</v>
      </c>
      <c r="Q29">
        <v>55000</v>
      </c>
      <c r="R29">
        <v>28000</v>
      </c>
    </row>
    <row r="30" spans="1:18">
      <c r="A30" t="s">
        <v>1329</v>
      </c>
      <c r="B30" t="s">
        <v>335</v>
      </c>
      <c r="C30" t="s">
        <v>557</v>
      </c>
      <c r="D30">
        <v>90000</v>
      </c>
      <c r="E30">
        <v>61000</v>
      </c>
      <c r="F30">
        <v>27000</v>
      </c>
      <c r="G30">
        <v>68000</v>
      </c>
      <c r="H30">
        <v>49000</v>
      </c>
      <c r="I30">
        <v>23000</v>
      </c>
      <c r="J30">
        <v>71000</v>
      </c>
      <c r="K30">
        <v>50000</v>
      </c>
      <c r="L30">
        <v>24000</v>
      </c>
      <c r="M30">
        <v>47000</v>
      </c>
      <c r="N30">
        <v>41000</v>
      </c>
      <c r="O30">
        <v>19000</v>
      </c>
      <c r="P30">
        <v>90000</v>
      </c>
      <c r="Q30">
        <v>58000</v>
      </c>
      <c r="R30">
        <v>27000</v>
      </c>
    </row>
    <row r="31" spans="1:18">
      <c r="A31" t="s">
        <v>1330</v>
      </c>
      <c r="B31" t="s">
        <v>335</v>
      </c>
      <c r="C31" t="s">
        <v>557</v>
      </c>
      <c r="D31">
        <v>94000</v>
      </c>
      <c r="E31">
        <v>72000</v>
      </c>
      <c r="F31">
        <v>31000</v>
      </c>
      <c r="G31">
        <v>67000</v>
      </c>
      <c r="H31">
        <v>50000</v>
      </c>
      <c r="I31">
        <v>24000</v>
      </c>
      <c r="J31">
        <v>69000</v>
      </c>
      <c r="K31">
        <v>52000</v>
      </c>
      <c r="L31">
        <v>25000</v>
      </c>
      <c r="M31">
        <v>48000</v>
      </c>
      <c r="N31">
        <v>42000</v>
      </c>
      <c r="O31">
        <v>20000</v>
      </c>
      <c r="P31">
        <v>89000</v>
      </c>
      <c r="Q31">
        <v>60000</v>
      </c>
      <c r="R31">
        <v>30000</v>
      </c>
    </row>
    <row r="32" spans="1:18">
      <c r="A32" t="s">
        <v>1331</v>
      </c>
      <c r="B32" t="s">
        <v>335</v>
      </c>
      <c r="C32" t="s">
        <v>557</v>
      </c>
      <c r="D32">
        <v>104000</v>
      </c>
      <c r="E32">
        <v>71000</v>
      </c>
      <c r="F32">
        <v>33000</v>
      </c>
      <c r="G32">
        <v>68000</v>
      </c>
      <c r="H32">
        <v>50000</v>
      </c>
      <c r="I32">
        <v>24000</v>
      </c>
      <c r="J32">
        <v>72000</v>
      </c>
      <c r="K32">
        <v>51000</v>
      </c>
      <c r="L32">
        <v>25000</v>
      </c>
      <c r="M32">
        <v>52000</v>
      </c>
      <c r="N32">
        <v>44000</v>
      </c>
      <c r="O32">
        <v>21000</v>
      </c>
      <c r="P32">
        <v>92000</v>
      </c>
      <c r="Q32">
        <v>58000</v>
      </c>
      <c r="R32">
        <v>29000</v>
      </c>
    </row>
    <row r="33" spans="1:18">
      <c r="A33" t="s">
        <v>1332</v>
      </c>
      <c r="B33" t="s">
        <v>335</v>
      </c>
      <c r="C33" t="s">
        <v>557</v>
      </c>
      <c r="D33">
        <v>81000</v>
      </c>
      <c r="E33">
        <v>59000</v>
      </c>
      <c r="F33">
        <v>27000</v>
      </c>
      <c r="G33">
        <v>71000</v>
      </c>
      <c r="H33">
        <v>53000</v>
      </c>
      <c r="I33">
        <v>25000</v>
      </c>
      <c r="J33">
        <v>73000</v>
      </c>
      <c r="K33">
        <v>54000</v>
      </c>
      <c r="L33">
        <v>25000</v>
      </c>
      <c r="M33">
        <v>55000</v>
      </c>
      <c r="N33">
        <v>47000</v>
      </c>
      <c r="O33">
        <v>22000</v>
      </c>
      <c r="P33">
        <v>90000</v>
      </c>
      <c r="Q33">
        <v>60000</v>
      </c>
      <c r="R33">
        <v>29000</v>
      </c>
    </row>
    <row r="34" spans="1:18">
      <c r="A34" t="s">
        <v>1333</v>
      </c>
      <c r="B34" t="s">
        <v>335</v>
      </c>
      <c r="C34" t="s">
        <v>557</v>
      </c>
      <c r="D34">
        <v>97000</v>
      </c>
      <c r="E34">
        <v>73000</v>
      </c>
      <c r="F34">
        <v>31000</v>
      </c>
      <c r="G34">
        <v>70000</v>
      </c>
      <c r="H34">
        <v>50000</v>
      </c>
      <c r="I34">
        <v>24000</v>
      </c>
      <c r="J34">
        <v>73000</v>
      </c>
      <c r="K34">
        <v>52000</v>
      </c>
      <c r="L34">
        <v>25000</v>
      </c>
      <c r="M34">
        <v>54000</v>
      </c>
      <c r="N34">
        <v>44000</v>
      </c>
      <c r="O34">
        <v>19000</v>
      </c>
      <c r="P34">
        <v>91000</v>
      </c>
      <c r="Q34">
        <v>59000</v>
      </c>
      <c r="R34">
        <v>30000</v>
      </c>
    </row>
    <row r="35" spans="1:18">
      <c r="A35" t="s">
        <v>1334</v>
      </c>
      <c r="B35" t="s">
        <v>335</v>
      </c>
      <c r="C35" t="s">
        <v>557</v>
      </c>
      <c r="D35">
        <v>99000</v>
      </c>
      <c r="E35">
        <v>66000</v>
      </c>
      <c r="F35">
        <v>34000</v>
      </c>
      <c r="G35">
        <v>69000</v>
      </c>
      <c r="H35">
        <v>50000</v>
      </c>
      <c r="I35">
        <v>25000</v>
      </c>
      <c r="J35">
        <v>72000</v>
      </c>
      <c r="K35">
        <v>52000</v>
      </c>
      <c r="L35">
        <v>26000</v>
      </c>
      <c r="M35">
        <v>52000</v>
      </c>
      <c r="N35">
        <v>44000</v>
      </c>
      <c r="O35">
        <v>21000</v>
      </c>
      <c r="P35">
        <v>90000</v>
      </c>
      <c r="Q35">
        <v>58000</v>
      </c>
      <c r="R35">
        <v>30000</v>
      </c>
    </row>
    <row r="36" spans="1:18">
      <c r="A36" t="s">
        <v>1335</v>
      </c>
      <c r="B36" t="s">
        <v>335</v>
      </c>
      <c r="C36" t="s">
        <v>557</v>
      </c>
      <c r="D36">
        <v>106000</v>
      </c>
      <c r="E36">
        <v>73000</v>
      </c>
      <c r="F36">
        <v>32000</v>
      </c>
      <c r="G36">
        <v>74000</v>
      </c>
      <c r="H36">
        <v>54000</v>
      </c>
      <c r="I36">
        <v>26000</v>
      </c>
      <c r="J36">
        <v>77000</v>
      </c>
      <c r="K36">
        <v>56000</v>
      </c>
      <c r="L36">
        <v>27000</v>
      </c>
      <c r="M36">
        <v>58000</v>
      </c>
      <c r="N36">
        <v>49000</v>
      </c>
      <c r="O36">
        <v>23000</v>
      </c>
      <c r="P36">
        <v>93000</v>
      </c>
      <c r="Q36">
        <v>63000</v>
      </c>
      <c r="R36">
        <v>30000</v>
      </c>
    </row>
    <row r="37" spans="1:18">
      <c r="A37" t="s">
        <v>1336</v>
      </c>
      <c r="B37" t="s">
        <v>335</v>
      </c>
      <c r="C37" t="s">
        <v>557</v>
      </c>
      <c r="D37">
        <v>127000</v>
      </c>
      <c r="E37">
        <v>84000</v>
      </c>
      <c r="F37">
        <v>38000</v>
      </c>
      <c r="G37">
        <v>80000</v>
      </c>
      <c r="H37">
        <v>58000</v>
      </c>
      <c r="I37">
        <v>27000</v>
      </c>
      <c r="J37">
        <v>85000</v>
      </c>
      <c r="K37">
        <v>60000</v>
      </c>
      <c r="L37">
        <v>28000</v>
      </c>
      <c r="M37">
        <v>64000</v>
      </c>
      <c r="N37">
        <v>49000</v>
      </c>
      <c r="O37">
        <v>23000</v>
      </c>
      <c r="P37">
        <v>102000</v>
      </c>
      <c r="Q37">
        <v>69000</v>
      </c>
      <c r="R37">
        <v>32000</v>
      </c>
    </row>
    <row r="38" spans="1:18">
      <c r="A38" t="s">
        <v>1337</v>
      </c>
      <c r="B38" t="s">
        <v>335</v>
      </c>
      <c r="C38" t="s">
        <v>557</v>
      </c>
      <c r="D38">
        <v>116000</v>
      </c>
      <c r="E38">
        <v>82000</v>
      </c>
      <c r="F38">
        <v>37000</v>
      </c>
      <c r="G38">
        <v>78000</v>
      </c>
      <c r="H38">
        <v>56000</v>
      </c>
      <c r="I38">
        <v>26000</v>
      </c>
      <c r="J38">
        <v>82000</v>
      </c>
      <c r="K38">
        <v>59000</v>
      </c>
      <c r="L38">
        <v>27000</v>
      </c>
      <c r="M38">
        <v>63000</v>
      </c>
      <c r="N38">
        <v>51000</v>
      </c>
      <c r="O38">
        <v>22000</v>
      </c>
      <c r="P38">
        <v>100000</v>
      </c>
      <c r="Q38">
        <v>66000</v>
      </c>
      <c r="R38">
        <v>31000</v>
      </c>
    </row>
    <row r="39" spans="1:18">
      <c r="A39" t="s">
        <v>1338</v>
      </c>
      <c r="B39" t="s">
        <v>335</v>
      </c>
      <c r="C39" t="s">
        <v>557</v>
      </c>
      <c r="D39">
        <v>108000</v>
      </c>
      <c r="E39">
        <v>76000</v>
      </c>
      <c r="F39">
        <v>35000</v>
      </c>
      <c r="G39">
        <v>74000</v>
      </c>
      <c r="H39">
        <v>55000</v>
      </c>
      <c r="I39">
        <v>26000</v>
      </c>
      <c r="J39">
        <v>76000</v>
      </c>
      <c r="K39">
        <v>57000</v>
      </c>
      <c r="L39">
        <v>26000</v>
      </c>
      <c r="M39">
        <v>57000</v>
      </c>
      <c r="N39">
        <v>48000</v>
      </c>
      <c r="O39">
        <v>23000</v>
      </c>
      <c r="P39">
        <v>96000</v>
      </c>
      <c r="Q39">
        <v>66000</v>
      </c>
      <c r="R39">
        <v>30000</v>
      </c>
    </row>
    <row r="40" spans="1:18">
      <c r="A40" t="s">
        <v>1339</v>
      </c>
      <c r="B40" t="s">
        <v>335</v>
      </c>
      <c r="C40" t="s">
        <v>557</v>
      </c>
      <c r="D40">
        <v>122000</v>
      </c>
      <c r="E40">
        <v>80000</v>
      </c>
      <c r="F40">
        <v>36000</v>
      </c>
      <c r="G40">
        <v>85000</v>
      </c>
      <c r="H40">
        <v>60000</v>
      </c>
      <c r="I40">
        <v>27000</v>
      </c>
      <c r="J40">
        <v>89000</v>
      </c>
      <c r="K40">
        <v>62000</v>
      </c>
      <c r="L40">
        <v>28000</v>
      </c>
      <c r="M40">
        <v>66000</v>
      </c>
      <c r="N40">
        <v>52000</v>
      </c>
      <c r="O40">
        <v>23000</v>
      </c>
      <c r="P40">
        <v>106000</v>
      </c>
      <c r="Q40">
        <v>69000</v>
      </c>
      <c r="R40">
        <v>31000</v>
      </c>
    </row>
    <row r="41" spans="1:18">
      <c r="A41" t="s">
        <v>1340</v>
      </c>
      <c r="B41" t="s">
        <v>335</v>
      </c>
      <c r="C41" t="s">
        <v>557</v>
      </c>
      <c r="D41">
        <v>123000</v>
      </c>
      <c r="E41">
        <v>85000</v>
      </c>
      <c r="F41">
        <v>37000</v>
      </c>
      <c r="G41">
        <v>88000</v>
      </c>
      <c r="H41">
        <v>63000</v>
      </c>
      <c r="I41">
        <v>28000</v>
      </c>
      <c r="J41">
        <v>91000</v>
      </c>
      <c r="K41">
        <v>64000</v>
      </c>
      <c r="L41">
        <v>29000</v>
      </c>
      <c r="M41">
        <v>68000</v>
      </c>
      <c r="N41">
        <v>54000</v>
      </c>
      <c r="O41">
        <v>24000</v>
      </c>
      <c r="P41">
        <v>111000</v>
      </c>
      <c r="Q41">
        <v>73000</v>
      </c>
      <c r="R41">
        <v>33000</v>
      </c>
    </row>
    <row r="42" spans="1:18">
      <c r="A42" t="s">
        <v>1341</v>
      </c>
      <c r="B42" t="s">
        <v>335</v>
      </c>
      <c r="C42" t="s">
        <v>557</v>
      </c>
      <c r="D42">
        <v>131000</v>
      </c>
      <c r="E42">
        <v>85000</v>
      </c>
      <c r="F42">
        <v>38000</v>
      </c>
      <c r="G42">
        <v>89000</v>
      </c>
      <c r="H42">
        <v>63000</v>
      </c>
      <c r="I42">
        <v>29000</v>
      </c>
      <c r="J42">
        <v>94000</v>
      </c>
      <c r="K42">
        <v>65000</v>
      </c>
      <c r="L42">
        <v>30000</v>
      </c>
      <c r="M42">
        <v>63000</v>
      </c>
      <c r="N42">
        <v>52000</v>
      </c>
      <c r="O42">
        <v>23000</v>
      </c>
      <c r="P42">
        <v>115000</v>
      </c>
      <c r="Q42">
        <v>75000</v>
      </c>
      <c r="R42">
        <v>34000</v>
      </c>
    </row>
    <row r="43" spans="1:18">
      <c r="A43" t="s">
        <v>1342</v>
      </c>
      <c r="B43" t="s">
        <v>335</v>
      </c>
      <c r="C43" t="s">
        <v>557</v>
      </c>
      <c r="D43">
        <v>121000</v>
      </c>
      <c r="E43">
        <v>89000</v>
      </c>
      <c r="F43">
        <v>38000</v>
      </c>
      <c r="G43">
        <v>85000</v>
      </c>
      <c r="H43">
        <v>61000</v>
      </c>
      <c r="I43">
        <v>28000</v>
      </c>
      <c r="J43">
        <v>87000</v>
      </c>
      <c r="K43">
        <v>63000</v>
      </c>
      <c r="L43">
        <v>28000</v>
      </c>
      <c r="M43">
        <v>65000</v>
      </c>
      <c r="N43">
        <v>54000</v>
      </c>
      <c r="O43">
        <v>25000</v>
      </c>
      <c r="P43">
        <v>103000</v>
      </c>
      <c r="Q43">
        <v>70000</v>
      </c>
      <c r="R43">
        <v>31000</v>
      </c>
    </row>
    <row r="44" spans="1:18">
      <c r="A44" t="s">
        <v>1343</v>
      </c>
      <c r="B44" t="s">
        <v>335</v>
      </c>
      <c r="C44" t="s">
        <v>557</v>
      </c>
      <c r="D44">
        <v>129000</v>
      </c>
      <c r="E44">
        <v>89000</v>
      </c>
      <c r="F44">
        <v>36000</v>
      </c>
      <c r="G44">
        <v>92000</v>
      </c>
      <c r="H44">
        <v>63000</v>
      </c>
      <c r="I44">
        <v>29000</v>
      </c>
      <c r="J44">
        <v>98000</v>
      </c>
      <c r="K44">
        <v>67000</v>
      </c>
      <c r="L44">
        <v>30000</v>
      </c>
      <c r="M44">
        <v>66000</v>
      </c>
      <c r="N44">
        <v>53000</v>
      </c>
      <c r="O44">
        <v>23000</v>
      </c>
      <c r="P44">
        <v>120000</v>
      </c>
      <c r="Q44">
        <v>77000</v>
      </c>
      <c r="R44">
        <v>35000</v>
      </c>
    </row>
    <row r="45" spans="1:18">
      <c r="A45" t="s">
        <v>1344</v>
      </c>
      <c r="B45" t="s">
        <v>335</v>
      </c>
      <c r="C45" t="s">
        <v>557</v>
      </c>
      <c r="D45">
        <v>129000</v>
      </c>
      <c r="E45">
        <v>82000</v>
      </c>
      <c r="F45">
        <v>33000</v>
      </c>
      <c r="G45">
        <v>102000</v>
      </c>
      <c r="H45">
        <v>67000</v>
      </c>
      <c r="I45">
        <v>30000</v>
      </c>
      <c r="J45">
        <v>104000</v>
      </c>
      <c r="K45">
        <v>68000</v>
      </c>
      <c r="L45">
        <v>30000</v>
      </c>
      <c r="M45">
        <v>72000</v>
      </c>
      <c r="N45">
        <v>57000</v>
      </c>
      <c r="O45">
        <v>24000</v>
      </c>
      <c r="P45">
        <v>122000</v>
      </c>
      <c r="Q45">
        <v>77000</v>
      </c>
      <c r="R45">
        <v>33000</v>
      </c>
    </row>
    <row r="46" spans="1:18">
      <c r="A46" t="s">
        <v>1345</v>
      </c>
      <c r="B46" t="s">
        <v>335</v>
      </c>
      <c r="C46" t="s">
        <v>557</v>
      </c>
      <c r="D46">
        <v>140000</v>
      </c>
      <c r="E46">
        <v>97000</v>
      </c>
      <c r="F46">
        <v>44000</v>
      </c>
      <c r="G46">
        <v>95000</v>
      </c>
      <c r="H46">
        <v>65000</v>
      </c>
      <c r="I46">
        <v>29000</v>
      </c>
      <c r="J46">
        <v>98000</v>
      </c>
      <c r="K46">
        <v>67000</v>
      </c>
      <c r="L46">
        <v>30000</v>
      </c>
      <c r="M46">
        <v>69000</v>
      </c>
      <c r="N46">
        <v>54000</v>
      </c>
      <c r="O46">
        <v>22000</v>
      </c>
      <c r="P46">
        <v>117000</v>
      </c>
      <c r="Q46">
        <v>79000</v>
      </c>
      <c r="R46">
        <v>34000</v>
      </c>
    </row>
    <row r="47" spans="1:18">
      <c r="A47" t="s">
        <v>1346</v>
      </c>
      <c r="B47" t="s">
        <v>335</v>
      </c>
      <c r="C47" t="s">
        <v>557</v>
      </c>
      <c r="D47">
        <v>131000</v>
      </c>
      <c r="E47">
        <v>101000</v>
      </c>
      <c r="F47">
        <v>43000</v>
      </c>
      <c r="G47">
        <v>91000</v>
      </c>
      <c r="H47">
        <v>63000</v>
      </c>
      <c r="I47">
        <v>29000</v>
      </c>
      <c r="J47">
        <v>94000</v>
      </c>
      <c r="K47">
        <v>65000</v>
      </c>
      <c r="L47">
        <v>30000</v>
      </c>
      <c r="M47">
        <v>73000</v>
      </c>
      <c r="N47">
        <v>59000</v>
      </c>
      <c r="O47">
        <v>24000</v>
      </c>
      <c r="P47">
        <v>107000</v>
      </c>
      <c r="Q47">
        <v>74000</v>
      </c>
      <c r="R47">
        <v>32000</v>
      </c>
    </row>
    <row r="48" spans="1:18">
      <c r="A48" t="s">
        <v>1347</v>
      </c>
      <c r="B48" t="s">
        <v>335</v>
      </c>
      <c r="C48" t="s">
        <v>557</v>
      </c>
      <c r="D48">
        <v>151000</v>
      </c>
      <c r="E48">
        <v>99000</v>
      </c>
      <c r="F48">
        <v>45000</v>
      </c>
      <c r="G48">
        <v>104000</v>
      </c>
      <c r="H48">
        <v>70000</v>
      </c>
      <c r="I48">
        <v>31000</v>
      </c>
      <c r="J48">
        <v>110000</v>
      </c>
      <c r="K48">
        <v>74000</v>
      </c>
      <c r="L48">
        <v>33000</v>
      </c>
      <c r="M48">
        <v>80000</v>
      </c>
      <c r="N48">
        <v>65000</v>
      </c>
      <c r="O48">
        <v>28000</v>
      </c>
      <c r="P48">
        <v>120000</v>
      </c>
      <c r="Q48">
        <v>82000</v>
      </c>
      <c r="R48">
        <v>35000</v>
      </c>
    </row>
    <row r="49" spans="1:18">
      <c r="A49" t="s">
        <v>1348</v>
      </c>
      <c r="B49" t="s">
        <v>335</v>
      </c>
      <c r="C49" t="s">
        <v>557</v>
      </c>
      <c r="D49">
        <v>178000</v>
      </c>
      <c r="E49">
        <v>108000</v>
      </c>
      <c r="F49">
        <v>43000</v>
      </c>
      <c r="G49">
        <v>113000</v>
      </c>
      <c r="H49">
        <v>72000</v>
      </c>
      <c r="I49">
        <v>33000</v>
      </c>
      <c r="J49">
        <v>118000</v>
      </c>
      <c r="K49">
        <v>75000</v>
      </c>
      <c r="L49">
        <v>34000</v>
      </c>
      <c r="M49">
        <v>88000</v>
      </c>
      <c r="N49">
        <v>67000</v>
      </c>
      <c r="O49">
        <v>30000</v>
      </c>
      <c r="P49">
        <v>135000</v>
      </c>
      <c r="Q49">
        <v>84000</v>
      </c>
      <c r="R49">
        <v>36000</v>
      </c>
    </row>
    <row r="50" spans="1:18">
      <c r="A50" t="s">
        <v>1349</v>
      </c>
      <c r="B50" t="s">
        <v>335</v>
      </c>
      <c r="C50" t="s">
        <v>557</v>
      </c>
      <c r="D50">
        <v>164000</v>
      </c>
      <c r="E50">
        <v>110000</v>
      </c>
      <c r="F50">
        <v>47000</v>
      </c>
      <c r="G50">
        <v>120000</v>
      </c>
      <c r="H50">
        <v>77000</v>
      </c>
      <c r="I50">
        <v>35000</v>
      </c>
      <c r="J50">
        <v>123000</v>
      </c>
      <c r="K50">
        <v>79000</v>
      </c>
      <c r="L50">
        <v>35000</v>
      </c>
      <c r="M50">
        <v>97000</v>
      </c>
      <c r="N50">
        <v>71000</v>
      </c>
      <c r="O50">
        <v>29000</v>
      </c>
      <c r="P50">
        <v>135000</v>
      </c>
      <c r="Q50">
        <v>87000</v>
      </c>
      <c r="R50">
        <v>37000</v>
      </c>
    </row>
    <row r="51" spans="1:18">
      <c r="A51" t="s">
        <v>1350</v>
      </c>
      <c r="B51" t="s">
        <v>335</v>
      </c>
      <c r="C51" t="s">
        <v>557</v>
      </c>
      <c r="D51">
        <v>162000</v>
      </c>
      <c r="E51">
        <v>110000</v>
      </c>
      <c r="F51">
        <v>43000</v>
      </c>
      <c r="G51">
        <v>112000</v>
      </c>
      <c r="H51">
        <v>73000</v>
      </c>
      <c r="I51">
        <v>33000</v>
      </c>
      <c r="J51">
        <v>115000</v>
      </c>
      <c r="K51">
        <v>75000</v>
      </c>
      <c r="L51">
        <v>33000</v>
      </c>
      <c r="M51">
        <v>90000</v>
      </c>
      <c r="N51">
        <v>72000</v>
      </c>
      <c r="O51">
        <v>31000</v>
      </c>
      <c r="P51">
        <v>117000</v>
      </c>
      <c r="Q51">
        <v>76000</v>
      </c>
      <c r="R51">
        <v>31000</v>
      </c>
    </row>
    <row r="52" spans="1:18">
      <c r="A52" t="s">
        <v>1351</v>
      </c>
      <c r="B52" t="s">
        <v>335</v>
      </c>
      <c r="C52" t="s">
        <v>557</v>
      </c>
      <c r="D52">
        <v>199000</v>
      </c>
      <c r="E52">
        <v>117000</v>
      </c>
      <c r="F52">
        <v>47000</v>
      </c>
      <c r="G52">
        <v>126000</v>
      </c>
      <c r="H52">
        <v>82000</v>
      </c>
      <c r="I52">
        <v>32000</v>
      </c>
      <c r="J52">
        <v>130000</v>
      </c>
      <c r="K52">
        <v>84000</v>
      </c>
      <c r="L52">
        <v>34000</v>
      </c>
      <c r="M52">
        <v>95000</v>
      </c>
      <c r="N52">
        <v>71000</v>
      </c>
      <c r="O52">
        <v>27000</v>
      </c>
      <c r="P52">
        <v>142000</v>
      </c>
      <c r="Q52">
        <v>89000</v>
      </c>
      <c r="R52">
        <v>36000</v>
      </c>
    </row>
    <row r="53" spans="1:18">
      <c r="A53" t="s">
        <v>1352</v>
      </c>
      <c r="B53" t="s">
        <v>335</v>
      </c>
      <c r="C53" t="s">
        <v>557</v>
      </c>
      <c r="D53">
        <v>186000</v>
      </c>
      <c r="E53">
        <v>121000</v>
      </c>
      <c r="F53">
        <v>44000</v>
      </c>
      <c r="G53">
        <v>142000</v>
      </c>
      <c r="H53">
        <v>89000</v>
      </c>
      <c r="I53">
        <v>36000</v>
      </c>
      <c r="J53">
        <v>144000</v>
      </c>
      <c r="K53">
        <v>90000</v>
      </c>
      <c r="L53">
        <v>37000</v>
      </c>
      <c r="M53">
        <v>88000</v>
      </c>
      <c r="N53">
        <v>68000</v>
      </c>
      <c r="O53">
        <v>25000</v>
      </c>
      <c r="P53">
        <v>154000</v>
      </c>
      <c r="Q53">
        <v>94000</v>
      </c>
      <c r="R53">
        <v>37000</v>
      </c>
    </row>
    <row r="54" spans="1:18">
      <c r="A54" t="s">
        <v>1353</v>
      </c>
      <c r="B54" t="s">
        <v>335</v>
      </c>
      <c r="C54" t="s">
        <v>557</v>
      </c>
      <c r="D54">
        <v>188000</v>
      </c>
      <c r="E54">
        <v>126000</v>
      </c>
      <c r="F54">
        <v>49000</v>
      </c>
      <c r="G54">
        <v>145000</v>
      </c>
      <c r="H54">
        <v>92000</v>
      </c>
      <c r="I54">
        <v>36000</v>
      </c>
      <c r="J54">
        <v>146000</v>
      </c>
      <c r="K54">
        <v>94000</v>
      </c>
      <c r="L54">
        <v>37000</v>
      </c>
      <c r="M54">
        <v>97000</v>
      </c>
      <c r="N54">
        <v>77000</v>
      </c>
      <c r="O54">
        <v>28000</v>
      </c>
      <c r="P54">
        <v>156000</v>
      </c>
      <c r="Q54">
        <v>97000</v>
      </c>
      <c r="R54">
        <v>37000</v>
      </c>
    </row>
    <row r="55" spans="1:18">
      <c r="A55" t="s">
        <v>1354</v>
      </c>
      <c r="B55" t="s">
        <v>335</v>
      </c>
      <c r="C55" t="s">
        <v>557</v>
      </c>
      <c r="D55">
        <v>187000</v>
      </c>
      <c r="E55">
        <v>124000</v>
      </c>
      <c r="F55">
        <v>45000</v>
      </c>
      <c r="G55">
        <v>144000</v>
      </c>
      <c r="H55">
        <v>91000</v>
      </c>
      <c r="I55">
        <v>36000</v>
      </c>
      <c r="J55">
        <v>146000</v>
      </c>
      <c r="K55">
        <v>91000</v>
      </c>
      <c r="L55">
        <v>36000</v>
      </c>
      <c r="M55">
        <v>98000</v>
      </c>
      <c r="N55">
        <v>75000</v>
      </c>
      <c r="O55">
        <v>28000</v>
      </c>
      <c r="P55">
        <v>156000</v>
      </c>
      <c r="Q55">
        <v>96000</v>
      </c>
      <c r="R55">
        <v>37000</v>
      </c>
    </row>
    <row r="56" spans="1:18">
      <c r="A56" t="s">
        <v>1355</v>
      </c>
      <c r="B56" t="s">
        <v>335</v>
      </c>
      <c r="C56" t="s">
        <v>557</v>
      </c>
      <c r="D56">
        <v>194000</v>
      </c>
      <c r="E56">
        <v>129000</v>
      </c>
      <c r="F56">
        <v>48000</v>
      </c>
      <c r="G56">
        <v>155000</v>
      </c>
      <c r="H56">
        <v>96000</v>
      </c>
      <c r="I56">
        <v>36000</v>
      </c>
      <c r="J56">
        <v>159000</v>
      </c>
      <c r="K56">
        <v>97000</v>
      </c>
      <c r="L56">
        <v>37000</v>
      </c>
      <c r="M56">
        <v>106000</v>
      </c>
      <c r="N56">
        <v>84000</v>
      </c>
      <c r="O56">
        <v>29000</v>
      </c>
      <c r="P56">
        <v>165000</v>
      </c>
      <c r="Q56">
        <v>99000</v>
      </c>
      <c r="R56">
        <v>37000</v>
      </c>
    </row>
    <row r="57" spans="1:18">
      <c r="A57" t="s">
        <v>1356</v>
      </c>
      <c r="B57" t="s">
        <v>335</v>
      </c>
      <c r="C57" t="s">
        <v>557</v>
      </c>
      <c r="D57">
        <v>205000</v>
      </c>
      <c r="E57">
        <v>138000</v>
      </c>
      <c r="F57">
        <v>52000</v>
      </c>
      <c r="G57">
        <v>166000</v>
      </c>
      <c r="H57">
        <v>103000</v>
      </c>
      <c r="I57">
        <v>35000</v>
      </c>
      <c r="J57">
        <v>170000</v>
      </c>
      <c r="K57">
        <v>102000</v>
      </c>
      <c r="L57">
        <v>37000</v>
      </c>
      <c r="M57">
        <v>112000</v>
      </c>
      <c r="N57">
        <v>87000</v>
      </c>
      <c r="O57">
        <v>29000</v>
      </c>
      <c r="P57">
        <v>180000</v>
      </c>
      <c r="Q57">
        <v>108000</v>
      </c>
      <c r="R57">
        <v>38000</v>
      </c>
    </row>
    <row r="58" spans="1:18">
      <c r="A58" t="s">
        <v>1357</v>
      </c>
      <c r="B58" t="s">
        <v>335</v>
      </c>
      <c r="C58" t="s">
        <v>557</v>
      </c>
      <c r="D58">
        <v>189000</v>
      </c>
      <c r="E58">
        <v>127000</v>
      </c>
      <c r="F58">
        <v>46000</v>
      </c>
      <c r="G58">
        <v>167000</v>
      </c>
      <c r="H58">
        <v>105000</v>
      </c>
      <c r="I58">
        <v>35000</v>
      </c>
      <c r="J58">
        <v>172000</v>
      </c>
      <c r="K58">
        <v>103000</v>
      </c>
      <c r="L58">
        <v>37000</v>
      </c>
      <c r="M58">
        <v>116000</v>
      </c>
      <c r="N58">
        <v>90000</v>
      </c>
      <c r="O58">
        <v>30000</v>
      </c>
      <c r="P58">
        <v>181000</v>
      </c>
      <c r="Q58">
        <v>109000</v>
      </c>
      <c r="R58">
        <v>39000</v>
      </c>
    </row>
    <row r="59" spans="1:18">
      <c r="A59" t="s">
        <v>1358</v>
      </c>
      <c r="B59" t="s">
        <v>335</v>
      </c>
      <c r="C59" t="s">
        <v>557</v>
      </c>
      <c r="D59">
        <v>192000</v>
      </c>
      <c r="E59">
        <v>120000</v>
      </c>
      <c r="F59">
        <v>46000</v>
      </c>
      <c r="G59">
        <v>161000</v>
      </c>
      <c r="H59">
        <v>101000</v>
      </c>
      <c r="I59">
        <v>35000</v>
      </c>
      <c r="J59">
        <v>165000</v>
      </c>
      <c r="K59">
        <v>99000</v>
      </c>
      <c r="L59">
        <v>36000</v>
      </c>
      <c r="M59">
        <v>112000</v>
      </c>
      <c r="N59">
        <v>89000</v>
      </c>
      <c r="O59">
        <v>30000</v>
      </c>
      <c r="P59">
        <v>176000</v>
      </c>
      <c r="Q59">
        <v>104000</v>
      </c>
      <c r="R59">
        <v>38000</v>
      </c>
    </row>
    <row r="60" spans="1:18">
      <c r="A60" t="s">
        <v>1359</v>
      </c>
      <c r="B60" t="s">
        <v>335</v>
      </c>
      <c r="C60" t="s">
        <v>557</v>
      </c>
      <c r="D60">
        <v>208000</v>
      </c>
      <c r="E60">
        <v>127000</v>
      </c>
      <c r="F60">
        <v>51000</v>
      </c>
      <c r="G60">
        <v>168000</v>
      </c>
      <c r="H60">
        <v>107000</v>
      </c>
      <c r="I60">
        <v>37000</v>
      </c>
      <c r="J60">
        <v>172000</v>
      </c>
      <c r="K60">
        <v>106000</v>
      </c>
      <c r="L60">
        <v>38000</v>
      </c>
      <c r="M60">
        <v>120000</v>
      </c>
      <c r="N60">
        <v>94000</v>
      </c>
      <c r="O60">
        <v>31000</v>
      </c>
      <c r="P60">
        <v>182000</v>
      </c>
      <c r="Q60">
        <v>110000</v>
      </c>
      <c r="R60">
        <v>41000</v>
      </c>
    </row>
    <row r="61" spans="1:18">
      <c r="A61" t="s">
        <v>1360</v>
      </c>
      <c r="B61" t="s">
        <v>335</v>
      </c>
      <c r="C61" t="s">
        <v>557</v>
      </c>
      <c r="D61">
        <v>187000</v>
      </c>
      <c r="E61">
        <v>124000</v>
      </c>
      <c r="F61">
        <v>45000</v>
      </c>
      <c r="G61">
        <v>171000</v>
      </c>
      <c r="H61">
        <v>112000</v>
      </c>
      <c r="I61">
        <v>39000</v>
      </c>
      <c r="J61">
        <v>173000</v>
      </c>
      <c r="K61">
        <v>110000</v>
      </c>
      <c r="L61">
        <v>40000</v>
      </c>
      <c r="M61">
        <v>125000</v>
      </c>
      <c r="N61">
        <v>99000</v>
      </c>
      <c r="O61">
        <v>33000</v>
      </c>
      <c r="P61">
        <v>189000</v>
      </c>
      <c r="Q61">
        <v>117000</v>
      </c>
      <c r="R61">
        <v>43000</v>
      </c>
    </row>
    <row r="62" spans="1:18">
      <c r="A62" t="s">
        <v>1361</v>
      </c>
      <c r="B62" t="s">
        <v>335</v>
      </c>
      <c r="C62" t="s">
        <v>557</v>
      </c>
      <c r="D62">
        <v>201000</v>
      </c>
      <c r="E62">
        <v>138000</v>
      </c>
      <c r="F62">
        <v>51000</v>
      </c>
      <c r="G62">
        <v>164000</v>
      </c>
      <c r="H62">
        <v>115000</v>
      </c>
      <c r="I62">
        <v>42000</v>
      </c>
      <c r="J62">
        <v>165000</v>
      </c>
      <c r="K62">
        <v>116000</v>
      </c>
      <c r="L62">
        <v>43000</v>
      </c>
      <c r="M62">
        <v>118000</v>
      </c>
      <c r="N62">
        <v>100000</v>
      </c>
      <c r="O62">
        <v>34000</v>
      </c>
      <c r="P62">
        <v>199000</v>
      </c>
      <c r="Q62">
        <v>127000</v>
      </c>
      <c r="R62">
        <v>48000</v>
      </c>
    </row>
    <row r="63" spans="1:18">
      <c r="A63" t="s">
        <v>1362</v>
      </c>
      <c r="B63" t="s">
        <v>335</v>
      </c>
      <c r="C63" t="s">
        <v>557</v>
      </c>
      <c r="D63">
        <v>198000</v>
      </c>
      <c r="E63">
        <v>140000</v>
      </c>
      <c r="F63">
        <v>51000</v>
      </c>
      <c r="G63">
        <v>165000</v>
      </c>
      <c r="H63">
        <v>113000</v>
      </c>
      <c r="I63">
        <v>42000</v>
      </c>
      <c r="J63">
        <v>166000</v>
      </c>
      <c r="K63">
        <v>114000</v>
      </c>
      <c r="L63">
        <v>42000</v>
      </c>
      <c r="M63">
        <v>118000</v>
      </c>
      <c r="N63">
        <v>99000</v>
      </c>
      <c r="O63">
        <v>34000</v>
      </c>
      <c r="P63">
        <v>198000</v>
      </c>
      <c r="Q63">
        <v>124000</v>
      </c>
      <c r="R63">
        <v>47000</v>
      </c>
    </row>
    <row r="64" spans="1:18">
      <c r="A64" t="s">
        <v>1363</v>
      </c>
      <c r="B64" t="s">
        <v>335</v>
      </c>
      <c r="C64" t="s">
        <v>557</v>
      </c>
      <c r="D64">
        <v>203000</v>
      </c>
      <c r="E64">
        <v>137000</v>
      </c>
      <c r="F64">
        <v>50000</v>
      </c>
      <c r="G64">
        <v>170000</v>
      </c>
      <c r="H64">
        <v>118000</v>
      </c>
      <c r="I64">
        <v>43000</v>
      </c>
      <c r="J64">
        <v>172000</v>
      </c>
      <c r="K64">
        <v>119000</v>
      </c>
      <c r="L64">
        <v>44000</v>
      </c>
      <c r="M64">
        <v>123000</v>
      </c>
      <c r="N64">
        <v>104000</v>
      </c>
      <c r="O64">
        <v>35000</v>
      </c>
      <c r="P64">
        <v>203000</v>
      </c>
      <c r="Q64">
        <v>129000</v>
      </c>
      <c r="R64">
        <v>49000</v>
      </c>
    </row>
    <row r="65" spans="1:18">
      <c r="A65" t="s">
        <v>1364</v>
      </c>
      <c r="B65" t="s">
        <v>335</v>
      </c>
      <c r="C65" t="s">
        <v>557</v>
      </c>
      <c r="D65">
        <v>199000</v>
      </c>
      <c r="E65">
        <v>132000</v>
      </c>
      <c r="F65">
        <v>49000</v>
      </c>
      <c r="G65">
        <v>183000</v>
      </c>
      <c r="H65">
        <v>124000</v>
      </c>
      <c r="I65">
        <v>45000</v>
      </c>
      <c r="J65">
        <v>184000</v>
      </c>
      <c r="K65">
        <v>124000</v>
      </c>
      <c r="L65">
        <v>45000</v>
      </c>
      <c r="M65">
        <v>127000</v>
      </c>
      <c r="N65">
        <v>106000</v>
      </c>
      <c r="O65">
        <v>35000</v>
      </c>
      <c r="P65">
        <v>218000</v>
      </c>
      <c r="Q65">
        <v>135000</v>
      </c>
      <c r="R65">
        <v>51000</v>
      </c>
    </row>
    <row r="66" spans="1:18">
      <c r="A66" t="s">
        <v>1365</v>
      </c>
      <c r="B66" t="s">
        <v>335</v>
      </c>
      <c r="C66" t="s">
        <v>557</v>
      </c>
      <c r="D66">
        <v>199000</v>
      </c>
      <c r="E66">
        <v>135000</v>
      </c>
      <c r="F66">
        <v>48000</v>
      </c>
      <c r="G66">
        <v>186000</v>
      </c>
      <c r="H66">
        <v>126000</v>
      </c>
      <c r="I66">
        <v>46000</v>
      </c>
      <c r="J66">
        <v>186000</v>
      </c>
      <c r="K66">
        <v>126000</v>
      </c>
      <c r="L66">
        <v>46000</v>
      </c>
      <c r="M66">
        <v>127000</v>
      </c>
      <c r="N66">
        <v>108000</v>
      </c>
      <c r="O66">
        <v>36000</v>
      </c>
      <c r="P66">
        <v>221000</v>
      </c>
      <c r="Q66">
        <v>137000</v>
      </c>
      <c r="R66">
        <v>51000</v>
      </c>
    </row>
    <row r="67" spans="1:18">
      <c r="A67" t="s">
        <v>1366</v>
      </c>
      <c r="B67" t="s">
        <v>335</v>
      </c>
      <c r="C67" t="s">
        <v>557</v>
      </c>
      <c r="D67">
        <v>197000</v>
      </c>
      <c r="E67">
        <v>137000</v>
      </c>
      <c r="F67">
        <v>47000</v>
      </c>
      <c r="G67">
        <v>179000</v>
      </c>
      <c r="H67">
        <v>124000</v>
      </c>
      <c r="I67">
        <v>44000</v>
      </c>
      <c r="J67">
        <v>180000</v>
      </c>
      <c r="K67">
        <v>124000</v>
      </c>
      <c r="L67">
        <v>45000</v>
      </c>
      <c r="M67">
        <v>128000</v>
      </c>
      <c r="N67">
        <v>107000</v>
      </c>
      <c r="O67">
        <v>35000</v>
      </c>
      <c r="P67">
        <v>213000</v>
      </c>
      <c r="Q67">
        <v>135000</v>
      </c>
      <c r="R67">
        <v>50000</v>
      </c>
    </row>
    <row r="68" spans="1:18">
      <c r="A68" t="s">
        <v>1367</v>
      </c>
      <c r="B68" t="s">
        <v>335</v>
      </c>
      <c r="C68" t="s">
        <v>557</v>
      </c>
      <c r="D68">
        <v>197000</v>
      </c>
      <c r="E68">
        <v>136000</v>
      </c>
      <c r="F68">
        <v>46000</v>
      </c>
      <c r="G68">
        <v>181000</v>
      </c>
      <c r="H68">
        <v>125000</v>
      </c>
      <c r="I68">
        <v>45000</v>
      </c>
      <c r="J68">
        <v>182000</v>
      </c>
      <c r="K68">
        <v>126000</v>
      </c>
      <c r="L68">
        <v>45000</v>
      </c>
      <c r="M68">
        <v>129000</v>
      </c>
      <c r="N68">
        <v>109000</v>
      </c>
      <c r="O68">
        <v>35000</v>
      </c>
      <c r="P68">
        <v>214000</v>
      </c>
      <c r="Q68">
        <v>136000</v>
      </c>
      <c r="R68">
        <v>51000</v>
      </c>
    </row>
    <row r="69" spans="1:18">
      <c r="A69" t="s">
        <v>1368</v>
      </c>
      <c r="B69" t="s">
        <v>335</v>
      </c>
      <c r="C69" t="s">
        <v>557</v>
      </c>
      <c r="D69">
        <v>191000</v>
      </c>
      <c r="E69">
        <v>130000</v>
      </c>
      <c r="F69">
        <v>45000</v>
      </c>
      <c r="G69">
        <v>190000</v>
      </c>
      <c r="H69">
        <v>129000</v>
      </c>
      <c r="I69">
        <v>46000</v>
      </c>
      <c r="J69">
        <v>190000</v>
      </c>
      <c r="K69">
        <v>129000</v>
      </c>
      <c r="L69">
        <v>46000</v>
      </c>
      <c r="M69">
        <v>131000</v>
      </c>
      <c r="N69">
        <v>109000</v>
      </c>
      <c r="O69">
        <v>35000</v>
      </c>
      <c r="P69">
        <v>224000</v>
      </c>
      <c r="Q69">
        <v>140000</v>
      </c>
      <c r="R69">
        <v>52000</v>
      </c>
    </row>
    <row r="70" spans="1:18">
      <c r="A70" t="s">
        <v>1369</v>
      </c>
      <c r="B70" t="s">
        <v>335</v>
      </c>
      <c r="C70" t="s">
        <v>557</v>
      </c>
      <c r="D70">
        <v>203000</v>
      </c>
      <c r="E70">
        <v>136000</v>
      </c>
      <c r="F70">
        <v>48000</v>
      </c>
      <c r="G70">
        <v>187000</v>
      </c>
      <c r="H70">
        <v>128000</v>
      </c>
      <c r="I70">
        <v>45000</v>
      </c>
      <c r="J70">
        <v>188000</v>
      </c>
      <c r="K70">
        <v>129000</v>
      </c>
      <c r="L70">
        <v>45000</v>
      </c>
      <c r="M70">
        <v>131000</v>
      </c>
      <c r="N70">
        <v>109000</v>
      </c>
      <c r="O70">
        <v>36000</v>
      </c>
      <c r="P70">
        <v>222000</v>
      </c>
      <c r="Q70">
        <v>140000</v>
      </c>
      <c r="R70">
        <v>51000</v>
      </c>
    </row>
    <row r="71" spans="1:18">
      <c r="A71" t="s">
        <v>1370</v>
      </c>
      <c r="B71" t="s">
        <v>335</v>
      </c>
      <c r="C71" t="s">
        <v>557</v>
      </c>
      <c r="D71">
        <v>198000</v>
      </c>
      <c r="E71">
        <v>130000</v>
      </c>
      <c r="F71">
        <v>44000</v>
      </c>
      <c r="G71">
        <v>182000</v>
      </c>
      <c r="H71">
        <v>125000</v>
      </c>
      <c r="I71">
        <v>44000</v>
      </c>
      <c r="J71">
        <v>183000</v>
      </c>
      <c r="K71">
        <v>125000</v>
      </c>
      <c r="L71">
        <v>44000</v>
      </c>
      <c r="M71">
        <v>131000</v>
      </c>
      <c r="N71">
        <v>107000</v>
      </c>
      <c r="O71">
        <v>35000</v>
      </c>
      <c r="P71">
        <v>214000</v>
      </c>
      <c r="Q71">
        <v>136000</v>
      </c>
      <c r="R71">
        <v>50000</v>
      </c>
    </row>
    <row r="72" spans="1:18">
      <c r="A72" t="s">
        <v>1371</v>
      </c>
      <c r="B72" t="s">
        <v>335</v>
      </c>
      <c r="C72" t="s">
        <v>557</v>
      </c>
      <c r="D72">
        <v>198000</v>
      </c>
      <c r="E72">
        <v>129000</v>
      </c>
      <c r="F72">
        <v>47000</v>
      </c>
      <c r="G72">
        <v>183000</v>
      </c>
      <c r="H72">
        <v>125000</v>
      </c>
      <c r="I72">
        <v>46000</v>
      </c>
      <c r="J72">
        <v>184000</v>
      </c>
      <c r="K72">
        <v>125000</v>
      </c>
      <c r="L72">
        <v>47000</v>
      </c>
      <c r="M72">
        <v>134000</v>
      </c>
      <c r="N72">
        <v>107000</v>
      </c>
      <c r="O72">
        <v>36000</v>
      </c>
      <c r="P72">
        <v>215000</v>
      </c>
      <c r="Q72">
        <v>136000</v>
      </c>
      <c r="R72">
        <v>53000</v>
      </c>
    </row>
    <row r="73" spans="1:18">
      <c r="A73" t="s">
        <v>1372</v>
      </c>
      <c r="B73" t="s">
        <v>335</v>
      </c>
      <c r="C73" t="s">
        <v>557</v>
      </c>
      <c r="D73">
        <v>190000</v>
      </c>
      <c r="E73">
        <v>126000</v>
      </c>
      <c r="F73">
        <v>49000</v>
      </c>
      <c r="G73">
        <v>190000</v>
      </c>
      <c r="H73">
        <v>121000</v>
      </c>
      <c r="I73">
        <v>47000</v>
      </c>
      <c r="J73">
        <v>190000</v>
      </c>
      <c r="K73">
        <v>121000</v>
      </c>
      <c r="L73">
        <v>47000</v>
      </c>
      <c r="M73">
        <v>136000</v>
      </c>
      <c r="N73">
        <v>103000</v>
      </c>
      <c r="O73">
        <v>36000</v>
      </c>
      <c r="P73">
        <v>222000</v>
      </c>
      <c r="Q73">
        <v>133000</v>
      </c>
      <c r="R73">
        <v>54000</v>
      </c>
    </row>
    <row r="74" spans="1:18">
      <c r="A74" t="s">
        <v>1373</v>
      </c>
      <c r="B74" t="s">
        <v>335</v>
      </c>
      <c r="C74" t="s">
        <v>557</v>
      </c>
      <c r="D74">
        <v>172000</v>
      </c>
      <c r="E74">
        <v>108000</v>
      </c>
      <c r="F74">
        <v>42000</v>
      </c>
      <c r="G74">
        <v>185000</v>
      </c>
      <c r="H74">
        <v>116000</v>
      </c>
      <c r="I74">
        <v>46000</v>
      </c>
      <c r="J74">
        <v>184000</v>
      </c>
      <c r="K74">
        <v>116000</v>
      </c>
      <c r="L74">
        <v>46000</v>
      </c>
      <c r="M74">
        <v>130000</v>
      </c>
      <c r="N74">
        <v>96000</v>
      </c>
      <c r="O74">
        <v>35000</v>
      </c>
      <c r="P74">
        <v>215000</v>
      </c>
      <c r="Q74">
        <v>127000</v>
      </c>
      <c r="R74">
        <v>53000</v>
      </c>
    </row>
    <row r="75" spans="1:18">
      <c r="A75" t="s">
        <v>1374</v>
      </c>
      <c r="B75" t="s">
        <v>335</v>
      </c>
      <c r="C75" t="s">
        <v>557</v>
      </c>
      <c r="D75">
        <v>177000</v>
      </c>
      <c r="E75">
        <v>114000</v>
      </c>
      <c r="F75">
        <v>41000</v>
      </c>
      <c r="G75">
        <v>179000</v>
      </c>
      <c r="H75">
        <v>111000</v>
      </c>
      <c r="I75">
        <v>46000</v>
      </c>
      <c r="J75">
        <v>179000</v>
      </c>
      <c r="K75">
        <v>111000</v>
      </c>
      <c r="L75">
        <v>45000</v>
      </c>
      <c r="M75">
        <v>128000</v>
      </c>
      <c r="N75">
        <v>93000</v>
      </c>
      <c r="O75">
        <v>34000</v>
      </c>
      <c r="P75">
        <v>210000</v>
      </c>
      <c r="Q75">
        <v>122000</v>
      </c>
      <c r="R75">
        <v>53000</v>
      </c>
    </row>
    <row r="76" spans="1:18">
      <c r="A76" t="s">
        <v>1375</v>
      </c>
      <c r="B76" t="s">
        <v>335</v>
      </c>
      <c r="C76" t="s">
        <v>557</v>
      </c>
      <c r="D76">
        <v>179000</v>
      </c>
      <c r="E76">
        <v>123000</v>
      </c>
      <c r="F76">
        <v>46000</v>
      </c>
      <c r="G76">
        <v>178000</v>
      </c>
      <c r="H76">
        <v>112000</v>
      </c>
      <c r="I76">
        <v>46000</v>
      </c>
      <c r="J76">
        <v>179000</v>
      </c>
      <c r="K76">
        <v>113000</v>
      </c>
      <c r="L76">
        <v>46000</v>
      </c>
      <c r="M76">
        <v>129000</v>
      </c>
      <c r="N76">
        <v>94000</v>
      </c>
      <c r="O76">
        <v>35000</v>
      </c>
      <c r="P76">
        <v>209000</v>
      </c>
      <c r="Q76">
        <v>124000</v>
      </c>
      <c r="R76">
        <v>53000</v>
      </c>
    </row>
    <row r="77" spans="1:18">
      <c r="A77" t="s">
        <v>1376</v>
      </c>
      <c r="B77" t="s">
        <v>335</v>
      </c>
      <c r="C77" t="s">
        <v>557</v>
      </c>
      <c r="D77">
        <v>189000</v>
      </c>
      <c r="E77">
        <v>112000</v>
      </c>
      <c r="F77">
        <v>46000</v>
      </c>
      <c r="G77">
        <v>194000</v>
      </c>
      <c r="H77">
        <v>119000</v>
      </c>
      <c r="I77">
        <v>49000</v>
      </c>
      <c r="J77">
        <v>194000</v>
      </c>
      <c r="K77">
        <v>119000</v>
      </c>
      <c r="L77">
        <v>49000</v>
      </c>
      <c r="M77">
        <v>137000</v>
      </c>
      <c r="N77">
        <v>98000</v>
      </c>
      <c r="O77">
        <v>36000</v>
      </c>
      <c r="P77">
        <v>225000</v>
      </c>
      <c r="Q77">
        <v>130000</v>
      </c>
      <c r="R77">
        <v>55000</v>
      </c>
    </row>
    <row r="78" spans="1:18">
      <c r="A78" t="s">
        <v>1377</v>
      </c>
      <c r="B78" t="s">
        <v>335</v>
      </c>
      <c r="C78" t="s">
        <v>557</v>
      </c>
      <c r="D78">
        <v>180000</v>
      </c>
      <c r="E78">
        <v>110000</v>
      </c>
      <c r="F78">
        <v>48000</v>
      </c>
      <c r="G78">
        <v>189000</v>
      </c>
      <c r="H78">
        <v>118000</v>
      </c>
      <c r="I78">
        <v>46000</v>
      </c>
      <c r="J78">
        <v>189000</v>
      </c>
      <c r="K78">
        <v>117000</v>
      </c>
      <c r="L78">
        <v>47000</v>
      </c>
      <c r="M78">
        <v>138000</v>
      </c>
      <c r="N78">
        <v>99000</v>
      </c>
      <c r="O78">
        <v>36000</v>
      </c>
      <c r="P78">
        <v>215000</v>
      </c>
      <c r="Q78">
        <v>127000</v>
      </c>
      <c r="R78">
        <v>52000</v>
      </c>
    </row>
    <row r="79" spans="1:18">
      <c r="A79" t="s">
        <v>1378</v>
      </c>
      <c r="B79" t="s">
        <v>335</v>
      </c>
      <c r="C79" t="s">
        <v>557</v>
      </c>
      <c r="D79">
        <v>177000</v>
      </c>
      <c r="E79">
        <v>111000</v>
      </c>
      <c r="F79">
        <v>42000</v>
      </c>
      <c r="G79">
        <v>202000</v>
      </c>
      <c r="H79">
        <v>123000</v>
      </c>
      <c r="I79">
        <v>50000</v>
      </c>
      <c r="J79">
        <v>201000</v>
      </c>
      <c r="K79">
        <v>123000</v>
      </c>
      <c r="L79">
        <v>49000</v>
      </c>
      <c r="M79">
        <v>137000</v>
      </c>
      <c r="N79">
        <v>96000</v>
      </c>
      <c r="O79">
        <v>36000</v>
      </c>
      <c r="P79">
        <v>231000</v>
      </c>
      <c r="Q79">
        <v>135000</v>
      </c>
      <c r="R79">
        <v>56000</v>
      </c>
    </row>
    <row r="80" spans="1:18">
      <c r="A80" t="s">
        <v>1379</v>
      </c>
      <c r="B80" t="s">
        <v>335</v>
      </c>
      <c r="C80" t="s">
        <v>557</v>
      </c>
      <c r="D80">
        <v>196000</v>
      </c>
      <c r="E80">
        <v>123000</v>
      </c>
      <c r="F80">
        <v>48000</v>
      </c>
      <c r="G80">
        <v>201000</v>
      </c>
      <c r="H80">
        <v>123000</v>
      </c>
      <c r="I80">
        <v>49000</v>
      </c>
      <c r="J80">
        <v>201000</v>
      </c>
      <c r="K80">
        <v>123000</v>
      </c>
      <c r="L80">
        <v>49000</v>
      </c>
      <c r="M80">
        <v>141000</v>
      </c>
      <c r="N80">
        <v>101000</v>
      </c>
      <c r="O80">
        <v>37000</v>
      </c>
      <c r="P80">
        <v>229000</v>
      </c>
      <c r="Q80">
        <v>134000</v>
      </c>
      <c r="R80">
        <v>54000</v>
      </c>
    </row>
    <row r="81" spans="1:18">
      <c r="A81" t="s">
        <v>1380</v>
      </c>
      <c r="B81" t="s">
        <v>335</v>
      </c>
      <c r="C81" t="s">
        <v>557</v>
      </c>
      <c r="D81">
        <v>181000</v>
      </c>
      <c r="E81">
        <v>121000</v>
      </c>
      <c r="F81">
        <v>47000</v>
      </c>
      <c r="G81">
        <v>207000</v>
      </c>
      <c r="H81">
        <v>129000</v>
      </c>
      <c r="I81">
        <v>51000</v>
      </c>
      <c r="J81">
        <v>206000</v>
      </c>
      <c r="K81">
        <v>129000</v>
      </c>
      <c r="L81">
        <v>51000</v>
      </c>
      <c r="M81">
        <v>139000</v>
      </c>
      <c r="N81">
        <v>102000</v>
      </c>
      <c r="O81">
        <v>37000</v>
      </c>
      <c r="P81">
        <v>238000</v>
      </c>
      <c r="Q81">
        <v>141000</v>
      </c>
      <c r="R81">
        <v>57000</v>
      </c>
    </row>
    <row r="82" spans="1:18">
      <c r="A82" t="s">
        <v>1381</v>
      </c>
      <c r="B82" t="s">
        <v>335</v>
      </c>
      <c r="C82" t="s">
        <v>557</v>
      </c>
      <c r="D82">
        <v>195000</v>
      </c>
      <c r="E82">
        <v>129000</v>
      </c>
      <c r="F82">
        <v>49000</v>
      </c>
      <c r="G82">
        <v>199000</v>
      </c>
      <c r="H82">
        <v>125000</v>
      </c>
      <c r="I82">
        <v>49000</v>
      </c>
      <c r="J82">
        <v>198000</v>
      </c>
      <c r="K82">
        <v>125000</v>
      </c>
      <c r="L82">
        <v>49000</v>
      </c>
      <c r="M82">
        <v>136000</v>
      </c>
      <c r="N82">
        <v>101000</v>
      </c>
      <c r="O82">
        <v>37000</v>
      </c>
      <c r="P82">
        <v>230000</v>
      </c>
      <c r="Q82">
        <v>138000</v>
      </c>
      <c r="R82">
        <v>55000</v>
      </c>
    </row>
    <row r="83" spans="1:18">
      <c r="A83" t="s">
        <v>1382</v>
      </c>
      <c r="B83" t="s">
        <v>335</v>
      </c>
      <c r="C83" t="s">
        <v>557</v>
      </c>
      <c r="D83">
        <v>169000</v>
      </c>
      <c r="E83">
        <v>113000</v>
      </c>
      <c r="F83">
        <v>42000</v>
      </c>
      <c r="G83">
        <v>184000</v>
      </c>
      <c r="H83">
        <v>120000</v>
      </c>
      <c r="I83">
        <v>45000</v>
      </c>
      <c r="J83">
        <v>182000</v>
      </c>
      <c r="K83">
        <v>118000</v>
      </c>
      <c r="L83">
        <v>45000</v>
      </c>
      <c r="M83">
        <v>129000</v>
      </c>
      <c r="N83">
        <v>96000</v>
      </c>
      <c r="O83">
        <v>35000</v>
      </c>
      <c r="P83">
        <v>213000</v>
      </c>
      <c r="Q83">
        <v>132000</v>
      </c>
      <c r="R83">
        <v>52000</v>
      </c>
    </row>
    <row r="84" spans="1:18">
      <c r="A84" t="s">
        <v>1383</v>
      </c>
      <c r="B84" t="s">
        <v>335</v>
      </c>
      <c r="C84" t="s">
        <v>557</v>
      </c>
      <c r="D84">
        <v>190000</v>
      </c>
      <c r="E84">
        <v>122000</v>
      </c>
      <c r="F84">
        <v>48000</v>
      </c>
      <c r="G84">
        <v>188000</v>
      </c>
      <c r="H84">
        <v>121000</v>
      </c>
      <c r="I84">
        <v>47000</v>
      </c>
      <c r="J84">
        <v>188000</v>
      </c>
      <c r="K84">
        <v>122000</v>
      </c>
      <c r="L84">
        <v>48000</v>
      </c>
      <c r="M84">
        <v>133000</v>
      </c>
      <c r="N84">
        <v>99000</v>
      </c>
      <c r="O84">
        <v>36000</v>
      </c>
      <c r="P84">
        <v>218000</v>
      </c>
      <c r="Q84">
        <v>134000</v>
      </c>
      <c r="R84">
        <v>54000</v>
      </c>
    </row>
    <row r="85" spans="1:18">
      <c r="A85" t="s">
        <v>1384</v>
      </c>
      <c r="B85" t="s">
        <v>335</v>
      </c>
      <c r="C85" t="s">
        <v>557</v>
      </c>
      <c r="D85">
        <v>200000</v>
      </c>
      <c r="E85">
        <v>131000</v>
      </c>
      <c r="F85">
        <v>46000</v>
      </c>
      <c r="G85">
        <v>194000</v>
      </c>
      <c r="H85">
        <v>123000</v>
      </c>
      <c r="I85">
        <v>48000</v>
      </c>
      <c r="J85">
        <v>194000</v>
      </c>
      <c r="K85">
        <v>124000</v>
      </c>
      <c r="L85">
        <v>49000</v>
      </c>
      <c r="M85">
        <v>136000</v>
      </c>
      <c r="N85">
        <v>101000</v>
      </c>
      <c r="O85">
        <v>36000</v>
      </c>
      <c r="P85">
        <v>225000</v>
      </c>
      <c r="Q85">
        <v>137000</v>
      </c>
      <c r="R85">
        <v>55000</v>
      </c>
    </row>
    <row r="86" spans="1:18">
      <c r="A86" t="s">
        <v>1385</v>
      </c>
      <c r="B86" t="s">
        <v>335</v>
      </c>
      <c r="C86" t="s">
        <v>557</v>
      </c>
      <c r="D86">
        <v>214000</v>
      </c>
      <c r="E86">
        <v>138000</v>
      </c>
      <c r="F86">
        <v>49000</v>
      </c>
      <c r="G86">
        <v>190000</v>
      </c>
      <c r="H86">
        <v>123000</v>
      </c>
      <c r="I86">
        <v>46000</v>
      </c>
      <c r="J86">
        <v>193000</v>
      </c>
      <c r="K86">
        <v>125000</v>
      </c>
      <c r="L86">
        <v>47000</v>
      </c>
      <c r="M86">
        <v>136000</v>
      </c>
      <c r="N86">
        <v>102000</v>
      </c>
      <c r="O86">
        <v>35000</v>
      </c>
      <c r="P86">
        <v>221000</v>
      </c>
      <c r="Q86">
        <v>137000</v>
      </c>
      <c r="R86">
        <v>53000</v>
      </c>
    </row>
    <row r="87" spans="1:18">
      <c r="A87" t="s">
        <v>1386</v>
      </c>
      <c r="B87" t="s">
        <v>335</v>
      </c>
      <c r="C87" t="s">
        <v>557</v>
      </c>
      <c r="D87">
        <v>188000</v>
      </c>
      <c r="E87">
        <v>125000</v>
      </c>
      <c r="F87">
        <v>43000</v>
      </c>
      <c r="G87">
        <v>185000</v>
      </c>
      <c r="H87">
        <v>120000</v>
      </c>
      <c r="I87">
        <v>45000</v>
      </c>
      <c r="J87">
        <v>185000</v>
      </c>
      <c r="K87">
        <v>121000</v>
      </c>
      <c r="L87">
        <v>45000</v>
      </c>
      <c r="M87">
        <v>135000</v>
      </c>
      <c r="N87">
        <v>103000</v>
      </c>
      <c r="O87">
        <v>36000</v>
      </c>
      <c r="P87">
        <v>214000</v>
      </c>
      <c r="Q87">
        <v>131000</v>
      </c>
      <c r="R87">
        <v>50000</v>
      </c>
    </row>
    <row r="88" spans="1:18">
      <c r="A88" t="s">
        <v>1387</v>
      </c>
      <c r="B88" t="s">
        <v>335</v>
      </c>
      <c r="C88" t="s">
        <v>557</v>
      </c>
      <c r="D88">
        <v>198000</v>
      </c>
      <c r="E88">
        <v>132000</v>
      </c>
      <c r="F88">
        <v>45000</v>
      </c>
      <c r="G88">
        <v>185000</v>
      </c>
      <c r="H88">
        <v>122000</v>
      </c>
      <c r="I88">
        <v>47000</v>
      </c>
      <c r="J88">
        <v>187000</v>
      </c>
      <c r="K88">
        <v>123000</v>
      </c>
      <c r="L88">
        <v>47000</v>
      </c>
      <c r="M88">
        <v>132000</v>
      </c>
      <c r="N88">
        <v>102000</v>
      </c>
      <c r="O88">
        <v>36000</v>
      </c>
      <c r="P88">
        <v>218000</v>
      </c>
      <c r="Q88">
        <v>135000</v>
      </c>
      <c r="R88">
        <v>53000</v>
      </c>
    </row>
    <row r="89" spans="1:18">
      <c r="A89" t="s">
        <v>1388</v>
      </c>
      <c r="B89" t="s">
        <v>335</v>
      </c>
      <c r="C89" t="s">
        <v>557</v>
      </c>
      <c r="D89">
        <v>204000</v>
      </c>
      <c r="E89">
        <v>136000</v>
      </c>
      <c r="F89">
        <v>51000</v>
      </c>
      <c r="G89">
        <v>188000</v>
      </c>
      <c r="H89">
        <v>125000</v>
      </c>
      <c r="I89">
        <v>47000</v>
      </c>
      <c r="J89">
        <v>190000</v>
      </c>
      <c r="K89">
        <v>126000</v>
      </c>
      <c r="L89">
        <v>48000</v>
      </c>
      <c r="M89">
        <v>134000</v>
      </c>
      <c r="N89">
        <v>104000</v>
      </c>
      <c r="O89">
        <v>36000</v>
      </c>
      <c r="P89">
        <v>224000</v>
      </c>
      <c r="Q89">
        <v>139000</v>
      </c>
      <c r="R89">
        <v>55000</v>
      </c>
    </row>
    <row r="90" spans="1:18">
      <c r="A90" t="s">
        <v>1389</v>
      </c>
      <c r="B90" t="s">
        <v>335</v>
      </c>
      <c r="C90" t="s">
        <v>557</v>
      </c>
      <c r="D90">
        <v>200000</v>
      </c>
      <c r="E90">
        <v>132000</v>
      </c>
      <c r="F90">
        <v>47000</v>
      </c>
      <c r="G90">
        <v>190000</v>
      </c>
      <c r="H90">
        <v>127000</v>
      </c>
      <c r="I90">
        <v>48000</v>
      </c>
      <c r="J90">
        <v>191000</v>
      </c>
      <c r="K90">
        <v>127000</v>
      </c>
      <c r="L90">
        <v>48000</v>
      </c>
      <c r="M90">
        <v>137000</v>
      </c>
      <c r="N90">
        <v>106000</v>
      </c>
      <c r="O90">
        <v>37000</v>
      </c>
      <c r="P90">
        <v>224000</v>
      </c>
      <c r="Q90">
        <v>140000</v>
      </c>
      <c r="R90">
        <v>54000</v>
      </c>
    </row>
    <row r="91" spans="1:18">
      <c r="A91" t="s">
        <v>1390</v>
      </c>
      <c r="B91" t="s">
        <v>335</v>
      </c>
      <c r="C91" t="s">
        <v>557</v>
      </c>
      <c r="D91">
        <v>191000</v>
      </c>
      <c r="E91">
        <v>124000</v>
      </c>
      <c r="F91">
        <v>46000</v>
      </c>
      <c r="G91">
        <v>185000</v>
      </c>
      <c r="H91">
        <v>123000</v>
      </c>
      <c r="I91">
        <v>47000</v>
      </c>
      <c r="J91">
        <v>186000</v>
      </c>
      <c r="K91">
        <v>123000</v>
      </c>
      <c r="L91">
        <v>47000</v>
      </c>
      <c r="M91">
        <v>132000</v>
      </c>
      <c r="N91">
        <v>102000</v>
      </c>
      <c r="O91">
        <v>36000</v>
      </c>
      <c r="P91">
        <v>225000</v>
      </c>
      <c r="Q91">
        <v>138000</v>
      </c>
      <c r="R91">
        <v>54000</v>
      </c>
    </row>
    <row r="92" spans="1:18">
      <c r="A92" t="s">
        <v>1391</v>
      </c>
      <c r="B92" t="s">
        <v>335</v>
      </c>
      <c r="C92" t="s">
        <v>557</v>
      </c>
      <c r="D92">
        <v>200000</v>
      </c>
      <c r="E92">
        <v>130000</v>
      </c>
      <c r="F92">
        <v>48000</v>
      </c>
      <c r="G92">
        <v>182000</v>
      </c>
      <c r="H92">
        <v>125000</v>
      </c>
      <c r="I92">
        <v>47000</v>
      </c>
      <c r="J92">
        <v>184000</v>
      </c>
      <c r="K92">
        <v>126000</v>
      </c>
      <c r="L92">
        <v>47000</v>
      </c>
      <c r="M92">
        <v>137000</v>
      </c>
      <c r="N92">
        <v>108000</v>
      </c>
      <c r="O92">
        <v>37000</v>
      </c>
      <c r="P92">
        <v>221000</v>
      </c>
      <c r="Q92">
        <v>139000</v>
      </c>
      <c r="R92">
        <v>55000</v>
      </c>
    </row>
    <row r="93" spans="1:18">
      <c r="A93" t="s">
        <v>1392</v>
      </c>
      <c r="B93" t="s">
        <v>335</v>
      </c>
      <c r="C93" t="s">
        <v>557</v>
      </c>
      <c r="D93">
        <v>191000</v>
      </c>
      <c r="E93">
        <v>137000</v>
      </c>
      <c r="F93">
        <v>49000</v>
      </c>
      <c r="G93">
        <v>194000</v>
      </c>
      <c r="H93">
        <v>130000</v>
      </c>
      <c r="I93">
        <v>48000</v>
      </c>
      <c r="J93">
        <v>194000</v>
      </c>
      <c r="K93">
        <v>131000</v>
      </c>
      <c r="L93">
        <v>49000</v>
      </c>
      <c r="M93">
        <v>139000</v>
      </c>
      <c r="N93">
        <v>109000</v>
      </c>
      <c r="O93">
        <v>37000</v>
      </c>
      <c r="P93">
        <v>232000</v>
      </c>
      <c r="Q93">
        <v>146000</v>
      </c>
      <c r="R93">
        <v>56000</v>
      </c>
    </row>
    <row r="94" spans="1:18">
      <c r="A94" t="s">
        <v>1393</v>
      </c>
      <c r="B94" t="s">
        <v>335</v>
      </c>
      <c r="C94" t="s">
        <v>557</v>
      </c>
      <c r="D94">
        <v>196000</v>
      </c>
      <c r="E94">
        <v>138000</v>
      </c>
      <c r="F94">
        <v>51000</v>
      </c>
      <c r="G94">
        <v>197000</v>
      </c>
      <c r="H94">
        <v>132000</v>
      </c>
      <c r="I94">
        <v>49000</v>
      </c>
      <c r="J94">
        <v>197000</v>
      </c>
      <c r="K94">
        <v>133000</v>
      </c>
      <c r="L94">
        <v>49000</v>
      </c>
      <c r="M94">
        <v>142000</v>
      </c>
      <c r="N94">
        <v>111000</v>
      </c>
      <c r="O94">
        <v>38000</v>
      </c>
      <c r="P94">
        <v>235000</v>
      </c>
      <c r="Q94">
        <v>148000</v>
      </c>
      <c r="R94">
        <v>57000</v>
      </c>
    </row>
    <row r="95" spans="1:18">
      <c r="A95" t="s">
        <v>1394</v>
      </c>
      <c r="B95" t="s">
        <v>335</v>
      </c>
      <c r="C95" t="s">
        <v>557</v>
      </c>
      <c r="D95">
        <v>188000</v>
      </c>
      <c r="E95">
        <v>135000</v>
      </c>
      <c r="F95">
        <v>51000</v>
      </c>
      <c r="G95">
        <v>194000</v>
      </c>
      <c r="H95">
        <v>132000</v>
      </c>
      <c r="I95">
        <v>48000</v>
      </c>
      <c r="J95">
        <v>194000</v>
      </c>
      <c r="K95">
        <v>132000</v>
      </c>
      <c r="L95">
        <v>48000</v>
      </c>
      <c r="M95">
        <v>138000</v>
      </c>
      <c r="N95">
        <v>109000</v>
      </c>
      <c r="O95">
        <v>37000</v>
      </c>
      <c r="P95">
        <v>234000</v>
      </c>
      <c r="Q95">
        <v>149000</v>
      </c>
      <c r="R95">
        <v>56000</v>
      </c>
    </row>
    <row r="96" spans="1:18">
      <c r="A96" t="s">
        <v>1395</v>
      </c>
      <c r="B96" t="s">
        <v>335</v>
      </c>
      <c r="C96" t="s">
        <v>557</v>
      </c>
      <c r="D96">
        <v>206000</v>
      </c>
      <c r="E96">
        <v>144000</v>
      </c>
      <c r="F96">
        <v>52000</v>
      </c>
      <c r="G96">
        <v>201000</v>
      </c>
      <c r="H96">
        <v>137000</v>
      </c>
      <c r="I96">
        <v>49000</v>
      </c>
      <c r="J96">
        <v>201000</v>
      </c>
      <c r="K96">
        <v>138000</v>
      </c>
      <c r="L96">
        <v>49000</v>
      </c>
      <c r="M96">
        <v>144000</v>
      </c>
      <c r="N96">
        <v>115000</v>
      </c>
      <c r="O96">
        <v>37000</v>
      </c>
      <c r="P96">
        <v>241000</v>
      </c>
      <c r="Q96">
        <v>155000</v>
      </c>
      <c r="R96">
        <v>57000</v>
      </c>
    </row>
    <row r="97" spans="1:18">
      <c r="A97" t="s">
        <v>1396</v>
      </c>
      <c r="B97" t="s">
        <v>335</v>
      </c>
      <c r="C97" t="s">
        <v>557</v>
      </c>
      <c r="D97">
        <v>212000</v>
      </c>
      <c r="E97">
        <v>141000</v>
      </c>
      <c r="F97">
        <v>54000</v>
      </c>
      <c r="G97">
        <v>207000</v>
      </c>
      <c r="H97">
        <v>140000</v>
      </c>
      <c r="I97">
        <v>50000</v>
      </c>
      <c r="J97">
        <v>207000</v>
      </c>
      <c r="K97">
        <v>140000</v>
      </c>
      <c r="L97">
        <v>51000</v>
      </c>
      <c r="M97">
        <v>150000</v>
      </c>
      <c r="N97">
        <v>119000</v>
      </c>
      <c r="O97">
        <v>39000</v>
      </c>
      <c r="P97">
        <v>247000</v>
      </c>
      <c r="Q97">
        <v>155000</v>
      </c>
      <c r="R97">
        <v>59000</v>
      </c>
    </row>
    <row r="98" spans="1:18">
      <c r="A98" t="s">
        <v>1397</v>
      </c>
      <c r="B98" t="s">
        <v>335</v>
      </c>
      <c r="C98" t="s">
        <v>557</v>
      </c>
      <c r="D98">
        <v>217000</v>
      </c>
      <c r="E98">
        <v>148000</v>
      </c>
      <c r="F98">
        <v>55000</v>
      </c>
      <c r="G98">
        <v>206000</v>
      </c>
      <c r="H98">
        <v>140000</v>
      </c>
      <c r="I98">
        <v>51000</v>
      </c>
      <c r="J98">
        <v>207000</v>
      </c>
      <c r="K98">
        <v>141000</v>
      </c>
      <c r="L98">
        <v>51000</v>
      </c>
      <c r="M98">
        <v>151000</v>
      </c>
      <c r="N98">
        <v>118000</v>
      </c>
      <c r="O98">
        <v>40000</v>
      </c>
      <c r="P98">
        <v>249000</v>
      </c>
      <c r="Q98">
        <v>158000</v>
      </c>
      <c r="R98">
        <v>59000</v>
      </c>
    </row>
    <row r="99" spans="1:18">
      <c r="A99" t="s">
        <v>1398</v>
      </c>
      <c r="B99" t="s">
        <v>335</v>
      </c>
      <c r="C99" t="s">
        <v>557</v>
      </c>
      <c r="D99">
        <v>215000</v>
      </c>
      <c r="E99">
        <v>149000</v>
      </c>
      <c r="F99">
        <v>54000</v>
      </c>
      <c r="G99">
        <v>202000</v>
      </c>
      <c r="H99">
        <v>141000</v>
      </c>
      <c r="I99">
        <v>51000</v>
      </c>
      <c r="J99">
        <v>204000</v>
      </c>
      <c r="K99">
        <v>141000</v>
      </c>
      <c r="L99">
        <v>51000</v>
      </c>
      <c r="M99">
        <v>149000</v>
      </c>
      <c r="N99">
        <v>118000</v>
      </c>
      <c r="O99">
        <v>40000</v>
      </c>
      <c r="P99">
        <v>246000</v>
      </c>
      <c r="Q99">
        <v>160000</v>
      </c>
      <c r="R99">
        <v>60000</v>
      </c>
    </row>
    <row r="100" spans="1:18">
      <c r="A100" t="s">
        <v>1399</v>
      </c>
      <c r="B100" t="s">
        <v>335</v>
      </c>
      <c r="C100" t="s">
        <v>557</v>
      </c>
      <c r="D100">
        <v>229000</v>
      </c>
      <c r="E100">
        <v>152000</v>
      </c>
      <c r="F100">
        <v>54000</v>
      </c>
      <c r="G100">
        <v>202000</v>
      </c>
      <c r="H100">
        <v>143000</v>
      </c>
      <c r="I100">
        <v>51000</v>
      </c>
      <c r="J100">
        <v>206000</v>
      </c>
      <c r="K100">
        <v>145000</v>
      </c>
      <c r="L100">
        <v>51000</v>
      </c>
      <c r="M100">
        <v>152000</v>
      </c>
      <c r="N100">
        <v>121000</v>
      </c>
      <c r="O100">
        <v>40000</v>
      </c>
      <c r="P100">
        <v>250000</v>
      </c>
      <c r="Q100">
        <v>164000</v>
      </c>
      <c r="R100">
        <v>60000</v>
      </c>
    </row>
    <row r="101" spans="1:18">
      <c r="A101" t="s">
        <v>1400</v>
      </c>
      <c r="B101" t="s">
        <v>335</v>
      </c>
      <c r="C101" t="s">
        <v>557</v>
      </c>
      <c r="D101">
        <v>236000</v>
      </c>
      <c r="E101">
        <v>154000</v>
      </c>
      <c r="F101">
        <v>55000</v>
      </c>
      <c r="G101">
        <v>218000</v>
      </c>
      <c r="H101">
        <v>151000</v>
      </c>
      <c r="I101">
        <v>53000</v>
      </c>
      <c r="J101">
        <v>220000</v>
      </c>
      <c r="K101">
        <v>151000</v>
      </c>
      <c r="L101">
        <v>54000</v>
      </c>
      <c r="M101">
        <v>157000</v>
      </c>
      <c r="N101">
        <v>124000</v>
      </c>
      <c r="O101">
        <v>41000</v>
      </c>
      <c r="P101">
        <v>267000</v>
      </c>
      <c r="Q101">
        <v>171000</v>
      </c>
      <c r="R101">
        <v>63000</v>
      </c>
    </row>
    <row r="102" spans="1:18">
      <c r="A102" t="s">
        <v>1401</v>
      </c>
      <c r="B102" t="s">
        <v>335</v>
      </c>
      <c r="C102" t="s">
        <v>557</v>
      </c>
      <c r="D102">
        <v>233000</v>
      </c>
      <c r="E102">
        <v>159000</v>
      </c>
      <c r="F102">
        <v>57000</v>
      </c>
      <c r="G102">
        <v>214000</v>
      </c>
      <c r="H102">
        <v>150000</v>
      </c>
      <c r="I102">
        <v>52000</v>
      </c>
      <c r="J102">
        <v>216000</v>
      </c>
      <c r="K102">
        <v>150000</v>
      </c>
      <c r="L102">
        <v>53000</v>
      </c>
      <c r="M102">
        <v>157000</v>
      </c>
      <c r="N102">
        <v>124000</v>
      </c>
      <c r="O102">
        <v>41000</v>
      </c>
      <c r="P102">
        <v>263000</v>
      </c>
      <c r="Q102">
        <v>172000</v>
      </c>
      <c r="R102">
        <v>63000</v>
      </c>
    </row>
    <row r="103" spans="1:18">
      <c r="A103" t="s">
        <v>1402</v>
      </c>
      <c r="B103" t="s">
        <v>335</v>
      </c>
      <c r="C103" t="s">
        <v>557</v>
      </c>
      <c r="D103">
        <v>222000</v>
      </c>
      <c r="E103">
        <v>150000</v>
      </c>
      <c r="F103">
        <v>52000</v>
      </c>
      <c r="G103">
        <v>213000</v>
      </c>
      <c r="H103">
        <v>150000</v>
      </c>
      <c r="I103">
        <v>53000</v>
      </c>
      <c r="J103">
        <v>214000</v>
      </c>
      <c r="K103">
        <v>150000</v>
      </c>
      <c r="L103">
        <v>52000</v>
      </c>
      <c r="M103">
        <v>155000</v>
      </c>
      <c r="N103">
        <v>124000</v>
      </c>
      <c r="O103">
        <v>41000</v>
      </c>
      <c r="P103">
        <v>263000</v>
      </c>
      <c r="Q103">
        <v>172000</v>
      </c>
      <c r="R103">
        <v>62000</v>
      </c>
    </row>
    <row r="104" spans="1:18">
      <c r="A104" t="s">
        <v>1403</v>
      </c>
      <c r="B104" t="s">
        <v>335</v>
      </c>
      <c r="C104" t="s">
        <v>557</v>
      </c>
      <c r="D104">
        <v>247000</v>
      </c>
      <c r="E104">
        <v>164000</v>
      </c>
      <c r="F104">
        <v>55000</v>
      </c>
      <c r="G104">
        <v>205000</v>
      </c>
      <c r="H104">
        <v>146000</v>
      </c>
      <c r="I104">
        <v>50000</v>
      </c>
      <c r="J104">
        <v>209000</v>
      </c>
      <c r="K104">
        <v>148000</v>
      </c>
      <c r="L104">
        <v>51000</v>
      </c>
      <c r="M104">
        <v>160000</v>
      </c>
      <c r="N104">
        <v>127000</v>
      </c>
      <c r="O104">
        <v>42000</v>
      </c>
      <c r="P104">
        <v>260000</v>
      </c>
      <c r="Q104">
        <v>169000</v>
      </c>
      <c r="R104">
        <v>60000</v>
      </c>
    </row>
    <row r="105" spans="1:18">
      <c r="A105" t="s">
        <v>1404</v>
      </c>
      <c r="B105" t="s">
        <v>335</v>
      </c>
      <c r="C105" t="s">
        <v>557</v>
      </c>
      <c r="D105">
        <v>251000</v>
      </c>
      <c r="E105">
        <v>169000</v>
      </c>
      <c r="F105">
        <v>58000</v>
      </c>
      <c r="G105">
        <v>224000</v>
      </c>
      <c r="H105">
        <v>157000</v>
      </c>
      <c r="I105">
        <v>53000</v>
      </c>
      <c r="J105">
        <v>226000</v>
      </c>
      <c r="K105">
        <v>158000</v>
      </c>
      <c r="L105">
        <v>53000</v>
      </c>
      <c r="M105">
        <v>167000</v>
      </c>
      <c r="N105">
        <v>133000</v>
      </c>
      <c r="O105">
        <v>42000</v>
      </c>
      <c r="P105">
        <v>279000</v>
      </c>
      <c r="Q105">
        <v>180000</v>
      </c>
      <c r="R105">
        <v>64000</v>
      </c>
    </row>
    <row r="106" spans="1:18">
      <c r="A106" t="s">
        <v>1405</v>
      </c>
      <c r="B106" t="s">
        <v>335</v>
      </c>
      <c r="C106" t="s">
        <v>557</v>
      </c>
      <c r="D106">
        <v>261000</v>
      </c>
      <c r="E106">
        <v>170000</v>
      </c>
      <c r="F106">
        <v>57000</v>
      </c>
      <c r="G106">
        <v>224000</v>
      </c>
      <c r="H106">
        <v>156000</v>
      </c>
      <c r="I106">
        <v>53000</v>
      </c>
      <c r="J106">
        <v>228000</v>
      </c>
      <c r="K106">
        <v>158000</v>
      </c>
      <c r="L106">
        <v>54000</v>
      </c>
      <c r="M106">
        <v>168000</v>
      </c>
      <c r="N106">
        <v>134000</v>
      </c>
      <c r="O106">
        <v>42000</v>
      </c>
      <c r="P106">
        <v>281000</v>
      </c>
      <c r="Q106">
        <v>179000</v>
      </c>
      <c r="R106">
        <v>64000</v>
      </c>
    </row>
    <row r="107" spans="1:18">
      <c r="A107" t="s">
        <v>1406</v>
      </c>
      <c r="B107" t="s">
        <v>335</v>
      </c>
      <c r="C107" t="s">
        <v>557</v>
      </c>
      <c r="D107">
        <v>245000</v>
      </c>
      <c r="E107">
        <v>162000</v>
      </c>
      <c r="F107">
        <v>52000</v>
      </c>
      <c r="G107">
        <v>210000</v>
      </c>
      <c r="H107">
        <v>149000</v>
      </c>
      <c r="I107">
        <v>49000</v>
      </c>
      <c r="J107">
        <v>215000</v>
      </c>
      <c r="K107">
        <v>151000</v>
      </c>
      <c r="L107">
        <v>50000</v>
      </c>
      <c r="M107">
        <v>162000</v>
      </c>
      <c r="N107">
        <v>127000</v>
      </c>
      <c r="O107">
        <v>40000</v>
      </c>
      <c r="P107">
        <v>271000</v>
      </c>
      <c r="Q107">
        <v>176000</v>
      </c>
      <c r="R107">
        <v>60000</v>
      </c>
    </row>
    <row r="108" spans="1:18">
      <c r="A108" t="s">
        <v>1407</v>
      </c>
      <c r="B108" t="s">
        <v>335</v>
      </c>
      <c r="C108" t="s">
        <v>557</v>
      </c>
      <c r="D108">
        <v>262000</v>
      </c>
      <c r="E108">
        <v>174000</v>
      </c>
      <c r="F108">
        <v>55000</v>
      </c>
      <c r="G108">
        <v>214000</v>
      </c>
      <c r="H108">
        <v>154000</v>
      </c>
      <c r="I108">
        <v>50000</v>
      </c>
      <c r="J108">
        <v>222000</v>
      </c>
      <c r="K108">
        <v>157000</v>
      </c>
      <c r="L108">
        <v>51000</v>
      </c>
      <c r="M108">
        <v>168000</v>
      </c>
      <c r="N108">
        <v>134000</v>
      </c>
      <c r="O108">
        <v>41000</v>
      </c>
      <c r="P108">
        <v>275000</v>
      </c>
      <c r="Q108">
        <v>179000</v>
      </c>
      <c r="R108">
        <v>61000</v>
      </c>
    </row>
    <row r="109" spans="1:18">
      <c r="A109" t="s">
        <v>1408</v>
      </c>
      <c r="B109" t="s">
        <v>335</v>
      </c>
      <c r="C109" t="s">
        <v>557</v>
      </c>
      <c r="D109">
        <v>261000</v>
      </c>
      <c r="E109">
        <v>175000</v>
      </c>
      <c r="F109">
        <v>57000</v>
      </c>
      <c r="G109">
        <v>224000</v>
      </c>
      <c r="H109">
        <v>159000</v>
      </c>
      <c r="I109">
        <v>52000</v>
      </c>
      <c r="J109">
        <v>228000</v>
      </c>
      <c r="K109">
        <v>161000</v>
      </c>
      <c r="L109">
        <v>52000</v>
      </c>
      <c r="M109">
        <v>170000</v>
      </c>
      <c r="N109">
        <v>135000</v>
      </c>
      <c r="O109">
        <v>42000</v>
      </c>
      <c r="P109">
        <v>283000</v>
      </c>
      <c r="Q109">
        <v>186000</v>
      </c>
      <c r="R109">
        <v>62000</v>
      </c>
    </row>
    <row r="110" spans="1:18">
      <c r="A110" t="s">
        <v>1409</v>
      </c>
      <c r="B110" t="s">
        <v>335</v>
      </c>
      <c r="C110" t="s">
        <v>557</v>
      </c>
      <c r="D110">
        <v>272000</v>
      </c>
      <c r="E110">
        <v>182000</v>
      </c>
      <c r="F110">
        <v>57000</v>
      </c>
      <c r="G110">
        <v>220000</v>
      </c>
      <c r="H110">
        <v>156000</v>
      </c>
      <c r="I110">
        <v>50000</v>
      </c>
      <c r="J110">
        <v>227000</v>
      </c>
      <c r="K110">
        <v>160000</v>
      </c>
      <c r="L110">
        <v>51000</v>
      </c>
      <c r="M110">
        <v>170000</v>
      </c>
      <c r="N110">
        <v>135000</v>
      </c>
      <c r="O110">
        <v>41000</v>
      </c>
      <c r="P110">
        <v>283000</v>
      </c>
      <c r="Q110">
        <v>184000</v>
      </c>
      <c r="R110">
        <v>60000</v>
      </c>
    </row>
    <row r="111" spans="1:18">
      <c r="A111" t="s">
        <v>1410</v>
      </c>
      <c r="B111" t="s">
        <v>335</v>
      </c>
      <c r="C111" t="s">
        <v>557</v>
      </c>
      <c r="D111">
        <v>259000</v>
      </c>
      <c r="E111">
        <v>176000</v>
      </c>
      <c r="F111">
        <v>54000</v>
      </c>
      <c r="G111">
        <v>216000</v>
      </c>
      <c r="H111">
        <v>154000</v>
      </c>
      <c r="I111">
        <v>50000</v>
      </c>
      <c r="J111">
        <v>222000</v>
      </c>
      <c r="K111">
        <v>157000</v>
      </c>
      <c r="L111">
        <v>50000</v>
      </c>
      <c r="M111">
        <v>168000</v>
      </c>
      <c r="N111">
        <v>133000</v>
      </c>
      <c r="O111">
        <v>41000</v>
      </c>
      <c r="P111">
        <v>279000</v>
      </c>
      <c r="Q111">
        <v>182000</v>
      </c>
      <c r="R111">
        <v>60000</v>
      </c>
    </row>
    <row r="112" spans="1:18">
      <c r="A112" t="s">
        <v>1411</v>
      </c>
      <c r="B112" t="s">
        <v>335</v>
      </c>
      <c r="C112" t="s">
        <v>557</v>
      </c>
      <c r="D112">
        <v>278000</v>
      </c>
      <c r="E112">
        <v>184000</v>
      </c>
      <c r="F112">
        <v>58000</v>
      </c>
      <c r="G112">
        <v>222000</v>
      </c>
      <c r="H112">
        <v>160000</v>
      </c>
      <c r="I112">
        <v>51000</v>
      </c>
      <c r="J112">
        <v>232000</v>
      </c>
      <c r="K112">
        <v>164000</v>
      </c>
      <c r="L112">
        <v>52000</v>
      </c>
      <c r="M112">
        <v>177000</v>
      </c>
      <c r="N112">
        <v>139000</v>
      </c>
      <c r="O112">
        <v>42000</v>
      </c>
      <c r="P112">
        <v>290000</v>
      </c>
      <c r="Q112">
        <v>190000</v>
      </c>
      <c r="R112">
        <v>63000</v>
      </c>
    </row>
    <row r="113" spans="1:18">
      <c r="A113" t="s">
        <v>1412</v>
      </c>
      <c r="B113" t="s">
        <v>335</v>
      </c>
      <c r="C113" t="s">
        <v>557</v>
      </c>
      <c r="D113">
        <v>270000</v>
      </c>
      <c r="E113">
        <v>178000</v>
      </c>
      <c r="F113">
        <v>59000</v>
      </c>
      <c r="G113">
        <v>229000</v>
      </c>
      <c r="H113">
        <v>162000</v>
      </c>
      <c r="I113">
        <v>51000</v>
      </c>
      <c r="J113">
        <v>234000</v>
      </c>
      <c r="K113">
        <v>164000</v>
      </c>
      <c r="L113">
        <v>52000</v>
      </c>
      <c r="M113">
        <v>178000</v>
      </c>
      <c r="N113">
        <v>141000</v>
      </c>
      <c r="O113">
        <v>43000</v>
      </c>
      <c r="P113">
        <v>291000</v>
      </c>
      <c r="Q113">
        <v>188000</v>
      </c>
      <c r="R113">
        <v>62000</v>
      </c>
    </row>
    <row r="114" spans="1:18">
      <c r="A114" t="s">
        <v>1413</v>
      </c>
      <c r="B114" t="s">
        <v>335</v>
      </c>
      <c r="C114" t="s">
        <v>557</v>
      </c>
      <c r="D114">
        <v>271000</v>
      </c>
      <c r="E114">
        <v>181000</v>
      </c>
      <c r="F114">
        <v>56000</v>
      </c>
      <c r="G114">
        <v>228000</v>
      </c>
      <c r="H114">
        <v>162000</v>
      </c>
      <c r="I114">
        <v>51000</v>
      </c>
      <c r="J114">
        <v>235000</v>
      </c>
      <c r="K114">
        <v>165000</v>
      </c>
      <c r="L114">
        <v>51000</v>
      </c>
      <c r="M114">
        <v>179000</v>
      </c>
      <c r="N114">
        <v>141000</v>
      </c>
      <c r="O114">
        <v>42000</v>
      </c>
      <c r="P114">
        <v>291000</v>
      </c>
      <c r="Q114">
        <v>188000</v>
      </c>
      <c r="R114">
        <v>61000</v>
      </c>
    </row>
    <row r="115" spans="1:18">
      <c r="A115" t="s">
        <v>1414</v>
      </c>
      <c r="B115" t="s">
        <v>335</v>
      </c>
      <c r="C115" t="s">
        <v>557</v>
      </c>
      <c r="D115">
        <v>271000</v>
      </c>
      <c r="E115">
        <v>179000</v>
      </c>
      <c r="F115">
        <v>57000</v>
      </c>
      <c r="G115">
        <v>216000</v>
      </c>
      <c r="H115">
        <v>157000</v>
      </c>
      <c r="I115">
        <v>49000</v>
      </c>
      <c r="J115">
        <v>224000</v>
      </c>
      <c r="K115">
        <v>160000</v>
      </c>
      <c r="L115">
        <v>50000</v>
      </c>
      <c r="M115">
        <v>176000</v>
      </c>
      <c r="N115">
        <v>139000</v>
      </c>
      <c r="O115">
        <v>42000</v>
      </c>
      <c r="P115">
        <v>278000</v>
      </c>
      <c r="Q115">
        <v>184000</v>
      </c>
      <c r="R115">
        <v>60000</v>
      </c>
    </row>
    <row r="116" spans="1:18">
      <c r="A116" t="s">
        <v>1415</v>
      </c>
      <c r="B116" t="s">
        <v>335</v>
      </c>
      <c r="C116" t="s">
        <v>557</v>
      </c>
      <c r="D116">
        <v>281000</v>
      </c>
      <c r="E116">
        <v>190000</v>
      </c>
      <c r="F116">
        <v>59000</v>
      </c>
      <c r="G116">
        <v>220000</v>
      </c>
      <c r="H116">
        <v>161000</v>
      </c>
      <c r="I116">
        <v>50000</v>
      </c>
      <c r="J116">
        <v>231000</v>
      </c>
      <c r="K116">
        <v>166000</v>
      </c>
      <c r="L116">
        <v>52000</v>
      </c>
      <c r="M116">
        <v>180000</v>
      </c>
      <c r="N116">
        <v>144000</v>
      </c>
      <c r="O116">
        <v>43000</v>
      </c>
      <c r="P116">
        <v>287000</v>
      </c>
      <c r="Q116">
        <v>191000</v>
      </c>
      <c r="R116">
        <v>62000</v>
      </c>
    </row>
    <row r="117" spans="1:18">
      <c r="A117" t="s">
        <v>1416</v>
      </c>
      <c r="B117" t="s">
        <v>335</v>
      </c>
      <c r="C117" t="s">
        <v>557</v>
      </c>
      <c r="D117">
        <v>279000</v>
      </c>
      <c r="E117">
        <v>188000</v>
      </c>
      <c r="F117">
        <v>59000</v>
      </c>
      <c r="G117">
        <v>227000</v>
      </c>
      <c r="H117">
        <v>163000</v>
      </c>
      <c r="I117">
        <v>51000</v>
      </c>
      <c r="J117">
        <v>233000</v>
      </c>
      <c r="K117">
        <v>167000</v>
      </c>
      <c r="L117">
        <v>52000</v>
      </c>
      <c r="M117">
        <v>176000</v>
      </c>
      <c r="N117">
        <v>142000</v>
      </c>
      <c r="O117">
        <v>43000</v>
      </c>
      <c r="P117">
        <v>294000</v>
      </c>
      <c r="Q117">
        <v>192000</v>
      </c>
      <c r="R117">
        <v>62000</v>
      </c>
    </row>
    <row r="118" spans="1:18">
      <c r="A118" t="s">
        <v>1417</v>
      </c>
      <c r="B118" t="s">
        <v>335</v>
      </c>
      <c r="C118" t="s">
        <v>557</v>
      </c>
      <c r="D118">
        <v>287000</v>
      </c>
      <c r="E118">
        <v>193000</v>
      </c>
      <c r="F118">
        <v>59000</v>
      </c>
      <c r="G118">
        <v>227000</v>
      </c>
      <c r="H118">
        <v>164000</v>
      </c>
      <c r="I118">
        <v>51000</v>
      </c>
      <c r="J118">
        <v>238000</v>
      </c>
      <c r="K118">
        <v>170000</v>
      </c>
      <c r="L118">
        <v>52000</v>
      </c>
      <c r="M118">
        <v>182000</v>
      </c>
      <c r="N118">
        <v>145000</v>
      </c>
      <c r="O118">
        <v>43000</v>
      </c>
      <c r="P118">
        <v>296000</v>
      </c>
      <c r="Q118">
        <v>195000</v>
      </c>
      <c r="R118">
        <v>63000</v>
      </c>
    </row>
    <row r="119" spans="1:18">
      <c r="A119" t="s">
        <v>1418</v>
      </c>
      <c r="B119" t="s">
        <v>335</v>
      </c>
      <c r="C119" t="s">
        <v>557</v>
      </c>
      <c r="D119">
        <v>280000</v>
      </c>
      <c r="E119">
        <v>187000</v>
      </c>
      <c r="F119">
        <v>59000</v>
      </c>
      <c r="G119">
        <v>226000</v>
      </c>
      <c r="H119">
        <v>164000</v>
      </c>
      <c r="I119">
        <v>52000</v>
      </c>
      <c r="J119">
        <v>233000</v>
      </c>
      <c r="K119">
        <v>167000</v>
      </c>
      <c r="L119">
        <v>53000</v>
      </c>
      <c r="M119">
        <v>177000</v>
      </c>
      <c r="N119">
        <v>142000</v>
      </c>
      <c r="O119">
        <v>43000</v>
      </c>
      <c r="P119">
        <v>293000</v>
      </c>
      <c r="Q119">
        <v>194000</v>
      </c>
      <c r="R119">
        <v>64000</v>
      </c>
    </row>
    <row r="120" spans="1:18">
      <c r="A120" t="s">
        <v>1419</v>
      </c>
      <c r="B120" t="s">
        <v>335</v>
      </c>
      <c r="C120" t="s">
        <v>557</v>
      </c>
      <c r="D120">
        <v>273000</v>
      </c>
      <c r="E120">
        <v>185000</v>
      </c>
      <c r="F120">
        <v>57000</v>
      </c>
      <c r="G120">
        <v>222000</v>
      </c>
      <c r="H120">
        <v>165000</v>
      </c>
      <c r="I120">
        <v>51000</v>
      </c>
      <c r="J120">
        <v>228000</v>
      </c>
      <c r="K120">
        <v>167000</v>
      </c>
      <c r="L120">
        <v>52000</v>
      </c>
      <c r="M120">
        <v>177000</v>
      </c>
      <c r="N120">
        <v>144000</v>
      </c>
      <c r="O120">
        <v>43000</v>
      </c>
      <c r="P120">
        <v>289000</v>
      </c>
      <c r="Q120">
        <v>195000</v>
      </c>
      <c r="R120">
        <v>62000</v>
      </c>
    </row>
    <row r="121" spans="1:18">
      <c r="A121" t="s">
        <v>1420</v>
      </c>
      <c r="B121" t="s">
        <v>335</v>
      </c>
      <c r="C121" t="s">
        <v>557</v>
      </c>
      <c r="D121">
        <v>283000</v>
      </c>
      <c r="E121">
        <v>193000</v>
      </c>
      <c r="F121">
        <v>59000</v>
      </c>
      <c r="G121">
        <v>248000</v>
      </c>
      <c r="H121">
        <v>178000</v>
      </c>
      <c r="I121">
        <v>55000</v>
      </c>
      <c r="J121">
        <v>254000</v>
      </c>
      <c r="K121">
        <v>180000</v>
      </c>
      <c r="L121">
        <v>55000</v>
      </c>
      <c r="M121">
        <v>192000</v>
      </c>
      <c r="N121">
        <v>151000</v>
      </c>
      <c r="O121">
        <v>44000</v>
      </c>
      <c r="P121">
        <v>315000</v>
      </c>
      <c r="Q121">
        <v>209000</v>
      </c>
      <c r="R121">
        <v>66000</v>
      </c>
    </row>
    <row r="122" spans="1:18">
      <c r="A122" t="s">
        <v>1421</v>
      </c>
      <c r="B122" t="s">
        <v>335</v>
      </c>
      <c r="C122" t="s">
        <v>557</v>
      </c>
      <c r="D122">
        <v>295000</v>
      </c>
      <c r="E122">
        <v>196000</v>
      </c>
      <c r="F122">
        <v>60000</v>
      </c>
      <c r="G122">
        <v>268000</v>
      </c>
      <c r="H122">
        <v>185000</v>
      </c>
      <c r="I122">
        <v>57000</v>
      </c>
      <c r="J122">
        <v>273000</v>
      </c>
      <c r="K122">
        <v>187000</v>
      </c>
      <c r="L122">
        <v>57000</v>
      </c>
      <c r="M122">
        <v>201000</v>
      </c>
      <c r="N122">
        <v>154000</v>
      </c>
      <c r="O122">
        <v>45000</v>
      </c>
      <c r="P122">
        <v>335000</v>
      </c>
      <c r="Q122">
        <v>215000</v>
      </c>
      <c r="R122">
        <v>68000</v>
      </c>
    </row>
    <row r="123" spans="1:18">
      <c r="A123" t="s">
        <v>1422</v>
      </c>
      <c r="B123" t="s">
        <v>335</v>
      </c>
      <c r="C123" t="s">
        <v>557</v>
      </c>
      <c r="D123">
        <v>301000</v>
      </c>
      <c r="E123">
        <v>200000</v>
      </c>
      <c r="F123">
        <v>61000</v>
      </c>
      <c r="G123">
        <v>282000</v>
      </c>
      <c r="H123">
        <v>189000</v>
      </c>
      <c r="I123">
        <v>59000</v>
      </c>
      <c r="J123">
        <v>285000</v>
      </c>
      <c r="K123">
        <v>191000</v>
      </c>
      <c r="L123">
        <v>59000</v>
      </c>
      <c r="M123">
        <v>202000</v>
      </c>
      <c r="N123">
        <v>154000</v>
      </c>
      <c r="O123">
        <v>46000</v>
      </c>
      <c r="P123">
        <v>344000</v>
      </c>
      <c r="Q123">
        <v>217000</v>
      </c>
      <c r="R123">
        <v>69000</v>
      </c>
    </row>
    <row r="124" spans="1:18">
      <c r="A124" t="s">
        <v>1423</v>
      </c>
      <c r="B124" t="s">
        <v>335</v>
      </c>
      <c r="C124" t="s">
        <v>557</v>
      </c>
      <c r="D124">
        <v>288000</v>
      </c>
      <c r="E124">
        <v>190000</v>
      </c>
      <c r="F124">
        <v>59000</v>
      </c>
      <c r="G124">
        <v>276000</v>
      </c>
      <c r="H124">
        <v>189000</v>
      </c>
      <c r="I124">
        <v>58000</v>
      </c>
      <c r="J124">
        <v>277000</v>
      </c>
      <c r="K124">
        <v>189000</v>
      </c>
      <c r="L124">
        <v>58000</v>
      </c>
      <c r="M124">
        <v>201000</v>
      </c>
      <c r="N124">
        <v>155000</v>
      </c>
      <c r="O124">
        <v>46000</v>
      </c>
      <c r="P124">
        <v>342000</v>
      </c>
      <c r="Q124">
        <v>217000</v>
      </c>
      <c r="R124">
        <v>69000</v>
      </c>
    </row>
    <row r="125" spans="1:18">
      <c r="A125" t="s">
        <v>1424</v>
      </c>
      <c r="B125" t="s">
        <v>335</v>
      </c>
      <c r="C125" t="s">
        <v>557</v>
      </c>
      <c r="D125">
        <v>264000</v>
      </c>
      <c r="E125">
        <v>179000</v>
      </c>
      <c r="F125">
        <v>56000</v>
      </c>
      <c r="G125">
        <v>242000</v>
      </c>
      <c r="H125">
        <v>174000</v>
      </c>
      <c r="I125">
        <v>52000</v>
      </c>
      <c r="J125">
        <v>245000</v>
      </c>
      <c r="K125">
        <v>174000</v>
      </c>
      <c r="L125">
        <v>52000</v>
      </c>
      <c r="M125">
        <v>192000</v>
      </c>
      <c r="N125">
        <v>153000</v>
      </c>
      <c r="O125">
        <v>44000</v>
      </c>
      <c r="P125">
        <v>304000</v>
      </c>
      <c r="Q125">
        <v>199000</v>
      </c>
      <c r="R125">
        <v>62000</v>
      </c>
    </row>
    <row r="126" spans="1:18">
      <c r="A126" t="s">
        <v>1425</v>
      </c>
      <c r="B126" t="s">
        <v>335</v>
      </c>
      <c r="C126" t="s">
        <v>557</v>
      </c>
      <c r="D126">
        <v>276000</v>
      </c>
      <c r="E126">
        <v>190000</v>
      </c>
      <c r="F126">
        <v>57000</v>
      </c>
      <c r="G126">
        <v>253000</v>
      </c>
      <c r="H126">
        <v>180000</v>
      </c>
      <c r="I126">
        <v>54000</v>
      </c>
      <c r="J126">
        <v>257000</v>
      </c>
      <c r="K126">
        <v>182000</v>
      </c>
      <c r="L126">
        <v>54000</v>
      </c>
      <c r="M126">
        <v>198000</v>
      </c>
      <c r="N126">
        <v>157000</v>
      </c>
      <c r="O126">
        <v>45000</v>
      </c>
      <c r="P126">
        <v>338000</v>
      </c>
      <c r="Q126">
        <v>215000</v>
      </c>
      <c r="R126">
        <v>67000</v>
      </c>
    </row>
    <row r="127" spans="1:18">
      <c r="A127" t="s">
        <v>1426</v>
      </c>
      <c r="B127" t="s">
        <v>335</v>
      </c>
      <c r="C127" t="s">
        <v>557</v>
      </c>
      <c r="D127">
        <v>286000</v>
      </c>
      <c r="E127">
        <v>193000</v>
      </c>
      <c r="F127">
        <v>57000</v>
      </c>
      <c r="G127">
        <v>261000</v>
      </c>
      <c r="H127">
        <v>185000</v>
      </c>
      <c r="I127">
        <v>55000</v>
      </c>
      <c r="J127">
        <v>264000</v>
      </c>
      <c r="K127">
        <v>186000</v>
      </c>
      <c r="L127">
        <v>55000</v>
      </c>
      <c r="M127">
        <v>199000</v>
      </c>
      <c r="N127">
        <v>159000</v>
      </c>
      <c r="O127">
        <v>45000</v>
      </c>
      <c r="P127">
        <v>341000</v>
      </c>
      <c r="Q127">
        <v>218000</v>
      </c>
      <c r="R127">
        <v>67000</v>
      </c>
    </row>
    <row r="128" spans="1:18">
      <c r="A128" t="s">
        <v>1427</v>
      </c>
      <c r="B128" t="s">
        <v>335</v>
      </c>
      <c r="C128" t="s">
        <v>557</v>
      </c>
      <c r="D128">
        <v>290000</v>
      </c>
      <c r="E128">
        <v>200000</v>
      </c>
      <c r="F128">
        <v>60000</v>
      </c>
      <c r="G128">
        <v>270000</v>
      </c>
      <c r="H128">
        <v>193000</v>
      </c>
      <c r="I128">
        <v>57000</v>
      </c>
      <c r="J128">
        <v>273000</v>
      </c>
      <c r="K128">
        <v>195000</v>
      </c>
      <c r="L128">
        <v>58000</v>
      </c>
      <c r="M128">
        <v>210000</v>
      </c>
      <c r="N128">
        <v>167000</v>
      </c>
      <c r="O128">
        <v>47000</v>
      </c>
      <c r="P128">
        <v>351000</v>
      </c>
      <c r="Q128">
        <v>228000</v>
      </c>
      <c r="R128">
        <v>70000</v>
      </c>
    </row>
    <row r="129" spans="1:18">
      <c r="A129" t="s">
        <v>1428</v>
      </c>
      <c r="B129" t="s">
        <v>335</v>
      </c>
      <c r="C129" t="s">
        <v>557</v>
      </c>
      <c r="D129">
        <v>297000</v>
      </c>
      <c r="E129">
        <v>205000</v>
      </c>
      <c r="F129">
        <v>62000</v>
      </c>
      <c r="G129">
        <v>285000</v>
      </c>
      <c r="H129">
        <v>203000</v>
      </c>
      <c r="I129">
        <v>60000</v>
      </c>
      <c r="J129">
        <v>286000</v>
      </c>
      <c r="K129">
        <v>203000</v>
      </c>
      <c r="L129">
        <v>60000</v>
      </c>
      <c r="M129">
        <v>216000</v>
      </c>
      <c r="N129">
        <v>174000</v>
      </c>
      <c r="O129">
        <v>50000</v>
      </c>
      <c r="P129">
        <v>365000</v>
      </c>
      <c r="Q129">
        <v>236000</v>
      </c>
      <c r="R129">
        <v>72000</v>
      </c>
    </row>
    <row r="130" spans="1:18">
      <c r="A130" t="s">
        <v>1429</v>
      </c>
      <c r="B130" t="s">
        <v>335</v>
      </c>
      <c r="C130" t="s">
        <v>557</v>
      </c>
      <c r="D130">
        <v>297000</v>
      </c>
      <c r="E130">
        <v>207000</v>
      </c>
      <c r="F130">
        <v>63000</v>
      </c>
      <c r="G130">
        <v>282000</v>
      </c>
      <c r="H130">
        <v>199000</v>
      </c>
      <c r="I130">
        <v>60000</v>
      </c>
      <c r="J130">
        <v>285000</v>
      </c>
      <c r="K130">
        <v>201000</v>
      </c>
      <c r="L130">
        <v>60000</v>
      </c>
      <c r="M130">
        <v>217000</v>
      </c>
      <c r="N130">
        <v>174000</v>
      </c>
      <c r="O130">
        <v>50000</v>
      </c>
      <c r="P130">
        <v>363000</v>
      </c>
      <c r="Q130">
        <v>231000</v>
      </c>
      <c r="R130">
        <v>72000</v>
      </c>
    </row>
    <row r="131" spans="1:18">
      <c r="A131" t="s">
        <v>1430</v>
      </c>
      <c r="B131" t="s">
        <v>335</v>
      </c>
      <c r="C131" t="s">
        <v>557</v>
      </c>
      <c r="D131">
        <v>295000</v>
      </c>
      <c r="E131">
        <v>197000</v>
      </c>
      <c r="F131">
        <v>66000</v>
      </c>
      <c r="G131">
        <v>268000</v>
      </c>
      <c r="H131">
        <v>187000</v>
      </c>
      <c r="I131">
        <v>59000</v>
      </c>
      <c r="J131">
        <v>272000</v>
      </c>
      <c r="K131">
        <v>188000</v>
      </c>
      <c r="L131">
        <v>60000</v>
      </c>
      <c r="M131">
        <v>208000</v>
      </c>
      <c r="N131">
        <v>165000</v>
      </c>
      <c r="O131">
        <v>50000</v>
      </c>
      <c r="P131">
        <v>351000</v>
      </c>
      <c r="Q131">
        <v>217000</v>
      </c>
      <c r="R131">
        <v>73000</v>
      </c>
    </row>
    <row r="132" spans="1:18">
      <c r="A132" t="s">
        <v>1431</v>
      </c>
      <c r="B132" t="s">
        <v>335</v>
      </c>
      <c r="C132" t="s">
        <v>557</v>
      </c>
      <c r="D132">
        <v>312000</v>
      </c>
      <c r="E132">
        <v>212000</v>
      </c>
      <c r="F132">
        <v>69000</v>
      </c>
      <c r="G132">
        <v>272000</v>
      </c>
      <c r="H132">
        <v>189000</v>
      </c>
      <c r="I132">
        <v>61000</v>
      </c>
      <c r="J132">
        <v>278000</v>
      </c>
      <c r="K132">
        <v>193000</v>
      </c>
      <c r="L132">
        <v>62000</v>
      </c>
      <c r="M132">
        <v>217000</v>
      </c>
      <c r="N132">
        <v>171000</v>
      </c>
      <c r="O132">
        <v>52000</v>
      </c>
      <c r="P132">
        <v>352000</v>
      </c>
      <c r="Q132">
        <v>219000</v>
      </c>
      <c r="R132">
        <v>75000</v>
      </c>
    </row>
    <row r="133" spans="1:18">
      <c r="A133" t="s">
        <v>1432</v>
      </c>
      <c r="B133" t="s">
        <v>335</v>
      </c>
      <c r="C133" t="s">
        <v>557</v>
      </c>
      <c r="D133">
        <v>306000</v>
      </c>
      <c r="E133">
        <v>198000</v>
      </c>
      <c r="F133">
        <v>69000</v>
      </c>
      <c r="G133">
        <v>277000</v>
      </c>
      <c r="H133">
        <v>194000</v>
      </c>
      <c r="I133">
        <v>63000</v>
      </c>
      <c r="J133">
        <v>281000</v>
      </c>
      <c r="K133">
        <v>194000</v>
      </c>
      <c r="L133">
        <v>63000</v>
      </c>
      <c r="M133">
        <v>220000</v>
      </c>
      <c r="N133">
        <v>175000</v>
      </c>
      <c r="O133">
        <v>53000</v>
      </c>
      <c r="P133">
        <v>351000</v>
      </c>
      <c r="Q133">
        <v>216000</v>
      </c>
      <c r="R133">
        <v>75000</v>
      </c>
    </row>
    <row r="134" spans="1:18">
      <c r="A134" t="s">
        <v>1433</v>
      </c>
      <c r="B134" t="s">
        <v>335</v>
      </c>
      <c r="C134" t="s">
        <v>557</v>
      </c>
      <c r="D134">
        <v>295000</v>
      </c>
      <c r="E134">
        <v>199000</v>
      </c>
      <c r="F134">
        <v>67000</v>
      </c>
      <c r="G134">
        <v>271000</v>
      </c>
      <c r="H134">
        <v>188000</v>
      </c>
      <c r="I134">
        <v>63000</v>
      </c>
      <c r="J134">
        <v>275000</v>
      </c>
      <c r="K134">
        <v>189000</v>
      </c>
      <c r="L134">
        <v>63000</v>
      </c>
      <c r="M134">
        <v>217000</v>
      </c>
      <c r="N134">
        <v>172000</v>
      </c>
      <c r="O134">
        <v>54000</v>
      </c>
      <c r="P134">
        <v>348000</v>
      </c>
      <c r="Q134">
        <v>211000</v>
      </c>
      <c r="R134">
        <v>75000</v>
      </c>
    </row>
    <row r="135" spans="1:18">
      <c r="A135" t="s">
        <v>1434</v>
      </c>
      <c r="B135" t="s">
        <v>335</v>
      </c>
      <c r="C135" t="s">
        <v>557</v>
      </c>
      <c r="D135">
        <v>281000</v>
      </c>
      <c r="E135">
        <v>195000</v>
      </c>
      <c r="F135">
        <v>67000</v>
      </c>
      <c r="G135">
        <v>266000</v>
      </c>
      <c r="H135">
        <v>188000</v>
      </c>
      <c r="I135">
        <v>63000</v>
      </c>
      <c r="J135">
        <v>268000</v>
      </c>
      <c r="K135">
        <v>189000</v>
      </c>
      <c r="L135">
        <v>64000</v>
      </c>
      <c r="M135">
        <v>210000</v>
      </c>
      <c r="N135">
        <v>168000</v>
      </c>
      <c r="O135">
        <v>53000</v>
      </c>
      <c r="P135">
        <v>343000</v>
      </c>
      <c r="Q135">
        <v>215000</v>
      </c>
      <c r="R135">
        <v>78000</v>
      </c>
    </row>
    <row r="136" spans="1:18">
      <c r="A136" t="s">
        <v>1435</v>
      </c>
      <c r="B136" t="s">
        <v>335</v>
      </c>
      <c r="C136" t="s">
        <v>557</v>
      </c>
      <c r="D136">
        <v>305000</v>
      </c>
      <c r="E136">
        <v>213000</v>
      </c>
      <c r="F136">
        <v>69000</v>
      </c>
      <c r="G136">
        <v>273000</v>
      </c>
      <c r="H136">
        <v>194000</v>
      </c>
      <c r="I136">
        <v>63000</v>
      </c>
      <c r="J136">
        <v>278000</v>
      </c>
      <c r="K136">
        <v>197000</v>
      </c>
      <c r="L136">
        <v>64000</v>
      </c>
      <c r="M136">
        <v>219000</v>
      </c>
      <c r="N136">
        <v>177000</v>
      </c>
      <c r="O136">
        <v>54000</v>
      </c>
      <c r="P136">
        <v>354000</v>
      </c>
      <c r="Q136">
        <v>223000</v>
      </c>
      <c r="R136">
        <v>78000</v>
      </c>
    </row>
    <row r="137" spans="1:18">
      <c r="A137" t="s">
        <v>1436</v>
      </c>
      <c r="B137" t="s">
        <v>335</v>
      </c>
      <c r="C137" t="s">
        <v>557</v>
      </c>
      <c r="D137">
        <v>300000</v>
      </c>
      <c r="E137">
        <v>213000</v>
      </c>
      <c r="F137">
        <v>71000</v>
      </c>
      <c r="G137">
        <v>283000</v>
      </c>
      <c r="H137">
        <v>202000</v>
      </c>
      <c r="I137">
        <v>66000</v>
      </c>
      <c r="J137">
        <v>285000</v>
      </c>
      <c r="K137">
        <v>203000</v>
      </c>
      <c r="L137">
        <v>66000</v>
      </c>
      <c r="M137">
        <v>225000</v>
      </c>
      <c r="N137">
        <v>183000</v>
      </c>
      <c r="O137">
        <v>56000</v>
      </c>
      <c r="P137">
        <v>360000</v>
      </c>
      <c r="Q137">
        <v>227000</v>
      </c>
      <c r="R137">
        <v>79000</v>
      </c>
    </row>
    <row r="138" spans="1:18">
      <c r="A138" t="s">
        <v>1437</v>
      </c>
      <c r="B138" t="s">
        <v>335</v>
      </c>
      <c r="C138" t="s">
        <v>557</v>
      </c>
      <c r="D138">
        <v>314000</v>
      </c>
      <c r="E138">
        <v>227000</v>
      </c>
      <c r="F138">
        <v>73000</v>
      </c>
      <c r="G138">
        <v>285000</v>
      </c>
      <c r="H138">
        <v>202000</v>
      </c>
      <c r="I138">
        <v>65000</v>
      </c>
      <c r="J138">
        <v>289000</v>
      </c>
      <c r="K138">
        <v>206000</v>
      </c>
      <c r="L138">
        <v>66000</v>
      </c>
      <c r="M138">
        <v>227000</v>
      </c>
      <c r="N138">
        <v>186000</v>
      </c>
      <c r="O138">
        <v>56000</v>
      </c>
      <c r="P138">
        <v>364000</v>
      </c>
      <c r="Q138">
        <v>230000</v>
      </c>
      <c r="R138">
        <v>79000</v>
      </c>
    </row>
    <row r="139" spans="1:18">
      <c r="A139" t="s">
        <v>1438</v>
      </c>
      <c r="B139" t="s">
        <v>335</v>
      </c>
      <c r="C139" t="s">
        <v>557</v>
      </c>
      <c r="D139">
        <v>318000</v>
      </c>
      <c r="E139">
        <v>232000</v>
      </c>
      <c r="F139">
        <v>73000</v>
      </c>
      <c r="G139">
        <v>293000</v>
      </c>
      <c r="H139">
        <v>209000</v>
      </c>
      <c r="I139">
        <v>67000</v>
      </c>
      <c r="J139">
        <v>295000</v>
      </c>
      <c r="K139">
        <v>211000</v>
      </c>
      <c r="L139">
        <v>67000</v>
      </c>
      <c r="M139">
        <v>236000</v>
      </c>
      <c r="N139">
        <v>192000</v>
      </c>
      <c r="O139">
        <v>57000</v>
      </c>
      <c r="P139">
        <v>364000</v>
      </c>
      <c r="Q139">
        <v>234000</v>
      </c>
      <c r="R139">
        <v>79000</v>
      </c>
    </row>
    <row r="140" spans="1:18">
      <c r="A140" t="s">
        <v>1439</v>
      </c>
      <c r="B140" t="s">
        <v>335</v>
      </c>
      <c r="C140" t="s">
        <v>557</v>
      </c>
      <c r="D140">
        <v>319000</v>
      </c>
      <c r="E140">
        <v>237000</v>
      </c>
      <c r="F140">
        <v>76000</v>
      </c>
      <c r="G140">
        <v>269000</v>
      </c>
      <c r="H140">
        <v>198000</v>
      </c>
      <c r="I140">
        <v>62000</v>
      </c>
      <c r="J140">
        <v>276000</v>
      </c>
      <c r="K140">
        <v>203000</v>
      </c>
      <c r="L140">
        <v>64000</v>
      </c>
      <c r="M140">
        <v>223000</v>
      </c>
      <c r="N140">
        <v>184000</v>
      </c>
      <c r="O140">
        <v>55000</v>
      </c>
      <c r="P140">
        <v>357000</v>
      </c>
      <c r="Q140">
        <v>232000</v>
      </c>
      <c r="R140">
        <v>78000</v>
      </c>
    </row>
    <row r="141" spans="1:18">
      <c r="A141" t="s">
        <v>1440</v>
      </c>
      <c r="B141" t="s">
        <v>335</v>
      </c>
      <c r="C141" t="s">
        <v>557</v>
      </c>
      <c r="D141">
        <v>323000</v>
      </c>
      <c r="E141">
        <v>239000</v>
      </c>
      <c r="F141">
        <v>74000</v>
      </c>
      <c r="G141">
        <v>292000</v>
      </c>
      <c r="H141">
        <v>212000</v>
      </c>
      <c r="I141">
        <v>65000</v>
      </c>
      <c r="J141">
        <v>295000</v>
      </c>
      <c r="K141">
        <v>215000</v>
      </c>
      <c r="L141">
        <v>66000</v>
      </c>
      <c r="M141">
        <v>234000</v>
      </c>
      <c r="N141">
        <v>192000</v>
      </c>
      <c r="O141">
        <v>56000</v>
      </c>
      <c r="P141">
        <v>373000</v>
      </c>
      <c r="Q141">
        <v>244000</v>
      </c>
      <c r="R141">
        <v>79000</v>
      </c>
    </row>
    <row r="142" spans="1:18">
      <c r="A142" t="s">
        <v>1441</v>
      </c>
      <c r="B142" t="s">
        <v>335</v>
      </c>
      <c r="C142" t="s">
        <v>557</v>
      </c>
      <c r="D142" s="34">
        <v>341000</v>
      </c>
      <c r="E142" s="34">
        <v>248000</v>
      </c>
      <c r="F142" s="34">
        <v>76000</v>
      </c>
      <c r="G142" s="34">
        <v>294000</v>
      </c>
      <c r="H142" s="34">
        <v>213000</v>
      </c>
      <c r="I142" s="34">
        <v>66000</v>
      </c>
      <c r="J142" s="34">
        <v>299000</v>
      </c>
      <c r="K142" s="34">
        <v>217000</v>
      </c>
      <c r="L142" s="34">
        <v>67000</v>
      </c>
      <c r="M142" s="34">
        <v>234000</v>
      </c>
      <c r="N142" s="34">
        <v>193000</v>
      </c>
      <c r="O142" s="34">
        <v>55000</v>
      </c>
      <c r="P142" s="34">
        <v>379000</v>
      </c>
      <c r="Q142" s="34">
        <v>247000</v>
      </c>
      <c r="R142" s="34">
        <v>81000</v>
      </c>
    </row>
  </sheetData>
  <hyperlinks>
    <hyperlink ref="A4" r:id="rId1" xr:uid="{694ACB96-9B5C-47A3-8682-68C131A42C45}"/>
    <hyperlink ref="E3" location="'Table of Contents'!A1" display="Return to Contents Page" xr:uid="{3B84E2A6-4E42-4E45-A718-61E1D73E9498}"/>
  </hyperlinks>
  <pageMargins left="0.7" right="0.7" top="0.75" bottom="0.75" header="0.3" footer="0.3"/>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CD6F-C811-4B02-9DAE-7EBA1DAC5D79}">
  <sheetPr>
    <tabColor rgb="FFD0ADE1"/>
  </sheetPr>
  <dimension ref="A1:I163"/>
  <sheetViews>
    <sheetView workbookViewId="0">
      <selection activeCell="E13" sqref="E13"/>
    </sheetView>
  </sheetViews>
  <sheetFormatPr defaultRowHeight="14.45"/>
  <cols>
    <col min="1" max="1" width="13.140625" customWidth="1"/>
    <col min="2" max="2" width="17.5703125" customWidth="1"/>
    <col min="3" max="3" width="23.85546875" customWidth="1"/>
  </cols>
  <sheetData>
    <row r="1" spans="1:9" ht="15" thickTop="1">
      <c r="A1" s="22" t="s">
        <v>1442</v>
      </c>
      <c r="B1" s="124"/>
      <c r="C1" s="124"/>
      <c r="D1" s="124"/>
      <c r="E1" s="124"/>
      <c r="F1" s="215"/>
      <c r="G1" s="17"/>
    </row>
    <row r="2" spans="1:9">
      <c r="A2" s="23" t="s">
        <v>1443</v>
      </c>
      <c r="B2" s="40"/>
      <c r="C2" s="40"/>
      <c r="D2" s="40"/>
      <c r="E2" s="40"/>
      <c r="F2" s="40"/>
      <c r="G2" s="19"/>
    </row>
    <row r="3" spans="1:9">
      <c r="A3" s="23" t="s">
        <v>1444</v>
      </c>
      <c r="B3" s="40"/>
      <c r="C3" s="40"/>
      <c r="D3" s="40"/>
      <c r="E3" s="40"/>
      <c r="F3" s="40"/>
      <c r="G3" s="19"/>
      <c r="H3" s="290"/>
      <c r="I3" s="24" t="s">
        <v>85</v>
      </c>
    </row>
    <row r="4" spans="1:9" ht="15" thickBot="1">
      <c r="A4" s="266" t="s">
        <v>87</v>
      </c>
      <c r="B4" s="217"/>
      <c r="C4" s="217"/>
      <c r="D4" s="217"/>
      <c r="E4" s="217"/>
      <c r="F4" s="217"/>
      <c r="G4" s="21"/>
    </row>
    <row r="5" spans="1:9" ht="15" thickTop="1"/>
    <row r="6" spans="1:9">
      <c r="A6" t="s">
        <v>1268</v>
      </c>
      <c r="B6" t="s">
        <v>1445</v>
      </c>
      <c r="C6" t="s">
        <v>1446</v>
      </c>
    </row>
    <row r="7" spans="1:9">
      <c r="A7" s="8">
        <v>41244</v>
      </c>
      <c r="B7" s="329">
        <v>118704</v>
      </c>
      <c r="C7" s="329">
        <v>171823</v>
      </c>
    </row>
    <row r="8" spans="1:9">
      <c r="A8" s="8">
        <v>41275</v>
      </c>
      <c r="B8" s="329">
        <v>116529</v>
      </c>
      <c r="C8" s="329">
        <v>169275</v>
      </c>
    </row>
    <row r="9" spans="1:9">
      <c r="A9" s="8">
        <v>41306</v>
      </c>
      <c r="B9" s="329">
        <v>117069</v>
      </c>
      <c r="C9" s="329">
        <v>169659</v>
      </c>
    </row>
    <row r="10" spans="1:9">
      <c r="A10" s="8">
        <v>41334</v>
      </c>
      <c r="B10" s="329">
        <v>117430</v>
      </c>
      <c r="C10" s="329">
        <v>170307</v>
      </c>
    </row>
    <row r="11" spans="1:9">
      <c r="A11" s="8">
        <v>41365</v>
      </c>
      <c r="B11" s="329">
        <v>117637</v>
      </c>
      <c r="C11" s="329">
        <v>170761</v>
      </c>
    </row>
    <row r="12" spans="1:9">
      <c r="A12" s="8">
        <v>41395</v>
      </c>
      <c r="B12" s="329">
        <v>118632</v>
      </c>
      <c r="C12" s="329">
        <v>171731</v>
      </c>
    </row>
    <row r="13" spans="1:9">
      <c r="A13" s="8">
        <v>41426</v>
      </c>
      <c r="B13" s="329">
        <v>120459</v>
      </c>
      <c r="C13" s="329">
        <v>174137</v>
      </c>
    </row>
    <row r="14" spans="1:9">
      <c r="A14" s="8">
        <v>41456</v>
      </c>
      <c r="B14" s="329">
        <v>120914</v>
      </c>
      <c r="C14" s="329">
        <v>175415</v>
      </c>
    </row>
    <row r="15" spans="1:9">
      <c r="A15" s="8">
        <v>41487</v>
      </c>
      <c r="B15" s="329">
        <v>121940</v>
      </c>
      <c r="C15" s="329">
        <v>176994</v>
      </c>
    </row>
    <row r="16" spans="1:9">
      <c r="A16" s="8">
        <v>41518</v>
      </c>
      <c r="B16" s="329">
        <v>120512</v>
      </c>
      <c r="C16" s="329">
        <v>174779</v>
      </c>
    </row>
    <row r="17" spans="1:3">
      <c r="A17" s="8">
        <v>41548</v>
      </c>
      <c r="B17" s="329">
        <v>121424</v>
      </c>
      <c r="C17" s="329">
        <v>176545</v>
      </c>
    </row>
    <row r="18" spans="1:3">
      <c r="A18" s="8">
        <v>41579</v>
      </c>
      <c r="B18" s="329">
        <v>121975</v>
      </c>
      <c r="C18" s="329">
        <v>176632</v>
      </c>
    </row>
    <row r="19" spans="1:3">
      <c r="A19" s="8">
        <v>41609</v>
      </c>
      <c r="B19" s="329">
        <v>122587</v>
      </c>
      <c r="C19" s="329">
        <v>177043</v>
      </c>
    </row>
    <row r="20" spans="1:3">
      <c r="A20" s="8">
        <v>41640</v>
      </c>
      <c r="B20" s="329">
        <v>122346</v>
      </c>
      <c r="C20" s="329">
        <v>177548</v>
      </c>
    </row>
    <row r="21" spans="1:3">
      <c r="A21" s="8">
        <v>41671</v>
      </c>
      <c r="B21" s="329">
        <v>121788</v>
      </c>
      <c r="C21" s="329">
        <v>176307</v>
      </c>
    </row>
    <row r="22" spans="1:3">
      <c r="A22" s="8">
        <v>41699</v>
      </c>
      <c r="B22" s="329">
        <v>123525</v>
      </c>
      <c r="C22" s="329">
        <v>178452</v>
      </c>
    </row>
    <row r="23" spans="1:3">
      <c r="A23" s="8">
        <v>41730</v>
      </c>
      <c r="B23" s="329">
        <v>125081</v>
      </c>
      <c r="C23" s="329">
        <v>180910</v>
      </c>
    </row>
    <row r="24" spans="1:3">
      <c r="A24" s="8">
        <v>41760</v>
      </c>
      <c r="B24" s="329">
        <v>125486</v>
      </c>
      <c r="C24" s="329">
        <v>181449</v>
      </c>
    </row>
    <row r="25" spans="1:3">
      <c r="A25" s="8">
        <v>41791</v>
      </c>
      <c r="B25" s="329">
        <v>127345</v>
      </c>
      <c r="C25" s="329">
        <v>183556</v>
      </c>
    </row>
    <row r="26" spans="1:3">
      <c r="A26" s="8">
        <v>41821</v>
      </c>
      <c r="B26" s="329">
        <v>127328</v>
      </c>
      <c r="C26" s="329">
        <v>184236</v>
      </c>
    </row>
    <row r="27" spans="1:3">
      <c r="A27" s="8">
        <v>41852</v>
      </c>
      <c r="B27" s="329">
        <v>129269</v>
      </c>
      <c r="C27" s="329">
        <v>187219</v>
      </c>
    </row>
    <row r="28" spans="1:3">
      <c r="A28" s="8">
        <v>41883</v>
      </c>
      <c r="B28" s="329">
        <v>128890</v>
      </c>
      <c r="C28" s="329">
        <v>186494</v>
      </c>
    </row>
    <row r="29" spans="1:3">
      <c r="A29" s="8">
        <v>41913</v>
      </c>
      <c r="B29" s="329">
        <v>128829</v>
      </c>
      <c r="C29" s="329">
        <v>186386</v>
      </c>
    </row>
    <row r="30" spans="1:3">
      <c r="A30" s="8">
        <v>41944</v>
      </c>
      <c r="B30" s="329">
        <v>128636</v>
      </c>
      <c r="C30" s="329">
        <v>186296</v>
      </c>
    </row>
    <row r="31" spans="1:3">
      <c r="A31" s="8">
        <v>41974</v>
      </c>
      <c r="B31" s="329">
        <v>129233</v>
      </c>
      <c r="C31" s="329">
        <v>186656</v>
      </c>
    </row>
    <row r="32" spans="1:3">
      <c r="A32" s="8">
        <v>42005</v>
      </c>
      <c r="B32" s="329">
        <v>127600</v>
      </c>
      <c r="C32" s="329">
        <v>185166</v>
      </c>
    </row>
    <row r="33" spans="1:3">
      <c r="A33" s="8">
        <v>42036</v>
      </c>
      <c r="B33" s="329">
        <v>129101</v>
      </c>
      <c r="C33" s="329">
        <v>187014</v>
      </c>
    </row>
    <row r="34" spans="1:3">
      <c r="A34" s="8">
        <v>42064</v>
      </c>
      <c r="B34" s="329">
        <v>128155</v>
      </c>
      <c r="C34" s="329">
        <v>185808</v>
      </c>
    </row>
    <row r="35" spans="1:3">
      <c r="A35" s="8">
        <v>42095</v>
      </c>
      <c r="B35" s="329">
        <v>130243</v>
      </c>
      <c r="C35" s="329">
        <v>188681</v>
      </c>
    </row>
    <row r="36" spans="1:3">
      <c r="A36" s="8">
        <v>42125</v>
      </c>
      <c r="B36" s="329">
        <v>130981</v>
      </c>
      <c r="C36" s="329">
        <v>189546</v>
      </c>
    </row>
    <row r="37" spans="1:3">
      <c r="A37" s="8">
        <v>42156</v>
      </c>
      <c r="B37" s="329">
        <v>132607</v>
      </c>
      <c r="C37" s="329">
        <v>191397</v>
      </c>
    </row>
    <row r="38" spans="1:3">
      <c r="A38" s="8">
        <v>42186</v>
      </c>
      <c r="B38" s="329">
        <v>133634</v>
      </c>
      <c r="C38" s="329">
        <v>193572</v>
      </c>
    </row>
    <row r="39" spans="1:3">
      <c r="A39" s="8">
        <v>42217</v>
      </c>
      <c r="B39" s="329">
        <v>135149</v>
      </c>
      <c r="C39" s="329">
        <v>195694</v>
      </c>
    </row>
    <row r="40" spans="1:3">
      <c r="A40" s="8">
        <v>42248</v>
      </c>
      <c r="B40" s="329">
        <v>134754</v>
      </c>
      <c r="C40" s="329">
        <v>195570</v>
      </c>
    </row>
    <row r="41" spans="1:3">
      <c r="A41" s="8">
        <v>42278</v>
      </c>
      <c r="B41" s="329">
        <v>134837</v>
      </c>
      <c r="C41" s="329">
        <v>195397</v>
      </c>
    </row>
    <row r="42" spans="1:3">
      <c r="A42" s="8">
        <v>42309</v>
      </c>
      <c r="B42" s="329">
        <v>135949</v>
      </c>
      <c r="C42" s="329">
        <v>196883</v>
      </c>
    </row>
    <row r="43" spans="1:3">
      <c r="A43" s="8">
        <v>42339</v>
      </c>
      <c r="B43" s="329">
        <v>136277</v>
      </c>
      <c r="C43" s="329">
        <v>197373</v>
      </c>
    </row>
    <row r="44" spans="1:3">
      <c r="A44" s="8">
        <v>42370</v>
      </c>
      <c r="B44" s="329">
        <v>136510</v>
      </c>
      <c r="C44" s="329">
        <v>198063</v>
      </c>
    </row>
    <row r="45" spans="1:3">
      <c r="A45" s="8">
        <v>42401</v>
      </c>
      <c r="B45" s="329">
        <v>136003</v>
      </c>
      <c r="C45" s="329">
        <v>196455</v>
      </c>
    </row>
    <row r="46" spans="1:3">
      <c r="A46" s="8">
        <v>42430</v>
      </c>
      <c r="B46" s="329">
        <v>136193</v>
      </c>
      <c r="C46" s="329">
        <v>197494</v>
      </c>
    </row>
    <row r="47" spans="1:3">
      <c r="A47" s="8">
        <v>42461</v>
      </c>
      <c r="B47" s="329">
        <v>139781</v>
      </c>
      <c r="C47" s="329">
        <v>201050</v>
      </c>
    </row>
    <row r="48" spans="1:3">
      <c r="A48" s="8">
        <v>42491</v>
      </c>
      <c r="B48" s="329">
        <v>141537</v>
      </c>
      <c r="C48" s="329">
        <v>202787</v>
      </c>
    </row>
    <row r="49" spans="1:3">
      <c r="A49" s="8">
        <v>42522</v>
      </c>
      <c r="B49" s="329">
        <v>143025</v>
      </c>
      <c r="C49" s="329">
        <v>205227</v>
      </c>
    </row>
    <row r="50" spans="1:3">
      <c r="A50" s="8">
        <v>42552</v>
      </c>
      <c r="B50" s="329">
        <v>142906</v>
      </c>
      <c r="C50" s="329">
        <v>205792</v>
      </c>
    </row>
    <row r="51" spans="1:3">
      <c r="A51" s="8">
        <v>42583</v>
      </c>
      <c r="B51" s="329">
        <v>144593</v>
      </c>
      <c r="C51" s="329">
        <v>208075</v>
      </c>
    </row>
    <row r="52" spans="1:3">
      <c r="A52" s="8">
        <v>42614</v>
      </c>
      <c r="B52" s="329">
        <v>144242</v>
      </c>
      <c r="C52" s="329">
        <v>208206</v>
      </c>
    </row>
    <row r="53" spans="1:3">
      <c r="A53" s="8">
        <v>42644</v>
      </c>
      <c r="B53" s="329">
        <v>142573</v>
      </c>
      <c r="C53" s="329">
        <v>206408</v>
      </c>
    </row>
    <row r="54" spans="1:3">
      <c r="A54" s="8">
        <v>42675</v>
      </c>
      <c r="B54" s="329">
        <v>144406</v>
      </c>
      <c r="C54" s="329">
        <v>208867</v>
      </c>
    </row>
    <row r="55" spans="1:3">
      <c r="A55" s="8">
        <v>42705</v>
      </c>
      <c r="B55" s="329">
        <v>145130</v>
      </c>
      <c r="C55" s="329">
        <v>208937</v>
      </c>
    </row>
    <row r="56" spans="1:3">
      <c r="A56" s="8">
        <v>42736</v>
      </c>
      <c r="B56" s="329">
        <v>143713</v>
      </c>
      <c r="C56" s="329">
        <v>208083</v>
      </c>
    </row>
    <row r="57" spans="1:3">
      <c r="A57" s="8">
        <v>42767</v>
      </c>
      <c r="B57" s="329">
        <v>145013</v>
      </c>
      <c r="C57" s="329">
        <v>208694</v>
      </c>
    </row>
    <row r="58" spans="1:3">
      <c r="A58" s="8">
        <v>42795</v>
      </c>
      <c r="B58" s="329">
        <v>144864</v>
      </c>
      <c r="C58" s="329">
        <v>208911</v>
      </c>
    </row>
    <row r="59" spans="1:3">
      <c r="A59" s="8">
        <v>42826</v>
      </c>
      <c r="B59" s="329">
        <v>146480</v>
      </c>
      <c r="C59" s="329">
        <v>210948</v>
      </c>
    </row>
    <row r="60" spans="1:3">
      <c r="A60" s="8">
        <v>42856</v>
      </c>
      <c r="B60" s="329">
        <v>148340</v>
      </c>
      <c r="C60" s="329">
        <v>212495</v>
      </c>
    </row>
    <row r="61" spans="1:3">
      <c r="A61" s="8">
        <v>42887</v>
      </c>
      <c r="B61" s="329">
        <v>149849</v>
      </c>
      <c r="C61" s="329">
        <v>214988</v>
      </c>
    </row>
    <row r="62" spans="1:3">
      <c r="A62" s="8">
        <v>42917</v>
      </c>
      <c r="B62" s="329">
        <v>151302</v>
      </c>
      <c r="C62" s="329">
        <v>217530</v>
      </c>
    </row>
    <row r="63" spans="1:3">
      <c r="A63" s="8">
        <v>42948</v>
      </c>
      <c r="B63" s="329">
        <v>152902</v>
      </c>
      <c r="C63" s="329">
        <v>219990</v>
      </c>
    </row>
    <row r="64" spans="1:3">
      <c r="A64" s="8">
        <v>42979</v>
      </c>
      <c r="B64" s="329">
        <v>152046</v>
      </c>
      <c r="C64" s="329">
        <v>218804</v>
      </c>
    </row>
    <row r="65" spans="1:3">
      <c r="A65" s="8">
        <v>43009</v>
      </c>
      <c r="B65" s="329">
        <v>152371</v>
      </c>
      <c r="C65" s="329">
        <v>219743</v>
      </c>
    </row>
    <row r="66" spans="1:3">
      <c r="A66" s="8">
        <v>43040</v>
      </c>
      <c r="B66" s="329">
        <v>152383</v>
      </c>
      <c r="C66" s="329">
        <v>219269</v>
      </c>
    </row>
    <row r="67" spans="1:3">
      <c r="A67" s="8">
        <v>43070</v>
      </c>
      <c r="B67" s="329">
        <v>154177</v>
      </c>
      <c r="C67" s="329">
        <v>220985</v>
      </c>
    </row>
    <row r="68" spans="1:3">
      <c r="A68" s="8">
        <v>43101</v>
      </c>
      <c r="B68" s="329">
        <v>151786</v>
      </c>
      <c r="C68" s="329">
        <v>218288</v>
      </c>
    </row>
    <row r="69" spans="1:3">
      <c r="A69" s="8">
        <v>43132</v>
      </c>
      <c r="B69" s="329">
        <v>154047</v>
      </c>
      <c r="C69" s="329">
        <v>221625</v>
      </c>
    </row>
    <row r="70" spans="1:3">
      <c r="A70" s="8">
        <v>43160</v>
      </c>
      <c r="B70" s="329">
        <v>153614</v>
      </c>
      <c r="C70" s="329">
        <v>220850</v>
      </c>
    </row>
    <row r="71" spans="1:3">
      <c r="A71" s="8">
        <v>43191</v>
      </c>
      <c r="B71" s="329">
        <v>154681</v>
      </c>
      <c r="C71" s="329">
        <v>222335</v>
      </c>
    </row>
    <row r="72" spans="1:3">
      <c r="A72" s="8">
        <v>43221</v>
      </c>
      <c r="B72" s="329">
        <v>154515</v>
      </c>
      <c r="C72" s="329">
        <v>222381</v>
      </c>
    </row>
    <row r="73" spans="1:3">
      <c r="A73" s="8">
        <v>43252</v>
      </c>
      <c r="B73" s="329">
        <v>156591</v>
      </c>
      <c r="C73" s="329">
        <v>225406</v>
      </c>
    </row>
    <row r="74" spans="1:3">
      <c r="A74" s="8">
        <v>43282</v>
      </c>
      <c r="B74" s="329">
        <v>158443</v>
      </c>
      <c r="C74" s="329">
        <v>228332</v>
      </c>
    </row>
    <row r="75" spans="1:3">
      <c r="A75" s="8">
        <v>43313</v>
      </c>
      <c r="B75" s="329">
        <v>158898</v>
      </c>
      <c r="C75" s="329">
        <v>228758</v>
      </c>
    </row>
    <row r="76" spans="1:3">
      <c r="A76" s="8">
        <v>43344</v>
      </c>
      <c r="B76" s="329">
        <v>159928</v>
      </c>
      <c r="C76" s="329">
        <v>230435</v>
      </c>
    </row>
    <row r="77" spans="1:3">
      <c r="A77" s="8">
        <v>43374</v>
      </c>
      <c r="B77" s="329">
        <v>159811</v>
      </c>
      <c r="C77" s="329">
        <v>230260</v>
      </c>
    </row>
    <row r="78" spans="1:3">
      <c r="A78" s="8">
        <v>43405</v>
      </c>
      <c r="B78" s="329">
        <v>158516</v>
      </c>
      <c r="C78" s="329">
        <v>228565</v>
      </c>
    </row>
    <row r="79" spans="1:3">
      <c r="A79" s="8">
        <v>43435</v>
      </c>
      <c r="B79" s="329">
        <v>160586</v>
      </c>
      <c r="C79" s="329">
        <v>230356</v>
      </c>
    </row>
    <row r="80" spans="1:3">
      <c r="A80" s="8">
        <v>43466</v>
      </c>
      <c r="B80" s="329">
        <v>157451</v>
      </c>
      <c r="C80" s="329">
        <v>227851</v>
      </c>
    </row>
    <row r="81" spans="1:3">
      <c r="A81" s="8">
        <v>43497</v>
      </c>
      <c r="B81" s="329">
        <v>159647</v>
      </c>
      <c r="C81" s="329">
        <v>228997</v>
      </c>
    </row>
    <row r="82" spans="1:3">
      <c r="A82" s="8">
        <v>43525</v>
      </c>
      <c r="B82" s="329">
        <v>157631</v>
      </c>
      <c r="C82" s="329">
        <v>226538</v>
      </c>
    </row>
    <row r="83" spans="1:3">
      <c r="A83" s="8">
        <v>43556</v>
      </c>
      <c r="B83" s="329">
        <v>158076</v>
      </c>
      <c r="C83" s="329">
        <v>226864</v>
      </c>
    </row>
    <row r="84" spans="1:3">
      <c r="A84" s="8">
        <v>43586</v>
      </c>
      <c r="B84" s="329">
        <v>159358</v>
      </c>
      <c r="C84" s="329">
        <v>228564</v>
      </c>
    </row>
    <row r="85" spans="1:3">
      <c r="A85" s="8">
        <v>43617</v>
      </c>
      <c r="B85" s="329">
        <v>158860</v>
      </c>
      <c r="C85" s="329">
        <v>228541</v>
      </c>
    </row>
    <row r="86" spans="1:3">
      <c r="A86" s="8">
        <v>43647</v>
      </c>
      <c r="B86" s="329">
        <v>159867</v>
      </c>
      <c r="C86" s="329">
        <v>229398</v>
      </c>
    </row>
    <row r="87" spans="1:3">
      <c r="A87" s="8">
        <v>43678</v>
      </c>
      <c r="B87" s="329">
        <v>161581</v>
      </c>
      <c r="C87" s="329">
        <v>233063</v>
      </c>
    </row>
    <row r="88" spans="1:3">
      <c r="A88" s="8">
        <v>43709</v>
      </c>
      <c r="B88" s="329">
        <v>162118</v>
      </c>
      <c r="C88" s="329">
        <v>232644</v>
      </c>
    </row>
    <row r="89" spans="1:3">
      <c r="A89" s="8">
        <v>43739</v>
      </c>
      <c r="B89" s="329">
        <v>161355</v>
      </c>
      <c r="C89" s="329">
        <v>232617</v>
      </c>
    </row>
    <row r="90" spans="1:3">
      <c r="A90" s="8">
        <v>43770</v>
      </c>
      <c r="B90" s="329">
        <v>161408</v>
      </c>
      <c r="C90" s="329">
        <v>232827</v>
      </c>
    </row>
    <row r="91" spans="1:3">
      <c r="A91" s="8">
        <v>43800</v>
      </c>
      <c r="B91" s="329">
        <v>160664</v>
      </c>
      <c r="C91" s="329">
        <v>229691</v>
      </c>
    </row>
    <row r="92" spans="1:3">
      <c r="A92" s="8">
        <v>43831</v>
      </c>
      <c r="B92" s="329">
        <v>162338</v>
      </c>
      <c r="C92" s="329">
        <v>233723</v>
      </c>
    </row>
    <row r="93" spans="1:3">
      <c r="A93" s="8">
        <v>43862</v>
      </c>
      <c r="B93" s="329">
        <v>160608</v>
      </c>
      <c r="C93" s="329">
        <v>231363</v>
      </c>
    </row>
    <row r="94" spans="1:3">
      <c r="A94" s="8">
        <v>43891</v>
      </c>
      <c r="B94" s="329">
        <v>161122</v>
      </c>
      <c r="C94" s="329">
        <v>232164</v>
      </c>
    </row>
    <row r="95" spans="1:3">
      <c r="A95" s="8">
        <v>43922</v>
      </c>
      <c r="B95" s="329">
        <v>157306</v>
      </c>
      <c r="C95" s="329">
        <v>227048</v>
      </c>
    </row>
    <row r="96" spans="1:3">
      <c r="A96" s="8">
        <v>43952</v>
      </c>
      <c r="B96" s="329">
        <v>162183</v>
      </c>
      <c r="C96" s="329">
        <v>231857</v>
      </c>
    </row>
    <row r="97" spans="1:3">
      <c r="A97" s="8">
        <v>43983</v>
      </c>
      <c r="B97" s="329">
        <v>162919</v>
      </c>
      <c r="C97" s="329">
        <v>233521</v>
      </c>
    </row>
    <row r="98" spans="1:3">
      <c r="A98" s="8">
        <v>44013</v>
      </c>
      <c r="B98" s="329">
        <v>164520</v>
      </c>
      <c r="C98" s="329">
        <v>236320</v>
      </c>
    </row>
    <row r="99" spans="1:3">
      <c r="A99" s="8">
        <v>44044</v>
      </c>
      <c r="B99" s="329">
        <v>165836</v>
      </c>
      <c r="C99" s="329">
        <v>239952</v>
      </c>
    </row>
    <row r="100" spans="1:3">
      <c r="A100" s="8">
        <v>44075</v>
      </c>
      <c r="B100" s="329">
        <v>166750</v>
      </c>
      <c r="C100" s="329">
        <v>241849</v>
      </c>
    </row>
    <row r="101" spans="1:3">
      <c r="A101" s="8">
        <v>44105</v>
      </c>
      <c r="B101" s="329">
        <v>167998</v>
      </c>
      <c r="C101" s="329">
        <v>243573</v>
      </c>
    </row>
    <row r="102" spans="1:3">
      <c r="A102" s="8">
        <v>44136</v>
      </c>
      <c r="B102" s="329">
        <v>169321</v>
      </c>
      <c r="C102" s="329">
        <v>245256</v>
      </c>
    </row>
    <row r="103" spans="1:3">
      <c r="A103" s="8">
        <v>44166</v>
      </c>
      <c r="B103" s="329">
        <v>172039</v>
      </c>
      <c r="C103" s="329">
        <v>248853</v>
      </c>
    </row>
    <row r="104" spans="1:3">
      <c r="A104" s="8">
        <v>44197</v>
      </c>
      <c r="B104" s="329">
        <v>172742</v>
      </c>
      <c r="C104" s="329">
        <v>247627</v>
      </c>
    </row>
    <row r="105" spans="1:3">
      <c r="A105" s="8">
        <v>44228</v>
      </c>
      <c r="B105" s="329">
        <v>175541</v>
      </c>
      <c r="C105" s="329">
        <v>250006</v>
      </c>
    </row>
    <row r="106" spans="1:3">
      <c r="A106" s="8">
        <v>44256</v>
      </c>
      <c r="B106" s="329">
        <v>177134</v>
      </c>
      <c r="C106" s="329">
        <v>252413</v>
      </c>
    </row>
    <row r="107" spans="1:3">
      <c r="A107" s="8">
        <v>44287</v>
      </c>
      <c r="B107" s="329">
        <v>174494</v>
      </c>
      <c r="C107" s="329">
        <v>248627</v>
      </c>
    </row>
    <row r="108" spans="1:3">
      <c r="A108" s="8">
        <v>44317</v>
      </c>
      <c r="B108" s="329">
        <v>175735</v>
      </c>
      <c r="C108" s="329">
        <v>250624</v>
      </c>
    </row>
    <row r="109" spans="1:3">
      <c r="A109" s="8">
        <v>44348</v>
      </c>
      <c r="B109" s="329">
        <v>187394</v>
      </c>
      <c r="C109" s="329">
        <v>266292</v>
      </c>
    </row>
    <row r="110" spans="1:3">
      <c r="A110" s="8">
        <v>44378</v>
      </c>
      <c r="B110" s="329">
        <v>176622</v>
      </c>
      <c r="C110" s="329">
        <v>250856</v>
      </c>
    </row>
    <row r="111" spans="1:3">
      <c r="A111" s="8">
        <v>44409</v>
      </c>
      <c r="B111" s="329">
        <v>180014</v>
      </c>
      <c r="C111" s="329">
        <v>258618</v>
      </c>
    </row>
    <row r="112" spans="1:3">
      <c r="A112" s="8">
        <v>44440</v>
      </c>
      <c r="B112" s="329">
        <v>186194</v>
      </c>
      <c r="C112" s="329">
        <v>265033</v>
      </c>
    </row>
    <row r="113" spans="1:3">
      <c r="A113" s="8">
        <v>44470</v>
      </c>
      <c r="B113" s="329">
        <v>178385</v>
      </c>
      <c r="C113" s="329">
        <v>258314</v>
      </c>
    </row>
    <row r="114" spans="1:3">
      <c r="A114" s="8">
        <v>44501</v>
      </c>
      <c r="B114" s="329">
        <v>183387</v>
      </c>
      <c r="C114" s="329">
        <v>264498</v>
      </c>
    </row>
    <row r="115" spans="1:3">
      <c r="A115" s="8">
        <v>44531</v>
      </c>
      <c r="B115" s="329">
        <v>186260</v>
      </c>
      <c r="C115" s="329">
        <v>268218</v>
      </c>
    </row>
    <row r="116" spans="1:3">
      <c r="A116" s="8">
        <v>44562</v>
      </c>
      <c r="B116" s="329">
        <v>186357</v>
      </c>
      <c r="C116" s="329">
        <v>268279</v>
      </c>
    </row>
    <row r="117" spans="1:3">
      <c r="A117" s="8">
        <v>44593</v>
      </c>
      <c r="B117" s="329">
        <v>189297</v>
      </c>
      <c r="C117" s="329">
        <v>270649</v>
      </c>
    </row>
    <row r="118" spans="1:3">
      <c r="A118" s="8">
        <v>44621</v>
      </c>
      <c r="B118" s="329">
        <v>190654</v>
      </c>
      <c r="C118" s="329">
        <v>273419</v>
      </c>
    </row>
    <row r="119" spans="1:3">
      <c r="A119" s="8">
        <v>44652</v>
      </c>
      <c r="B119" s="329">
        <v>191400</v>
      </c>
      <c r="C119" s="329">
        <v>274631</v>
      </c>
    </row>
    <row r="120" spans="1:3">
      <c r="A120" s="8">
        <v>44682</v>
      </c>
      <c r="B120" s="329">
        <v>193888</v>
      </c>
      <c r="C120" s="329">
        <v>278348</v>
      </c>
    </row>
    <row r="121" spans="1:3">
      <c r="A121" s="8">
        <v>44713</v>
      </c>
      <c r="B121" s="329">
        <v>195399</v>
      </c>
      <c r="C121" s="329">
        <v>279810</v>
      </c>
    </row>
    <row r="122" spans="1:3">
      <c r="A122" s="8">
        <v>44743</v>
      </c>
      <c r="B122" s="329">
        <v>201008</v>
      </c>
      <c r="C122" s="329">
        <v>288008</v>
      </c>
    </row>
    <row r="123" spans="1:3">
      <c r="A123" s="8">
        <v>44774</v>
      </c>
      <c r="B123" s="329">
        <v>201332</v>
      </c>
      <c r="C123" s="329">
        <v>289366</v>
      </c>
    </row>
    <row r="124" spans="1:3">
      <c r="A124" s="8">
        <v>44805</v>
      </c>
      <c r="B124" s="329">
        <v>202759</v>
      </c>
      <c r="C124" s="329">
        <v>291083</v>
      </c>
    </row>
    <row r="125" spans="1:3">
      <c r="A125" s="8">
        <v>44835</v>
      </c>
      <c r="B125" s="329">
        <v>204240</v>
      </c>
      <c r="C125" s="329">
        <v>293060</v>
      </c>
    </row>
    <row r="126" spans="1:3">
      <c r="A126" s="8">
        <v>44866</v>
      </c>
      <c r="B126" s="329">
        <v>202428</v>
      </c>
      <c r="C126" s="329">
        <v>290486</v>
      </c>
    </row>
    <row r="127" spans="1:3">
      <c r="A127" s="8">
        <v>44896</v>
      </c>
      <c r="B127" s="329">
        <v>202984</v>
      </c>
      <c r="C127" s="329">
        <v>289867</v>
      </c>
    </row>
    <row r="128" spans="1:3">
      <c r="A128" s="8">
        <v>44927</v>
      </c>
      <c r="B128" s="329">
        <v>200403</v>
      </c>
      <c r="C128" s="329">
        <v>289068</v>
      </c>
    </row>
    <row r="129" spans="1:3">
      <c r="A129" s="8">
        <v>44958</v>
      </c>
      <c r="B129" s="329">
        <v>201365</v>
      </c>
      <c r="C129" s="329">
        <v>289186</v>
      </c>
    </row>
    <row r="130" spans="1:3">
      <c r="A130" s="8">
        <v>44986</v>
      </c>
      <c r="B130" s="329">
        <v>194735</v>
      </c>
      <c r="C130" s="329">
        <v>279975</v>
      </c>
    </row>
    <row r="131" spans="1:3">
      <c r="A131" s="8">
        <v>45017</v>
      </c>
      <c r="B131" s="329">
        <v>195169</v>
      </c>
      <c r="C131" s="329">
        <v>281309</v>
      </c>
    </row>
    <row r="132" spans="1:3">
      <c r="A132" s="8">
        <v>45047</v>
      </c>
      <c r="B132" s="329">
        <v>197610</v>
      </c>
      <c r="C132" s="329">
        <v>283150</v>
      </c>
    </row>
    <row r="133" spans="1:3">
      <c r="A133" s="8">
        <v>45078</v>
      </c>
      <c r="B133" s="329">
        <v>198367</v>
      </c>
      <c r="C133" s="329">
        <v>285465</v>
      </c>
    </row>
    <row r="134" spans="1:3">
      <c r="A134" s="8">
        <v>45108</v>
      </c>
      <c r="B134" s="329">
        <v>200380</v>
      </c>
      <c r="C134" s="329">
        <v>288465</v>
      </c>
    </row>
    <row r="135" spans="1:3">
      <c r="A135" s="8">
        <v>45139</v>
      </c>
      <c r="B135" s="329">
        <v>200881</v>
      </c>
      <c r="C135" s="329">
        <v>288988</v>
      </c>
    </row>
    <row r="136" spans="1:3">
      <c r="A136" s="8">
        <v>45170</v>
      </c>
      <c r="B136" s="329">
        <v>202013</v>
      </c>
      <c r="C136" s="329">
        <v>289268</v>
      </c>
    </row>
    <row r="137" spans="1:3">
      <c r="A137" s="8">
        <v>45200</v>
      </c>
      <c r="B137" s="329">
        <v>199920</v>
      </c>
      <c r="C137" s="329">
        <v>286884</v>
      </c>
    </row>
    <row r="138" spans="1:3">
      <c r="A138" s="8">
        <v>45231</v>
      </c>
      <c r="B138" s="329">
        <v>198485</v>
      </c>
      <c r="C138" s="329">
        <v>285820</v>
      </c>
    </row>
    <row r="139" spans="1:3">
      <c r="A139" s="8">
        <v>45261</v>
      </c>
      <c r="B139" s="329">
        <v>198390</v>
      </c>
      <c r="C139" s="329">
        <v>283340</v>
      </c>
    </row>
    <row r="140" spans="1:3">
      <c r="A140" s="8">
        <v>45292</v>
      </c>
      <c r="B140" s="329">
        <v>195818</v>
      </c>
      <c r="C140" s="329">
        <v>281700</v>
      </c>
    </row>
    <row r="141" spans="1:3">
      <c r="A141" s="8">
        <v>45323</v>
      </c>
      <c r="B141" s="329">
        <v>196941</v>
      </c>
      <c r="C141" s="329">
        <v>281126</v>
      </c>
    </row>
    <row r="142" spans="1:3">
      <c r="A142" s="8">
        <v>45352</v>
      </c>
      <c r="B142" s="329">
        <v>196122</v>
      </c>
      <c r="C142" s="329">
        <v>280653</v>
      </c>
    </row>
    <row r="143" spans="1:3">
      <c r="A143" s="8">
        <v>45383</v>
      </c>
      <c r="B143" s="329">
        <v>197557</v>
      </c>
      <c r="C143" s="329">
        <v>282461</v>
      </c>
    </row>
    <row r="144" spans="1:3">
      <c r="A144" s="8">
        <v>45413</v>
      </c>
      <c r="B144" s="329">
        <v>200042</v>
      </c>
      <c r="C144" s="329">
        <v>285021</v>
      </c>
    </row>
    <row r="145" spans="1:3">
      <c r="A145" s="8">
        <v>45444</v>
      </c>
      <c r="B145" s="329">
        <v>202387</v>
      </c>
      <c r="C145" s="329">
        <v>287789</v>
      </c>
    </row>
    <row r="146" spans="1:3">
      <c r="A146" s="8">
        <v>45474</v>
      </c>
      <c r="B146" s="329">
        <v>203054</v>
      </c>
      <c r="C146" s="329">
        <v>289576</v>
      </c>
    </row>
    <row r="147" spans="1:3">
      <c r="A147" s="8">
        <v>45505</v>
      </c>
      <c r="B147" s="329">
        <v>204174</v>
      </c>
      <c r="C147" s="329">
        <v>291102</v>
      </c>
    </row>
    <row r="148" spans="1:3">
      <c r="A148" s="8">
        <v>45536</v>
      </c>
      <c r="B148" s="329">
        <v>205197</v>
      </c>
      <c r="C148" s="329">
        <v>293392</v>
      </c>
    </row>
    <row r="149" spans="1:3">
      <c r="A149" s="8">
        <v>45566</v>
      </c>
      <c r="B149" s="329">
        <v>204452</v>
      </c>
      <c r="C149" s="329">
        <v>291411</v>
      </c>
    </row>
    <row r="150" spans="1:3">
      <c r="A150" s="8">
        <v>45597</v>
      </c>
      <c r="B150" s="329">
        <v>206429</v>
      </c>
      <c r="C150" s="329">
        <v>293634</v>
      </c>
    </row>
    <row r="151" spans="1:3">
      <c r="A151" s="8">
        <v>45627</v>
      </c>
      <c r="B151" s="329">
        <v>204252</v>
      </c>
      <c r="C151" s="329">
        <v>291507</v>
      </c>
    </row>
    <row r="152" spans="1:3">
      <c r="A152" s="8">
        <v>45658</v>
      </c>
      <c r="B152" s="329">
        <v>204391</v>
      </c>
      <c r="C152" s="329">
        <v>291918</v>
      </c>
    </row>
    <row r="153" spans="1:3">
      <c r="A153" s="8">
        <v>45689</v>
      </c>
      <c r="B153" s="329">
        <v>207262</v>
      </c>
      <c r="C153" s="329">
        <v>294885</v>
      </c>
    </row>
    <row r="154" spans="1:3">
      <c r="A154" s="8">
        <v>45717</v>
      </c>
      <c r="B154" s="329">
        <v>210422</v>
      </c>
      <c r="C154" s="329">
        <v>296260</v>
      </c>
    </row>
    <row r="155" spans="1:3">
      <c r="A155" s="8">
        <v>45748</v>
      </c>
      <c r="B155" s="329">
        <v>200773</v>
      </c>
      <c r="C155" s="329">
        <v>289138</v>
      </c>
    </row>
    <row r="156" spans="1:3">
      <c r="A156" s="8">
        <v>45778</v>
      </c>
      <c r="B156" s="329">
        <v>204711</v>
      </c>
      <c r="C156" s="329">
        <v>292585</v>
      </c>
    </row>
    <row r="157" spans="1:3">
      <c r="A157" s="8">
        <v>45809</v>
      </c>
      <c r="B157" s="329">
        <v>208131</v>
      </c>
      <c r="C157" s="329">
        <v>297463</v>
      </c>
    </row>
    <row r="158" spans="1:3">
      <c r="A158" s="8">
        <v>45839</v>
      </c>
      <c r="B158" s="329">
        <v>210475</v>
      </c>
      <c r="C158" s="329">
        <v>300898</v>
      </c>
    </row>
    <row r="159" spans="1:3">
      <c r="A159" s="8">
        <v>45870</v>
      </c>
      <c r="B159" s="329">
        <v>211378</v>
      </c>
      <c r="C159" s="329">
        <v>301997</v>
      </c>
    </row>
    <row r="160" spans="1:3">
      <c r="A160" s="8">
        <v>45901</v>
      </c>
      <c r="B160" s="329">
        <v>210443</v>
      </c>
      <c r="C160" s="329">
        <v>301417</v>
      </c>
    </row>
    <row r="161" spans="1:3">
      <c r="A161" s="8">
        <v>45931</v>
      </c>
      <c r="B161" s="329">
        <v>210256</v>
      </c>
      <c r="C161" s="329">
        <v>298897</v>
      </c>
    </row>
    <row r="162" spans="1:3">
      <c r="A162" s="8">
        <v>45962</v>
      </c>
      <c r="B162" s="329">
        <v>211320</v>
      </c>
      <c r="C162" s="329">
        <v>300807</v>
      </c>
    </row>
    <row r="163" spans="1:3">
      <c r="A163" s="8">
        <v>45992</v>
      </c>
      <c r="B163" s="329">
        <v>209278</v>
      </c>
      <c r="C163" s="329">
        <v>296576</v>
      </c>
    </row>
  </sheetData>
  <hyperlinks>
    <hyperlink ref="A4" r:id="rId1" xr:uid="{66DE0740-4BA9-4334-8AE3-A7EC546810A7}"/>
    <hyperlink ref="I3" location="'Table of Contents'!A1" display="Return to Contents Page" xr:uid="{299DDD87-561C-42BE-BE12-6102432792F9}"/>
  </hyperlinks>
  <pageMargins left="0.7" right="0.7" top="0.75" bottom="0.75" header="0.3" footer="0.3"/>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7E3C4-4D75-4C0B-BA8F-770ADBC8E7FF}">
  <sheetPr>
    <tabColor rgb="FFD0ADE1"/>
  </sheetPr>
  <dimension ref="A1:AN140"/>
  <sheetViews>
    <sheetView workbookViewId="0">
      <selection activeCell="E12" sqref="E12"/>
    </sheetView>
  </sheetViews>
  <sheetFormatPr defaultRowHeight="14.45"/>
  <cols>
    <col min="1" max="1" width="13.140625" customWidth="1"/>
    <col min="2" max="2" width="11.42578125" customWidth="1"/>
    <col min="3" max="3" width="11.85546875" customWidth="1"/>
    <col min="4" max="4" width="23.140625" customWidth="1"/>
    <col min="6" max="6" width="16.42578125" customWidth="1"/>
    <col min="7" max="7" width="15.28515625" customWidth="1"/>
    <col min="8" max="8" width="13.28515625" customWidth="1"/>
    <col min="9" max="9" width="15" customWidth="1"/>
    <col min="10" max="10" width="23.7109375" customWidth="1"/>
    <col min="11" max="11" width="22.5703125" customWidth="1"/>
    <col min="12" max="12" width="20.5703125" customWidth="1"/>
    <col min="13" max="13" width="14.85546875" customWidth="1"/>
    <col min="14" max="14" width="23.5703125" customWidth="1"/>
    <col min="15" max="15" width="22.5703125" customWidth="1"/>
    <col min="16" max="16" width="20.42578125" customWidth="1"/>
    <col min="17" max="17" width="16.42578125" customWidth="1"/>
    <col min="18" max="18" width="25.140625" customWidth="1"/>
    <col min="19" max="19" width="24" customWidth="1"/>
    <col min="20" max="20" width="22" customWidth="1"/>
    <col min="21" max="21" width="22.42578125" customWidth="1"/>
    <col min="22" max="22" width="31.140625" customWidth="1"/>
    <col min="23" max="23" width="30" customWidth="1"/>
    <col min="24" max="24" width="28" customWidth="1"/>
    <col min="25" max="25" width="16.140625" customWidth="1"/>
    <col min="26" max="26" width="24.85546875" customWidth="1"/>
    <col min="27" max="27" width="23.7109375" customWidth="1"/>
    <col min="28" max="28" width="21.7109375" customWidth="1"/>
    <col min="29" max="29" width="20.42578125" customWidth="1"/>
    <col min="30" max="30" width="29.140625" customWidth="1"/>
    <col min="31" max="31" width="28" customWidth="1"/>
    <col min="32" max="32" width="25.85546875" customWidth="1"/>
    <col min="33" max="33" width="15.28515625" customWidth="1"/>
    <col min="34" max="34" width="24" customWidth="1"/>
    <col min="35" max="35" width="22.85546875" customWidth="1"/>
    <col min="36" max="36" width="20.85546875" customWidth="1"/>
    <col min="37" max="37" width="21.140625" customWidth="1"/>
    <col min="38" max="38" width="29.85546875" customWidth="1"/>
    <col min="39" max="39" width="28.85546875" customWidth="1"/>
    <col min="40" max="40" width="26.7109375" customWidth="1"/>
  </cols>
  <sheetData>
    <row r="1" spans="1:40" ht="15" thickTop="1">
      <c r="A1" s="22" t="s">
        <v>1447</v>
      </c>
      <c r="B1" s="124"/>
      <c r="C1" s="124"/>
      <c r="D1" s="124"/>
      <c r="E1" s="124"/>
      <c r="F1" s="124"/>
      <c r="G1" s="215"/>
      <c r="H1" s="30"/>
    </row>
    <row r="2" spans="1:40">
      <c r="A2" s="23" t="s">
        <v>1448</v>
      </c>
      <c r="B2" s="40"/>
      <c r="C2" s="40"/>
      <c r="D2" s="40"/>
      <c r="E2" s="40"/>
      <c r="F2" s="40"/>
      <c r="G2" s="216"/>
      <c r="H2" s="30"/>
      <c r="I2" s="24" t="s">
        <v>85</v>
      </c>
    </row>
    <row r="3" spans="1:40">
      <c r="A3" s="23" t="s">
        <v>599</v>
      </c>
      <c r="B3" s="40"/>
      <c r="C3" s="40"/>
      <c r="D3" s="40"/>
      <c r="E3" s="40"/>
      <c r="F3" s="40"/>
      <c r="G3" s="216"/>
      <c r="H3" s="30"/>
    </row>
    <row r="4" spans="1:40" ht="15" thickBot="1">
      <c r="A4" s="266" t="s">
        <v>87</v>
      </c>
      <c r="B4" s="217"/>
      <c r="C4" s="217"/>
      <c r="D4" s="217"/>
      <c r="E4" s="217"/>
      <c r="F4" s="217"/>
      <c r="G4" s="219"/>
      <c r="H4" s="30"/>
    </row>
    <row r="5" spans="1:40" ht="15" thickTop="1"/>
    <row r="6" spans="1:40">
      <c r="A6" t="s">
        <v>1213</v>
      </c>
      <c r="B6" t="s">
        <v>1153</v>
      </c>
      <c r="C6" t="s">
        <v>1154</v>
      </c>
      <c r="D6" t="s">
        <v>1449</v>
      </c>
      <c r="E6" t="s">
        <v>1450</v>
      </c>
      <c r="F6" t="s">
        <v>1451</v>
      </c>
      <c r="G6" t="s">
        <v>1452</v>
      </c>
      <c r="H6" t="s">
        <v>1453</v>
      </c>
      <c r="I6" t="s">
        <v>1454</v>
      </c>
      <c r="J6" t="s">
        <v>1455</v>
      </c>
      <c r="K6" t="s">
        <v>1456</v>
      </c>
      <c r="L6" t="s">
        <v>1457</v>
      </c>
      <c r="M6" t="s">
        <v>1458</v>
      </c>
      <c r="N6" t="s">
        <v>1459</v>
      </c>
      <c r="O6" t="s">
        <v>1460</v>
      </c>
      <c r="P6" t="s">
        <v>1461</v>
      </c>
      <c r="Q6" t="s">
        <v>1462</v>
      </c>
      <c r="R6" t="s">
        <v>1463</v>
      </c>
      <c r="S6" t="s">
        <v>1464</v>
      </c>
      <c r="T6" t="s">
        <v>1465</v>
      </c>
      <c r="U6" t="s">
        <v>1466</v>
      </c>
      <c r="V6" t="s">
        <v>1467</v>
      </c>
      <c r="W6" t="s">
        <v>1468</v>
      </c>
      <c r="X6" t="s">
        <v>1469</v>
      </c>
      <c r="Y6" t="s">
        <v>1470</v>
      </c>
      <c r="Z6" t="s">
        <v>1471</v>
      </c>
      <c r="AA6" t="s">
        <v>1472</v>
      </c>
      <c r="AB6" t="s">
        <v>1473</v>
      </c>
      <c r="AC6" t="s">
        <v>1474</v>
      </c>
      <c r="AD6" t="s">
        <v>1475</v>
      </c>
      <c r="AE6" t="s">
        <v>1476</v>
      </c>
      <c r="AF6" t="s">
        <v>1477</v>
      </c>
      <c r="AG6" t="s">
        <v>1478</v>
      </c>
      <c r="AH6" t="s">
        <v>1479</v>
      </c>
      <c r="AI6" t="s">
        <v>1480</v>
      </c>
      <c r="AJ6" t="s">
        <v>1481</v>
      </c>
      <c r="AK6" t="s">
        <v>1482</v>
      </c>
      <c r="AL6" t="s">
        <v>1483</v>
      </c>
      <c r="AM6" t="s">
        <v>1484</v>
      </c>
      <c r="AN6" t="s">
        <v>1485</v>
      </c>
    </row>
    <row r="7" spans="1:40">
      <c r="A7" s="8">
        <v>42005</v>
      </c>
      <c r="B7" t="s">
        <v>557</v>
      </c>
      <c r="C7" t="s">
        <v>335</v>
      </c>
      <c r="D7" t="s">
        <v>198</v>
      </c>
      <c r="E7">
        <v>79</v>
      </c>
      <c r="F7" t="s">
        <v>503</v>
      </c>
      <c r="G7" t="s">
        <v>503</v>
      </c>
      <c r="H7">
        <v>615</v>
      </c>
      <c r="I7">
        <v>79.400000000000006</v>
      </c>
      <c r="J7" t="s">
        <v>503</v>
      </c>
      <c r="K7" t="s">
        <v>503</v>
      </c>
      <c r="L7">
        <v>442</v>
      </c>
      <c r="M7">
        <v>80.2</v>
      </c>
      <c r="N7" t="s">
        <v>503</v>
      </c>
      <c r="O7" t="s">
        <v>503</v>
      </c>
      <c r="P7">
        <v>560</v>
      </c>
      <c r="Q7">
        <v>78.8</v>
      </c>
      <c r="R7" t="s">
        <v>503</v>
      </c>
      <c r="S7" t="s">
        <v>503</v>
      </c>
      <c r="T7">
        <v>655</v>
      </c>
      <c r="U7">
        <v>78.5</v>
      </c>
      <c r="V7" t="s">
        <v>503</v>
      </c>
      <c r="W7" t="s">
        <v>503</v>
      </c>
      <c r="X7">
        <v>955</v>
      </c>
      <c r="Y7">
        <v>78.900000000000006</v>
      </c>
      <c r="Z7" t="s">
        <v>503</v>
      </c>
      <c r="AA7" t="s">
        <v>503</v>
      </c>
      <c r="AB7">
        <v>831</v>
      </c>
      <c r="AC7">
        <v>79</v>
      </c>
      <c r="AD7" t="s">
        <v>503</v>
      </c>
      <c r="AE7" t="s">
        <v>503</v>
      </c>
      <c r="AF7">
        <v>646</v>
      </c>
      <c r="AG7">
        <v>78.599999999999994</v>
      </c>
      <c r="AH7" t="s">
        <v>503</v>
      </c>
      <c r="AI7" t="s">
        <v>503</v>
      </c>
      <c r="AJ7">
        <v>604</v>
      </c>
      <c r="AK7">
        <v>79.900000000000006</v>
      </c>
      <c r="AL7" t="s">
        <v>503</v>
      </c>
      <c r="AM7" t="s">
        <v>503</v>
      </c>
      <c r="AN7">
        <v>504</v>
      </c>
    </row>
    <row r="8" spans="1:40">
      <c r="A8" s="8">
        <v>42036</v>
      </c>
      <c r="B8" t="s">
        <v>557</v>
      </c>
      <c r="C8" t="s">
        <v>335</v>
      </c>
      <c r="D8" t="s">
        <v>198</v>
      </c>
      <c r="E8">
        <v>79.3</v>
      </c>
      <c r="F8">
        <v>0.3</v>
      </c>
      <c r="G8" t="s">
        <v>503</v>
      </c>
      <c r="H8">
        <v>617</v>
      </c>
      <c r="I8">
        <v>79.8</v>
      </c>
      <c r="J8">
        <v>0.5</v>
      </c>
      <c r="K8" t="s">
        <v>503</v>
      </c>
      <c r="L8">
        <v>444</v>
      </c>
      <c r="M8">
        <v>80.5</v>
      </c>
      <c r="N8">
        <v>0.4</v>
      </c>
      <c r="O8" t="s">
        <v>503</v>
      </c>
      <c r="P8">
        <v>562</v>
      </c>
      <c r="Q8">
        <v>79</v>
      </c>
      <c r="R8">
        <v>0.3</v>
      </c>
      <c r="S8" t="s">
        <v>503</v>
      </c>
      <c r="T8">
        <v>657</v>
      </c>
      <c r="U8">
        <v>78.599999999999994</v>
      </c>
      <c r="V8">
        <v>0.1</v>
      </c>
      <c r="W8" t="s">
        <v>503</v>
      </c>
      <c r="X8">
        <v>956</v>
      </c>
      <c r="Y8">
        <v>79.099999999999994</v>
      </c>
      <c r="Z8">
        <v>0.3</v>
      </c>
      <c r="AA8" t="s">
        <v>503</v>
      </c>
      <c r="AB8">
        <v>834</v>
      </c>
      <c r="AC8">
        <v>79.2</v>
      </c>
      <c r="AD8">
        <v>0.3</v>
      </c>
      <c r="AE8" t="s">
        <v>503</v>
      </c>
      <c r="AF8">
        <v>648</v>
      </c>
      <c r="AG8">
        <v>78.8</v>
      </c>
      <c r="AH8">
        <v>0.3</v>
      </c>
      <c r="AI8" t="s">
        <v>503</v>
      </c>
      <c r="AJ8">
        <v>606</v>
      </c>
      <c r="AK8">
        <v>80.3</v>
      </c>
      <c r="AL8">
        <v>0.4</v>
      </c>
      <c r="AM8" t="s">
        <v>503</v>
      </c>
      <c r="AN8">
        <v>506</v>
      </c>
    </row>
    <row r="9" spans="1:40">
      <c r="A9" s="8">
        <v>42064</v>
      </c>
      <c r="B9" t="s">
        <v>557</v>
      </c>
      <c r="C9" t="s">
        <v>335</v>
      </c>
      <c r="D9" t="s">
        <v>198</v>
      </c>
      <c r="E9">
        <v>79.599999999999994</v>
      </c>
      <c r="F9">
        <v>0.4</v>
      </c>
      <c r="G9" t="s">
        <v>503</v>
      </c>
      <c r="H9">
        <v>619</v>
      </c>
      <c r="I9">
        <v>80</v>
      </c>
      <c r="J9">
        <v>0.2</v>
      </c>
      <c r="K9" t="s">
        <v>503</v>
      </c>
      <c r="L9">
        <v>445</v>
      </c>
      <c r="M9">
        <v>80.8</v>
      </c>
      <c r="N9">
        <v>0.3</v>
      </c>
      <c r="O9" t="s">
        <v>503</v>
      </c>
      <c r="P9">
        <v>564</v>
      </c>
      <c r="Q9">
        <v>79.3</v>
      </c>
      <c r="R9">
        <v>0.4</v>
      </c>
      <c r="S9" t="s">
        <v>503</v>
      </c>
      <c r="T9">
        <v>659</v>
      </c>
      <c r="U9">
        <v>79.099999999999994</v>
      </c>
      <c r="V9">
        <v>0.6</v>
      </c>
      <c r="W9" t="s">
        <v>503</v>
      </c>
      <c r="X9">
        <v>962</v>
      </c>
      <c r="Y9">
        <v>79.5</v>
      </c>
      <c r="Z9">
        <v>0.5</v>
      </c>
      <c r="AA9" t="s">
        <v>503</v>
      </c>
      <c r="AB9">
        <v>838</v>
      </c>
      <c r="AC9">
        <v>79.5</v>
      </c>
      <c r="AD9">
        <v>0.4</v>
      </c>
      <c r="AE9" t="s">
        <v>503</v>
      </c>
      <c r="AF9">
        <v>650</v>
      </c>
      <c r="AG9">
        <v>79.099999999999994</v>
      </c>
      <c r="AH9">
        <v>0.4</v>
      </c>
      <c r="AI9" t="s">
        <v>503</v>
      </c>
      <c r="AJ9">
        <v>609</v>
      </c>
      <c r="AK9">
        <v>80.5</v>
      </c>
      <c r="AL9">
        <v>0.3</v>
      </c>
      <c r="AM9" t="s">
        <v>503</v>
      </c>
      <c r="AN9">
        <v>508</v>
      </c>
    </row>
    <row r="10" spans="1:40">
      <c r="A10" s="8">
        <v>42095</v>
      </c>
      <c r="B10" t="s">
        <v>557</v>
      </c>
      <c r="C10" t="s">
        <v>335</v>
      </c>
      <c r="D10" t="s">
        <v>198</v>
      </c>
      <c r="E10">
        <v>79.7</v>
      </c>
      <c r="F10">
        <v>0.1</v>
      </c>
      <c r="G10" t="s">
        <v>503</v>
      </c>
      <c r="H10">
        <v>620</v>
      </c>
      <c r="I10">
        <v>80.2</v>
      </c>
      <c r="J10">
        <v>0.2</v>
      </c>
      <c r="K10" t="s">
        <v>503</v>
      </c>
      <c r="L10">
        <v>446</v>
      </c>
      <c r="M10">
        <v>80.900000000000006</v>
      </c>
      <c r="N10">
        <v>0.1</v>
      </c>
      <c r="O10" t="s">
        <v>503</v>
      </c>
      <c r="P10">
        <v>565</v>
      </c>
      <c r="Q10">
        <v>79.400000000000006</v>
      </c>
      <c r="R10">
        <v>0.1</v>
      </c>
      <c r="S10" t="s">
        <v>503</v>
      </c>
      <c r="T10">
        <v>660</v>
      </c>
      <c r="U10">
        <v>79.099999999999994</v>
      </c>
      <c r="V10">
        <v>0</v>
      </c>
      <c r="W10" t="s">
        <v>503</v>
      </c>
      <c r="X10">
        <v>962</v>
      </c>
      <c r="Y10">
        <v>79.599999999999994</v>
      </c>
      <c r="Z10">
        <v>0.1</v>
      </c>
      <c r="AA10" t="s">
        <v>503</v>
      </c>
      <c r="AB10">
        <v>839</v>
      </c>
      <c r="AC10">
        <v>79.7</v>
      </c>
      <c r="AD10">
        <v>0.2</v>
      </c>
      <c r="AE10" t="s">
        <v>503</v>
      </c>
      <c r="AF10">
        <v>651</v>
      </c>
      <c r="AG10">
        <v>79.2</v>
      </c>
      <c r="AH10">
        <v>0.1</v>
      </c>
      <c r="AI10" t="s">
        <v>503</v>
      </c>
      <c r="AJ10">
        <v>609</v>
      </c>
      <c r="AK10">
        <v>80.7</v>
      </c>
      <c r="AL10">
        <v>0.2</v>
      </c>
      <c r="AM10" t="s">
        <v>503</v>
      </c>
      <c r="AN10">
        <v>509</v>
      </c>
    </row>
    <row r="11" spans="1:40">
      <c r="A11" s="8">
        <v>42125</v>
      </c>
      <c r="B11" t="s">
        <v>557</v>
      </c>
      <c r="C11" t="s">
        <v>335</v>
      </c>
      <c r="D11" t="s">
        <v>198</v>
      </c>
      <c r="E11">
        <v>80</v>
      </c>
      <c r="F11">
        <v>0.4</v>
      </c>
      <c r="G11" t="s">
        <v>503</v>
      </c>
      <c r="H11">
        <v>622</v>
      </c>
      <c r="I11">
        <v>80.400000000000006</v>
      </c>
      <c r="J11">
        <v>0.3</v>
      </c>
      <c r="K11" t="s">
        <v>503</v>
      </c>
      <c r="L11">
        <v>447</v>
      </c>
      <c r="M11">
        <v>81.2</v>
      </c>
      <c r="N11">
        <v>0.4</v>
      </c>
      <c r="O11" t="s">
        <v>503</v>
      </c>
      <c r="P11">
        <v>567</v>
      </c>
      <c r="Q11">
        <v>79.7</v>
      </c>
      <c r="R11">
        <v>0.4</v>
      </c>
      <c r="S11" t="s">
        <v>503</v>
      </c>
      <c r="T11">
        <v>663</v>
      </c>
      <c r="U11">
        <v>79.3</v>
      </c>
      <c r="V11">
        <v>0.3</v>
      </c>
      <c r="W11" t="s">
        <v>503</v>
      </c>
      <c r="X11">
        <v>965</v>
      </c>
      <c r="Y11">
        <v>80</v>
      </c>
      <c r="Z11">
        <v>0.4</v>
      </c>
      <c r="AA11" t="s">
        <v>503</v>
      </c>
      <c r="AB11">
        <v>842</v>
      </c>
      <c r="AC11">
        <v>80</v>
      </c>
      <c r="AD11">
        <v>0.4</v>
      </c>
      <c r="AE11" t="s">
        <v>503</v>
      </c>
      <c r="AF11">
        <v>654</v>
      </c>
      <c r="AG11">
        <v>79.5</v>
      </c>
      <c r="AH11">
        <v>0.4</v>
      </c>
      <c r="AI11" t="s">
        <v>503</v>
      </c>
      <c r="AJ11">
        <v>611</v>
      </c>
      <c r="AK11">
        <v>81</v>
      </c>
      <c r="AL11">
        <v>0.4</v>
      </c>
      <c r="AM11" t="s">
        <v>503</v>
      </c>
      <c r="AN11">
        <v>511</v>
      </c>
    </row>
    <row r="12" spans="1:40">
      <c r="A12" s="8">
        <v>42156</v>
      </c>
      <c r="B12" t="s">
        <v>557</v>
      </c>
      <c r="C12" t="s">
        <v>335</v>
      </c>
      <c r="D12" t="s">
        <v>198</v>
      </c>
      <c r="E12">
        <v>80.099999999999994</v>
      </c>
      <c r="F12">
        <v>0.1</v>
      </c>
      <c r="G12" t="s">
        <v>503</v>
      </c>
      <c r="H12">
        <v>623</v>
      </c>
      <c r="I12">
        <v>80.400000000000006</v>
      </c>
      <c r="J12">
        <v>0</v>
      </c>
      <c r="K12" t="s">
        <v>503</v>
      </c>
      <c r="L12">
        <v>447</v>
      </c>
      <c r="M12">
        <v>81.3</v>
      </c>
      <c r="N12">
        <v>0.1</v>
      </c>
      <c r="O12" t="s">
        <v>503</v>
      </c>
      <c r="P12">
        <v>568</v>
      </c>
      <c r="Q12">
        <v>79.8</v>
      </c>
      <c r="R12">
        <v>0.1</v>
      </c>
      <c r="S12" t="s">
        <v>503</v>
      </c>
      <c r="T12">
        <v>664</v>
      </c>
      <c r="U12">
        <v>79.2</v>
      </c>
      <c r="V12">
        <v>-0.1</v>
      </c>
      <c r="W12" t="s">
        <v>503</v>
      </c>
      <c r="X12">
        <v>964</v>
      </c>
      <c r="Y12">
        <v>80.099999999999994</v>
      </c>
      <c r="Z12">
        <v>0.2</v>
      </c>
      <c r="AA12" t="s">
        <v>503</v>
      </c>
      <c r="AB12">
        <v>843</v>
      </c>
      <c r="AC12">
        <v>80.099999999999994</v>
      </c>
      <c r="AD12">
        <v>0.1</v>
      </c>
      <c r="AE12" t="s">
        <v>503</v>
      </c>
      <c r="AF12">
        <v>655</v>
      </c>
      <c r="AG12">
        <v>79.5</v>
      </c>
      <c r="AH12">
        <v>0</v>
      </c>
      <c r="AI12" t="s">
        <v>503</v>
      </c>
      <c r="AJ12">
        <v>612</v>
      </c>
      <c r="AK12">
        <v>81.099999999999994</v>
      </c>
      <c r="AL12">
        <v>0.1</v>
      </c>
      <c r="AM12" t="s">
        <v>503</v>
      </c>
      <c r="AN12">
        <v>511</v>
      </c>
    </row>
    <row r="13" spans="1:40">
      <c r="A13" s="8">
        <v>42186</v>
      </c>
      <c r="B13" t="s">
        <v>557</v>
      </c>
      <c r="C13" t="s">
        <v>335</v>
      </c>
      <c r="D13" t="s">
        <v>198</v>
      </c>
      <c r="E13">
        <v>80.3</v>
      </c>
      <c r="F13">
        <v>0.2</v>
      </c>
      <c r="G13" t="s">
        <v>503</v>
      </c>
      <c r="H13">
        <v>624</v>
      </c>
      <c r="I13">
        <v>80.7</v>
      </c>
      <c r="J13">
        <v>0.3</v>
      </c>
      <c r="K13" t="s">
        <v>503</v>
      </c>
      <c r="L13">
        <v>449</v>
      </c>
      <c r="M13">
        <v>81.5</v>
      </c>
      <c r="N13">
        <v>0.2</v>
      </c>
      <c r="O13" t="s">
        <v>503</v>
      </c>
      <c r="P13">
        <v>569</v>
      </c>
      <c r="Q13">
        <v>80</v>
      </c>
      <c r="R13">
        <v>0.2</v>
      </c>
      <c r="S13" t="s">
        <v>503</v>
      </c>
      <c r="T13">
        <v>665</v>
      </c>
      <c r="U13">
        <v>79.5</v>
      </c>
      <c r="V13">
        <v>0.3</v>
      </c>
      <c r="W13" t="s">
        <v>503</v>
      </c>
      <c r="X13">
        <v>967</v>
      </c>
      <c r="Y13">
        <v>80.3</v>
      </c>
      <c r="Z13">
        <v>0.3</v>
      </c>
      <c r="AA13" t="s">
        <v>503</v>
      </c>
      <c r="AB13">
        <v>846</v>
      </c>
      <c r="AC13">
        <v>80.3</v>
      </c>
      <c r="AD13">
        <v>0.2</v>
      </c>
      <c r="AE13" t="s">
        <v>503</v>
      </c>
      <c r="AF13">
        <v>656</v>
      </c>
      <c r="AG13">
        <v>79.7</v>
      </c>
      <c r="AH13">
        <v>0.2</v>
      </c>
      <c r="AI13" t="s">
        <v>503</v>
      </c>
      <c r="AJ13">
        <v>612</v>
      </c>
      <c r="AK13">
        <v>81.3</v>
      </c>
      <c r="AL13">
        <v>0.3</v>
      </c>
      <c r="AM13" t="s">
        <v>503</v>
      </c>
      <c r="AN13">
        <v>512</v>
      </c>
    </row>
    <row r="14" spans="1:40">
      <c r="A14" s="8">
        <v>42217</v>
      </c>
      <c r="B14" t="s">
        <v>557</v>
      </c>
      <c r="C14" t="s">
        <v>335</v>
      </c>
      <c r="D14" t="s">
        <v>198</v>
      </c>
      <c r="E14">
        <v>80.400000000000006</v>
      </c>
      <c r="F14">
        <v>0.1</v>
      </c>
      <c r="G14" t="s">
        <v>503</v>
      </c>
      <c r="H14">
        <v>625</v>
      </c>
      <c r="I14">
        <v>80.7</v>
      </c>
      <c r="J14">
        <v>0.1</v>
      </c>
      <c r="K14" t="s">
        <v>503</v>
      </c>
      <c r="L14">
        <v>449</v>
      </c>
      <c r="M14">
        <v>81.599999999999994</v>
      </c>
      <c r="N14">
        <v>0.2</v>
      </c>
      <c r="O14" t="s">
        <v>503</v>
      </c>
      <c r="P14">
        <v>570</v>
      </c>
      <c r="Q14">
        <v>80.099999999999994</v>
      </c>
      <c r="R14">
        <v>0.1</v>
      </c>
      <c r="S14" t="s">
        <v>503</v>
      </c>
      <c r="T14">
        <v>666</v>
      </c>
      <c r="U14">
        <v>79.7</v>
      </c>
      <c r="V14">
        <v>0.3</v>
      </c>
      <c r="W14" t="s">
        <v>503</v>
      </c>
      <c r="X14">
        <v>970</v>
      </c>
      <c r="Y14">
        <v>80.5</v>
      </c>
      <c r="Z14">
        <v>0.2</v>
      </c>
      <c r="AA14" t="s">
        <v>503</v>
      </c>
      <c r="AB14">
        <v>848</v>
      </c>
      <c r="AC14">
        <v>80.400000000000006</v>
      </c>
      <c r="AD14">
        <v>0.1</v>
      </c>
      <c r="AE14" t="s">
        <v>503</v>
      </c>
      <c r="AF14">
        <v>657</v>
      </c>
      <c r="AG14">
        <v>79.8</v>
      </c>
      <c r="AH14">
        <v>0.1</v>
      </c>
      <c r="AI14" t="s">
        <v>503</v>
      </c>
      <c r="AJ14">
        <v>613</v>
      </c>
      <c r="AK14">
        <v>81.400000000000006</v>
      </c>
      <c r="AL14">
        <v>0.2</v>
      </c>
      <c r="AM14" t="s">
        <v>503</v>
      </c>
      <c r="AN14">
        <v>513</v>
      </c>
    </row>
    <row r="15" spans="1:40">
      <c r="A15" s="8">
        <v>42248</v>
      </c>
      <c r="B15" t="s">
        <v>557</v>
      </c>
      <c r="C15" t="s">
        <v>335</v>
      </c>
      <c r="D15" t="s">
        <v>198</v>
      </c>
      <c r="E15">
        <v>80.599999999999994</v>
      </c>
      <c r="F15">
        <v>0.3</v>
      </c>
      <c r="G15" t="s">
        <v>503</v>
      </c>
      <c r="H15">
        <v>627</v>
      </c>
      <c r="I15">
        <v>80.900000000000006</v>
      </c>
      <c r="J15">
        <v>0.2</v>
      </c>
      <c r="K15" t="s">
        <v>503</v>
      </c>
      <c r="L15">
        <v>450</v>
      </c>
      <c r="M15">
        <v>81.8</v>
      </c>
      <c r="N15">
        <v>0.2</v>
      </c>
      <c r="O15" t="s">
        <v>503</v>
      </c>
      <c r="P15">
        <v>571</v>
      </c>
      <c r="Q15">
        <v>80.3</v>
      </c>
      <c r="R15">
        <v>0.3</v>
      </c>
      <c r="S15" t="s">
        <v>503</v>
      </c>
      <c r="T15">
        <v>668</v>
      </c>
      <c r="U15">
        <v>80.099999999999994</v>
      </c>
      <c r="V15">
        <v>0.4</v>
      </c>
      <c r="W15" t="s">
        <v>503</v>
      </c>
      <c r="X15">
        <v>974</v>
      </c>
      <c r="Y15">
        <v>80.7</v>
      </c>
      <c r="Z15">
        <v>0.3</v>
      </c>
      <c r="AA15" t="s">
        <v>503</v>
      </c>
      <c r="AB15">
        <v>850</v>
      </c>
      <c r="AC15">
        <v>80.599999999999994</v>
      </c>
      <c r="AD15">
        <v>0.2</v>
      </c>
      <c r="AE15" t="s">
        <v>503</v>
      </c>
      <c r="AF15">
        <v>659</v>
      </c>
      <c r="AG15">
        <v>80</v>
      </c>
      <c r="AH15">
        <v>0.3</v>
      </c>
      <c r="AI15" t="s">
        <v>503</v>
      </c>
      <c r="AJ15">
        <v>615</v>
      </c>
      <c r="AK15">
        <v>81.5</v>
      </c>
      <c r="AL15">
        <v>0.2</v>
      </c>
      <c r="AM15" t="s">
        <v>503</v>
      </c>
      <c r="AN15">
        <v>514</v>
      </c>
    </row>
    <row r="16" spans="1:40">
      <c r="A16" s="8">
        <v>42278</v>
      </c>
      <c r="B16" t="s">
        <v>557</v>
      </c>
      <c r="C16" t="s">
        <v>335</v>
      </c>
      <c r="D16" t="s">
        <v>198</v>
      </c>
      <c r="E16">
        <v>80.7</v>
      </c>
      <c r="F16">
        <v>0.2</v>
      </c>
      <c r="G16" t="s">
        <v>503</v>
      </c>
      <c r="H16">
        <v>628</v>
      </c>
      <c r="I16">
        <v>81</v>
      </c>
      <c r="J16">
        <v>0.2</v>
      </c>
      <c r="K16" t="s">
        <v>503</v>
      </c>
      <c r="L16">
        <v>451</v>
      </c>
      <c r="M16">
        <v>81.900000000000006</v>
      </c>
      <c r="N16">
        <v>0.2</v>
      </c>
      <c r="O16" t="s">
        <v>503</v>
      </c>
      <c r="P16">
        <v>572</v>
      </c>
      <c r="Q16">
        <v>80.5</v>
      </c>
      <c r="R16">
        <v>0.2</v>
      </c>
      <c r="S16" t="s">
        <v>503</v>
      </c>
      <c r="T16">
        <v>669</v>
      </c>
      <c r="U16">
        <v>80.2</v>
      </c>
      <c r="V16">
        <v>0.1</v>
      </c>
      <c r="W16" t="s">
        <v>503</v>
      </c>
      <c r="X16">
        <v>975</v>
      </c>
      <c r="Y16">
        <v>80.8</v>
      </c>
      <c r="Z16">
        <v>0.1</v>
      </c>
      <c r="AA16" t="s">
        <v>503</v>
      </c>
      <c r="AB16">
        <v>852</v>
      </c>
      <c r="AC16">
        <v>80.8</v>
      </c>
      <c r="AD16">
        <v>0.3</v>
      </c>
      <c r="AE16" t="s">
        <v>503</v>
      </c>
      <c r="AF16">
        <v>660</v>
      </c>
      <c r="AG16">
        <v>80.099999999999994</v>
      </c>
      <c r="AH16">
        <v>0.2</v>
      </c>
      <c r="AI16" t="s">
        <v>503</v>
      </c>
      <c r="AJ16">
        <v>616</v>
      </c>
      <c r="AK16">
        <v>81.7</v>
      </c>
      <c r="AL16">
        <v>0.2</v>
      </c>
      <c r="AM16" t="s">
        <v>503</v>
      </c>
      <c r="AN16">
        <v>515</v>
      </c>
    </row>
    <row r="17" spans="1:40">
      <c r="A17" s="8">
        <v>42309</v>
      </c>
      <c r="B17" t="s">
        <v>557</v>
      </c>
      <c r="C17" t="s">
        <v>335</v>
      </c>
      <c r="D17" t="s">
        <v>198</v>
      </c>
      <c r="E17">
        <v>80.8</v>
      </c>
      <c r="F17">
        <v>0.1</v>
      </c>
      <c r="G17" t="s">
        <v>503</v>
      </c>
      <c r="H17">
        <v>629</v>
      </c>
      <c r="I17">
        <v>81.099999999999994</v>
      </c>
      <c r="J17">
        <v>0.1</v>
      </c>
      <c r="K17" t="s">
        <v>503</v>
      </c>
      <c r="L17">
        <v>451</v>
      </c>
      <c r="M17">
        <v>82</v>
      </c>
      <c r="N17">
        <v>0.2</v>
      </c>
      <c r="O17" t="s">
        <v>503</v>
      </c>
      <c r="P17">
        <v>573</v>
      </c>
      <c r="Q17">
        <v>80.599999999999994</v>
      </c>
      <c r="R17">
        <v>0.1</v>
      </c>
      <c r="S17" t="s">
        <v>503</v>
      </c>
      <c r="T17">
        <v>670</v>
      </c>
      <c r="U17">
        <v>80.3</v>
      </c>
      <c r="V17">
        <v>0.2</v>
      </c>
      <c r="W17" t="s">
        <v>503</v>
      </c>
      <c r="X17">
        <v>977</v>
      </c>
      <c r="Y17">
        <v>81</v>
      </c>
      <c r="Z17">
        <v>0.2</v>
      </c>
      <c r="AA17" t="s">
        <v>503</v>
      </c>
      <c r="AB17">
        <v>853</v>
      </c>
      <c r="AC17">
        <v>80.900000000000006</v>
      </c>
      <c r="AD17">
        <v>0.1</v>
      </c>
      <c r="AE17" t="s">
        <v>503</v>
      </c>
      <c r="AF17">
        <v>661</v>
      </c>
      <c r="AG17">
        <v>80.2</v>
      </c>
      <c r="AH17">
        <v>0.1</v>
      </c>
      <c r="AI17" t="s">
        <v>503</v>
      </c>
      <c r="AJ17">
        <v>617</v>
      </c>
      <c r="AK17">
        <v>81.8</v>
      </c>
      <c r="AL17">
        <v>0.2</v>
      </c>
      <c r="AM17" t="s">
        <v>503</v>
      </c>
      <c r="AN17">
        <v>516</v>
      </c>
    </row>
    <row r="18" spans="1:40">
      <c r="A18" s="8">
        <v>42339</v>
      </c>
      <c r="B18" t="s">
        <v>557</v>
      </c>
      <c r="C18" t="s">
        <v>335</v>
      </c>
      <c r="D18" t="s">
        <v>198</v>
      </c>
      <c r="E18">
        <v>81.400000000000006</v>
      </c>
      <c r="F18">
        <v>0.8</v>
      </c>
      <c r="G18" t="s">
        <v>503</v>
      </c>
      <c r="H18">
        <v>633</v>
      </c>
      <c r="I18">
        <v>81.7</v>
      </c>
      <c r="J18">
        <v>0.8</v>
      </c>
      <c r="K18" t="s">
        <v>503</v>
      </c>
      <c r="L18">
        <v>455</v>
      </c>
      <c r="M18">
        <v>82.6</v>
      </c>
      <c r="N18">
        <v>0.7</v>
      </c>
      <c r="O18" t="s">
        <v>503</v>
      </c>
      <c r="P18">
        <v>577</v>
      </c>
      <c r="Q18">
        <v>81.2</v>
      </c>
      <c r="R18">
        <v>0.7</v>
      </c>
      <c r="S18" t="s">
        <v>503</v>
      </c>
      <c r="T18">
        <v>675</v>
      </c>
      <c r="U18">
        <v>80.900000000000006</v>
      </c>
      <c r="V18">
        <v>0.7</v>
      </c>
      <c r="W18" t="s">
        <v>503</v>
      </c>
      <c r="X18">
        <v>984</v>
      </c>
      <c r="Y18">
        <v>81.5</v>
      </c>
      <c r="Z18">
        <v>0.7</v>
      </c>
      <c r="AA18" t="s">
        <v>503</v>
      </c>
      <c r="AB18">
        <v>859</v>
      </c>
      <c r="AC18">
        <v>81.5</v>
      </c>
      <c r="AD18">
        <v>0.7</v>
      </c>
      <c r="AE18" t="s">
        <v>503</v>
      </c>
      <c r="AF18">
        <v>666</v>
      </c>
      <c r="AG18">
        <v>80.8</v>
      </c>
      <c r="AH18">
        <v>0.8</v>
      </c>
      <c r="AI18" t="s">
        <v>503</v>
      </c>
      <c r="AJ18">
        <v>622</v>
      </c>
      <c r="AK18">
        <v>82.4</v>
      </c>
      <c r="AL18">
        <v>0.8</v>
      </c>
      <c r="AM18" t="s">
        <v>503</v>
      </c>
      <c r="AN18">
        <v>520</v>
      </c>
    </row>
    <row r="19" spans="1:40">
      <c r="A19" s="8">
        <v>42370</v>
      </c>
      <c r="B19" t="s">
        <v>557</v>
      </c>
      <c r="C19" t="s">
        <v>335</v>
      </c>
      <c r="D19" t="s">
        <v>198</v>
      </c>
      <c r="E19">
        <v>81.599999999999994</v>
      </c>
      <c r="F19">
        <v>0.2</v>
      </c>
      <c r="G19">
        <v>3.2</v>
      </c>
      <c r="H19">
        <v>634</v>
      </c>
      <c r="I19">
        <v>81.900000000000006</v>
      </c>
      <c r="J19">
        <v>0.3</v>
      </c>
      <c r="K19">
        <v>3.2</v>
      </c>
      <c r="L19">
        <v>456</v>
      </c>
      <c r="M19">
        <v>82.8</v>
      </c>
      <c r="N19">
        <v>0.2</v>
      </c>
      <c r="O19">
        <v>3.3</v>
      </c>
      <c r="P19">
        <v>579</v>
      </c>
      <c r="Q19">
        <v>81.400000000000006</v>
      </c>
      <c r="R19">
        <v>0.2</v>
      </c>
      <c r="S19">
        <v>3.3</v>
      </c>
      <c r="T19">
        <v>676</v>
      </c>
      <c r="U19">
        <v>81</v>
      </c>
      <c r="V19">
        <v>0.1</v>
      </c>
      <c r="W19">
        <v>3.1</v>
      </c>
      <c r="X19">
        <v>985</v>
      </c>
      <c r="Y19">
        <v>81.7</v>
      </c>
      <c r="Z19">
        <v>0.2</v>
      </c>
      <c r="AA19">
        <v>3.5</v>
      </c>
      <c r="AB19">
        <v>861</v>
      </c>
      <c r="AC19">
        <v>81.599999999999994</v>
      </c>
      <c r="AD19">
        <v>0.2</v>
      </c>
      <c r="AE19">
        <v>3.3</v>
      </c>
      <c r="AF19">
        <v>667</v>
      </c>
      <c r="AG19">
        <v>80.900000000000006</v>
      </c>
      <c r="AH19">
        <v>0.1</v>
      </c>
      <c r="AI19">
        <v>3</v>
      </c>
      <c r="AJ19">
        <v>622</v>
      </c>
      <c r="AK19">
        <v>82.6</v>
      </c>
      <c r="AL19">
        <v>0.2</v>
      </c>
      <c r="AM19">
        <v>3.4</v>
      </c>
      <c r="AN19">
        <v>521</v>
      </c>
    </row>
    <row r="20" spans="1:40">
      <c r="A20" s="8">
        <v>42401</v>
      </c>
      <c r="B20" t="s">
        <v>557</v>
      </c>
      <c r="C20" t="s">
        <v>335</v>
      </c>
      <c r="D20" t="s">
        <v>198</v>
      </c>
      <c r="E20">
        <v>81.8</v>
      </c>
      <c r="F20">
        <v>0.2</v>
      </c>
      <c r="G20">
        <v>3.1</v>
      </c>
      <c r="H20">
        <v>636</v>
      </c>
      <c r="I20">
        <v>82.2</v>
      </c>
      <c r="J20">
        <v>0.3</v>
      </c>
      <c r="K20">
        <v>3</v>
      </c>
      <c r="L20">
        <v>457</v>
      </c>
      <c r="M20">
        <v>83.1</v>
      </c>
      <c r="N20">
        <v>0.3</v>
      </c>
      <c r="O20">
        <v>3.2</v>
      </c>
      <c r="P20">
        <v>580</v>
      </c>
      <c r="Q20">
        <v>81.599999999999994</v>
      </c>
      <c r="R20">
        <v>0.2</v>
      </c>
      <c r="S20">
        <v>3.2</v>
      </c>
      <c r="T20">
        <v>678</v>
      </c>
      <c r="U20">
        <v>81</v>
      </c>
      <c r="V20">
        <v>0</v>
      </c>
      <c r="W20">
        <v>3</v>
      </c>
      <c r="X20">
        <v>985</v>
      </c>
      <c r="Y20">
        <v>81.900000000000006</v>
      </c>
      <c r="Z20">
        <v>0.2</v>
      </c>
      <c r="AA20">
        <v>3.4</v>
      </c>
      <c r="AB20">
        <v>862</v>
      </c>
      <c r="AC20">
        <v>81.8</v>
      </c>
      <c r="AD20">
        <v>0.2</v>
      </c>
      <c r="AE20">
        <v>3.2</v>
      </c>
      <c r="AF20">
        <v>669</v>
      </c>
      <c r="AG20">
        <v>81.099999999999994</v>
      </c>
      <c r="AH20">
        <v>0.2</v>
      </c>
      <c r="AI20">
        <v>2.9</v>
      </c>
      <c r="AJ20">
        <v>624</v>
      </c>
      <c r="AK20">
        <v>82.9</v>
      </c>
      <c r="AL20">
        <v>0.3</v>
      </c>
      <c r="AM20">
        <v>3.2</v>
      </c>
      <c r="AN20">
        <v>523</v>
      </c>
    </row>
    <row r="21" spans="1:40">
      <c r="A21" s="8">
        <v>42430</v>
      </c>
      <c r="B21" t="s">
        <v>557</v>
      </c>
      <c r="C21" t="s">
        <v>335</v>
      </c>
      <c r="D21" t="s">
        <v>198</v>
      </c>
      <c r="E21">
        <v>82</v>
      </c>
      <c r="F21">
        <v>0.3</v>
      </c>
      <c r="G21">
        <v>3</v>
      </c>
      <c r="H21">
        <v>638</v>
      </c>
      <c r="I21">
        <v>82.4</v>
      </c>
      <c r="J21">
        <v>0.3</v>
      </c>
      <c r="K21">
        <v>3.1</v>
      </c>
      <c r="L21">
        <v>459</v>
      </c>
      <c r="M21">
        <v>83.2</v>
      </c>
      <c r="N21">
        <v>0.2</v>
      </c>
      <c r="O21">
        <v>3</v>
      </c>
      <c r="P21">
        <v>581</v>
      </c>
      <c r="Q21">
        <v>81.900000000000006</v>
      </c>
      <c r="R21">
        <v>0.4</v>
      </c>
      <c r="S21">
        <v>3.2</v>
      </c>
      <c r="T21">
        <v>681</v>
      </c>
      <c r="U21">
        <v>81.3</v>
      </c>
      <c r="V21">
        <v>0.3</v>
      </c>
      <c r="W21">
        <v>2.7</v>
      </c>
      <c r="X21">
        <v>988</v>
      </c>
      <c r="Y21">
        <v>82.2</v>
      </c>
      <c r="Z21">
        <v>0.4</v>
      </c>
      <c r="AA21">
        <v>3.3</v>
      </c>
      <c r="AB21">
        <v>866</v>
      </c>
      <c r="AC21">
        <v>82.1</v>
      </c>
      <c r="AD21">
        <v>0.4</v>
      </c>
      <c r="AE21">
        <v>3.2</v>
      </c>
      <c r="AF21">
        <v>671</v>
      </c>
      <c r="AG21">
        <v>81.3</v>
      </c>
      <c r="AH21">
        <v>0.3</v>
      </c>
      <c r="AI21">
        <v>2.8</v>
      </c>
      <c r="AJ21">
        <v>625</v>
      </c>
      <c r="AK21">
        <v>83.1</v>
      </c>
      <c r="AL21">
        <v>0.2</v>
      </c>
      <c r="AM21">
        <v>3.2</v>
      </c>
      <c r="AN21">
        <v>524</v>
      </c>
    </row>
    <row r="22" spans="1:40">
      <c r="A22" s="8">
        <v>42461</v>
      </c>
      <c r="B22" t="s">
        <v>557</v>
      </c>
      <c r="C22" t="s">
        <v>335</v>
      </c>
      <c r="D22" t="s">
        <v>198</v>
      </c>
      <c r="E22">
        <v>82.2</v>
      </c>
      <c r="F22">
        <v>0.2</v>
      </c>
      <c r="G22">
        <v>3.1</v>
      </c>
      <c r="H22">
        <v>639</v>
      </c>
      <c r="I22">
        <v>82.6</v>
      </c>
      <c r="J22">
        <v>0.2</v>
      </c>
      <c r="K22">
        <v>3</v>
      </c>
      <c r="L22">
        <v>459</v>
      </c>
      <c r="M22">
        <v>83.4</v>
      </c>
      <c r="N22">
        <v>0.2</v>
      </c>
      <c r="O22">
        <v>3.1</v>
      </c>
      <c r="P22">
        <v>583</v>
      </c>
      <c r="Q22">
        <v>82</v>
      </c>
      <c r="R22">
        <v>0.2</v>
      </c>
      <c r="S22">
        <v>3.3</v>
      </c>
      <c r="T22">
        <v>682</v>
      </c>
      <c r="U22">
        <v>81.400000000000006</v>
      </c>
      <c r="V22">
        <v>0.2</v>
      </c>
      <c r="W22">
        <v>3</v>
      </c>
      <c r="X22">
        <v>991</v>
      </c>
      <c r="Y22">
        <v>82.4</v>
      </c>
      <c r="Z22">
        <v>0.3</v>
      </c>
      <c r="AA22">
        <v>3.4</v>
      </c>
      <c r="AB22">
        <v>868</v>
      </c>
      <c r="AC22">
        <v>82.2</v>
      </c>
      <c r="AD22">
        <v>0.2</v>
      </c>
      <c r="AE22">
        <v>3.2</v>
      </c>
      <c r="AF22">
        <v>673</v>
      </c>
      <c r="AG22">
        <v>81.5</v>
      </c>
      <c r="AH22">
        <v>0.2</v>
      </c>
      <c r="AI22">
        <v>2.8</v>
      </c>
      <c r="AJ22">
        <v>626</v>
      </c>
      <c r="AK22">
        <v>83.3</v>
      </c>
      <c r="AL22">
        <v>0.2</v>
      </c>
      <c r="AM22">
        <v>3.2</v>
      </c>
      <c r="AN22">
        <v>525</v>
      </c>
    </row>
    <row r="23" spans="1:40">
      <c r="A23" s="8">
        <v>42491</v>
      </c>
      <c r="B23" t="s">
        <v>557</v>
      </c>
      <c r="C23" t="s">
        <v>335</v>
      </c>
      <c r="D23" t="s">
        <v>198</v>
      </c>
      <c r="E23">
        <v>82.2</v>
      </c>
      <c r="F23">
        <v>0</v>
      </c>
      <c r="G23">
        <v>2.8</v>
      </c>
      <c r="H23">
        <v>640</v>
      </c>
      <c r="I23">
        <v>82.6</v>
      </c>
      <c r="J23">
        <v>0.1</v>
      </c>
      <c r="K23">
        <v>2.8</v>
      </c>
      <c r="L23">
        <v>460</v>
      </c>
      <c r="M23">
        <v>83.5</v>
      </c>
      <c r="N23">
        <v>0.1</v>
      </c>
      <c r="O23">
        <v>2.8</v>
      </c>
      <c r="P23">
        <v>583</v>
      </c>
      <c r="Q23">
        <v>82</v>
      </c>
      <c r="R23">
        <v>0</v>
      </c>
      <c r="S23">
        <v>2.9</v>
      </c>
      <c r="T23">
        <v>682</v>
      </c>
      <c r="U23">
        <v>81.400000000000006</v>
      </c>
      <c r="V23">
        <v>0</v>
      </c>
      <c r="W23">
        <v>2.7</v>
      </c>
      <c r="X23">
        <v>990</v>
      </c>
      <c r="Y23">
        <v>82.4</v>
      </c>
      <c r="Z23">
        <v>0.1</v>
      </c>
      <c r="AA23">
        <v>3.1</v>
      </c>
      <c r="AB23">
        <v>868</v>
      </c>
      <c r="AC23">
        <v>82.3</v>
      </c>
      <c r="AD23">
        <v>0.1</v>
      </c>
      <c r="AE23">
        <v>2.9</v>
      </c>
      <c r="AF23">
        <v>673</v>
      </c>
      <c r="AG23">
        <v>81.5</v>
      </c>
      <c r="AH23">
        <v>0</v>
      </c>
      <c r="AI23">
        <v>2.5</v>
      </c>
      <c r="AJ23">
        <v>627</v>
      </c>
      <c r="AK23">
        <v>83.3</v>
      </c>
      <c r="AL23">
        <v>0.1</v>
      </c>
      <c r="AM23">
        <v>2.9</v>
      </c>
      <c r="AN23">
        <v>525</v>
      </c>
    </row>
    <row r="24" spans="1:40">
      <c r="A24" s="8">
        <v>42522</v>
      </c>
      <c r="B24" t="s">
        <v>557</v>
      </c>
      <c r="C24" t="s">
        <v>335</v>
      </c>
      <c r="D24" t="s">
        <v>198</v>
      </c>
      <c r="E24">
        <v>82.5</v>
      </c>
      <c r="F24">
        <v>0.3</v>
      </c>
      <c r="G24">
        <v>3</v>
      </c>
      <c r="H24">
        <v>641</v>
      </c>
      <c r="I24">
        <v>82.7</v>
      </c>
      <c r="J24">
        <v>0.1</v>
      </c>
      <c r="K24">
        <v>2.8</v>
      </c>
      <c r="L24">
        <v>460</v>
      </c>
      <c r="M24">
        <v>83.6</v>
      </c>
      <c r="N24">
        <v>0.2</v>
      </c>
      <c r="O24">
        <v>2.9</v>
      </c>
      <c r="P24">
        <v>584</v>
      </c>
      <c r="Q24">
        <v>82.2</v>
      </c>
      <c r="R24">
        <v>0.3</v>
      </c>
      <c r="S24">
        <v>3</v>
      </c>
      <c r="T24">
        <v>684</v>
      </c>
      <c r="U24">
        <v>81.8</v>
      </c>
      <c r="V24">
        <v>0.5</v>
      </c>
      <c r="W24">
        <v>3.3</v>
      </c>
      <c r="X24">
        <v>995</v>
      </c>
      <c r="Y24">
        <v>82.7</v>
      </c>
      <c r="Z24">
        <v>0.3</v>
      </c>
      <c r="AA24">
        <v>3.3</v>
      </c>
      <c r="AB24">
        <v>871</v>
      </c>
      <c r="AC24">
        <v>82.5</v>
      </c>
      <c r="AD24">
        <v>0.2</v>
      </c>
      <c r="AE24">
        <v>3</v>
      </c>
      <c r="AF24">
        <v>675</v>
      </c>
      <c r="AG24">
        <v>81.7</v>
      </c>
      <c r="AH24">
        <v>0.3</v>
      </c>
      <c r="AI24">
        <v>2.8</v>
      </c>
      <c r="AJ24">
        <v>628</v>
      </c>
      <c r="AK24">
        <v>83.5</v>
      </c>
      <c r="AL24">
        <v>0.1</v>
      </c>
      <c r="AM24">
        <v>3</v>
      </c>
      <c r="AN24">
        <v>526</v>
      </c>
    </row>
    <row r="25" spans="1:40">
      <c r="A25" s="8">
        <v>42552</v>
      </c>
      <c r="B25" t="s">
        <v>557</v>
      </c>
      <c r="C25" t="s">
        <v>335</v>
      </c>
      <c r="D25" t="s">
        <v>198</v>
      </c>
      <c r="E25">
        <v>82.6</v>
      </c>
      <c r="F25">
        <v>0.2</v>
      </c>
      <c r="G25">
        <v>2.9</v>
      </c>
      <c r="H25">
        <v>642</v>
      </c>
      <c r="I25">
        <v>82.9</v>
      </c>
      <c r="J25">
        <v>0.2</v>
      </c>
      <c r="K25">
        <v>2.7</v>
      </c>
      <c r="L25">
        <v>461</v>
      </c>
      <c r="M25">
        <v>83.8</v>
      </c>
      <c r="N25">
        <v>0.2</v>
      </c>
      <c r="O25">
        <v>2.8</v>
      </c>
      <c r="P25">
        <v>585</v>
      </c>
      <c r="Q25">
        <v>82.4</v>
      </c>
      <c r="R25">
        <v>0.2</v>
      </c>
      <c r="S25">
        <v>3</v>
      </c>
      <c r="T25">
        <v>685</v>
      </c>
      <c r="U25">
        <v>82.1</v>
      </c>
      <c r="V25">
        <v>0.3</v>
      </c>
      <c r="W25">
        <v>3.3</v>
      </c>
      <c r="X25">
        <v>998</v>
      </c>
      <c r="Y25">
        <v>82.8</v>
      </c>
      <c r="Z25">
        <v>0.2</v>
      </c>
      <c r="AA25">
        <v>3.1</v>
      </c>
      <c r="AB25">
        <v>873</v>
      </c>
      <c r="AC25">
        <v>82.7</v>
      </c>
      <c r="AD25">
        <v>0.2</v>
      </c>
      <c r="AE25">
        <v>3</v>
      </c>
      <c r="AF25">
        <v>676</v>
      </c>
      <c r="AG25">
        <v>81.900000000000006</v>
      </c>
      <c r="AH25">
        <v>0.2</v>
      </c>
      <c r="AI25">
        <v>2.8</v>
      </c>
      <c r="AJ25">
        <v>630</v>
      </c>
      <c r="AK25">
        <v>83.6</v>
      </c>
      <c r="AL25">
        <v>0.2</v>
      </c>
      <c r="AM25">
        <v>2.9</v>
      </c>
      <c r="AN25">
        <v>527</v>
      </c>
    </row>
    <row r="26" spans="1:40">
      <c r="A26" s="8">
        <v>42583</v>
      </c>
      <c r="B26" t="s">
        <v>557</v>
      </c>
      <c r="C26" t="s">
        <v>335</v>
      </c>
      <c r="D26" t="s">
        <v>198</v>
      </c>
      <c r="E26">
        <v>83</v>
      </c>
      <c r="F26">
        <v>0.5</v>
      </c>
      <c r="G26">
        <v>3.2</v>
      </c>
      <c r="H26">
        <v>645</v>
      </c>
      <c r="I26">
        <v>83.3</v>
      </c>
      <c r="J26">
        <v>0.5</v>
      </c>
      <c r="K26">
        <v>3.1</v>
      </c>
      <c r="L26">
        <v>463</v>
      </c>
      <c r="M26">
        <v>84.1</v>
      </c>
      <c r="N26">
        <v>0.4</v>
      </c>
      <c r="O26">
        <v>3</v>
      </c>
      <c r="P26">
        <v>587</v>
      </c>
      <c r="Q26">
        <v>82.8</v>
      </c>
      <c r="R26">
        <v>0.5</v>
      </c>
      <c r="S26">
        <v>3.3</v>
      </c>
      <c r="T26">
        <v>688</v>
      </c>
      <c r="U26">
        <v>82.6</v>
      </c>
      <c r="V26">
        <v>0.6</v>
      </c>
      <c r="W26">
        <v>3.5</v>
      </c>
      <c r="X26">
        <v>1004</v>
      </c>
      <c r="Y26">
        <v>83.3</v>
      </c>
      <c r="Z26">
        <v>0.6</v>
      </c>
      <c r="AA26">
        <v>3.5</v>
      </c>
      <c r="AB26">
        <v>877</v>
      </c>
      <c r="AC26">
        <v>83</v>
      </c>
      <c r="AD26">
        <v>0.4</v>
      </c>
      <c r="AE26">
        <v>3.3</v>
      </c>
      <c r="AF26">
        <v>679</v>
      </c>
      <c r="AG26">
        <v>82.3</v>
      </c>
      <c r="AH26">
        <v>0.5</v>
      </c>
      <c r="AI26">
        <v>3.2</v>
      </c>
      <c r="AJ26">
        <v>633</v>
      </c>
      <c r="AK26">
        <v>84</v>
      </c>
      <c r="AL26">
        <v>0.5</v>
      </c>
      <c r="AM26">
        <v>3.2</v>
      </c>
      <c r="AN26">
        <v>530</v>
      </c>
    </row>
    <row r="27" spans="1:40">
      <c r="A27" s="8">
        <v>42614</v>
      </c>
      <c r="B27" t="s">
        <v>557</v>
      </c>
      <c r="C27" t="s">
        <v>335</v>
      </c>
      <c r="D27" t="s">
        <v>198</v>
      </c>
      <c r="E27">
        <v>83.3</v>
      </c>
      <c r="F27">
        <v>0.3</v>
      </c>
      <c r="G27">
        <v>3.3</v>
      </c>
      <c r="H27">
        <v>647</v>
      </c>
      <c r="I27">
        <v>83.5</v>
      </c>
      <c r="J27">
        <v>0.3</v>
      </c>
      <c r="K27">
        <v>3.3</v>
      </c>
      <c r="L27">
        <v>465</v>
      </c>
      <c r="M27">
        <v>84.3</v>
      </c>
      <c r="N27">
        <v>0.3</v>
      </c>
      <c r="O27">
        <v>3.1</v>
      </c>
      <c r="P27">
        <v>589</v>
      </c>
      <c r="Q27">
        <v>83.1</v>
      </c>
      <c r="R27">
        <v>0.3</v>
      </c>
      <c r="S27">
        <v>3.4</v>
      </c>
      <c r="T27">
        <v>691</v>
      </c>
      <c r="U27">
        <v>82.9</v>
      </c>
      <c r="V27">
        <v>0.4</v>
      </c>
      <c r="W27">
        <v>3.5</v>
      </c>
      <c r="X27">
        <v>1008</v>
      </c>
      <c r="Y27">
        <v>83.5</v>
      </c>
      <c r="Z27">
        <v>0.3</v>
      </c>
      <c r="AA27">
        <v>3.4</v>
      </c>
      <c r="AB27">
        <v>880</v>
      </c>
      <c r="AC27">
        <v>83.3</v>
      </c>
      <c r="AD27">
        <v>0.3</v>
      </c>
      <c r="AE27">
        <v>3.4</v>
      </c>
      <c r="AF27">
        <v>681</v>
      </c>
      <c r="AG27">
        <v>82.6</v>
      </c>
      <c r="AH27">
        <v>0.3</v>
      </c>
      <c r="AI27">
        <v>3.2</v>
      </c>
      <c r="AJ27">
        <v>635</v>
      </c>
      <c r="AK27">
        <v>84.2</v>
      </c>
      <c r="AL27">
        <v>0.3</v>
      </c>
      <c r="AM27">
        <v>3.3</v>
      </c>
      <c r="AN27">
        <v>531</v>
      </c>
    </row>
    <row r="28" spans="1:40">
      <c r="A28" s="8">
        <v>42644</v>
      </c>
      <c r="B28" t="s">
        <v>557</v>
      </c>
      <c r="C28" t="s">
        <v>335</v>
      </c>
      <c r="D28" t="s">
        <v>198</v>
      </c>
      <c r="E28">
        <v>83.6</v>
      </c>
      <c r="F28">
        <v>0.4</v>
      </c>
      <c r="G28">
        <v>3.6</v>
      </c>
      <c r="H28">
        <v>650</v>
      </c>
      <c r="I28">
        <v>83.9</v>
      </c>
      <c r="J28">
        <v>0.4</v>
      </c>
      <c r="K28">
        <v>3.5</v>
      </c>
      <c r="L28">
        <v>466</v>
      </c>
      <c r="M28">
        <v>84.6</v>
      </c>
      <c r="N28">
        <v>0.4</v>
      </c>
      <c r="O28">
        <v>3.3</v>
      </c>
      <c r="P28">
        <v>591</v>
      </c>
      <c r="Q28">
        <v>83.4</v>
      </c>
      <c r="R28">
        <v>0.4</v>
      </c>
      <c r="S28">
        <v>3.6</v>
      </c>
      <c r="T28">
        <v>693</v>
      </c>
      <c r="U28">
        <v>83.3</v>
      </c>
      <c r="V28">
        <v>0.5</v>
      </c>
      <c r="W28">
        <v>3.8</v>
      </c>
      <c r="X28">
        <v>1013</v>
      </c>
      <c r="Y28">
        <v>83.9</v>
      </c>
      <c r="Z28">
        <v>0.5</v>
      </c>
      <c r="AA28">
        <v>3.8</v>
      </c>
      <c r="AB28">
        <v>884</v>
      </c>
      <c r="AC28">
        <v>83.7</v>
      </c>
      <c r="AD28">
        <v>0.4</v>
      </c>
      <c r="AE28">
        <v>3.6</v>
      </c>
      <c r="AF28">
        <v>684</v>
      </c>
      <c r="AG28">
        <v>82.9</v>
      </c>
      <c r="AH28">
        <v>0.4</v>
      </c>
      <c r="AI28">
        <v>3.5</v>
      </c>
      <c r="AJ28">
        <v>637</v>
      </c>
      <c r="AK28">
        <v>84.6</v>
      </c>
      <c r="AL28">
        <v>0.4</v>
      </c>
      <c r="AM28">
        <v>3.5</v>
      </c>
      <c r="AN28">
        <v>533</v>
      </c>
    </row>
    <row r="29" spans="1:40">
      <c r="A29" s="8">
        <v>42675</v>
      </c>
      <c r="B29" t="s">
        <v>557</v>
      </c>
      <c r="C29" t="s">
        <v>335</v>
      </c>
      <c r="D29" t="s">
        <v>198</v>
      </c>
      <c r="E29">
        <v>83.8</v>
      </c>
      <c r="F29">
        <v>0.2</v>
      </c>
      <c r="G29">
        <v>3.6</v>
      </c>
      <c r="H29">
        <v>651</v>
      </c>
      <c r="I29">
        <v>84</v>
      </c>
      <c r="J29">
        <v>0.2</v>
      </c>
      <c r="K29">
        <v>3.6</v>
      </c>
      <c r="L29">
        <v>467</v>
      </c>
      <c r="M29">
        <v>84.8</v>
      </c>
      <c r="N29">
        <v>0.2</v>
      </c>
      <c r="O29">
        <v>3.4</v>
      </c>
      <c r="P29">
        <v>593</v>
      </c>
      <c r="Q29">
        <v>83.6</v>
      </c>
      <c r="R29">
        <v>0.3</v>
      </c>
      <c r="S29">
        <v>3.7</v>
      </c>
      <c r="T29">
        <v>695</v>
      </c>
      <c r="U29">
        <v>83.3</v>
      </c>
      <c r="V29">
        <v>0</v>
      </c>
      <c r="W29">
        <v>3.7</v>
      </c>
      <c r="X29">
        <v>1013</v>
      </c>
      <c r="Y29">
        <v>84</v>
      </c>
      <c r="Z29">
        <v>0.2</v>
      </c>
      <c r="AA29">
        <v>3.8</v>
      </c>
      <c r="AB29">
        <v>885</v>
      </c>
      <c r="AC29">
        <v>83.9</v>
      </c>
      <c r="AD29">
        <v>0.2</v>
      </c>
      <c r="AE29">
        <v>3.7</v>
      </c>
      <c r="AF29">
        <v>686</v>
      </c>
      <c r="AG29">
        <v>83.1</v>
      </c>
      <c r="AH29">
        <v>0.2</v>
      </c>
      <c r="AI29">
        <v>3.5</v>
      </c>
      <c r="AJ29">
        <v>639</v>
      </c>
      <c r="AK29">
        <v>84.7</v>
      </c>
      <c r="AL29">
        <v>0.2</v>
      </c>
      <c r="AM29">
        <v>3.6</v>
      </c>
      <c r="AN29">
        <v>534</v>
      </c>
    </row>
    <row r="30" spans="1:40">
      <c r="A30" s="8">
        <v>42705</v>
      </c>
      <c r="B30" t="s">
        <v>557</v>
      </c>
      <c r="C30" t="s">
        <v>335</v>
      </c>
      <c r="D30" t="s">
        <v>198</v>
      </c>
      <c r="E30">
        <v>83.9</v>
      </c>
      <c r="F30">
        <v>0.2</v>
      </c>
      <c r="G30">
        <v>3</v>
      </c>
      <c r="H30">
        <v>653</v>
      </c>
      <c r="I30">
        <v>84.1</v>
      </c>
      <c r="J30">
        <v>0.2</v>
      </c>
      <c r="K30">
        <v>3</v>
      </c>
      <c r="L30">
        <v>468</v>
      </c>
      <c r="M30">
        <v>85</v>
      </c>
      <c r="N30">
        <v>0.2</v>
      </c>
      <c r="O30">
        <v>2.8</v>
      </c>
      <c r="P30">
        <v>594</v>
      </c>
      <c r="Q30">
        <v>83.7</v>
      </c>
      <c r="R30">
        <v>0.1</v>
      </c>
      <c r="S30">
        <v>3.2</v>
      </c>
      <c r="T30">
        <v>696</v>
      </c>
      <c r="U30">
        <v>83.6</v>
      </c>
      <c r="V30">
        <v>0.3</v>
      </c>
      <c r="W30">
        <v>3.3</v>
      </c>
      <c r="X30">
        <v>1016</v>
      </c>
      <c r="Y30">
        <v>84.2</v>
      </c>
      <c r="Z30">
        <v>0.2</v>
      </c>
      <c r="AA30">
        <v>3.3</v>
      </c>
      <c r="AB30">
        <v>887</v>
      </c>
      <c r="AC30">
        <v>84</v>
      </c>
      <c r="AD30">
        <v>0.2</v>
      </c>
      <c r="AE30">
        <v>3.1</v>
      </c>
      <c r="AF30">
        <v>687</v>
      </c>
      <c r="AG30">
        <v>83.2</v>
      </c>
      <c r="AH30">
        <v>0.2</v>
      </c>
      <c r="AI30">
        <v>2.9</v>
      </c>
      <c r="AJ30">
        <v>640</v>
      </c>
      <c r="AK30">
        <v>84.9</v>
      </c>
      <c r="AL30">
        <v>0.2</v>
      </c>
      <c r="AM30">
        <v>3</v>
      </c>
      <c r="AN30">
        <v>535</v>
      </c>
    </row>
    <row r="31" spans="1:40">
      <c r="A31" s="8">
        <v>42736</v>
      </c>
      <c r="B31" t="s">
        <v>557</v>
      </c>
      <c r="C31" t="s">
        <v>335</v>
      </c>
      <c r="D31" t="s">
        <v>198</v>
      </c>
      <c r="E31">
        <v>84.1</v>
      </c>
      <c r="F31">
        <v>0.2</v>
      </c>
      <c r="G31">
        <v>3.1</v>
      </c>
      <c r="H31">
        <v>654</v>
      </c>
      <c r="I31">
        <v>84.3</v>
      </c>
      <c r="J31">
        <v>0.2</v>
      </c>
      <c r="K31">
        <v>2.9</v>
      </c>
      <c r="L31">
        <v>469</v>
      </c>
      <c r="M31">
        <v>85.1</v>
      </c>
      <c r="N31">
        <v>0.2</v>
      </c>
      <c r="O31">
        <v>2.8</v>
      </c>
      <c r="P31">
        <v>595</v>
      </c>
      <c r="Q31">
        <v>84</v>
      </c>
      <c r="R31">
        <v>0.3</v>
      </c>
      <c r="S31">
        <v>3.2</v>
      </c>
      <c r="T31">
        <v>698</v>
      </c>
      <c r="U31">
        <v>83.8</v>
      </c>
      <c r="V31">
        <v>0.2</v>
      </c>
      <c r="W31">
        <v>3.5</v>
      </c>
      <c r="X31">
        <v>1019</v>
      </c>
      <c r="Y31">
        <v>84.4</v>
      </c>
      <c r="Z31">
        <v>0.2</v>
      </c>
      <c r="AA31">
        <v>3.3</v>
      </c>
      <c r="AB31">
        <v>889</v>
      </c>
      <c r="AC31">
        <v>84.2</v>
      </c>
      <c r="AD31">
        <v>0.3</v>
      </c>
      <c r="AE31">
        <v>3.2</v>
      </c>
      <c r="AF31">
        <v>689</v>
      </c>
      <c r="AG31">
        <v>83.4</v>
      </c>
      <c r="AH31">
        <v>0.3</v>
      </c>
      <c r="AI31">
        <v>3.1</v>
      </c>
      <c r="AJ31">
        <v>641</v>
      </c>
      <c r="AK31">
        <v>85</v>
      </c>
      <c r="AL31">
        <v>0.2</v>
      </c>
      <c r="AM31">
        <v>2.9</v>
      </c>
      <c r="AN31">
        <v>536</v>
      </c>
    </row>
    <row r="32" spans="1:40">
      <c r="A32" s="8">
        <v>42767</v>
      </c>
      <c r="B32" t="s">
        <v>557</v>
      </c>
      <c r="C32" t="s">
        <v>335</v>
      </c>
      <c r="D32" t="s">
        <v>198</v>
      </c>
      <c r="E32">
        <v>84.1</v>
      </c>
      <c r="F32">
        <v>-0.1</v>
      </c>
      <c r="G32">
        <v>2.8</v>
      </c>
      <c r="H32">
        <v>654</v>
      </c>
      <c r="I32">
        <v>84.2</v>
      </c>
      <c r="J32">
        <v>-0.1</v>
      </c>
      <c r="K32">
        <v>2.5</v>
      </c>
      <c r="L32">
        <v>468</v>
      </c>
      <c r="M32">
        <v>85</v>
      </c>
      <c r="N32">
        <v>-0.1</v>
      </c>
      <c r="O32">
        <v>2.4</v>
      </c>
      <c r="P32">
        <v>594</v>
      </c>
      <c r="Q32">
        <v>83.9</v>
      </c>
      <c r="R32">
        <v>0</v>
      </c>
      <c r="S32">
        <v>2.9</v>
      </c>
      <c r="T32">
        <v>698</v>
      </c>
      <c r="U32">
        <v>83.7</v>
      </c>
      <c r="V32">
        <v>-0.1</v>
      </c>
      <c r="W32">
        <v>3.3</v>
      </c>
      <c r="X32">
        <v>1018</v>
      </c>
      <c r="Y32">
        <v>84.3</v>
      </c>
      <c r="Z32">
        <v>-0.1</v>
      </c>
      <c r="AA32">
        <v>3</v>
      </c>
      <c r="AB32">
        <v>888</v>
      </c>
      <c r="AC32">
        <v>84.2</v>
      </c>
      <c r="AD32">
        <v>-0.1</v>
      </c>
      <c r="AE32">
        <v>2.9</v>
      </c>
      <c r="AF32">
        <v>688</v>
      </c>
      <c r="AG32">
        <v>83.4</v>
      </c>
      <c r="AH32">
        <v>-0.1</v>
      </c>
      <c r="AI32">
        <v>2.8</v>
      </c>
      <c r="AJ32">
        <v>641</v>
      </c>
      <c r="AK32">
        <v>84.9</v>
      </c>
      <c r="AL32">
        <v>-0.1</v>
      </c>
      <c r="AM32">
        <v>2.5</v>
      </c>
      <c r="AN32">
        <v>535</v>
      </c>
    </row>
    <row r="33" spans="1:40">
      <c r="A33" s="8">
        <v>42795</v>
      </c>
      <c r="B33" t="s">
        <v>557</v>
      </c>
      <c r="C33" t="s">
        <v>335</v>
      </c>
      <c r="D33" t="s">
        <v>198</v>
      </c>
      <c r="E33">
        <v>84.2</v>
      </c>
      <c r="F33">
        <v>0.1</v>
      </c>
      <c r="G33">
        <v>2.6</v>
      </c>
      <c r="H33">
        <v>655</v>
      </c>
      <c r="I33">
        <v>84.3</v>
      </c>
      <c r="J33">
        <v>0.1</v>
      </c>
      <c r="K33">
        <v>2.2999999999999998</v>
      </c>
      <c r="L33">
        <v>469</v>
      </c>
      <c r="M33">
        <v>85.1</v>
      </c>
      <c r="N33">
        <v>0.1</v>
      </c>
      <c r="O33">
        <v>2.2000000000000002</v>
      </c>
      <c r="P33">
        <v>594</v>
      </c>
      <c r="Q33">
        <v>84.1</v>
      </c>
      <c r="R33">
        <v>0.1</v>
      </c>
      <c r="S33">
        <v>2.7</v>
      </c>
      <c r="T33">
        <v>699</v>
      </c>
      <c r="U33">
        <v>83.8</v>
      </c>
      <c r="V33">
        <v>0.1</v>
      </c>
      <c r="W33">
        <v>3.1</v>
      </c>
      <c r="X33">
        <v>1019</v>
      </c>
      <c r="Y33">
        <v>84.4</v>
      </c>
      <c r="Z33">
        <v>0.1</v>
      </c>
      <c r="AA33">
        <v>2.8</v>
      </c>
      <c r="AB33">
        <v>889</v>
      </c>
      <c r="AC33">
        <v>84.3</v>
      </c>
      <c r="AD33">
        <v>0.2</v>
      </c>
      <c r="AE33">
        <v>2.7</v>
      </c>
      <c r="AF33">
        <v>689</v>
      </c>
      <c r="AG33">
        <v>83.5</v>
      </c>
      <c r="AH33">
        <v>0.1</v>
      </c>
      <c r="AI33">
        <v>2.6</v>
      </c>
      <c r="AJ33">
        <v>642</v>
      </c>
      <c r="AK33">
        <v>85</v>
      </c>
      <c r="AL33">
        <v>0.1</v>
      </c>
      <c r="AM33">
        <v>2.2999999999999998</v>
      </c>
      <c r="AN33">
        <v>536</v>
      </c>
    </row>
    <row r="34" spans="1:40">
      <c r="A34" s="8">
        <v>42826</v>
      </c>
      <c r="B34" t="s">
        <v>557</v>
      </c>
      <c r="C34" t="s">
        <v>335</v>
      </c>
      <c r="D34" t="s">
        <v>198</v>
      </c>
      <c r="E34">
        <v>84.4</v>
      </c>
      <c r="F34">
        <v>0.3</v>
      </c>
      <c r="G34">
        <v>2.7</v>
      </c>
      <c r="H34">
        <v>657</v>
      </c>
      <c r="I34">
        <v>84.7</v>
      </c>
      <c r="J34">
        <v>0.4</v>
      </c>
      <c r="K34">
        <v>2.6</v>
      </c>
      <c r="L34">
        <v>471</v>
      </c>
      <c r="M34">
        <v>85.4</v>
      </c>
      <c r="N34">
        <v>0.4</v>
      </c>
      <c r="O34">
        <v>2.4</v>
      </c>
      <c r="P34">
        <v>597</v>
      </c>
      <c r="Q34">
        <v>84.3</v>
      </c>
      <c r="R34">
        <v>0.2</v>
      </c>
      <c r="S34">
        <v>2.7</v>
      </c>
      <c r="T34">
        <v>700</v>
      </c>
      <c r="U34">
        <v>84</v>
      </c>
      <c r="V34">
        <v>0.3</v>
      </c>
      <c r="W34">
        <v>3.2</v>
      </c>
      <c r="X34">
        <v>1022</v>
      </c>
      <c r="Y34">
        <v>84.7</v>
      </c>
      <c r="Z34">
        <v>0.3</v>
      </c>
      <c r="AA34">
        <v>2.8</v>
      </c>
      <c r="AB34">
        <v>892</v>
      </c>
      <c r="AC34">
        <v>84.6</v>
      </c>
      <c r="AD34">
        <v>0.3</v>
      </c>
      <c r="AE34">
        <v>2.8</v>
      </c>
      <c r="AF34">
        <v>691</v>
      </c>
      <c r="AG34">
        <v>83.7</v>
      </c>
      <c r="AH34">
        <v>0.3</v>
      </c>
      <c r="AI34">
        <v>2.8</v>
      </c>
      <c r="AJ34">
        <v>644</v>
      </c>
      <c r="AK34">
        <v>85.3</v>
      </c>
      <c r="AL34">
        <v>0.4</v>
      </c>
      <c r="AM34">
        <v>2.5</v>
      </c>
      <c r="AN34">
        <v>538</v>
      </c>
    </row>
    <row r="35" spans="1:40">
      <c r="A35" s="8">
        <v>42856</v>
      </c>
      <c r="B35" t="s">
        <v>557</v>
      </c>
      <c r="C35" t="s">
        <v>335</v>
      </c>
      <c r="D35" t="s">
        <v>198</v>
      </c>
      <c r="E35">
        <v>84.6</v>
      </c>
      <c r="F35">
        <v>0.2</v>
      </c>
      <c r="G35">
        <v>2.9</v>
      </c>
      <c r="H35">
        <v>658</v>
      </c>
      <c r="I35">
        <v>84.9</v>
      </c>
      <c r="J35">
        <v>0.3</v>
      </c>
      <c r="K35">
        <v>2.8</v>
      </c>
      <c r="L35">
        <v>472</v>
      </c>
      <c r="M35">
        <v>85.6</v>
      </c>
      <c r="N35">
        <v>0.2</v>
      </c>
      <c r="O35">
        <v>2.5</v>
      </c>
      <c r="P35">
        <v>598</v>
      </c>
      <c r="Q35">
        <v>84.4</v>
      </c>
      <c r="R35">
        <v>0.2</v>
      </c>
      <c r="S35">
        <v>2.9</v>
      </c>
      <c r="T35">
        <v>702</v>
      </c>
      <c r="U35">
        <v>84.2</v>
      </c>
      <c r="V35">
        <v>0.2</v>
      </c>
      <c r="W35">
        <v>3.4</v>
      </c>
      <c r="X35">
        <v>1024</v>
      </c>
      <c r="Y35">
        <v>84.9</v>
      </c>
      <c r="Z35">
        <v>0.2</v>
      </c>
      <c r="AA35">
        <v>2.9</v>
      </c>
      <c r="AB35">
        <v>894</v>
      </c>
      <c r="AC35">
        <v>84.7</v>
      </c>
      <c r="AD35">
        <v>0.2</v>
      </c>
      <c r="AE35">
        <v>3</v>
      </c>
      <c r="AF35">
        <v>693</v>
      </c>
      <c r="AG35">
        <v>83.8</v>
      </c>
      <c r="AH35">
        <v>0.1</v>
      </c>
      <c r="AI35">
        <v>2.9</v>
      </c>
      <c r="AJ35">
        <v>644</v>
      </c>
      <c r="AK35">
        <v>85.5</v>
      </c>
      <c r="AL35">
        <v>0.2</v>
      </c>
      <c r="AM35">
        <v>2.6</v>
      </c>
      <c r="AN35">
        <v>539</v>
      </c>
    </row>
    <row r="36" spans="1:40">
      <c r="A36" s="8">
        <v>42887</v>
      </c>
      <c r="B36" t="s">
        <v>557</v>
      </c>
      <c r="C36" t="s">
        <v>335</v>
      </c>
      <c r="D36" t="s">
        <v>198</v>
      </c>
      <c r="E36">
        <v>85</v>
      </c>
      <c r="F36">
        <v>0.5</v>
      </c>
      <c r="G36">
        <v>3.1</v>
      </c>
      <c r="H36">
        <v>661</v>
      </c>
      <c r="I36">
        <v>85.4</v>
      </c>
      <c r="J36">
        <v>0.6</v>
      </c>
      <c r="K36">
        <v>3.3</v>
      </c>
      <c r="L36">
        <v>475</v>
      </c>
      <c r="M36">
        <v>86</v>
      </c>
      <c r="N36">
        <v>0.5</v>
      </c>
      <c r="O36">
        <v>2.8</v>
      </c>
      <c r="P36">
        <v>601</v>
      </c>
      <c r="Q36">
        <v>84.8</v>
      </c>
      <c r="R36">
        <v>0.5</v>
      </c>
      <c r="S36">
        <v>3.1</v>
      </c>
      <c r="T36">
        <v>705</v>
      </c>
      <c r="U36">
        <v>84.5</v>
      </c>
      <c r="V36">
        <v>0.4</v>
      </c>
      <c r="W36">
        <v>3.3</v>
      </c>
      <c r="X36">
        <v>1028</v>
      </c>
      <c r="Y36">
        <v>85.2</v>
      </c>
      <c r="Z36">
        <v>0.4</v>
      </c>
      <c r="AA36">
        <v>3.1</v>
      </c>
      <c r="AB36">
        <v>898</v>
      </c>
      <c r="AC36">
        <v>85.1</v>
      </c>
      <c r="AD36">
        <v>0.5</v>
      </c>
      <c r="AE36">
        <v>3.2</v>
      </c>
      <c r="AF36">
        <v>696</v>
      </c>
      <c r="AG36">
        <v>84.2</v>
      </c>
      <c r="AH36">
        <v>0.5</v>
      </c>
      <c r="AI36">
        <v>3.1</v>
      </c>
      <c r="AJ36">
        <v>648</v>
      </c>
      <c r="AK36">
        <v>86</v>
      </c>
      <c r="AL36">
        <v>0.5</v>
      </c>
      <c r="AM36">
        <v>3</v>
      </c>
      <c r="AN36">
        <v>542</v>
      </c>
    </row>
    <row r="37" spans="1:40">
      <c r="A37" s="8">
        <v>42917</v>
      </c>
      <c r="B37" t="s">
        <v>557</v>
      </c>
      <c r="C37" t="s">
        <v>335</v>
      </c>
      <c r="D37" t="s">
        <v>198</v>
      </c>
      <c r="E37">
        <v>85.4</v>
      </c>
      <c r="F37">
        <v>0.5</v>
      </c>
      <c r="G37">
        <v>3.4</v>
      </c>
      <c r="H37">
        <v>664</v>
      </c>
      <c r="I37">
        <v>85.7</v>
      </c>
      <c r="J37">
        <v>0.4</v>
      </c>
      <c r="K37">
        <v>3.5</v>
      </c>
      <c r="L37">
        <v>477</v>
      </c>
      <c r="M37">
        <v>86.4</v>
      </c>
      <c r="N37">
        <v>0.4</v>
      </c>
      <c r="O37">
        <v>3.1</v>
      </c>
      <c r="P37">
        <v>603</v>
      </c>
      <c r="Q37">
        <v>85.2</v>
      </c>
      <c r="R37">
        <v>0.5</v>
      </c>
      <c r="S37">
        <v>3.4</v>
      </c>
      <c r="T37">
        <v>708</v>
      </c>
      <c r="U37">
        <v>85</v>
      </c>
      <c r="V37">
        <v>0.5</v>
      </c>
      <c r="W37">
        <v>3.5</v>
      </c>
      <c r="X37">
        <v>1033</v>
      </c>
      <c r="Y37">
        <v>85.6</v>
      </c>
      <c r="Z37">
        <v>0.5</v>
      </c>
      <c r="AA37">
        <v>3.4</v>
      </c>
      <c r="AB37">
        <v>902</v>
      </c>
      <c r="AC37">
        <v>85.5</v>
      </c>
      <c r="AD37">
        <v>0.5</v>
      </c>
      <c r="AE37">
        <v>3.4</v>
      </c>
      <c r="AF37">
        <v>699</v>
      </c>
      <c r="AG37">
        <v>84.6</v>
      </c>
      <c r="AH37">
        <v>0.5</v>
      </c>
      <c r="AI37">
        <v>3.4</v>
      </c>
      <c r="AJ37">
        <v>651</v>
      </c>
      <c r="AK37">
        <v>86.3</v>
      </c>
      <c r="AL37">
        <v>0.4</v>
      </c>
      <c r="AM37">
        <v>3.2</v>
      </c>
      <c r="AN37">
        <v>544</v>
      </c>
    </row>
    <row r="38" spans="1:40">
      <c r="A38" s="8">
        <v>42948</v>
      </c>
      <c r="B38" t="s">
        <v>557</v>
      </c>
      <c r="C38" t="s">
        <v>335</v>
      </c>
      <c r="D38" t="s">
        <v>198</v>
      </c>
      <c r="E38">
        <v>85.6</v>
      </c>
      <c r="F38">
        <v>0.2</v>
      </c>
      <c r="G38">
        <v>3.1</v>
      </c>
      <c r="H38">
        <v>666</v>
      </c>
      <c r="I38">
        <v>86.1</v>
      </c>
      <c r="J38">
        <v>0.4</v>
      </c>
      <c r="K38">
        <v>3.4</v>
      </c>
      <c r="L38">
        <v>479</v>
      </c>
      <c r="M38">
        <v>86.5</v>
      </c>
      <c r="N38">
        <v>0.2</v>
      </c>
      <c r="O38">
        <v>2.9</v>
      </c>
      <c r="P38">
        <v>604</v>
      </c>
      <c r="Q38">
        <v>85.4</v>
      </c>
      <c r="R38">
        <v>0.2</v>
      </c>
      <c r="S38">
        <v>3.2</v>
      </c>
      <c r="T38">
        <v>710</v>
      </c>
      <c r="U38">
        <v>85.1</v>
      </c>
      <c r="V38">
        <v>0.1</v>
      </c>
      <c r="W38">
        <v>3</v>
      </c>
      <c r="X38">
        <v>1035</v>
      </c>
      <c r="Y38">
        <v>85.8</v>
      </c>
      <c r="Z38">
        <v>0.2</v>
      </c>
      <c r="AA38">
        <v>3.1</v>
      </c>
      <c r="AB38">
        <v>904</v>
      </c>
      <c r="AC38">
        <v>85.7</v>
      </c>
      <c r="AD38">
        <v>0.2</v>
      </c>
      <c r="AE38">
        <v>3.3</v>
      </c>
      <c r="AF38">
        <v>701</v>
      </c>
      <c r="AG38">
        <v>84.8</v>
      </c>
      <c r="AH38">
        <v>0.2</v>
      </c>
      <c r="AI38">
        <v>3.1</v>
      </c>
      <c r="AJ38">
        <v>652</v>
      </c>
      <c r="AK38">
        <v>86.6</v>
      </c>
      <c r="AL38">
        <v>0.3</v>
      </c>
      <c r="AM38">
        <v>3</v>
      </c>
      <c r="AN38">
        <v>546</v>
      </c>
    </row>
    <row r="39" spans="1:40">
      <c r="A39" s="8">
        <v>42979</v>
      </c>
      <c r="B39" t="s">
        <v>557</v>
      </c>
      <c r="C39" t="s">
        <v>335</v>
      </c>
      <c r="D39" t="s">
        <v>198</v>
      </c>
      <c r="E39">
        <v>85.7</v>
      </c>
      <c r="F39">
        <v>0.2</v>
      </c>
      <c r="G39">
        <v>3</v>
      </c>
      <c r="H39">
        <v>667</v>
      </c>
      <c r="I39">
        <v>86.2</v>
      </c>
      <c r="J39">
        <v>0.2</v>
      </c>
      <c r="K39">
        <v>3.2</v>
      </c>
      <c r="L39">
        <v>480</v>
      </c>
      <c r="M39">
        <v>86.6</v>
      </c>
      <c r="N39">
        <v>0.1</v>
      </c>
      <c r="O39">
        <v>2.7</v>
      </c>
      <c r="P39">
        <v>605</v>
      </c>
      <c r="Q39">
        <v>85.5</v>
      </c>
      <c r="R39">
        <v>0.1</v>
      </c>
      <c r="S39">
        <v>3</v>
      </c>
      <c r="T39">
        <v>711</v>
      </c>
      <c r="U39">
        <v>85.3</v>
      </c>
      <c r="V39">
        <v>0.3</v>
      </c>
      <c r="W39">
        <v>2.9</v>
      </c>
      <c r="X39">
        <v>1038</v>
      </c>
      <c r="Y39">
        <v>86</v>
      </c>
      <c r="Z39">
        <v>0.2</v>
      </c>
      <c r="AA39">
        <v>3</v>
      </c>
      <c r="AB39">
        <v>906</v>
      </c>
      <c r="AC39">
        <v>85.9</v>
      </c>
      <c r="AD39">
        <v>0.2</v>
      </c>
      <c r="AE39">
        <v>3.1</v>
      </c>
      <c r="AF39">
        <v>702</v>
      </c>
      <c r="AG39">
        <v>85</v>
      </c>
      <c r="AH39">
        <v>0.1</v>
      </c>
      <c r="AI39">
        <v>2.9</v>
      </c>
      <c r="AJ39">
        <v>653</v>
      </c>
      <c r="AK39">
        <v>86.7</v>
      </c>
      <c r="AL39">
        <v>0.2</v>
      </c>
      <c r="AM39">
        <v>2.9</v>
      </c>
      <c r="AN39">
        <v>547</v>
      </c>
    </row>
    <row r="40" spans="1:40">
      <c r="A40" s="8">
        <v>43009</v>
      </c>
      <c r="B40" t="s">
        <v>557</v>
      </c>
      <c r="C40" t="s">
        <v>335</v>
      </c>
      <c r="D40" t="s">
        <v>198</v>
      </c>
      <c r="E40">
        <v>85.8</v>
      </c>
      <c r="F40">
        <v>0</v>
      </c>
      <c r="G40">
        <v>2.6</v>
      </c>
      <c r="H40">
        <v>667</v>
      </c>
      <c r="I40">
        <v>86.3</v>
      </c>
      <c r="J40">
        <v>0.1</v>
      </c>
      <c r="K40">
        <v>2.9</v>
      </c>
      <c r="L40">
        <v>480</v>
      </c>
      <c r="M40">
        <v>86.7</v>
      </c>
      <c r="N40">
        <v>0.1</v>
      </c>
      <c r="O40">
        <v>2.4</v>
      </c>
      <c r="P40">
        <v>606</v>
      </c>
      <c r="Q40">
        <v>85.6</v>
      </c>
      <c r="R40">
        <v>0.1</v>
      </c>
      <c r="S40">
        <v>2.6</v>
      </c>
      <c r="T40">
        <v>712</v>
      </c>
      <c r="U40">
        <v>85.2</v>
      </c>
      <c r="V40">
        <v>-0.2</v>
      </c>
      <c r="W40">
        <v>2.2999999999999998</v>
      </c>
      <c r="X40">
        <v>1036</v>
      </c>
      <c r="Y40">
        <v>85.9</v>
      </c>
      <c r="Z40">
        <v>-0.1</v>
      </c>
      <c r="AA40">
        <v>2.4</v>
      </c>
      <c r="AB40">
        <v>905</v>
      </c>
      <c r="AC40">
        <v>86</v>
      </c>
      <c r="AD40">
        <v>0.1</v>
      </c>
      <c r="AE40">
        <v>2.7</v>
      </c>
      <c r="AF40">
        <v>703</v>
      </c>
      <c r="AG40">
        <v>85</v>
      </c>
      <c r="AH40">
        <v>0</v>
      </c>
      <c r="AI40">
        <v>2.5</v>
      </c>
      <c r="AJ40">
        <v>653</v>
      </c>
      <c r="AK40">
        <v>86.8</v>
      </c>
      <c r="AL40">
        <v>0.1</v>
      </c>
      <c r="AM40">
        <v>2.6</v>
      </c>
      <c r="AN40">
        <v>547</v>
      </c>
    </row>
    <row r="41" spans="1:40">
      <c r="A41" s="8">
        <v>43040</v>
      </c>
      <c r="B41" t="s">
        <v>557</v>
      </c>
      <c r="C41" t="s">
        <v>335</v>
      </c>
      <c r="D41" t="s">
        <v>198</v>
      </c>
      <c r="E41">
        <v>85.9</v>
      </c>
      <c r="F41">
        <v>0.1</v>
      </c>
      <c r="G41">
        <v>2.5</v>
      </c>
      <c r="H41">
        <v>668</v>
      </c>
      <c r="I41">
        <v>86.4</v>
      </c>
      <c r="J41">
        <v>0.1</v>
      </c>
      <c r="K41">
        <v>2.8</v>
      </c>
      <c r="L41">
        <v>481</v>
      </c>
      <c r="M41">
        <v>86.8</v>
      </c>
      <c r="N41">
        <v>0.1</v>
      </c>
      <c r="O41">
        <v>2.2999999999999998</v>
      </c>
      <c r="P41">
        <v>606</v>
      </c>
      <c r="Q41">
        <v>85.7</v>
      </c>
      <c r="R41">
        <v>0.1</v>
      </c>
      <c r="S41">
        <v>2.4</v>
      </c>
      <c r="T41">
        <v>712</v>
      </c>
      <c r="U41">
        <v>85.1</v>
      </c>
      <c r="V41">
        <v>0</v>
      </c>
      <c r="W41">
        <v>2.2000000000000002</v>
      </c>
      <c r="X41">
        <v>1036</v>
      </c>
      <c r="Y41">
        <v>86</v>
      </c>
      <c r="Z41">
        <v>0.1</v>
      </c>
      <c r="AA41">
        <v>2.2999999999999998</v>
      </c>
      <c r="AB41">
        <v>906</v>
      </c>
      <c r="AC41">
        <v>86.1</v>
      </c>
      <c r="AD41">
        <v>0.1</v>
      </c>
      <c r="AE41">
        <v>2.6</v>
      </c>
      <c r="AF41">
        <v>704</v>
      </c>
      <c r="AG41">
        <v>85</v>
      </c>
      <c r="AH41">
        <v>0.1</v>
      </c>
      <c r="AI41">
        <v>2.4</v>
      </c>
      <c r="AJ41">
        <v>654</v>
      </c>
      <c r="AK41">
        <v>86.9</v>
      </c>
      <c r="AL41">
        <v>0.2</v>
      </c>
      <c r="AM41">
        <v>2.5</v>
      </c>
      <c r="AN41">
        <v>548</v>
      </c>
    </row>
    <row r="42" spans="1:40">
      <c r="A42" s="8">
        <v>43070</v>
      </c>
      <c r="B42" t="s">
        <v>557</v>
      </c>
      <c r="C42" t="s">
        <v>335</v>
      </c>
      <c r="D42" t="s">
        <v>198</v>
      </c>
      <c r="E42">
        <v>86</v>
      </c>
      <c r="F42">
        <v>0.2</v>
      </c>
      <c r="G42">
        <v>2.5</v>
      </c>
      <c r="H42">
        <v>669</v>
      </c>
      <c r="I42">
        <v>86.6</v>
      </c>
      <c r="J42">
        <v>0.2</v>
      </c>
      <c r="K42">
        <v>2.9</v>
      </c>
      <c r="L42">
        <v>482</v>
      </c>
      <c r="M42">
        <v>86.9</v>
      </c>
      <c r="N42">
        <v>0.2</v>
      </c>
      <c r="O42">
        <v>2.2999999999999998</v>
      </c>
      <c r="P42">
        <v>607</v>
      </c>
      <c r="Q42">
        <v>85.8</v>
      </c>
      <c r="R42">
        <v>0.1</v>
      </c>
      <c r="S42">
        <v>2.4</v>
      </c>
      <c r="T42">
        <v>713</v>
      </c>
      <c r="U42">
        <v>85.4</v>
      </c>
      <c r="V42">
        <v>0.3</v>
      </c>
      <c r="W42">
        <v>2.2000000000000002</v>
      </c>
      <c r="X42">
        <v>1039</v>
      </c>
      <c r="Y42">
        <v>86.2</v>
      </c>
      <c r="Z42">
        <v>0.2</v>
      </c>
      <c r="AA42">
        <v>2.2999999999999998</v>
      </c>
      <c r="AB42">
        <v>908</v>
      </c>
      <c r="AC42">
        <v>86.2</v>
      </c>
      <c r="AD42">
        <v>0.2</v>
      </c>
      <c r="AE42">
        <v>2.6</v>
      </c>
      <c r="AF42">
        <v>705</v>
      </c>
      <c r="AG42">
        <v>85.2</v>
      </c>
      <c r="AH42">
        <v>0.2</v>
      </c>
      <c r="AI42">
        <v>2.4</v>
      </c>
      <c r="AJ42">
        <v>655</v>
      </c>
      <c r="AK42">
        <v>87.1</v>
      </c>
      <c r="AL42">
        <v>0.2</v>
      </c>
      <c r="AM42">
        <v>2.6</v>
      </c>
      <c r="AN42">
        <v>549</v>
      </c>
    </row>
    <row r="43" spans="1:40">
      <c r="A43" s="8">
        <v>43101</v>
      </c>
      <c r="B43" t="s">
        <v>557</v>
      </c>
      <c r="C43" t="s">
        <v>335</v>
      </c>
      <c r="D43" t="s">
        <v>198</v>
      </c>
      <c r="E43">
        <v>86.1</v>
      </c>
      <c r="F43">
        <v>0.1</v>
      </c>
      <c r="G43">
        <v>2.4</v>
      </c>
      <c r="H43">
        <v>670</v>
      </c>
      <c r="I43">
        <v>86.7</v>
      </c>
      <c r="J43">
        <v>0.2</v>
      </c>
      <c r="K43">
        <v>2.9</v>
      </c>
      <c r="L43">
        <v>482</v>
      </c>
      <c r="M43">
        <v>87.1</v>
      </c>
      <c r="N43">
        <v>0.2</v>
      </c>
      <c r="O43">
        <v>2.2999999999999998</v>
      </c>
      <c r="P43">
        <v>608</v>
      </c>
      <c r="Q43">
        <v>85.9</v>
      </c>
      <c r="R43">
        <v>0.1</v>
      </c>
      <c r="S43">
        <v>2.2999999999999998</v>
      </c>
      <c r="T43">
        <v>714</v>
      </c>
      <c r="U43">
        <v>85.4</v>
      </c>
      <c r="V43">
        <v>0</v>
      </c>
      <c r="W43">
        <v>2</v>
      </c>
      <c r="X43">
        <v>1039</v>
      </c>
      <c r="Y43">
        <v>86.4</v>
      </c>
      <c r="Z43">
        <v>0.2</v>
      </c>
      <c r="AA43">
        <v>2.2999999999999998</v>
      </c>
      <c r="AB43">
        <v>910</v>
      </c>
      <c r="AC43">
        <v>86.3</v>
      </c>
      <c r="AD43">
        <v>0.1</v>
      </c>
      <c r="AE43">
        <v>2.5</v>
      </c>
      <c r="AF43">
        <v>706</v>
      </c>
      <c r="AG43">
        <v>85.3</v>
      </c>
      <c r="AH43">
        <v>0.1</v>
      </c>
      <c r="AI43">
        <v>2.2999999999999998</v>
      </c>
      <c r="AJ43">
        <v>656</v>
      </c>
      <c r="AK43">
        <v>87.2</v>
      </c>
      <c r="AL43">
        <v>0.2</v>
      </c>
      <c r="AM43">
        <v>2.6</v>
      </c>
      <c r="AN43">
        <v>550</v>
      </c>
    </row>
    <row r="44" spans="1:40">
      <c r="A44" s="8">
        <v>43132</v>
      </c>
      <c r="B44" t="s">
        <v>557</v>
      </c>
      <c r="C44" t="s">
        <v>335</v>
      </c>
      <c r="D44" t="s">
        <v>198</v>
      </c>
      <c r="E44">
        <v>86.4</v>
      </c>
      <c r="F44">
        <v>0.3</v>
      </c>
      <c r="G44">
        <v>2.7</v>
      </c>
      <c r="H44">
        <v>672</v>
      </c>
      <c r="I44">
        <v>86.9</v>
      </c>
      <c r="J44">
        <v>0.2</v>
      </c>
      <c r="K44">
        <v>3.2</v>
      </c>
      <c r="L44">
        <v>484</v>
      </c>
      <c r="M44">
        <v>87.3</v>
      </c>
      <c r="N44">
        <v>0.2</v>
      </c>
      <c r="O44">
        <v>2.6</v>
      </c>
      <c r="P44">
        <v>610</v>
      </c>
      <c r="Q44">
        <v>86.2</v>
      </c>
      <c r="R44">
        <v>0.3</v>
      </c>
      <c r="S44">
        <v>2.7</v>
      </c>
      <c r="T44">
        <v>716</v>
      </c>
      <c r="U44">
        <v>85.7</v>
      </c>
      <c r="V44">
        <v>0.3</v>
      </c>
      <c r="W44">
        <v>2.4</v>
      </c>
      <c r="X44">
        <v>1043</v>
      </c>
      <c r="Y44">
        <v>86.6</v>
      </c>
      <c r="Z44">
        <v>0.3</v>
      </c>
      <c r="AA44">
        <v>2.7</v>
      </c>
      <c r="AB44">
        <v>912</v>
      </c>
      <c r="AC44">
        <v>86.6</v>
      </c>
      <c r="AD44">
        <v>0.3</v>
      </c>
      <c r="AE44">
        <v>2.9</v>
      </c>
      <c r="AF44">
        <v>708</v>
      </c>
      <c r="AG44">
        <v>85.5</v>
      </c>
      <c r="AH44">
        <v>0.2</v>
      </c>
      <c r="AI44">
        <v>2.6</v>
      </c>
      <c r="AJ44">
        <v>658</v>
      </c>
      <c r="AK44">
        <v>87.4</v>
      </c>
      <c r="AL44">
        <v>0.2</v>
      </c>
      <c r="AM44">
        <v>2.9</v>
      </c>
      <c r="AN44">
        <v>551</v>
      </c>
    </row>
    <row r="45" spans="1:40">
      <c r="A45" s="8">
        <v>43160</v>
      </c>
      <c r="B45" t="s">
        <v>557</v>
      </c>
      <c r="C45" t="s">
        <v>335</v>
      </c>
      <c r="D45" t="s">
        <v>198</v>
      </c>
      <c r="E45">
        <v>86.5</v>
      </c>
      <c r="F45">
        <v>0.2</v>
      </c>
      <c r="G45">
        <v>2.8</v>
      </c>
      <c r="H45">
        <v>673</v>
      </c>
      <c r="I45">
        <v>87.1</v>
      </c>
      <c r="J45">
        <v>0.2</v>
      </c>
      <c r="K45">
        <v>3.3</v>
      </c>
      <c r="L45">
        <v>484</v>
      </c>
      <c r="M45">
        <v>87.4</v>
      </c>
      <c r="N45">
        <v>0.2</v>
      </c>
      <c r="O45">
        <v>2.7</v>
      </c>
      <c r="P45">
        <v>611</v>
      </c>
      <c r="Q45">
        <v>86.2</v>
      </c>
      <c r="R45">
        <v>0.1</v>
      </c>
      <c r="S45">
        <v>2.6</v>
      </c>
      <c r="T45">
        <v>717</v>
      </c>
      <c r="U45">
        <v>85.8</v>
      </c>
      <c r="V45">
        <v>0.1</v>
      </c>
      <c r="W45">
        <v>2.4</v>
      </c>
      <c r="X45">
        <v>1043</v>
      </c>
      <c r="Y45">
        <v>86.6</v>
      </c>
      <c r="Z45">
        <v>0</v>
      </c>
      <c r="AA45">
        <v>2.6</v>
      </c>
      <c r="AB45">
        <v>913</v>
      </c>
      <c r="AC45">
        <v>86.7</v>
      </c>
      <c r="AD45">
        <v>0.2</v>
      </c>
      <c r="AE45">
        <v>2.9</v>
      </c>
      <c r="AF45">
        <v>709</v>
      </c>
      <c r="AG45">
        <v>85.7</v>
      </c>
      <c r="AH45">
        <v>0.2</v>
      </c>
      <c r="AI45">
        <v>2.6</v>
      </c>
      <c r="AJ45">
        <v>659</v>
      </c>
      <c r="AK45">
        <v>87.5</v>
      </c>
      <c r="AL45">
        <v>0.2</v>
      </c>
      <c r="AM45">
        <v>3</v>
      </c>
      <c r="AN45">
        <v>552</v>
      </c>
    </row>
    <row r="46" spans="1:40">
      <c r="A46" s="8">
        <v>43191</v>
      </c>
      <c r="B46" t="s">
        <v>557</v>
      </c>
      <c r="C46" t="s">
        <v>335</v>
      </c>
      <c r="D46" t="s">
        <v>198</v>
      </c>
      <c r="E46">
        <v>86.8</v>
      </c>
      <c r="F46">
        <v>0.3</v>
      </c>
      <c r="G46">
        <v>2.8</v>
      </c>
      <c r="H46">
        <v>675</v>
      </c>
      <c r="I46">
        <v>87.4</v>
      </c>
      <c r="J46">
        <v>0.4</v>
      </c>
      <c r="K46">
        <v>3.2</v>
      </c>
      <c r="L46">
        <v>486</v>
      </c>
      <c r="M46">
        <v>87.6</v>
      </c>
      <c r="N46">
        <v>0.3</v>
      </c>
      <c r="O46">
        <v>2.6</v>
      </c>
      <c r="P46">
        <v>612</v>
      </c>
      <c r="Q46">
        <v>86.5</v>
      </c>
      <c r="R46">
        <v>0.3</v>
      </c>
      <c r="S46">
        <v>2.7</v>
      </c>
      <c r="T46">
        <v>719</v>
      </c>
      <c r="U46">
        <v>86</v>
      </c>
      <c r="V46">
        <v>0.3</v>
      </c>
      <c r="W46">
        <v>2.2999999999999998</v>
      </c>
      <c r="X46">
        <v>1046</v>
      </c>
      <c r="Y46">
        <v>86.9</v>
      </c>
      <c r="Z46">
        <v>0.3</v>
      </c>
      <c r="AA46">
        <v>2.6</v>
      </c>
      <c r="AB46">
        <v>916</v>
      </c>
      <c r="AC46">
        <v>87</v>
      </c>
      <c r="AD46">
        <v>0.3</v>
      </c>
      <c r="AE46">
        <v>2.9</v>
      </c>
      <c r="AF46">
        <v>712</v>
      </c>
      <c r="AG46">
        <v>85.9</v>
      </c>
      <c r="AH46">
        <v>0.3</v>
      </c>
      <c r="AI46">
        <v>2.6</v>
      </c>
      <c r="AJ46">
        <v>661</v>
      </c>
      <c r="AK46">
        <v>87.8</v>
      </c>
      <c r="AL46">
        <v>0.3</v>
      </c>
      <c r="AM46">
        <v>2.9</v>
      </c>
      <c r="AN46">
        <v>554</v>
      </c>
    </row>
    <row r="47" spans="1:40">
      <c r="A47" s="8">
        <v>43221</v>
      </c>
      <c r="B47" t="s">
        <v>557</v>
      </c>
      <c r="C47" t="s">
        <v>335</v>
      </c>
      <c r="D47" t="s">
        <v>198</v>
      </c>
      <c r="E47">
        <v>86.9</v>
      </c>
      <c r="F47">
        <v>0.1</v>
      </c>
      <c r="G47">
        <v>2.7</v>
      </c>
      <c r="H47">
        <v>676</v>
      </c>
      <c r="I47">
        <v>87.5</v>
      </c>
      <c r="J47">
        <v>0.1</v>
      </c>
      <c r="K47">
        <v>3.1</v>
      </c>
      <c r="L47">
        <v>487</v>
      </c>
      <c r="M47">
        <v>87.8</v>
      </c>
      <c r="N47">
        <v>0.2</v>
      </c>
      <c r="O47">
        <v>2.6</v>
      </c>
      <c r="P47">
        <v>613</v>
      </c>
      <c r="Q47">
        <v>86.6</v>
      </c>
      <c r="R47">
        <v>0.1</v>
      </c>
      <c r="S47">
        <v>2.6</v>
      </c>
      <c r="T47">
        <v>720</v>
      </c>
      <c r="U47">
        <v>86.2</v>
      </c>
      <c r="V47">
        <v>0.2</v>
      </c>
      <c r="W47">
        <v>2.2999999999999998</v>
      </c>
      <c r="X47">
        <v>1048</v>
      </c>
      <c r="Y47">
        <v>87.1</v>
      </c>
      <c r="Z47">
        <v>0.2</v>
      </c>
      <c r="AA47">
        <v>2.6</v>
      </c>
      <c r="AB47">
        <v>917</v>
      </c>
      <c r="AC47">
        <v>87.1</v>
      </c>
      <c r="AD47">
        <v>0.1</v>
      </c>
      <c r="AE47">
        <v>2.8</v>
      </c>
      <c r="AF47">
        <v>713</v>
      </c>
      <c r="AG47">
        <v>86</v>
      </c>
      <c r="AH47">
        <v>0.1</v>
      </c>
      <c r="AI47">
        <v>2.6</v>
      </c>
      <c r="AJ47">
        <v>662</v>
      </c>
      <c r="AK47">
        <v>87.9</v>
      </c>
      <c r="AL47">
        <v>0.2</v>
      </c>
      <c r="AM47">
        <v>2.8</v>
      </c>
      <c r="AN47">
        <v>554</v>
      </c>
    </row>
    <row r="48" spans="1:40">
      <c r="A48" s="8">
        <v>43252</v>
      </c>
      <c r="B48" t="s">
        <v>557</v>
      </c>
      <c r="C48" t="s">
        <v>335</v>
      </c>
      <c r="D48" t="s">
        <v>198</v>
      </c>
      <c r="E48">
        <v>87</v>
      </c>
      <c r="F48">
        <v>0.1</v>
      </c>
      <c r="G48">
        <v>2.2999999999999998</v>
      </c>
      <c r="H48">
        <v>676</v>
      </c>
      <c r="I48">
        <v>87.6</v>
      </c>
      <c r="J48">
        <v>0.1</v>
      </c>
      <c r="K48">
        <v>2.5</v>
      </c>
      <c r="L48">
        <v>487</v>
      </c>
      <c r="M48">
        <v>87.9</v>
      </c>
      <c r="N48">
        <v>0.1</v>
      </c>
      <c r="O48">
        <v>2.2000000000000002</v>
      </c>
      <c r="P48">
        <v>614</v>
      </c>
      <c r="Q48">
        <v>86.7</v>
      </c>
      <c r="R48">
        <v>0.1</v>
      </c>
      <c r="S48">
        <v>2.2000000000000002</v>
      </c>
      <c r="T48">
        <v>721</v>
      </c>
      <c r="U48">
        <v>86.2</v>
      </c>
      <c r="V48">
        <v>0.1</v>
      </c>
      <c r="W48">
        <v>2</v>
      </c>
      <c r="X48">
        <v>1049</v>
      </c>
      <c r="Y48">
        <v>87.1</v>
      </c>
      <c r="Z48">
        <v>0.1</v>
      </c>
      <c r="AA48">
        <v>2.2000000000000002</v>
      </c>
      <c r="AB48">
        <v>918</v>
      </c>
      <c r="AC48">
        <v>87.2</v>
      </c>
      <c r="AD48">
        <v>0.1</v>
      </c>
      <c r="AE48">
        <v>2.5</v>
      </c>
      <c r="AF48">
        <v>713</v>
      </c>
      <c r="AG48">
        <v>86.1</v>
      </c>
      <c r="AH48">
        <v>0.1</v>
      </c>
      <c r="AI48">
        <v>2.2000000000000002</v>
      </c>
      <c r="AJ48">
        <v>662</v>
      </c>
      <c r="AK48">
        <v>88</v>
      </c>
      <c r="AL48">
        <v>0.1</v>
      </c>
      <c r="AM48">
        <v>2.4</v>
      </c>
      <c r="AN48">
        <v>555</v>
      </c>
    </row>
    <row r="49" spans="1:40">
      <c r="A49" s="8">
        <v>43282</v>
      </c>
      <c r="B49" t="s">
        <v>557</v>
      </c>
      <c r="C49" t="s">
        <v>335</v>
      </c>
      <c r="D49" t="s">
        <v>198</v>
      </c>
      <c r="E49">
        <v>87.1</v>
      </c>
      <c r="F49">
        <v>0.2</v>
      </c>
      <c r="G49">
        <v>2</v>
      </c>
      <c r="H49">
        <v>678</v>
      </c>
      <c r="I49">
        <v>87.8</v>
      </c>
      <c r="J49">
        <v>0.2</v>
      </c>
      <c r="K49">
        <v>2.4</v>
      </c>
      <c r="L49">
        <v>488</v>
      </c>
      <c r="M49">
        <v>88.1</v>
      </c>
      <c r="N49">
        <v>0.2</v>
      </c>
      <c r="O49">
        <v>1.9</v>
      </c>
      <c r="P49">
        <v>615</v>
      </c>
      <c r="Q49">
        <v>86.9</v>
      </c>
      <c r="R49">
        <v>0.2</v>
      </c>
      <c r="S49">
        <v>1.9</v>
      </c>
      <c r="T49">
        <v>722</v>
      </c>
      <c r="U49">
        <v>86.3</v>
      </c>
      <c r="V49">
        <v>0.1</v>
      </c>
      <c r="W49">
        <v>1.6</v>
      </c>
      <c r="X49">
        <v>1050</v>
      </c>
      <c r="Y49">
        <v>87.3</v>
      </c>
      <c r="Z49">
        <v>0.2</v>
      </c>
      <c r="AA49">
        <v>1.9</v>
      </c>
      <c r="AB49">
        <v>919</v>
      </c>
      <c r="AC49">
        <v>87.4</v>
      </c>
      <c r="AD49">
        <v>0.2</v>
      </c>
      <c r="AE49">
        <v>2.2000000000000002</v>
      </c>
      <c r="AF49">
        <v>715</v>
      </c>
      <c r="AG49">
        <v>86.3</v>
      </c>
      <c r="AH49">
        <v>0.2</v>
      </c>
      <c r="AI49">
        <v>1.9</v>
      </c>
      <c r="AJ49">
        <v>663</v>
      </c>
      <c r="AK49">
        <v>88.3</v>
      </c>
      <c r="AL49">
        <v>0.3</v>
      </c>
      <c r="AM49">
        <v>2.2999999999999998</v>
      </c>
      <c r="AN49">
        <v>556</v>
      </c>
    </row>
    <row r="50" spans="1:40">
      <c r="A50" s="8">
        <v>43313</v>
      </c>
      <c r="B50" t="s">
        <v>557</v>
      </c>
      <c r="C50" t="s">
        <v>335</v>
      </c>
      <c r="D50" t="s">
        <v>198</v>
      </c>
      <c r="E50">
        <v>87.2</v>
      </c>
      <c r="F50">
        <v>0.1</v>
      </c>
      <c r="G50">
        <v>1.9</v>
      </c>
      <c r="H50">
        <v>678</v>
      </c>
      <c r="I50">
        <v>87.7</v>
      </c>
      <c r="J50">
        <v>-0.1</v>
      </c>
      <c r="K50">
        <v>1.9</v>
      </c>
      <c r="L50">
        <v>488</v>
      </c>
      <c r="M50">
        <v>88.1</v>
      </c>
      <c r="N50">
        <v>0.1</v>
      </c>
      <c r="O50">
        <v>1.9</v>
      </c>
      <c r="P50">
        <v>616</v>
      </c>
      <c r="Q50">
        <v>87</v>
      </c>
      <c r="R50">
        <v>0.1</v>
      </c>
      <c r="S50">
        <v>1.8</v>
      </c>
      <c r="T50">
        <v>723</v>
      </c>
      <c r="U50">
        <v>86.6</v>
      </c>
      <c r="V50">
        <v>0.3</v>
      </c>
      <c r="W50">
        <v>1.8</v>
      </c>
      <c r="X50">
        <v>1053</v>
      </c>
      <c r="Y50">
        <v>87.4</v>
      </c>
      <c r="Z50">
        <v>0.1</v>
      </c>
      <c r="AA50">
        <v>1.8</v>
      </c>
      <c r="AB50">
        <v>920</v>
      </c>
      <c r="AC50">
        <v>87.5</v>
      </c>
      <c r="AD50">
        <v>0.2</v>
      </c>
      <c r="AE50">
        <v>2.1</v>
      </c>
      <c r="AF50">
        <v>716</v>
      </c>
      <c r="AG50">
        <v>86.4</v>
      </c>
      <c r="AH50">
        <v>0.2</v>
      </c>
      <c r="AI50">
        <v>1.8</v>
      </c>
      <c r="AJ50">
        <v>664</v>
      </c>
      <c r="AK50">
        <v>88.3</v>
      </c>
      <c r="AL50">
        <v>0</v>
      </c>
      <c r="AM50">
        <v>2</v>
      </c>
      <c r="AN50">
        <v>556</v>
      </c>
    </row>
    <row r="51" spans="1:40">
      <c r="A51" s="8">
        <v>43344</v>
      </c>
      <c r="B51" t="s">
        <v>557</v>
      </c>
      <c r="C51" t="s">
        <v>335</v>
      </c>
      <c r="D51" t="s">
        <v>198</v>
      </c>
      <c r="E51">
        <v>87.4</v>
      </c>
      <c r="F51">
        <v>0.2</v>
      </c>
      <c r="G51">
        <v>2</v>
      </c>
      <c r="H51">
        <v>680</v>
      </c>
      <c r="I51">
        <v>87.9</v>
      </c>
      <c r="J51">
        <v>0.3</v>
      </c>
      <c r="K51">
        <v>2</v>
      </c>
      <c r="L51">
        <v>489</v>
      </c>
      <c r="M51">
        <v>88.3</v>
      </c>
      <c r="N51">
        <v>0.1</v>
      </c>
      <c r="O51">
        <v>1.9</v>
      </c>
      <c r="P51">
        <v>617</v>
      </c>
      <c r="Q51">
        <v>87.2</v>
      </c>
      <c r="R51">
        <v>0.2</v>
      </c>
      <c r="S51">
        <v>1.9</v>
      </c>
      <c r="T51">
        <v>725</v>
      </c>
      <c r="U51">
        <v>86.8</v>
      </c>
      <c r="V51">
        <v>0.2</v>
      </c>
      <c r="W51">
        <v>1.7</v>
      </c>
      <c r="X51">
        <v>1055</v>
      </c>
      <c r="Y51">
        <v>87.5</v>
      </c>
      <c r="Z51">
        <v>0.2</v>
      </c>
      <c r="AA51">
        <v>1.7</v>
      </c>
      <c r="AB51">
        <v>922</v>
      </c>
      <c r="AC51">
        <v>87.7</v>
      </c>
      <c r="AD51">
        <v>0.2</v>
      </c>
      <c r="AE51">
        <v>2.2000000000000002</v>
      </c>
      <c r="AF51">
        <v>717</v>
      </c>
      <c r="AG51">
        <v>86.6</v>
      </c>
      <c r="AH51">
        <v>0.3</v>
      </c>
      <c r="AI51">
        <v>2</v>
      </c>
      <c r="AJ51">
        <v>666</v>
      </c>
      <c r="AK51">
        <v>88.4</v>
      </c>
      <c r="AL51">
        <v>0.2</v>
      </c>
      <c r="AM51">
        <v>2</v>
      </c>
      <c r="AN51">
        <v>557</v>
      </c>
    </row>
    <row r="52" spans="1:40">
      <c r="A52" s="8">
        <v>43374</v>
      </c>
      <c r="B52" t="s">
        <v>557</v>
      </c>
      <c r="C52" t="s">
        <v>335</v>
      </c>
      <c r="D52" t="s">
        <v>198</v>
      </c>
      <c r="E52">
        <v>87.8</v>
      </c>
      <c r="F52">
        <v>0.4</v>
      </c>
      <c r="G52">
        <v>2.2999999999999998</v>
      </c>
      <c r="H52">
        <v>683</v>
      </c>
      <c r="I52">
        <v>88.3</v>
      </c>
      <c r="J52">
        <v>0.4</v>
      </c>
      <c r="K52">
        <v>2.4</v>
      </c>
      <c r="L52">
        <v>491</v>
      </c>
      <c r="M52">
        <v>88.6</v>
      </c>
      <c r="N52">
        <v>0.3</v>
      </c>
      <c r="O52">
        <v>2.1</v>
      </c>
      <c r="P52">
        <v>619</v>
      </c>
      <c r="Q52">
        <v>87.5</v>
      </c>
      <c r="R52">
        <v>0.4</v>
      </c>
      <c r="S52">
        <v>2.2999999999999998</v>
      </c>
      <c r="T52">
        <v>728</v>
      </c>
      <c r="U52">
        <v>87.3</v>
      </c>
      <c r="V52">
        <v>0.6</v>
      </c>
      <c r="W52">
        <v>2.5</v>
      </c>
      <c r="X52">
        <v>1062</v>
      </c>
      <c r="Y52">
        <v>87.9</v>
      </c>
      <c r="Z52">
        <v>0.4</v>
      </c>
      <c r="AA52">
        <v>2.2999999999999998</v>
      </c>
      <c r="AB52">
        <v>926</v>
      </c>
      <c r="AC52">
        <v>88.1</v>
      </c>
      <c r="AD52">
        <v>0.4</v>
      </c>
      <c r="AE52">
        <v>2.4</v>
      </c>
      <c r="AF52">
        <v>720</v>
      </c>
      <c r="AG52">
        <v>87</v>
      </c>
      <c r="AH52">
        <v>0.4</v>
      </c>
      <c r="AI52">
        <v>2.2999999999999998</v>
      </c>
      <c r="AJ52">
        <v>669</v>
      </c>
      <c r="AK52">
        <v>88.7</v>
      </c>
      <c r="AL52">
        <v>0.4</v>
      </c>
      <c r="AM52">
        <v>2.2999999999999998</v>
      </c>
      <c r="AN52">
        <v>559</v>
      </c>
    </row>
    <row r="53" spans="1:40">
      <c r="A53" s="8">
        <v>43405</v>
      </c>
      <c r="B53" t="s">
        <v>557</v>
      </c>
      <c r="C53" t="s">
        <v>335</v>
      </c>
      <c r="D53" t="s">
        <v>198</v>
      </c>
      <c r="E53">
        <v>87.9</v>
      </c>
      <c r="F53">
        <v>0.2</v>
      </c>
      <c r="G53">
        <v>2.4</v>
      </c>
      <c r="H53">
        <v>684</v>
      </c>
      <c r="I53">
        <v>88.5</v>
      </c>
      <c r="J53">
        <v>0.2</v>
      </c>
      <c r="K53">
        <v>2.4</v>
      </c>
      <c r="L53">
        <v>492</v>
      </c>
      <c r="M53">
        <v>88.7</v>
      </c>
      <c r="N53">
        <v>0.2</v>
      </c>
      <c r="O53">
        <v>2.2999999999999998</v>
      </c>
      <c r="P53">
        <v>620</v>
      </c>
      <c r="Q53">
        <v>87.7</v>
      </c>
      <c r="R53">
        <v>0.1</v>
      </c>
      <c r="S53">
        <v>2.2999999999999998</v>
      </c>
      <c r="T53">
        <v>729</v>
      </c>
      <c r="U53">
        <v>87.4</v>
      </c>
      <c r="V53">
        <v>0.2</v>
      </c>
      <c r="W53">
        <v>2.7</v>
      </c>
      <c r="X53">
        <v>1064</v>
      </c>
      <c r="Y53">
        <v>88</v>
      </c>
      <c r="Z53">
        <v>0.1</v>
      </c>
      <c r="AA53">
        <v>2.2999999999999998</v>
      </c>
      <c r="AB53">
        <v>927</v>
      </c>
      <c r="AC53">
        <v>88.2</v>
      </c>
      <c r="AD53">
        <v>0.1</v>
      </c>
      <c r="AE53">
        <v>2.4</v>
      </c>
      <c r="AF53">
        <v>721</v>
      </c>
      <c r="AG53">
        <v>87.1</v>
      </c>
      <c r="AH53">
        <v>0.2</v>
      </c>
      <c r="AI53">
        <v>2.4</v>
      </c>
      <c r="AJ53">
        <v>670</v>
      </c>
      <c r="AK53">
        <v>88.9</v>
      </c>
      <c r="AL53">
        <v>0.2</v>
      </c>
      <c r="AM53">
        <v>2.2999999999999998</v>
      </c>
      <c r="AN53">
        <v>560</v>
      </c>
    </row>
    <row r="54" spans="1:40">
      <c r="A54" s="8">
        <v>43435</v>
      </c>
      <c r="B54" t="s">
        <v>557</v>
      </c>
      <c r="C54" t="s">
        <v>335</v>
      </c>
      <c r="D54" t="s">
        <v>198</v>
      </c>
      <c r="E54">
        <v>88</v>
      </c>
      <c r="F54">
        <v>0.2</v>
      </c>
      <c r="G54">
        <v>2.2999999999999998</v>
      </c>
      <c r="H54">
        <v>685</v>
      </c>
      <c r="I54">
        <v>88.5</v>
      </c>
      <c r="J54">
        <v>0</v>
      </c>
      <c r="K54">
        <v>2.2000000000000002</v>
      </c>
      <c r="L54">
        <v>492</v>
      </c>
      <c r="M54">
        <v>88.9</v>
      </c>
      <c r="N54">
        <v>0.2</v>
      </c>
      <c r="O54">
        <v>2.2999999999999998</v>
      </c>
      <c r="P54">
        <v>621</v>
      </c>
      <c r="Q54">
        <v>87.8</v>
      </c>
      <c r="R54">
        <v>0.1</v>
      </c>
      <c r="S54">
        <v>2.2999999999999998</v>
      </c>
      <c r="T54">
        <v>730</v>
      </c>
      <c r="U54">
        <v>87.6</v>
      </c>
      <c r="V54">
        <v>0.2</v>
      </c>
      <c r="W54">
        <v>2.6</v>
      </c>
      <c r="X54">
        <v>1066</v>
      </c>
      <c r="Y54">
        <v>88.1</v>
      </c>
      <c r="Z54">
        <v>0.1</v>
      </c>
      <c r="AA54">
        <v>2.2000000000000002</v>
      </c>
      <c r="AB54">
        <v>928</v>
      </c>
      <c r="AC54">
        <v>88.3</v>
      </c>
      <c r="AD54">
        <v>0.2</v>
      </c>
      <c r="AE54">
        <v>2.4</v>
      </c>
      <c r="AF54">
        <v>722</v>
      </c>
      <c r="AG54">
        <v>87.3</v>
      </c>
      <c r="AH54">
        <v>0.2</v>
      </c>
      <c r="AI54">
        <v>2.4</v>
      </c>
      <c r="AJ54">
        <v>671</v>
      </c>
      <c r="AK54">
        <v>89</v>
      </c>
      <c r="AL54">
        <v>0.1</v>
      </c>
      <c r="AM54">
        <v>2.2000000000000002</v>
      </c>
      <c r="AN54">
        <v>561</v>
      </c>
    </row>
    <row r="55" spans="1:40">
      <c r="A55" s="8">
        <v>43466</v>
      </c>
      <c r="B55" t="s">
        <v>557</v>
      </c>
      <c r="C55" t="s">
        <v>335</v>
      </c>
      <c r="D55" t="s">
        <v>198</v>
      </c>
      <c r="E55">
        <v>88.3</v>
      </c>
      <c r="F55">
        <v>0.3</v>
      </c>
      <c r="G55">
        <v>2.5</v>
      </c>
      <c r="H55">
        <v>686</v>
      </c>
      <c r="I55">
        <v>88.7</v>
      </c>
      <c r="J55">
        <v>0.2</v>
      </c>
      <c r="K55">
        <v>2.2000000000000002</v>
      </c>
      <c r="L55">
        <v>493</v>
      </c>
      <c r="M55">
        <v>89</v>
      </c>
      <c r="N55">
        <v>0.2</v>
      </c>
      <c r="O55">
        <v>2.2000000000000002</v>
      </c>
      <c r="P55">
        <v>622</v>
      </c>
      <c r="Q55">
        <v>88</v>
      </c>
      <c r="R55">
        <v>0.3</v>
      </c>
      <c r="S55">
        <v>2.5</v>
      </c>
      <c r="T55">
        <v>732</v>
      </c>
      <c r="U55">
        <v>87.9</v>
      </c>
      <c r="V55">
        <v>0.2</v>
      </c>
      <c r="W55">
        <v>2.8</v>
      </c>
      <c r="X55">
        <v>1069</v>
      </c>
      <c r="Y55">
        <v>88.3</v>
      </c>
      <c r="Z55">
        <v>0.2</v>
      </c>
      <c r="AA55">
        <v>2.2000000000000002</v>
      </c>
      <c r="AB55">
        <v>930</v>
      </c>
      <c r="AC55">
        <v>88.5</v>
      </c>
      <c r="AD55">
        <v>0.3</v>
      </c>
      <c r="AE55">
        <v>2.6</v>
      </c>
      <c r="AF55">
        <v>724</v>
      </c>
      <c r="AG55">
        <v>87.6</v>
      </c>
      <c r="AH55">
        <v>0.3</v>
      </c>
      <c r="AI55">
        <v>2.6</v>
      </c>
      <c r="AJ55">
        <v>673</v>
      </c>
      <c r="AK55">
        <v>89.1</v>
      </c>
      <c r="AL55">
        <v>0.1</v>
      </c>
      <c r="AM55">
        <v>2.1</v>
      </c>
      <c r="AN55">
        <v>562</v>
      </c>
    </row>
    <row r="56" spans="1:40">
      <c r="A56" s="8">
        <v>43497</v>
      </c>
      <c r="B56" t="s">
        <v>557</v>
      </c>
      <c r="C56" t="s">
        <v>335</v>
      </c>
      <c r="D56" t="s">
        <v>198</v>
      </c>
      <c r="E56">
        <v>88.3</v>
      </c>
      <c r="F56">
        <v>0.1</v>
      </c>
      <c r="G56">
        <v>2.2999999999999998</v>
      </c>
      <c r="H56">
        <v>687</v>
      </c>
      <c r="I56">
        <v>88.8</v>
      </c>
      <c r="J56">
        <v>0.1</v>
      </c>
      <c r="K56">
        <v>2.1</v>
      </c>
      <c r="L56">
        <v>494</v>
      </c>
      <c r="M56">
        <v>89</v>
      </c>
      <c r="N56">
        <v>0</v>
      </c>
      <c r="O56">
        <v>2.1</v>
      </c>
      <c r="P56">
        <v>622</v>
      </c>
      <c r="Q56">
        <v>88.1</v>
      </c>
      <c r="R56">
        <v>0.1</v>
      </c>
      <c r="S56">
        <v>2.2000000000000002</v>
      </c>
      <c r="T56">
        <v>732</v>
      </c>
      <c r="U56">
        <v>87.9</v>
      </c>
      <c r="V56">
        <v>0</v>
      </c>
      <c r="W56">
        <v>2.5</v>
      </c>
      <c r="X56">
        <v>1069</v>
      </c>
      <c r="Y56">
        <v>88.3</v>
      </c>
      <c r="Z56">
        <v>0</v>
      </c>
      <c r="AA56">
        <v>1.9</v>
      </c>
      <c r="AB56">
        <v>930</v>
      </c>
      <c r="AC56">
        <v>88.6</v>
      </c>
      <c r="AD56">
        <v>0.1</v>
      </c>
      <c r="AE56">
        <v>2.2999999999999998</v>
      </c>
      <c r="AF56">
        <v>725</v>
      </c>
      <c r="AG56">
        <v>87.6</v>
      </c>
      <c r="AH56">
        <v>0.1</v>
      </c>
      <c r="AI56">
        <v>2.5</v>
      </c>
      <c r="AJ56">
        <v>674</v>
      </c>
      <c r="AK56">
        <v>89.2</v>
      </c>
      <c r="AL56">
        <v>0.1</v>
      </c>
      <c r="AM56">
        <v>2</v>
      </c>
      <c r="AN56">
        <v>562</v>
      </c>
    </row>
    <row r="57" spans="1:40">
      <c r="A57" s="8">
        <v>43525</v>
      </c>
      <c r="B57" t="s">
        <v>557</v>
      </c>
      <c r="C57" t="s">
        <v>335</v>
      </c>
      <c r="D57" t="s">
        <v>198</v>
      </c>
      <c r="E57">
        <v>88.3</v>
      </c>
      <c r="F57">
        <v>0</v>
      </c>
      <c r="G57">
        <v>2.1</v>
      </c>
      <c r="H57">
        <v>687</v>
      </c>
      <c r="I57">
        <v>88.9</v>
      </c>
      <c r="J57">
        <v>0.1</v>
      </c>
      <c r="K57">
        <v>2.1</v>
      </c>
      <c r="L57">
        <v>495</v>
      </c>
      <c r="M57">
        <v>89.1</v>
      </c>
      <c r="N57">
        <v>0</v>
      </c>
      <c r="O57">
        <v>1.9</v>
      </c>
      <c r="P57">
        <v>622</v>
      </c>
      <c r="Q57">
        <v>88.1</v>
      </c>
      <c r="R57">
        <v>0</v>
      </c>
      <c r="S57">
        <v>2.1</v>
      </c>
      <c r="T57">
        <v>732</v>
      </c>
      <c r="U57">
        <v>87.7</v>
      </c>
      <c r="V57">
        <v>-0.2</v>
      </c>
      <c r="W57">
        <v>2.2999999999999998</v>
      </c>
      <c r="X57">
        <v>1067</v>
      </c>
      <c r="Y57">
        <v>88.1</v>
      </c>
      <c r="Z57">
        <v>-0.1</v>
      </c>
      <c r="AA57">
        <v>1.7</v>
      </c>
      <c r="AB57">
        <v>928</v>
      </c>
      <c r="AC57">
        <v>88.6</v>
      </c>
      <c r="AD57">
        <v>0</v>
      </c>
      <c r="AE57">
        <v>2.1</v>
      </c>
      <c r="AF57">
        <v>724</v>
      </c>
      <c r="AG57">
        <v>87.7</v>
      </c>
      <c r="AH57">
        <v>0.1</v>
      </c>
      <c r="AI57">
        <v>2.4</v>
      </c>
      <c r="AJ57">
        <v>674</v>
      </c>
      <c r="AK57">
        <v>89.2</v>
      </c>
      <c r="AL57">
        <v>0.1</v>
      </c>
      <c r="AM57">
        <v>1.9</v>
      </c>
      <c r="AN57">
        <v>563</v>
      </c>
    </row>
    <row r="58" spans="1:40">
      <c r="A58" s="8">
        <v>43556</v>
      </c>
      <c r="B58" t="s">
        <v>557</v>
      </c>
      <c r="C58" t="s">
        <v>335</v>
      </c>
      <c r="D58" t="s">
        <v>198</v>
      </c>
      <c r="E58">
        <v>88.5</v>
      </c>
      <c r="F58">
        <v>0.2</v>
      </c>
      <c r="G58">
        <v>2</v>
      </c>
      <c r="H58">
        <v>688</v>
      </c>
      <c r="I58">
        <v>89.1</v>
      </c>
      <c r="J58">
        <v>0.3</v>
      </c>
      <c r="K58">
        <v>1.9</v>
      </c>
      <c r="L58">
        <v>496</v>
      </c>
      <c r="M58">
        <v>89.2</v>
      </c>
      <c r="N58">
        <v>0.1</v>
      </c>
      <c r="O58">
        <v>1.8</v>
      </c>
      <c r="P58">
        <v>623</v>
      </c>
      <c r="Q58">
        <v>88.3</v>
      </c>
      <c r="R58">
        <v>0.2</v>
      </c>
      <c r="S58">
        <v>2</v>
      </c>
      <c r="T58">
        <v>734</v>
      </c>
      <c r="U58">
        <v>87.7</v>
      </c>
      <c r="V58">
        <v>0</v>
      </c>
      <c r="W58">
        <v>2</v>
      </c>
      <c r="X58">
        <v>1067</v>
      </c>
      <c r="Y58">
        <v>88.2</v>
      </c>
      <c r="Z58">
        <v>0.1</v>
      </c>
      <c r="AA58">
        <v>1.5</v>
      </c>
      <c r="AB58">
        <v>930</v>
      </c>
      <c r="AC58">
        <v>88.8</v>
      </c>
      <c r="AD58">
        <v>0.2</v>
      </c>
      <c r="AE58">
        <v>2</v>
      </c>
      <c r="AF58">
        <v>726</v>
      </c>
      <c r="AG58">
        <v>87.9</v>
      </c>
      <c r="AH58">
        <v>0.2</v>
      </c>
      <c r="AI58">
        <v>2.2999999999999998</v>
      </c>
      <c r="AJ58">
        <v>676</v>
      </c>
      <c r="AK58">
        <v>89.4</v>
      </c>
      <c r="AL58">
        <v>0.2</v>
      </c>
      <c r="AM58">
        <v>1.8</v>
      </c>
      <c r="AN58">
        <v>564</v>
      </c>
    </row>
    <row r="59" spans="1:40">
      <c r="A59" s="8">
        <v>43586</v>
      </c>
      <c r="B59" t="s">
        <v>557</v>
      </c>
      <c r="C59" t="s">
        <v>335</v>
      </c>
      <c r="D59" t="s">
        <v>198</v>
      </c>
      <c r="E59">
        <v>88.6</v>
      </c>
      <c r="F59">
        <v>0</v>
      </c>
      <c r="G59">
        <v>1.9</v>
      </c>
      <c r="H59">
        <v>689</v>
      </c>
      <c r="I59">
        <v>89.2</v>
      </c>
      <c r="J59">
        <v>0.1</v>
      </c>
      <c r="K59">
        <v>2</v>
      </c>
      <c r="L59">
        <v>496</v>
      </c>
      <c r="M59">
        <v>89.2</v>
      </c>
      <c r="N59">
        <v>0</v>
      </c>
      <c r="O59">
        <v>1.6</v>
      </c>
      <c r="P59">
        <v>623</v>
      </c>
      <c r="Q59">
        <v>88.3</v>
      </c>
      <c r="R59">
        <v>0.1</v>
      </c>
      <c r="S59">
        <v>2</v>
      </c>
      <c r="T59">
        <v>734</v>
      </c>
      <c r="U59">
        <v>87.8</v>
      </c>
      <c r="V59">
        <v>0.1</v>
      </c>
      <c r="W59">
        <v>1.9</v>
      </c>
      <c r="X59">
        <v>1068</v>
      </c>
      <c r="Y59">
        <v>88.3</v>
      </c>
      <c r="Z59">
        <v>0</v>
      </c>
      <c r="AA59">
        <v>1.4</v>
      </c>
      <c r="AB59">
        <v>930</v>
      </c>
      <c r="AC59">
        <v>88.9</v>
      </c>
      <c r="AD59">
        <v>0.1</v>
      </c>
      <c r="AE59">
        <v>2</v>
      </c>
      <c r="AF59">
        <v>727</v>
      </c>
      <c r="AG59">
        <v>87.9</v>
      </c>
      <c r="AH59">
        <v>0</v>
      </c>
      <c r="AI59">
        <v>2.1</v>
      </c>
      <c r="AJ59">
        <v>676</v>
      </c>
      <c r="AK59">
        <v>89.4</v>
      </c>
      <c r="AL59">
        <v>0</v>
      </c>
      <c r="AM59">
        <v>1.7</v>
      </c>
      <c r="AN59">
        <v>564</v>
      </c>
    </row>
    <row r="60" spans="1:40">
      <c r="A60" s="8">
        <v>43617</v>
      </c>
      <c r="B60" t="s">
        <v>557</v>
      </c>
      <c r="C60" t="s">
        <v>335</v>
      </c>
      <c r="D60" t="s">
        <v>198</v>
      </c>
      <c r="E60">
        <v>88.5</v>
      </c>
      <c r="F60">
        <v>-0.1</v>
      </c>
      <c r="G60">
        <v>1.7</v>
      </c>
      <c r="H60">
        <v>688</v>
      </c>
      <c r="I60">
        <v>89.2</v>
      </c>
      <c r="J60">
        <v>-0.1</v>
      </c>
      <c r="K60">
        <v>1.8</v>
      </c>
      <c r="L60">
        <v>496</v>
      </c>
      <c r="M60">
        <v>89.2</v>
      </c>
      <c r="N60">
        <v>-0.1</v>
      </c>
      <c r="O60">
        <v>1.5</v>
      </c>
      <c r="P60">
        <v>623</v>
      </c>
      <c r="Q60">
        <v>88.2</v>
      </c>
      <c r="R60">
        <v>-0.1</v>
      </c>
      <c r="S60">
        <v>1.7</v>
      </c>
      <c r="T60">
        <v>733</v>
      </c>
      <c r="U60">
        <v>87.6</v>
      </c>
      <c r="V60">
        <v>-0.2</v>
      </c>
      <c r="W60">
        <v>1.6</v>
      </c>
      <c r="X60">
        <v>1066</v>
      </c>
      <c r="Y60">
        <v>88.2</v>
      </c>
      <c r="Z60">
        <v>-0.1</v>
      </c>
      <c r="AA60">
        <v>1.2</v>
      </c>
      <c r="AB60">
        <v>929</v>
      </c>
      <c r="AC60">
        <v>88.8</v>
      </c>
      <c r="AD60">
        <v>-0.1</v>
      </c>
      <c r="AE60">
        <v>1.8</v>
      </c>
      <c r="AF60">
        <v>726</v>
      </c>
      <c r="AG60">
        <v>87.8</v>
      </c>
      <c r="AH60">
        <v>-0.1</v>
      </c>
      <c r="AI60">
        <v>1.9</v>
      </c>
      <c r="AJ60">
        <v>675</v>
      </c>
      <c r="AK60">
        <v>89.4</v>
      </c>
      <c r="AL60">
        <v>0</v>
      </c>
      <c r="AM60">
        <v>1.6</v>
      </c>
      <c r="AN60">
        <v>564</v>
      </c>
    </row>
    <row r="61" spans="1:40">
      <c r="A61" s="8">
        <v>43647</v>
      </c>
      <c r="B61" t="s">
        <v>557</v>
      </c>
      <c r="C61" t="s">
        <v>335</v>
      </c>
      <c r="D61" t="s">
        <v>198</v>
      </c>
      <c r="E61">
        <v>88.6</v>
      </c>
      <c r="F61">
        <v>0.1</v>
      </c>
      <c r="G61">
        <v>1.6</v>
      </c>
      <c r="H61">
        <v>689</v>
      </c>
      <c r="I61">
        <v>89.4</v>
      </c>
      <c r="J61">
        <v>0.2</v>
      </c>
      <c r="K61">
        <v>1.8</v>
      </c>
      <c r="L61">
        <v>497</v>
      </c>
      <c r="M61">
        <v>89.2</v>
      </c>
      <c r="N61">
        <v>0.1</v>
      </c>
      <c r="O61">
        <v>1.3</v>
      </c>
      <c r="P61">
        <v>623</v>
      </c>
      <c r="Q61">
        <v>88.3</v>
      </c>
      <c r="R61">
        <v>0.1</v>
      </c>
      <c r="S61">
        <v>1.6</v>
      </c>
      <c r="T61">
        <v>734</v>
      </c>
      <c r="U61">
        <v>87.5</v>
      </c>
      <c r="V61">
        <v>-0.1</v>
      </c>
      <c r="W61">
        <v>1.4</v>
      </c>
      <c r="X61">
        <v>1064</v>
      </c>
      <c r="Y61">
        <v>88.3</v>
      </c>
      <c r="Z61">
        <v>0.1</v>
      </c>
      <c r="AA61">
        <v>1.1000000000000001</v>
      </c>
      <c r="AB61">
        <v>930</v>
      </c>
      <c r="AC61">
        <v>88.9</v>
      </c>
      <c r="AD61">
        <v>0.1</v>
      </c>
      <c r="AE61">
        <v>1.7</v>
      </c>
      <c r="AF61">
        <v>727</v>
      </c>
      <c r="AG61">
        <v>87.9</v>
      </c>
      <c r="AH61">
        <v>0.1</v>
      </c>
      <c r="AI61">
        <v>1.9</v>
      </c>
      <c r="AJ61">
        <v>676</v>
      </c>
      <c r="AK61">
        <v>89.5</v>
      </c>
      <c r="AL61">
        <v>0.1</v>
      </c>
      <c r="AM61">
        <v>1.4</v>
      </c>
      <c r="AN61">
        <v>564</v>
      </c>
    </row>
    <row r="62" spans="1:40">
      <c r="A62" s="8">
        <v>43678</v>
      </c>
      <c r="B62" t="s">
        <v>557</v>
      </c>
      <c r="C62" t="s">
        <v>335</v>
      </c>
      <c r="D62" t="s">
        <v>198</v>
      </c>
      <c r="E62">
        <v>88.9</v>
      </c>
      <c r="F62">
        <v>0.3</v>
      </c>
      <c r="G62">
        <v>1.9</v>
      </c>
      <c r="H62">
        <v>691</v>
      </c>
      <c r="I62">
        <v>89.7</v>
      </c>
      <c r="J62">
        <v>0.3</v>
      </c>
      <c r="K62">
        <v>2.2000000000000002</v>
      </c>
      <c r="L62">
        <v>499</v>
      </c>
      <c r="M62">
        <v>89.5</v>
      </c>
      <c r="N62">
        <v>0.3</v>
      </c>
      <c r="O62">
        <v>1.5</v>
      </c>
      <c r="P62">
        <v>625</v>
      </c>
      <c r="Q62">
        <v>88.5</v>
      </c>
      <c r="R62">
        <v>0.3</v>
      </c>
      <c r="S62">
        <v>1.8</v>
      </c>
      <c r="T62">
        <v>736</v>
      </c>
      <c r="U62">
        <v>87.8</v>
      </c>
      <c r="V62">
        <v>0.4</v>
      </c>
      <c r="W62">
        <v>1.4</v>
      </c>
      <c r="X62">
        <v>1069</v>
      </c>
      <c r="Y62">
        <v>88.5</v>
      </c>
      <c r="Z62">
        <v>0.3</v>
      </c>
      <c r="AA62">
        <v>1.3</v>
      </c>
      <c r="AB62">
        <v>932</v>
      </c>
      <c r="AC62">
        <v>89.2</v>
      </c>
      <c r="AD62">
        <v>0.3</v>
      </c>
      <c r="AE62">
        <v>1.9</v>
      </c>
      <c r="AF62">
        <v>729</v>
      </c>
      <c r="AG62">
        <v>88.2</v>
      </c>
      <c r="AH62">
        <v>0.4</v>
      </c>
      <c r="AI62">
        <v>2.1</v>
      </c>
      <c r="AJ62">
        <v>678</v>
      </c>
      <c r="AK62">
        <v>89.7</v>
      </c>
      <c r="AL62">
        <v>0.2</v>
      </c>
      <c r="AM62">
        <v>1.7</v>
      </c>
      <c r="AN62">
        <v>566</v>
      </c>
    </row>
    <row r="63" spans="1:40">
      <c r="A63" s="8">
        <v>43709</v>
      </c>
      <c r="B63" t="s">
        <v>557</v>
      </c>
      <c r="C63" t="s">
        <v>335</v>
      </c>
      <c r="D63" t="s">
        <v>198</v>
      </c>
      <c r="E63">
        <v>89.3</v>
      </c>
      <c r="F63">
        <v>0.4</v>
      </c>
      <c r="G63">
        <v>2.1</v>
      </c>
      <c r="H63">
        <v>694</v>
      </c>
      <c r="I63">
        <v>90.1</v>
      </c>
      <c r="J63">
        <v>0.5</v>
      </c>
      <c r="K63">
        <v>2.4</v>
      </c>
      <c r="L63">
        <v>501</v>
      </c>
      <c r="M63">
        <v>89.9</v>
      </c>
      <c r="N63">
        <v>0.4</v>
      </c>
      <c r="O63">
        <v>1.8</v>
      </c>
      <c r="P63">
        <v>628</v>
      </c>
      <c r="Q63">
        <v>88.9</v>
      </c>
      <c r="R63">
        <v>0.4</v>
      </c>
      <c r="S63">
        <v>1.9</v>
      </c>
      <c r="T63">
        <v>739</v>
      </c>
      <c r="U63">
        <v>88.4</v>
      </c>
      <c r="V63">
        <v>0.6</v>
      </c>
      <c r="W63">
        <v>1.9</v>
      </c>
      <c r="X63">
        <v>1075</v>
      </c>
      <c r="Y63">
        <v>88.9</v>
      </c>
      <c r="Z63">
        <v>0.4</v>
      </c>
      <c r="AA63">
        <v>1.6</v>
      </c>
      <c r="AB63">
        <v>936</v>
      </c>
      <c r="AC63">
        <v>89.5</v>
      </c>
      <c r="AD63">
        <v>0.4</v>
      </c>
      <c r="AE63">
        <v>2</v>
      </c>
      <c r="AF63">
        <v>732</v>
      </c>
      <c r="AG63">
        <v>88.6</v>
      </c>
      <c r="AH63">
        <v>0.5</v>
      </c>
      <c r="AI63">
        <v>2.2999999999999998</v>
      </c>
      <c r="AJ63">
        <v>681</v>
      </c>
      <c r="AK63">
        <v>90.1</v>
      </c>
      <c r="AL63">
        <v>0.5</v>
      </c>
      <c r="AM63">
        <v>2</v>
      </c>
      <c r="AN63">
        <v>568</v>
      </c>
    </row>
    <row r="64" spans="1:40">
      <c r="A64" s="8">
        <v>43739</v>
      </c>
      <c r="B64" t="s">
        <v>557</v>
      </c>
      <c r="C64" t="s">
        <v>335</v>
      </c>
      <c r="D64" t="s">
        <v>198</v>
      </c>
      <c r="E64">
        <v>89.6</v>
      </c>
      <c r="F64">
        <v>0.4</v>
      </c>
      <c r="G64">
        <v>2.1</v>
      </c>
      <c r="H64">
        <v>697</v>
      </c>
      <c r="I64">
        <v>90.4</v>
      </c>
      <c r="J64">
        <v>0.4</v>
      </c>
      <c r="K64">
        <v>2.4</v>
      </c>
      <c r="L64">
        <v>503</v>
      </c>
      <c r="M64">
        <v>90.1</v>
      </c>
      <c r="N64">
        <v>0.3</v>
      </c>
      <c r="O64">
        <v>1.8</v>
      </c>
      <c r="P64">
        <v>630</v>
      </c>
      <c r="Q64">
        <v>89.2</v>
      </c>
      <c r="R64">
        <v>0.4</v>
      </c>
      <c r="S64">
        <v>1.9</v>
      </c>
      <c r="T64">
        <v>742</v>
      </c>
      <c r="U64">
        <v>88.7</v>
      </c>
      <c r="V64">
        <v>0.4</v>
      </c>
      <c r="W64">
        <v>1.6</v>
      </c>
      <c r="X64">
        <v>1079</v>
      </c>
      <c r="Y64">
        <v>89.2</v>
      </c>
      <c r="Z64">
        <v>0.4</v>
      </c>
      <c r="AA64">
        <v>1.5</v>
      </c>
      <c r="AB64">
        <v>940</v>
      </c>
      <c r="AC64">
        <v>89.8</v>
      </c>
      <c r="AD64">
        <v>0.4</v>
      </c>
      <c r="AE64">
        <v>2</v>
      </c>
      <c r="AF64">
        <v>734</v>
      </c>
      <c r="AG64">
        <v>89</v>
      </c>
      <c r="AH64">
        <v>0.4</v>
      </c>
      <c r="AI64">
        <v>2.2999999999999998</v>
      </c>
      <c r="AJ64">
        <v>684</v>
      </c>
      <c r="AK64">
        <v>90.4</v>
      </c>
      <c r="AL64">
        <v>0.3</v>
      </c>
      <c r="AM64">
        <v>1.9</v>
      </c>
      <c r="AN64">
        <v>570</v>
      </c>
    </row>
    <row r="65" spans="1:40">
      <c r="A65" s="8">
        <v>43770</v>
      </c>
      <c r="B65" t="s">
        <v>557</v>
      </c>
      <c r="C65" t="s">
        <v>335</v>
      </c>
      <c r="D65" t="s">
        <v>198</v>
      </c>
      <c r="E65">
        <v>89.7</v>
      </c>
      <c r="F65">
        <v>0.1</v>
      </c>
      <c r="G65">
        <v>2</v>
      </c>
      <c r="H65">
        <v>697</v>
      </c>
      <c r="I65">
        <v>90.6</v>
      </c>
      <c r="J65">
        <v>0.2</v>
      </c>
      <c r="K65">
        <v>2.5</v>
      </c>
      <c r="L65">
        <v>504</v>
      </c>
      <c r="M65">
        <v>90.3</v>
      </c>
      <c r="N65">
        <v>0.2</v>
      </c>
      <c r="O65">
        <v>1.7</v>
      </c>
      <c r="P65">
        <v>631</v>
      </c>
      <c r="Q65">
        <v>89.3</v>
      </c>
      <c r="R65">
        <v>0.1</v>
      </c>
      <c r="S65">
        <v>1.8</v>
      </c>
      <c r="T65">
        <v>742</v>
      </c>
      <c r="U65">
        <v>88.8</v>
      </c>
      <c r="V65">
        <v>0.1</v>
      </c>
      <c r="W65">
        <v>1.5</v>
      </c>
      <c r="X65">
        <v>1080</v>
      </c>
      <c r="Y65">
        <v>89.3</v>
      </c>
      <c r="Z65">
        <v>0.1</v>
      </c>
      <c r="AA65">
        <v>1.5</v>
      </c>
      <c r="AB65">
        <v>941</v>
      </c>
      <c r="AC65">
        <v>89.9</v>
      </c>
      <c r="AD65">
        <v>0.1</v>
      </c>
      <c r="AE65">
        <v>1.9</v>
      </c>
      <c r="AF65">
        <v>735</v>
      </c>
      <c r="AG65">
        <v>89.1</v>
      </c>
      <c r="AH65">
        <v>0.1</v>
      </c>
      <c r="AI65">
        <v>2.2000000000000002</v>
      </c>
      <c r="AJ65">
        <v>685</v>
      </c>
      <c r="AK65">
        <v>90.6</v>
      </c>
      <c r="AL65">
        <v>0.2</v>
      </c>
      <c r="AM65">
        <v>1.9</v>
      </c>
      <c r="AN65">
        <v>571</v>
      </c>
    </row>
    <row r="66" spans="1:40">
      <c r="A66" s="8">
        <v>43800</v>
      </c>
      <c r="B66" t="s">
        <v>557</v>
      </c>
      <c r="C66" t="s">
        <v>335</v>
      </c>
      <c r="D66" t="s">
        <v>198</v>
      </c>
      <c r="E66">
        <v>89.7</v>
      </c>
      <c r="F66">
        <v>0.1</v>
      </c>
      <c r="G66">
        <v>1.9</v>
      </c>
      <c r="H66">
        <v>698</v>
      </c>
      <c r="I66">
        <v>90.8</v>
      </c>
      <c r="J66">
        <v>0.1</v>
      </c>
      <c r="K66">
        <v>2.6</v>
      </c>
      <c r="L66">
        <v>505</v>
      </c>
      <c r="M66">
        <v>90.3</v>
      </c>
      <c r="N66">
        <v>0</v>
      </c>
      <c r="O66">
        <v>1.6</v>
      </c>
      <c r="P66">
        <v>631</v>
      </c>
      <c r="Q66">
        <v>89.3</v>
      </c>
      <c r="R66">
        <v>0.1</v>
      </c>
      <c r="S66">
        <v>1.7</v>
      </c>
      <c r="T66">
        <v>742</v>
      </c>
      <c r="U66">
        <v>88.7</v>
      </c>
      <c r="V66">
        <v>-0.1</v>
      </c>
      <c r="W66">
        <v>1.2</v>
      </c>
      <c r="X66">
        <v>1079</v>
      </c>
      <c r="Y66">
        <v>89.3</v>
      </c>
      <c r="Z66">
        <v>0</v>
      </c>
      <c r="AA66">
        <v>1.4</v>
      </c>
      <c r="AB66">
        <v>941</v>
      </c>
      <c r="AC66">
        <v>90</v>
      </c>
      <c r="AD66">
        <v>0.1</v>
      </c>
      <c r="AE66">
        <v>1.9</v>
      </c>
      <c r="AF66">
        <v>736</v>
      </c>
      <c r="AG66">
        <v>89.1</v>
      </c>
      <c r="AH66">
        <v>0.1</v>
      </c>
      <c r="AI66">
        <v>2.1</v>
      </c>
      <c r="AJ66">
        <v>685</v>
      </c>
      <c r="AK66">
        <v>90.7</v>
      </c>
      <c r="AL66">
        <v>0</v>
      </c>
      <c r="AM66">
        <v>1.9</v>
      </c>
      <c r="AN66">
        <v>572</v>
      </c>
    </row>
    <row r="67" spans="1:40">
      <c r="A67" s="8">
        <v>43831</v>
      </c>
      <c r="B67" t="s">
        <v>557</v>
      </c>
      <c r="C67" t="s">
        <v>335</v>
      </c>
      <c r="D67" t="s">
        <v>198</v>
      </c>
      <c r="E67">
        <v>89.9</v>
      </c>
      <c r="F67">
        <v>0.2</v>
      </c>
      <c r="G67">
        <v>1.9</v>
      </c>
      <c r="H67">
        <v>699</v>
      </c>
      <c r="I67">
        <v>90.9</v>
      </c>
      <c r="J67">
        <v>0.2</v>
      </c>
      <c r="K67">
        <v>2.5</v>
      </c>
      <c r="L67">
        <v>506</v>
      </c>
      <c r="M67">
        <v>90.5</v>
      </c>
      <c r="N67">
        <v>0.2</v>
      </c>
      <c r="O67">
        <v>1.6</v>
      </c>
      <c r="P67">
        <v>632</v>
      </c>
      <c r="Q67">
        <v>89.5</v>
      </c>
      <c r="R67">
        <v>0.2</v>
      </c>
      <c r="S67">
        <v>1.6</v>
      </c>
      <c r="T67">
        <v>744</v>
      </c>
      <c r="U67">
        <v>88.6</v>
      </c>
      <c r="V67">
        <v>-0.1</v>
      </c>
      <c r="W67">
        <v>0.9</v>
      </c>
      <c r="X67">
        <v>1078</v>
      </c>
      <c r="Y67">
        <v>89.5</v>
      </c>
      <c r="Z67">
        <v>0.2</v>
      </c>
      <c r="AA67">
        <v>1.4</v>
      </c>
      <c r="AB67">
        <v>942</v>
      </c>
      <c r="AC67">
        <v>90.1</v>
      </c>
      <c r="AD67">
        <v>0.2</v>
      </c>
      <c r="AE67">
        <v>1.8</v>
      </c>
      <c r="AF67">
        <v>737</v>
      </c>
      <c r="AG67">
        <v>89.3</v>
      </c>
      <c r="AH67">
        <v>0.2</v>
      </c>
      <c r="AI67">
        <v>2</v>
      </c>
      <c r="AJ67">
        <v>687</v>
      </c>
      <c r="AK67">
        <v>90.8</v>
      </c>
      <c r="AL67">
        <v>0.2</v>
      </c>
      <c r="AM67">
        <v>1.9</v>
      </c>
      <c r="AN67">
        <v>572</v>
      </c>
    </row>
    <row r="68" spans="1:40">
      <c r="A68" s="8">
        <v>43862</v>
      </c>
      <c r="B68" t="s">
        <v>557</v>
      </c>
      <c r="C68" t="s">
        <v>335</v>
      </c>
      <c r="D68" t="s">
        <v>198</v>
      </c>
      <c r="E68">
        <v>90.1</v>
      </c>
      <c r="F68">
        <v>0.1</v>
      </c>
      <c r="G68">
        <v>2</v>
      </c>
      <c r="H68">
        <v>700</v>
      </c>
      <c r="I68">
        <v>91.1</v>
      </c>
      <c r="J68">
        <v>0.2</v>
      </c>
      <c r="K68">
        <v>2.6</v>
      </c>
      <c r="L68">
        <v>507</v>
      </c>
      <c r="M68">
        <v>90.6</v>
      </c>
      <c r="N68">
        <v>0.1</v>
      </c>
      <c r="O68">
        <v>1.7</v>
      </c>
      <c r="P68">
        <v>633</v>
      </c>
      <c r="Q68">
        <v>89.6</v>
      </c>
      <c r="R68">
        <v>0.2</v>
      </c>
      <c r="S68">
        <v>1.8</v>
      </c>
      <c r="T68">
        <v>745</v>
      </c>
      <c r="U68">
        <v>88.7</v>
      </c>
      <c r="V68">
        <v>0.1</v>
      </c>
      <c r="W68">
        <v>1</v>
      </c>
      <c r="X68">
        <v>1079</v>
      </c>
      <c r="Y68">
        <v>89.6</v>
      </c>
      <c r="Z68">
        <v>0.2</v>
      </c>
      <c r="AA68">
        <v>1.5</v>
      </c>
      <c r="AB68">
        <v>944</v>
      </c>
      <c r="AC68">
        <v>90.3</v>
      </c>
      <c r="AD68">
        <v>0.2</v>
      </c>
      <c r="AE68">
        <v>1.9</v>
      </c>
      <c r="AF68">
        <v>738</v>
      </c>
      <c r="AG68">
        <v>89.5</v>
      </c>
      <c r="AH68">
        <v>0.1</v>
      </c>
      <c r="AI68">
        <v>2.1</v>
      </c>
      <c r="AJ68">
        <v>688</v>
      </c>
      <c r="AK68">
        <v>90.9</v>
      </c>
      <c r="AL68">
        <v>0.1</v>
      </c>
      <c r="AM68">
        <v>2</v>
      </c>
      <c r="AN68">
        <v>573</v>
      </c>
    </row>
    <row r="69" spans="1:40">
      <c r="A69" s="8">
        <v>43891</v>
      </c>
      <c r="B69" t="s">
        <v>557</v>
      </c>
      <c r="C69" t="s">
        <v>335</v>
      </c>
      <c r="D69" t="s">
        <v>198</v>
      </c>
      <c r="E69">
        <v>90.1</v>
      </c>
      <c r="F69">
        <v>0.1</v>
      </c>
      <c r="G69">
        <v>2</v>
      </c>
      <c r="H69">
        <v>701</v>
      </c>
      <c r="I69">
        <v>91.2</v>
      </c>
      <c r="J69">
        <v>0.1</v>
      </c>
      <c r="K69">
        <v>2.6</v>
      </c>
      <c r="L69">
        <v>507</v>
      </c>
      <c r="M69">
        <v>90.6</v>
      </c>
      <c r="N69">
        <v>0.1</v>
      </c>
      <c r="O69">
        <v>1.8</v>
      </c>
      <c r="P69">
        <v>633</v>
      </c>
      <c r="Q69">
        <v>89.7</v>
      </c>
      <c r="R69">
        <v>0.1</v>
      </c>
      <c r="S69">
        <v>1.8</v>
      </c>
      <c r="T69">
        <v>746</v>
      </c>
      <c r="U69">
        <v>88.7</v>
      </c>
      <c r="V69">
        <v>0</v>
      </c>
      <c r="W69">
        <v>1.1000000000000001</v>
      </c>
      <c r="X69">
        <v>1079</v>
      </c>
      <c r="Y69">
        <v>89.6</v>
      </c>
      <c r="Z69">
        <v>0</v>
      </c>
      <c r="AA69">
        <v>1.7</v>
      </c>
      <c r="AB69">
        <v>944</v>
      </c>
      <c r="AC69">
        <v>90.3</v>
      </c>
      <c r="AD69">
        <v>0.1</v>
      </c>
      <c r="AE69">
        <v>2</v>
      </c>
      <c r="AF69">
        <v>739</v>
      </c>
      <c r="AG69">
        <v>89.5</v>
      </c>
      <c r="AH69">
        <v>0.1</v>
      </c>
      <c r="AI69">
        <v>2.1</v>
      </c>
      <c r="AJ69">
        <v>688</v>
      </c>
      <c r="AK69">
        <v>91</v>
      </c>
      <c r="AL69">
        <v>0.1</v>
      </c>
      <c r="AM69">
        <v>2</v>
      </c>
      <c r="AN69">
        <v>574</v>
      </c>
    </row>
    <row r="70" spans="1:40">
      <c r="A70" s="8">
        <v>43922</v>
      </c>
      <c r="B70" t="s">
        <v>557</v>
      </c>
      <c r="C70" t="s">
        <v>335</v>
      </c>
      <c r="D70" t="s">
        <v>198</v>
      </c>
      <c r="E70">
        <v>90.1</v>
      </c>
      <c r="F70">
        <v>0</v>
      </c>
      <c r="G70">
        <v>1.8</v>
      </c>
      <c r="H70">
        <v>701</v>
      </c>
      <c r="I70">
        <v>91.2</v>
      </c>
      <c r="J70">
        <v>0</v>
      </c>
      <c r="K70">
        <v>2.2999999999999998</v>
      </c>
      <c r="L70">
        <v>507</v>
      </c>
      <c r="M70">
        <v>90.7</v>
      </c>
      <c r="N70">
        <v>0</v>
      </c>
      <c r="O70">
        <v>1.6</v>
      </c>
      <c r="P70">
        <v>633</v>
      </c>
      <c r="Q70">
        <v>89.7</v>
      </c>
      <c r="R70">
        <v>0</v>
      </c>
      <c r="S70">
        <v>1.6</v>
      </c>
      <c r="T70">
        <v>746</v>
      </c>
      <c r="U70">
        <v>88.6</v>
      </c>
      <c r="V70">
        <v>0</v>
      </c>
      <c r="W70">
        <v>1</v>
      </c>
      <c r="X70">
        <v>1078</v>
      </c>
      <c r="Y70">
        <v>89.6</v>
      </c>
      <c r="Z70">
        <v>0</v>
      </c>
      <c r="AA70">
        <v>1.6</v>
      </c>
      <c r="AB70">
        <v>944</v>
      </c>
      <c r="AC70">
        <v>90.3</v>
      </c>
      <c r="AD70">
        <v>0</v>
      </c>
      <c r="AE70">
        <v>1.7</v>
      </c>
      <c r="AF70">
        <v>739</v>
      </c>
      <c r="AG70">
        <v>89.5</v>
      </c>
      <c r="AH70">
        <v>0</v>
      </c>
      <c r="AI70">
        <v>1.8</v>
      </c>
      <c r="AJ70">
        <v>688</v>
      </c>
      <c r="AK70">
        <v>91</v>
      </c>
      <c r="AL70">
        <v>0</v>
      </c>
      <c r="AM70">
        <v>1.8</v>
      </c>
      <c r="AN70">
        <v>574</v>
      </c>
    </row>
    <row r="71" spans="1:40">
      <c r="A71" s="8">
        <v>43952</v>
      </c>
      <c r="B71" t="s">
        <v>557</v>
      </c>
      <c r="C71" t="s">
        <v>335</v>
      </c>
      <c r="D71" t="s">
        <v>198</v>
      </c>
      <c r="E71">
        <v>90.5</v>
      </c>
      <c r="F71">
        <v>0.4</v>
      </c>
      <c r="G71">
        <v>2.2000000000000002</v>
      </c>
      <c r="H71">
        <v>704</v>
      </c>
      <c r="I71">
        <v>91.7</v>
      </c>
      <c r="J71">
        <v>0.5</v>
      </c>
      <c r="K71">
        <v>2.7</v>
      </c>
      <c r="L71">
        <v>510</v>
      </c>
      <c r="M71">
        <v>91.1</v>
      </c>
      <c r="N71">
        <v>0.5</v>
      </c>
      <c r="O71">
        <v>2.1</v>
      </c>
      <c r="P71">
        <v>636</v>
      </c>
      <c r="Q71">
        <v>90.1</v>
      </c>
      <c r="R71">
        <v>0.5</v>
      </c>
      <c r="S71">
        <v>2</v>
      </c>
      <c r="T71">
        <v>749</v>
      </c>
      <c r="U71">
        <v>89</v>
      </c>
      <c r="V71">
        <v>0.4</v>
      </c>
      <c r="W71">
        <v>1.3</v>
      </c>
      <c r="X71">
        <v>1082</v>
      </c>
      <c r="Y71">
        <v>90</v>
      </c>
      <c r="Z71">
        <v>0.4</v>
      </c>
      <c r="AA71">
        <v>2</v>
      </c>
      <c r="AB71">
        <v>948</v>
      </c>
      <c r="AC71">
        <v>90.7</v>
      </c>
      <c r="AD71">
        <v>0.4</v>
      </c>
      <c r="AE71">
        <v>2.1</v>
      </c>
      <c r="AF71">
        <v>742</v>
      </c>
      <c r="AG71">
        <v>89.8</v>
      </c>
      <c r="AH71">
        <v>0.4</v>
      </c>
      <c r="AI71">
        <v>2.2000000000000002</v>
      </c>
      <c r="AJ71">
        <v>691</v>
      </c>
      <c r="AK71">
        <v>91.4</v>
      </c>
      <c r="AL71">
        <v>0.5</v>
      </c>
      <c r="AM71">
        <v>2.2999999999999998</v>
      </c>
      <c r="AN71">
        <v>576</v>
      </c>
    </row>
    <row r="72" spans="1:40">
      <c r="A72" s="8">
        <v>43983</v>
      </c>
      <c r="B72" t="s">
        <v>557</v>
      </c>
      <c r="C72" t="s">
        <v>335</v>
      </c>
      <c r="D72" t="s">
        <v>198</v>
      </c>
      <c r="E72">
        <v>90.6</v>
      </c>
      <c r="F72">
        <v>0.1</v>
      </c>
      <c r="G72">
        <v>2.4</v>
      </c>
      <c r="H72">
        <v>705</v>
      </c>
      <c r="I72">
        <v>91.8</v>
      </c>
      <c r="J72">
        <v>0.2</v>
      </c>
      <c r="K72">
        <v>2.9</v>
      </c>
      <c r="L72">
        <v>511</v>
      </c>
      <c r="M72">
        <v>91.2</v>
      </c>
      <c r="N72">
        <v>0.1</v>
      </c>
      <c r="O72">
        <v>2.2000000000000002</v>
      </c>
      <c r="P72">
        <v>637</v>
      </c>
      <c r="Q72">
        <v>90.2</v>
      </c>
      <c r="R72">
        <v>0.1</v>
      </c>
      <c r="S72">
        <v>2.2000000000000002</v>
      </c>
      <c r="T72">
        <v>750</v>
      </c>
      <c r="U72">
        <v>89.1</v>
      </c>
      <c r="V72">
        <v>0.1</v>
      </c>
      <c r="W72">
        <v>1.7</v>
      </c>
      <c r="X72">
        <v>1083</v>
      </c>
      <c r="Y72">
        <v>90.1</v>
      </c>
      <c r="Z72">
        <v>0.2</v>
      </c>
      <c r="AA72">
        <v>2.2000000000000002</v>
      </c>
      <c r="AB72">
        <v>950</v>
      </c>
      <c r="AC72">
        <v>90.8</v>
      </c>
      <c r="AD72">
        <v>0.1</v>
      </c>
      <c r="AE72">
        <v>2.2999999999999998</v>
      </c>
      <c r="AF72">
        <v>743</v>
      </c>
      <c r="AG72">
        <v>90</v>
      </c>
      <c r="AH72">
        <v>0.1</v>
      </c>
      <c r="AI72">
        <v>2.5</v>
      </c>
      <c r="AJ72">
        <v>692</v>
      </c>
      <c r="AK72">
        <v>91.6</v>
      </c>
      <c r="AL72">
        <v>0.1</v>
      </c>
      <c r="AM72">
        <v>2.4</v>
      </c>
      <c r="AN72">
        <v>577</v>
      </c>
    </row>
    <row r="73" spans="1:40">
      <c r="A73" s="8">
        <v>44013</v>
      </c>
      <c r="B73" t="s">
        <v>557</v>
      </c>
      <c r="C73" t="s">
        <v>335</v>
      </c>
      <c r="D73" t="s">
        <v>198</v>
      </c>
      <c r="E73">
        <v>90.8</v>
      </c>
      <c r="F73">
        <v>0.2</v>
      </c>
      <c r="G73">
        <v>2.5</v>
      </c>
      <c r="H73">
        <v>706</v>
      </c>
      <c r="I73">
        <v>92</v>
      </c>
      <c r="J73">
        <v>0.2</v>
      </c>
      <c r="K73">
        <v>2.9</v>
      </c>
      <c r="L73">
        <v>512</v>
      </c>
      <c r="M73">
        <v>91.3</v>
      </c>
      <c r="N73">
        <v>0.2</v>
      </c>
      <c r="O73">
        <v>2.4</v>
      </c>
      <c r="P73">
        <v>638</v>
      </c>
      <c r="Q73">
        <v>90.3</v>
      </c>
      <c r="R73">
        <v>0.2</v>
      </c>
      <c r="S73">
        <v>2.2999999999999998</v>
      </c>
      <c r="T73">
        <v>751</v>
      </c>
      <c r="U73">
        <v>89.2</v>
      </c>
      <c r="V73">
        <v>0.2</v>
      </c>
      <c r="W73">
        <v>2</v>
      </c>
      <c r="X73">
        <v>1085</v>
      </c>
      <c r="Y73">
        <v>90.3</v>
      </c>
      <c r="Z73">
        <v>0.1</v>
      </c>
      <c r="AA73">
        <v>2.2999999999999998</v>
      </c>
      <c r="AB73">
        <v>951</v>
      </c>
      <c r="AC73">
        <v>91</v>
      </c>
      <c r="AD73">
        <v>0.2</v>
      </c>
      <c r="AE73">
        <v>2.4</v>
      </c>
      <c r="AF73">
        <v>744</v>
      </c>
      <c r="AG73">
        <v>90.1</v>
      </c>
      <c r="AH73">
        <v>0.2</v>
      </c>
      <c r="AI73">
        <v>2.5</v>
      </c>
      <c r="AJ73">
        <v>693</v>
      </c>
      <c r="AK73">
        <v>91.7</v>
      </c>
      <c r="AL73">
        <v>0.2</v>
      </c>
      <c r="AM73">
        <v>2.5</v>
      </c>
      <c r="AN73">
        <v>578</v>
      </c>
    </row>
    <row r="74" spans="1:40">
      <c r="A74" s="8">
        <v>44044</v>
      </c>
      <c r="B74" t="s">
        <v>557</v>
      </c>
      <c r="C74" t="s">
        <v>335</v>
      </c>
      <c r="D74" t="s">
        <v>198</v>
      </c>
      <c r="E74">
        <v>91.2</v>
      </c>
      <c r="F74">
        <v>0.5</v>
      </c>
      <c r="G74">
        <v>2.6</v>
      </c>
      <c r="H74">
        <v>709</v>
      </c>
      <c r="I74">
        <v>92.4</v>
      </c>
      <c r="J74">
        <v>0.5</v>
      </c>
      <c r="K74">
        <v>3.1</v>
      </c>
      <c r="L74">
        <v>514</v>
      </c>
      <c r="M74">
        <v>91.8</v>
      </c>
      <c r="N74">
        <v>0.4</v>
      </c>
      <c r="O74">
        <v>2.5</v>
      </c>
      <c r="P74">
        <v>641</v>
      </c>
      <c r="Q74">
        <v>90.7</v>
      </c>
      <c r="R74">
        <v>0.4</v>
      </c>
      <c r="S74">
        <v>2.5</v>
      </c>
      <c r="T74">
        <v>754</v>
      </c>
      <c r="U74">
        <v>89.7</v>
      </c>
      <c r="V74">
        <v>0.6</v>
      </c>
      <c r="W74">
        <v>2.1</v>
      </c>
      <c r="X74">
        <v>1091</v>
      </c>
      <c r="Y74">
        <v>90.7</v>
      </c>
      <c r="Z74">
        <v>0.5</v>
      </c>
      <c r="AA74">
        <v>2.5</v>
      </c>
      <c r="AB74">
        <v>956</v>
      </c>
      <c r="AC74">
        <v>91.3</v>
      </c>
      <c r="AD74">
        <v>0.4</v>
      </c>
      <c r="AE74">
        <v>2.4</v>
      </c>
      <c r="AF74">
        <v>747</v>
      </c>
      <c r="AG74">
        <v>90.6</v>
      </c>
      <c r="AH74">
        <v>0.5</v>
      </c>
      <c r="AI74">
        <v>2.7</v>
      </c>
      <c r="AJ74">
        <v>696</v>
      </c>
      <c r="AK74">
        <v>92.2</v>
      </c>
      <c r="AL74">
        <v>0.5</v>
      </c>
      <c r="AM74">
        <v>2.7</v>
      </c>
      <c r="AN74">
        <v>581</v>
      </c>
    </row>
    <row r="75" spans="1:40">
      <c r="A75" s="8">
        <v>44075</v>
      </c>
      <c r="B75" t="s">
        <v>557</v>
      </c>
      <c r="C75" t="s">
        <v>335</v>
      </c>
      <c r="D75" t="s">
        <v>198</v>
      </c>
      <c r="E75">
        <v>91.3</v>
      </c>
      <c r="F75">
        <v>0.1</v>
      </c>
      <c r="G75">
        <v>2.2999999999999998</v>
      </c>
      <c r="H75">
        <v>710</v>
      </c>
      <c r="I75">
        <v>92.6</v>
      </c>
      <c r="J75">
        <v>0.1</v>
      </c>
      <c r="K75">
        <v>2.7</v>
      </c>
      <c r="L75">
        <v>515</v>
      </c>
      <c r="M75">
        <v>91.9</v>
      </c>
      <c r="N75">
        <v>0.1</v>
      </c>
      <c r="O75">
        <v>2.2000000000000002</v>
      </c>
      <c r="P75">
        <v>642</v>
      </c>
      <c r="Q75">
        <v>90.8</v>
      </c>
      <c r="R75">
        <v>0.1</v>
      </c>
      <c r="S75">
        <v>2.2000000000000002</v>
      </c>
      <c r="T75">
        <v>755</v>
      </c>
      <c r="U75">
        <v>90</v>
      </c>
      <c r="V75">
        <v>0.3</v>
      </c>
      <c r="W75">
        <v>1.8</v>
      </c>
      <c r="X75">
        <v>1094</v>
      </c>
      <c r="Y75">
        <v>90.8</v>
      </c>
      <c r="Z75">
        <v>0.1</v>
      </c>
      <c r="AA75">
        <v>2.1</v>
      </c>
      <c r="AB75">
        <v>956</v>
      </c>
      <c r="AC75">
        <v>91.4</v>
      </c>
      <c r="AD75">
        <v>0.1</v>
      </c>
      <c r="AE75">
        <v>2.1</v>
      </c>
      <c r="AF75">
        <v>748</v>
      </c>
      <c r="AG75">
        <v>90.7</v>
      </c>
      <c r="AH75">
        <v>0.2</v>
      </c>
      <c r="AI75">
        <v>2.4</v>
      </c>
      <c r="AJ75">
        <v>698</v>
      </c>
      <c r="AK75">
        <v>92.3</v>
      </c>
      <c r="AL75">
        <v>0.1</v>
      </c>
      <c r="AM75">
        <v>2.4</v>
      </c>
      <c r="AN75">
        <v>582</v>
      </c>
    </row>
    <row r="76" spans="1:40">
      <c r="A76" s="8">
        <v>44105</v>
      </c>
      <c r="B76" t="s">
        <v>557</v>
      </c>
      <c r="C76" t="s">
        <v>335</v>
      </c>
      <c r="D76" t="s">
        <v>198</v>
      </c>
      <c r="E76">
        <v>91.5</v>
      </c>
      <c r="F76">
        <v>0.2</v>
      </c>
      <c r="G76">
        <v>2.2000000000000002</v>
      </c>
      <c r="H76">
        <v>712</v>
      </c>
      <c r="I76">
        <v>92.8</v>
      </c>
      <c r="J76">
        <v>0.2</v>
      </c>
      <c r="K76">
        <v>2.6</v>
      </c>
      <c r="L76">
        <v>516</v>
      </c>
      <c r="M76">
        <v>92</v>
      </c>
      <c r="N76">
        <v>0.2</v>
      </c>
      <c r="O76">
        <v>2.1</v>
      </c>
      <c r="P76">
        <v>643</v>
      </c>
      <c r="Q76">
        <v>91.1</v>
      </c>
      <c r="R76">
        <v>0.2</v>
      </c>
      <c r="S76">
        <v>2.1</v>
      </c>
      <c r="T76">
        <v>757</v>
      </c>
      <c r="U76">
        <v>90.2</v>
      </c>
      <c r="V76">
        <v>0.2</v>
      </c>
      <c r="W76">
        <v>1.6</v>
      </c>
      <c r="X76">
        <v>1097</v>
      </c>
      <c r="Y76">
        <v>91</v>
      </c>
      <c r="Z76">
        <v>0.2</v>
      </c>
      <c r="AA76">
        <v>2</v>
      </c>
      <c r="AB76">
        <v>959</v>
      </c>
      <c r="AC76">
        <v>91.6</v>
      </c>
      <c r="AD76">
        <v>0.2</v>
      </c>
      <c r="AE76">
        <v>2</v>
      </c>
      <c r="AF76">
        <v>749</v>
      </c>
      <c r="AG76">
        <v>91</v>
      </c>
      <c r="AH76">
        <v>0.3</v>
      </c>
      <c r="AI76">
        <v>2.2999999999999998</v>
      </c>
      <c r="AJ76">
        <v>700</v>
      </c>
      <c r="AK76">
        <v>92.5</v>
      </c>
      <c r="AL76">
        <v>0.2</v>
      </c>
      <c r="AM76">
        <v>2.2999999999999998</v>
      </c>
      <c r="AN76">
        <v>583</v>
      </c>
    </row>
    <row r="77" spans="1:40">
      <c r="A77" s="8">
        <v>44136</v>
      </c>
      <c r="B77" t="s">
        <v>557</v>
      </c>
      <c r="C77" t="s">
        <v>335</v>
      </c>
      <c r="D77" t="s">
        <v>198</v>
      </c>
      <c r="E77">
        <v>91.4</v>
      </c>
      <c r="F77">
        <v>-0.1</v>
      </c>
      <c r="G77">
        <v>2</v>
      </c>
      <c r="H77">
        <v>711</v>
      </c>
      <c r="I77">
        <v>92.6</v>
      </c>
      <c r="J77">
        <v>-0.2</v>
      </c>
      <c r="K77">
        <v>2.2000000000000002</v>
      </c>
      <c r="L77">
        <v>515</v>
      </c>
      <c r="M77">
        <v>91.9</v>
      </c>
      <c r="N77">
        <v>-0.1</v>
      </c>
      <c r="O77">
        <v>1.8</v>
      </c>
      <c r="P77">
        <v>642</v>
      </c>
      <c r="Q77">
        <v>91</v>
      </c>
      <c r="R77">
        <v>0</v>
      </c>
      <c r="S77">
        <v>2</v>
      </c>
      <c r="T77">
        <v>757</v>
      </c>
      <c r="U77">
        <v>89.9</v>
      </c>
      <c r="V77">
        <v>-0.3</v>
      </c>
      <c r="W77">
        <v>1.3</v>
      </c>
      <c r="X77">
        <v>1094</v>
      </c>
      <c r="Y77">
        <v>90.9</v>
      </c>
      <c r="Z77">
        <v>-0.1</v>
      </c>
      <c r="AA77">
        <v>1.8</v>
      </c>
      <c r="AB77">
        <v>958</v>
      </c>
      <c r="AC77">
        <v>91.6</v>
      </c>
      <c r="AD77">
        <v>-0.1</v>
      </c>
      <c r="AE77">
        <v>1.9</v>
      </c>
      <c r="AF77">
        <v>749</v>
      </c>
      <c r="AG77">
        <v>90.9</v>
      </c>
      <c r="AH77">
        <v>-0.1</v>
      </c>
      <c r="AI77">
        <v>2.1</v>
      </c>
      <c r="AJ77">
        <v>699</v>
      </c>
      <c r="AK77">
        <v>92.4</v>
      </c>
      <c r="AL77">
        <v>-0.1</v>
      </c>
      <c r="AM77">
        <v>1.9</v>
      </c>
      <c r="AN77">
        <v>582</v>
      </c>
    </row>
    <row r="78" spans="1:40">
      <c r="A78" s="8">
        <v>44166</v>
      </c>
      <c r="B78" t="s">
        <v>557</v>
      </c>
      <c r="C78" t="s">
        <v>335</v>
      </c>
      <c r="D78" t="s">
        <v>198</v>
      </c>
      <c r="E78">
        <v>91.2</v>
      </c>
      <c r="F78">
        <v>-0.2</v>
      </c>
      <c r="G78">
        <v>1.6</v>
      </c>
      <c r="H78">
        <v>709</v>
      </c>
      <c r="I78">
        <v>92.3</v>
      </c>
      <c r="J78">
        <v>-0.3</v>
      </c>
      <c r="K78">
        <v>1.7</v>
      </c>
      <c r="L78">
        <v>514</v>
      </c>
      <c r="M78">
        <v>91.7</v>
      </c>
      <c r="N78">
        <v>-0.3</v>
      </c>
      <c r="O78">
        <v>1.6</v>
      </c>
      <c r="P78">
        <v>641</v>
      </c>
      <c r="Q78">
        <v>90.8</v>
      </c>
      <c r="R78">
        <v>-0.2</v>
      </c>
      <c r="S78">
        <v>1.7</v>
      </c>
      <c r="T78">
        <v>755</v>
      </c>
      <c r="U78">
        <v>89.6</v>
      </c>
      <c r="V78">
        <v>-0.3</v>
      </c>
      <c r="W78">
        <v>1.1000000000000001</v>
      </c>
      <c r="X78">
        <v>1090</v>
      </c>
      <c r="Y78">
        <v>90.6</v>
      </c>
      <c r="Z78">
        <v>-0.3</v>
      </c>
      <c r="AA78">
        <v>1.5</v>
      </c>
      <c r="AB78">
        <v>955</v>
      </c>
      <c r="AC78">
        <v>91.4</v>
      </c>
      <c r="AD78">
        <v>-0.2</v>
      </c>
      <c r="AE78">
        <v>1.6</v>
      </c>
      <c r="AF78">
        <v>747</v>
      </c>
      <c r="AG78">
        <v>90.7</v>
      </c>
      <c r="AH78">
        <v>-0.2</v>
      </c>
      <c r="AI78">
        <v>1.8</v>
      </c>
      <c r="AJ78">
        <v>697</v>
      </c>
      <c r="AK78">
        <v>92.1</v>
      </c>
      <c r="AL78">
        <v>-0.3</v>
      </c>
      <c r="AM78">
        <v>1.6</v>
      </c>
      <c r="AN78">
        <v>580</v>
      </c>
    </row>
    <row r="79" spans="1:40">
      <c r="A79" s="8">
        <v>44197</v>
      </c>
      <c r="B79" t="s">
        <v>557</v>
      </c>
      <c r="C79" t="s">
        <v>335</v>
      </c>
      <c r="D79" t="s">
        <v>198</v>
      </c>
      <c r="E79">
        <v>91.6</v>
      </c>
      <c r="F79">
        <v>0.5</v>
      </c>
      <c r="G79">
        <v>1.9</v>
      </c>
      <c r="H79">
        <v>713</v>
      </c>
      <c r="I79">
        <v>92.8</v>
      </c>
      <c r="J79">
        <v>0.5</v>
      </c>
      <c r="K79">
        <v>2.1</v>
      </c>
      <c r="L79">
        <v>516</v>
      </c>
      <c r="M79">
        <v>92.2</v>
      </c>
      <c r="N79">
        <v>0.5</v>
      </c>
      <c r="O79">
        <v>1.9</v>
      </c>
      <c r="P79">
        <v>644</v>
      </c>
      <c r="Q79">
        <v>91.3</v>
      </c>
      <c r="R79">
        <v>0.5</v>
      </c>
      <c r="S79">
        <v>2</v>
      </c>
      <c r="T79">
        <v>759</v>
      </c>
      <c r="U79">
        <v>89.9</v>
      </c>
      <c r="V79">
        <v>0.3</v>
      </c>
      <c r="W79">
        <v>1.5</v>
      </c>
      <c r="X79">
        <v>1094</v>
      </c>
      <c r="Y79">
        <v>91.1</v>
      </c>
      <c r="Z79">
        <v>0.5</v>
      </c>
      <c r="AA79">
        <v>1.8</v>
      </c>
      <c r="AB79">
        <v>960</v>
      </c>
      <c r="AC79">
        <v>91.8</v>
      </c>
      <c r="AD79">
        <v>0.5</v>
      </c>
      <c r="AE79">
        <v>1.8</v>
      </c>
      <c r="AF79">
        <v>751</v>
      </c>
      <c r="AG79">
        <v>91.1</v>
      </c>
      <c r="AH79">
        <v>0.4</v>
      </c>
      <c r="AI79">
        <v>2</v>
      </c>
      <c r="AJ79">
        <v>700</v>
      </c>
      <c r="AK79">
        <v>92.6</v>
      </c>
      <c r="AL79">
        <v>0.5</v>
      </c>
      <c r="AM79">
        <v>1.9</v>
      </c>
      <c r="AN79">
        <v>584</v>
      </c>
    </row>
    <row r="80" spans="1:40">
      <c r="A80" s="8">
        <v>44228</v>
      </c>
      <c r="B80" t="s">
        <v>557</v>
      </c>
      <c r="C80" t="s">
        <v>335</v>
      </c>
      <c r="D80" t="s">
        <v>198</v>
      </c>
      <c r="E80">
        <v>91.7</v>
      </c>
      <c r="F80">
        <v>0.1</v>
      </c>
      <c r="G80">
        <v>1.8</v>
      </c>
      <c r="H80">
        <v>713</v>
      </c>
      <c r="I80">
        <v>92.8</v>
      </c>
      <c r="J80">
        <v>-0.1</v>
      </c>
      <c r="K80">
        <v>1.8</v>
      </c>
      <c r="L80">
        <v>516</v>
      </c>
      <c r="M80">
        <v>92.2</v>
      </c>
      <c r="N80">
        <v>0</v>
      </c>
      <c r="O80">
        <v>1.8</v>
      </c>
      <c r="P80">
        <v>644</v>
      </c>
      <c r="Q80">
        <v>91.4</v>
      </c>
      <c r="R80">
        <v>0.1</v>
      </c>
      <c r="S80">
        <v>1.9</v>
      </c>
      <c r="T80">
        <v>760</v>
      </c>
      <c r="U80">
        <v>90.2</v>
      </c>
      <c r="V80">
        <v>0.3</v>
      </c>
      <c r="W80">
        <v>1.6</v>
      </c>
      <c r="X80">
        <v>1097</v>
      </c>
      <c r="Y80">
        <v>91.1</v>
      </c>
      <c r="Z80">
        <v>0</v>
      </c>
      <c r="AA80">
        <v>1.6</v>
      </c>
      <c r="AB80">
        <v>959</v>
      </c>
      <c r="AC80">
        <v>91.8</v>
      </c>
      <c r="AD80">
        <v>0</v>
      </c>
      <c r="AE80">
        <v>1.7</v>
      </c>
      <c r="AF80">
        <v>751</v>
      </c>
      <c r="AG80">
        <v>91.2</v>
      </c>
      <c r="AH80">
        <v>0.1</v>
      </c>
      <c r="AI80">
        <v>2</v>
      </c>
      <c r="AJ80">
        <v>701</v>
      </c>
      <c r="AK80">
        <v>92.6</v>
      </c>
      <c r="AL80">
        <v>0</v>
      </c>
      <c r="AM80">
        <v>1.8</v>
      </c>
      <c r="AN80">
        <v>584</v>
      </c>
    </row>
    <row r="81" spans="1:40">
      <c r="A81" s="8">
        <v>44256</v>
      </c>
      <c r="B81" t="s">
        <v>557</v>
      </c>
      <c r="C81" t="s">
        <v>335</v>
      </c>
      <c r="D81" t="s">
        <v>198</v>
      </c>
      <c r="E81">
        <v>92.1</v>
      </c>
      <c r="F81">
        <v>0.5</v>
      </c>
      <c r="G81">
        <v>2.2000000000000002</v>
      </c>
      <c r="H81">
        <v>716</v>
      </c>
      <c r="I81">
        <v>93.2</v>
      </c>
      <c r="J81">
        <v>0.5</v>
      </c>
      <c r="K81">
        <v>2.2000000000000002</v>
      </c>
      <c r="L81">
        <v>519</v>
      </c>
      <c r="M81">
        <v>92.6</v>
      </c>
      <c r="N81">
        <v>0.4</v>
      </c>
      <c r="O81">
        <v>2.2000000000000002</v>
      </c>
      <c r="P81">
        <v>647</v>
      </c>
      <c r="Q81">
        <v>91.8</v>
      </c>
      <c r="R81">
        <v>0.5</v>
      </c>
      <c r="S81">
        <v>2.4</v>
      </c>
      <c r="T81">
        <v>763</v>
      </c>
      <c r="U81">
        <v>90.8</v>
      </c>
      <c r="V81">
        <v>0.7</v>
      </c>
      <c r="W81">
        <v>2.4</v>
      </c>
      <c r="X81">
        <v>1104</v>
      </c>
      <c r="Y81">
        <v>91.5</v>
      </c>
      <c r="Z81">
        <v>0.5</v>
      </c>
      <c r="AA81">
        <v>2.1</v>
      </c>
      <c r="AB81">
        <v>964</v>
      </c>
      <c r="AC81">
        <v>92.2</v>
      </c>
      <c r="AD81">
        <v>0.5</v>
      </c>
      <c r="AE81">
        <v>2.1</v>
      </c>
      <c r="AF81">
        <v>754</v>
      </c>
      <c r="AG81">
        <v>91.6</v>
      </c>
      <c r="AH81">
        <v>0.5</v>
      </c>
      <c r="AI81">
        <v>2.4</v>
      </c>
      <c r="AJ81">
        <v>705</v>
      </c>
      <c r="AK81">
        <v>93</v>
      </c>
      <c r="AL81">
        <v>0.4</v>
      </c>
      <c r="AM81">
        <v>2.2000000000000002</v>
      </c>
      <c r="AN81">
        <v>586</v>
      </c>
    </row>
    <row r="82" spans="1:40">
      <c r="A82" s="8">
        <v>44287</v>
      </c>
      <c r="B82" t="s">
        <v>557</v>
      </c>
      <c r="C82" t="s">
        <v>335</v>
      </c>
      <c r="D82" t="s">
        <v>198</v>
      </c>
      <c r="E82">
        <v>92.6</v>
      </c>
      <c r="F82">
        <v>0.5</v>
      </c>
      <c r="G82">
        <v>2.8</v>
      </c>
      <c r="H82">
        <v>720</v>
      </c>
      <c r="I82">
        <v>93.7</v>
      </c>
      <c r="J82">
        <v>0.5</v>
      </c>
      <c r="K82">
        <v>2.7</v>
      </c>
      <c r="L82">
        <v>521</v>
      </c>
      <c r="M82">
        <v>93.1</v>
      </c>
      <c r="N82">
        <v>0.5</v>
      </c>
      <c r="O82">
        <v>2.7</v>
      </c>
      <c r="P82">
        <v>650</v>
      </c>
      <c r="Q82">
        <v>92.3</v>
      </c>
      <c r="R82">
        <v>0.5</v>
      </c>
      <c r="S82">
        <v>2.9</v>
      </c>
      <c r="T82">
        <v>767</v>
      </c>
      <c r="U82">
        <v>91.3</v>
      </c>
      <c r="V82">
        <v>0.6</v>
      </c>
      <c r="W82">
        <v>3</v>
      </c>
      <c r="X82">
        <v>1111</v>
      </c>
      <c r="Y82">
        <v>92</v>
      </c>
      <c r="Z82">
        <v>0.5</v>
      </c>
      <c r="AA82">
        <v>2.6</v>
      </c>
      <c r="AB82">
        <v>969</v>
      </c>
      <c r="AC82">
        <v>92.7</v>
      </c>
      <c r="AD82">
        <v>0.5</v>
      </c>
      <c r="AE82">
        <v>2.6</v>
      </c>
      <c r="AF82">
        <v>758</v>
      </c>
      <c r="AG82">
        <v>92.2</v>
      </c>
      <c r="AH82">
        <v>0.6</v>
      </c>
      <c r="AI82">
        <v>3</v>
      </c>
      <c r="AJ82">
        <v>709</v>
      </c>
      <c r="AK82">
        <v>93.5</v>
      </c>
      <c r="AL82">
        <v>0.5</v>
      </c>
      <c r="AM82">
        <v>2.7</v>
      </c>
      <c r="AN82">
        <v>589</v>
      </c>
    </row>
    <row r="83" spans="1:40">
      <c r="A83" s="8">
        <v>44317</v>
      </c>
      <c r="B83" t="s">
        <v>557</v>
      </c>
      <c r="C83" t="s">
        <v>335</v>
      </c>
      <c r="D83" t="s">
        <v>198</v>
      </c>
      <c r="E83">
        <v>93.1</v>
      </c>
      <c r="F83">
        <v>0.5</v>
      </c>
      <c r="G83">
        <v>2.8</v>
      </c>
      <c r="H83">
        <v>724</v>
      </c>
      <c r="I83">
        <v>94</v>
      </c>
      <c r="J83">
        <v>0.4</v>
      </c>
      <c r="K83">
        <v>2.6</v>
      </c>
      <c r="L83">
        <v>523</v>
      </c>
      <c r="M83">
        <v>93.5</v>
      </c>
      <c r="N83">
        <v>0.4</v>
      </c>
      <c r="O83">
        <v>2.7</v>
      </c>
      <c r="P83">
        <v>653</v>
      </c>
      <c r="Q83">
        <v>92.8</v>
      </c>
      <c r="R83">
        <v>0.6</v>
      </c>
      <c r="S83">
        <v>3</v>
      </c>
      <c r="T83">
        <v>772</v>
      </c>
      <c r="U83">
        <v>91.8</v>
      </c>
      <c r="V83">
        <v>0.6</v>
      </c>
      <c r="W83">
        <v>3.2</v>
      </c>
      <c r="X83">
        <v>1117</v>
      </c>
      <c r="Y83">
        <v>92.5</v>
      </c>
      <c r="Z83">
        <v>0.5</v>
      </c>
      <c r="AA83">
        <v>2.8</v>
      </c>
      <c r="AB83">
        <v>974</v>
      </c>
      <c r="AC83">
        <v>93.2</v>
      </c>
      <c r="AD83">
        <v>0.5</v>
      </c>
      <c r="AE83">
        <v>2.7</v>
      </c>
      <c r="AF83">
        <v>762</v>
      </c>
      <c r="AG83">
        <v>92.7</v>
      </c>
      <c r="AH83">
        <v>0.5</v>
      </c>
      <c r="AI83">
        <v>3.1</v>
      </c>
      <c r="AJ83">
        <v>712</v>
      </c>
      <c r="AK83">
        <v>93.8</v>
      </c>
      <c r="AL83">
        <v>0.4</v>
      </c>
      <c r="AM83">
        <v>2.6</v>
      </c>
      <c r="AN83">
        <v>592</v>
      </c>
    </row>
    <row r="84" spans="1:40">
      <c r="A84" s="8">
        <v>44348</v>
      </c>
      <c r="B84" t="s">
        <v>557</v>
      </c>
      <c r="C84" t="s">
        <v>335</v>
      </c>
      <c r="D84" t="s">
        <v>198</v>
      </c>
      <c r="E84">
        <v>93.4</v>
      </c>
      <c r="F84">
        <v>0.4</v>
      </c>
      <c r="G84">
        <v>3.1</v>
      </c>
      <c r="H84">
        <v>726</v>
      </c>
      <c r="I84">
        <v>94.3</v>
      </c>
      <c r="J84">
        <v>0.3</v>
      </c>
      <c r="K84">
        <v>2.7</v>
      </c>
      <c r="L84">
        <v>525</v>
      </c>
      <c r="M84">
        <v>93.8</v>
      </c>
      <c r="N84">
        <v>0.3</v>
      </c>
      <c r="O84">
        <v>2.9</v>
      </c>
      <c r="P84">
        <v>655</v>
      </c>
      <c r="Q84">
        <v>93.2</v>
      </c>
      <c r="R84">
        <v>0.4</v>
      </c>
      <c r="S84">
        <v>3.4</v>
      </c>
      <c r="T84">
        <v>775</v>
      </c>
      <c r="U84">
        <v>92.2</v>
      </c>
      <c r="V84">
        <v>0.4</v>
      </c>
      <c r="W84">
        <v>3.6</v>
      </c>
      <c r="X84">
        <v>1122</v>
      </c>
      <c r="Y84">
        <v>92.9</v>
      </c>
      <c r="Z84">
        <v>0.5</v>
      </c>
      <c r="AA84">
        <v>3.1</v>
      </c>
      <c r="AB84">
        <v>979</v>
      </c>
      <c r="AC84">
        <v>93.6</v>
      </c>
      <c r="AD84">
        <v>0.4</v>
      </c>
      <c r="AE84">
        <v>3</v>
      </c>
      <c r="AF84">
        <v>765</v>
      </c>
      <c r="AG84">
        <v>93</v>
      </c>
      <c r="AH84">
        <v>0.4</v>
      </c>
      <c r="AI84">
        <v>3.4</v>
      </c>
      <c r="AJ84">
        <v>715</v>
      </c>
      <c r="AK84">
        <v>94.1</v>
      </c>
      <c r="AL84">
        <v>0.3</v>
      </c>
      <c r="AM84">
        <v>2.8</v>
      </c>
      <c r="AN84">
        <v>593</v>
      </c>
    </row>
    <row r="85" spans="1:40">
      <c r="A85" s="8">
        <v>44378</v>
      </c>
      <c r="B85" t="s">
        <v>557</v>
      </c>
      <c r="C85" t="s">
        <v>335</v>
      </c>
      <c r="D85" t="s">
        <v>198</v>
      </c>
      <c r="E85">
        <v>93.8</v>
      </c>
      <c r="F85">
        <v>0.4</v>
      </c>
      <c r="G85">
        <v>3.4</v>
      </c>
      <c r="H85">
        <v>730</v>
      </c>
      <c r="I85">
        <v>94.7</v>
      </c>
      <c r="J85">
        <v>0.4</v>
      </c>
      <c r="K85">
        <v>2.9</v>
      </c>
      <c r="L85">
        <v>527</v>
      </c>
      <c r="M85">
        <v>94.2</v>
      </c>
      <c r="N85">
        <v>0.4</v>
      </c>
      <c r="O85">
        <v>3.1</v>
      </c>
      <c r="P85">
        <v>658</v>
      </c>
      <c r="Q85">
        <v>93.6</v>
      </c>
      <c r="R85">
        <v>0.5</v>
      </c>
      <c r="S85">
        <v>3.7</v>
      </c>
      <c r="T85">
        <v>778</v>
      </c>
      <c r="U85">
        <v>92.7</v>
      </c>
      <c r="V85">
        <v>0.5</v>
      </c>
      <c r="W85">
        <v>3.9</v>
      </c>
      <c r="X85">
        <v>1128</v>
      </c>
      <c r="Y85">
        <v>93.4</v>
      </c>
      <c r="Z85">
        <v>0.5</v>
      </c>
      <c r="AA85">
        <v>3.4</v>
      </c>
      <c r="AB85">
        <v>984</v>
      </c>
      <c r="AC85">
        <v>93.9</v>
      </c>
      <c r="AD85">
        <v>0.4</v>
      </c>
      <c r="AE85">
        <v>3.3</v>
      </c>
      <c r="AF85">
        <v>768</v>
      </c>
      <c r="AG85">
        <v>93.4</v>
      </c>
      <c r="AH85">
        <v>0.4</v>
      </c>
      <c r="AI85">
        <v>3.7</v>
      </c>
      <c r="AJ85">
        <v>718</v>
      </c>
      <c r="AK85">
        <v>94.5</v>
      </c>
      <c r="AL85">
        <v>0.4</v>
      </c>
      <c r="AM85">
        <v>3</v>
      </c>
      <c r="AN85">
        <v>595</v>
      </c>
    </row>
    <row r="86" spans="1:40">
      <c r="A86" s="8">
        <v>44409</v>
      </c>
      <c r="B86" t="s">
        <v>557</v>
      </c>
      <c r="C86" t="s">
        <v>335</v>
      </c>
      <c r="D86" t="s">
        <v>198</v>
      </c>
      <c r="E86">
        <v>94.1</v>
      </c>
      <c r="F86">
        <v>0.3</v>
      </c>
      <c r="G86">
        <v>3.2</v>
      </c>
      <c r="H86">
        <v>732</v>
      </c>
      <c r="I86">
        <v>94.9</v>
      </c>
      <c r="J86">
        <v>0.2</v>
      </c>
      <c r="K86">
        <v>2.7</v>
      </c>
      <c r="L86">
        <v>528</v>
      </c>
      <c r="M86">
        <v>94.4</v>
      </c>
      <c r="N86">
        <v>0.3</v>
      </c>
      <c r="O86">
        <v>2.9</v>
      </c>
      <c r="P86">
        <v>660</v>
      </c>
      <c r="Q86">
        <v>93.9</v>
      </c>
      <c r="R86">
        <v>0.3</v>
      </c>
      <c r="S86">
        <v>3.5</v>
      </c>
      <c r="T86">
        <v>781</v>
      </c>
      <c r="U86">
        <v>93.1</v>
      </c>
      <c r="V86">
        <v>0.4</v>
      </c>
      <c r="W86">
        <v>3.8</v>
      </c>
      <c r="X86">
        <v>1132</v>
      </c>
      <c r="Y86">
        <v>93.6</v>
      </c>
      <c r="Z86">
        <v>0.2</v>
      </c>
      <c r="AA86">
        <v>3.2</v>
      </c>
      <c r="AB86">
        <v>986</v>
      </c>
      <c r="AC86">
        <v>94.2</v>
      </c>
      <c r="AD86">
        <v>0.2</v>
      </c>
      <c r="AE86">
        <v>3.1</v>
      </c>
      <c r="AF86">
        <v>770</v>
      </c>
      <c r="AG86">
        <v>93.8</v>
      </c>
      <c r="AH86">
        <v>0.3</v>
      </c>
      <c r="AI86">
        <v>3.5</v>
      </c>
      <c r="AJ86">
        <v>721</v>
      </c>
      <c r="AK86">
        <v>94.7</v>
      </c>
      <c r="AL86">
        <v>0.3</v>
      </c>
      <c r="AM86">
        <v>2.8</v>
      </c>
      <c r="AN86">
        <v>597</v>
      </c>
    </row>
    <row r="87" spans="1:40">
      <c r="A87" s="8">
        <v>44440</v>
      </c>
      <c r="B87" t="s">
        <v>557</v>
      </c>
      <c r="C87" t="s">
        <v>335</v>
      </c>
      <c r="D87" t="s">
        <v>198</v>
      </c>
      <c r="E87">
        <v>94.3</v>
      </c>
      <c r="F87">
        <v>0.3</v>
      </c>
      <c r="G87">
        <v>3.3</v>
      </c>
      <c r="H87">
        <v>734</v>
      </c>
      <c r="I87">
        <v>95</v>
      </c>
      <c r="J87">
        <v>0.1</v>
      </c>
      <c r="K87">
        <v>2.7</v>
      </c>
      <c r="L87">
        <v>529</v>
      </c>
      <c r="M87">
        <v>94.7</v>
      </c>
      <c r="N87">
        <v>0.3</v>
      </c>
      <c r="O87">
        <v>3.1</v>
      </c>
      <c r="P87">
        <v>661</v>
      </c>
      <c r="Q87">
        <v>94.1</v>
      </c>
      <c r="R87">
        <v>0.2</v>
      </c>
      <c r="S87">
        <v>3.6</v>
      </c>
      <c r="T87">
        <v>783</v>
      </c>
      <c r="U87">
        <v>93.7</v>
      </c>
      <c r="V87">
        <v>0.7</v>
      </c>
      <c r="W87">
        <v>4.2</v>
      </c>
      <c r="X87">
        <v>1140</v>
      </c>
      <c r="Y87">
        <v>93.9</v>
      </c>
      <c r="Z87">
        <v>0.3</v>
      </c>
      <c r="AA87">
        <v>3.4</v>
      </c>
      <c r="AB87">
        <v>989</v>
      </c>
      <c r="AC87">
        <v>94.4</v>
      </c>
      <c r="AD87">
        <v>0.2</v>
      </c>
      <c r="AE87">
        <v>3.2</v>
      </c>
      <c r="AF87">
        <v>772</v>
      </c>
      <c r="AG87">
        <v>94.1</v>
      </c>
      <c r="AH87">
        <v>0.4</v>
      </c>
      <c r="AI87">
        <v>3.7</v>
      </c>
      <c r="AJ87">
        <v>723</v>
      </c>
      <c r="AK87">
        <v>94.9</v>
      </c>
      <c r="AL87">
        <v>0.2</v>
      </c>
      <c r="AM87">
        <v>2.9</v>
      </c>
      <c r="AN87">
        <v>598</v>
      </c>
    </row>
    <row r="88" spans="1:40">
      <c r="A88" s="8">
        <v>44470</v>
      </c>
      <c r="B88" t="s">
        <v>557</v>
      </c>
      <c r="C88" t="s">
        <v>335</v>
      </c>
      <c r="D88" t="s">
        <v>198</v>
      </c>
      <c r="E88">
        <v>94.5</v>
      </c>
      <c r="F88">
        <v>0.2</v>
      </c>
      <c r="G88">
        <v>3.3</v>
      </c>
      <c r="H88">
        <v>735</v>
      </c>
      <c r="I88">
        <v>95</v>
      </c>
      <c r="J88">
        <v>0</v>
      </c>
      <c r="K88">
        <v>2.5</v>
      </c>
      <c r="L88">
        <v>529</v>
      </c>
      <c r="M88">
        <v>94.8</v>
      </c>
      <c r="N88">
        <v>0.1</v>
      </c>
      <c r="O88">
        <v>3</v>
      </c>
      <c r="P88">
        <v>662</v>
      </c>
      <c r="Q88">
        <v>94.4</v>
      </c>
      <c r="R88">
        <v>0.3</v>
      </c>
      <c r="S88">
        <v>3.6</v>
      </c>
      <c r="T88">
        <v>785</v>
      </c>
      <c r="U88">
        <v>94.1</v>
      </c>
      <c r="V88">
        <v>0.4</v>
      </c>
      <c r="W88">
        <v>4.4000000000000004</v>
      </c>
      <c r="X88">
        <v>1145</v>
      </c>
      <c r="Y88">
        <v>94.1</v>
      </c>
      <c r="Z88">
        <v>0.2</v>
      </c>
      <c r="AA88">
        <v>3.4</v>
      </c>
      <c r="AB88">
        <v>991</v>
      </c>
      <c r="AC88">
        <v>94.6</v>
      </c>
      <c r="AD88">
        <v>0.3</v>
      </c>
      <c r="AE88">
        <v>3.2</v>
      </c>
      <c r="AF88">
        <v>773</v>
      </c>
      <c r="AG88">
        <v>94.3</v>
      </c>
      <c r="AH88">
        <v>0.3</v>
      </c>
      <c r="AI88">
        <v>3.7</v>
      </c>
      <c r="AJ88">
        <v>725</v>
      </c>
      <c r="AK88">
        <v>95</v>
      </c>
      <c r="AL88">
        <v>0.1</v>
      </c>
      <c r="AM88">
        <v>2.7</v>
      </c>
      <c r="AN88">
        <v>599</v>
      </c>
    </row>
    <row r="89" spans="1:40">
      <c r="A89" s="8">
        <v>44501</v>
      </c>
      <c r="B89" t="s">
        <v>557</v>
      </c>
      <c r="C89" t="s">
        <v>335</v>
      </c>
      <c r="D89" t="s">
        <v>198</v>
      </c>
      <c r="E89">
        <v>94.9</v>
      </c>
      <c r="F89">
        <v>0.4</v>
      </c>
      <c r="G89">
        <v>3.8</v>
      </c>
      <c r="H89">
        <v>738</v>
      </c>
      <c r="I89">
        <v>95.4</v>
      </c>
      <c r="J89">
        <v>0.3</v>
      </c>
      <c r="K89">
        <v>3</v>
      </c>
      <c r="L89">
        <v>530</v>
      </c>
      <c r="M89">
        <v>95.2</v>
      </c>
      <c r="N89">
        <v>0.4</v>
      </c>
      <c r="O89">
        <v>3.5</v>
      </c>
      <c r="P89">
        <v>665</v>
      </c>
      <c r="Q89">
        <v>94.8</v>
      </c>
      <c r="R89">
        <v>0.5</v>
      </c>
      <c r="S89">
        <v>4.2</v>
      </c>
      <c r="T89">
        <v>788</v>
      </c>
      <c r="U89">
        <v>94.6</v>
      </c>
      <c r="V89">
        <v>0.5</v>
      </c>
      <c r="W89">
        <v>5.2</v>
      </c>
      <c r="X89">
        <v>1151</v>
      </c>
      <c r="Y89">
        <v>94.5</v>
      </c>
      <c r="Z89">
        <v>0.4</v>
      </c>
      <c r="AA89">
        <v>4</v>
      </c>
      <c r="AB89">
        <v>996</v>
      </c>
      <c r="AC89">
        <v>95</v>
      </c>
      <c r="AD89">
        <v>0.4</v>
      </c>
      <c r="AE89">
        <v>3.7</v>
      </c>
      <c r="AF89">
        <v>777</v>
      </c>
      <c r="AG89">
        <v>94.8</v>
      </c>
      <c r="AH89">
        <v>0.5</v>
      </c>
      <c r="AI89">
        <v>4.3</v>
      </c>
      <c r="AJ89">
        <v>729</v>
      </c>
      <c r="AK89">
        <v>95.3</v>
      </c>
      <c r="AL89">
        <v>0.4</v>
      </c>
      <c r="AM89">
        <v>3.2</v>
      </c>
      <c r="AN89">
        <v>601</v>
      </c>
    </row>
    <row r="90" spans="1:40">
      <c r="A90" s="8">
        <v>44531</v>
      </c>
      <c r="B90" t="s">
        <v>557</v>
      </c>
      <c r="C90" t="s">
        <v>335</v>
      </c>
      <c r="D90" t="s">
        <v>198</v>
      </c>
      <c r="E90">
        <v>95.4</v>
      </c>
      <c r="F90">
        <v>0.5</v>
      </c>
      <c r="G90">
        <v>4.5999999999999996</v>
      </c>
      <c r="H90">
        <v>742</v>
      </c>
      <c r="I90">
        <v>95.7</v>
      </c>
      <c r="J90">
        <v>0.4</v>
      </c>
      <c r="K90">
        <v>3.7</v>
      </c>
      <c r="L90">
        <v>532</v>
      </c>
      <c r="M90">
        <v>95.6</v>
      </c>
      <c r="N90">
        <v>0.4</v>
      </c>
      <c r="O90">
        <v>4.3</v>
      </c>
      <c r="P90">
        <v>668</v>
      </c>
      <c r="Q90">
        <v>95.3</v>
      </c>
      <c r="R90">
        <v>0.5</v>
      </c>
      <c r="S90">
        <v>4.9000000000000004</v>
      </c>
      <c r="T90">
        <v>793</v>
      </c>
      <c r="U90">
        <v>95.2</v>
      </c>
      <c r="V90">
        <v>0.7</v>
      </c>
      <c r="W90">
        <v>6.2</v>
      </c>
      <c r="X90">
        <v>1158</v>
      </c>
      <c r="Y90">
        <v>95.1</v>
      </c>
      <c r="Z90">
        <v>0.6</v>
      </c>
      <c r="AA90">
        <v>4.9000000000000004</v>
      </c>
      <c r="AB90">
        <v>1001</v>
      </c>
      <c r="AC90">
        <v>95.4</v>
      </c>
      <c r="AD90">
        <v>0.5</v>
      </c>
      <c r="AE90">
        <v>4.5</v>
      </c>
      <c r="AF90">
        <v>780</v>
      </c>
      <c r="AG90">
        <v>95.3</v>
      </c>
      <c r="AH90">
        <v>0.5</v>
      </c>
      <c r="AI90">
        <v>5</v>
      </c>
      <c r="AJ90">
        <v>732</v>
      </c>
      <c r="AK90">
        <v>95.7</v>
      </c>
      <c r="AL90">
        <v>0.4</v>
      </c>
      <c r="AM90">
        <v>4</v>
      </c>
      <c r="AN90">
        <v>603</v>
      </c>
    </row>
    <row r="91" spans="1:40">
      <c r="A91" s="8">
        <v>44562</v>
      </c>
      <c r="B91" t="s">
        <v>557</v>
      </c>
      <c r="C91" t="s">
        <v>335</v>
      </c>
      <c r="D91" t="s">
        <v>198</v>
      </c>
      <c r="E91">
        <v>95.8</v>
      </c>
      <c r="F91">
        <v>0.5</v>
      </c>
      <c r="G91">
        <v>4.5999999999999996</v>
      </c>
      <c r="H91">
        <v>745</v>
      </c>
      <c r="I91">
        <v>96</v>
      </c>
      <c r="J91">
        <v>0.3</v>
      </c>
      <c r="K91">
        <v>3.5</v>
      </c>
      <c r="L91">
        <v>534</v>
      </c>
      <c r="M91">
        <v>96.1</v>
      </c>
      <c r="N91">
        <v>0.5</v>
      </c>
      <c r="O91">
        <v>4.2</v>
      </c>
      <c r="P91">
        <v>671</v>
      </c>
      <c r="Q91">
        <v>95.8</v>
      </c>
      <c r="R91">
        <v>0.5</v>
      </c>
      <c r="S91">
        <v>5</v>
      </c>
      <c r="T91">
        <v>797</v>
      </c>
      <c r="U91">
        <v>95.6</v>
      </c>
      <c r="V91">
        <v>0.4</v>
      </c>
      <c r="W91">
        <v>6.4</v>
      </c>
      <c r="X91">
        <v>1163</v>
      </c>
      <c r="Y91">
        <v>95.6</v>
      </c>
      <c r="Z91">
        <v>0.6</v>
      </c>
      <c r="AA91">
        <v>5</v>
      </c>
      <c r="AB91">
        <v>1007</v>
      </c>
      <c r="AC91">
        <v>95.9</v>
      </c>
      <c r="AD91">
        <v>0.5</v>
      </c>
      <c r="AE91">
        <v>4.5</v>
      </c>
      <c r="AF91">
        <v>784</v>
      </c>
      <c r="AG91">
        <v>95.7</v>
      </c>
      <c r="AH91">
        <v>0.5</v>
      </c>
      <c r="AI91">
        <v>5.0999999999999996</v>
      </c>
      <c r="AJ91">
        <v>736</v>
      </c>
      <c r="AK91">
        <v>96.1</v>
      </c>
      <c r="AL91">
        <v>0.4</v>
      </c>
      <c r="AM91">
        <v>3.8</v>
      </c>
      <c r="AN91">
        <v>606</v>
      </c>
    </row>
    <row r="92" spans="1:40">
      <c r="A92" s="8">
        <v>44593</v>
      </c>
      <c r="B92" t="s">
        <v>557</v>
      </c>
      <c r="C92" t="s">
        <v>335</v>
      </c>
      <c r="D92" t="s">
        <v>198</v>
      </c>
      <c r="E92">
        <v>96.3</v>
      </c>
      <c r="F92">
        <v>0.5</v>
      </c>
      <c r="G92">
        <v>5</v>
      </c>
      <c r="H92">
        <v>749</v>
      </c>
      <c r="I92">
        <v>96.4</v>
      </c>
      <c r="J92">
        <v>0.4</v>
      </c>
      <c r="K92">
        <v>3.9</v>
      </c>
      <c r="L92">
        <v>536</v>
      </c>
      <c r="M92">
        <v>96.5</v>
      </c>
      <c r="N92">
        <v>0.4</v>
      </c>
      <c r="O92">
        <v>4.5999999999999996</v>
      </c>
      <c r="P92">
        <v>674</v>
      </c>
      <c r="Q92">
        <v>96.3</v>
      </c>
      <c r="R92">
        <v>0.5</v>
      </c>
      <c r="S92">
        <v>5.4</v>
      </c>
      <c r="T92">
        <v>801</v>
      </c>
      <c r="U92">
        <v>96.2</v>
      </c>
      <c r="V92">
        <v>0.6</v>
      </c>
      <c r="W92">
        <v>6.7</v>
      </c>
      <c r="X92">
        <v>1170</v>
      </c>
      <c r="Y92">
        <v>96</v>
      </c>
      <c r="Z92">
        <v>0.4</v>
      </c>
      <c r="AA92">
        <v>5.4</v>
      </c>
      <c r="AB92">
        <v>1011</v>
      </c>
      <c r="AC92">
        <v>96.4</v>
      </c>
      <c r="AD92">
        <v>0.5</v>
      </c>
      <c r="AE92">
        <v>5</v>
      </c>
      <c r="AF92">
        <v>788</v>
      </c>
      <c r="AG92">
        <v>96.2</v>
      </c>
      <c r="AH92">
        <v>0.5</v>
      </c>
      <c r="AI92">
        <v>5.5</v>
      </c>
      <c r="AJ92">
        <v>740</v>
      </c>
      <c r="AK92">
        <v>96.5</v>
      </c>
      <c r="AL92">
        <v>0.4</v>
      </c>
      <c r="AM92">
        <v>4.2</v>
      </c>
      <c r="AN92">
        <v>608</v>
      </c>
    </row>
    <row r="93" spans="1:40">
      <c r="A93" s="8">
        <v>44621</v>
      </c>
      <c r="B93" t="s">
        <v>557</v>
      </c>
      <c r="C93" t="s">
        <v>335</v>
      </c>
      <c r="D93" t="s">
        <v>198</v>
      </c>
      <c r="E93">
        <v>95.9</v>
      </c>
      <c r="F93">
        <v>-0.4</v>
      </c>
      <c r="G93">
        <v>4.0999999999999996</v>
      </c>
      <c r="H93">
        <v>746</v>
      </c>
      <c r="I93">
        <v>96</v>
      </c>
      <c r="J93">
        <v>-0.5</v>
      </c>
      <c r="K93">
        <v>2.9</v>
      </c>
      <c r="L93">
        <v>534</v>
      </c>
      <c r="M93">
        <v>96.1</v>
      </c>
      <c r="N93">
        <v>-0.4</v>
      </c>
      <c r="O93">
        <v>3.7</v>
      </c>
      <c r="P93">
        <v>671</v>
      </c>
      <c r="Q93">
        <v>95.9</v>
      </c>
      <c r="R93">
        <v>-0.4</v>
      </c>
      <c r="S93">
        <v>4.5</v>
      </c>
      <c r="T93">
        <v>797</v>
      </c>
      <c r="U93">
        <v>95.8</v>
      </c>
      <c r="V93">
        <v>-0.4</v>
      </c>
      <c r="W93">
        <v>5.5</v>
      </c>
      <c r="X93">
        <v>1165</v>
      </c>
      <c r="Y93">
        <v>95.7</v>
      </c>
      <c r="Z93">
        <v>-0.4</v>
      </c>
      <c r="AA93">
        <v>4.5</v>
      </c>
      <c r="AB93">
        <v>1008</v>
      </c>
      <c r="AC93">
        <v>95.9</v>
      </c>
      <c r="AD93">
        <v>-0.4</v>
      </c>
      <c r="AE93">
        <v>4</v>
      </c>
      <c r="AF93">
        <v>784</v>
      </c>
      <c r="AG93">
        <v>95.8</v>
      </c>
      <c r="AH93">
        <v>-0.4</v>
      </c>
      <c r="AI93">
        <v>4.5999999999999996</v>
      </c>
      <c r="AJ93">
        <v>737</v>
      </c>
      <c r="AK93">
        <v>96.1</v>
      </c>
      <c r="AL93">
        <v>-0.5</v>
      </c>
      <c r="AM93">
        <v>3.3</v>
      </c>
      <c r="AN93">
        <v>606</v>
      </c>
    </row>
    <row r="94" spans="1:40">
      <c r="A94" s="8">
        <v>44652</v>
      </c>
      <c r="B94" t="s">
        <v>557</v>
      </c>
      <c r="C94" t="s">
        <v>335</v>
      </c>
      <c r="D94" t="s">
        <v>198</v>
      </c>
      <c r="E94">
        <v>96.3</v>
      </c>
      <c r="F94">
        <v>0.4</v>
      </c>
      <c r="G94">
        <v>4</v>
      </c>
      <c r="H94">
        <v>749</v>
      </c>
      <c r="I94">
        <v>96.4</v>
      </c>
      <c r="J94">
        <v>0.5</v>
      </c>
      <c r="K94">
        <v>2.9</v>
      </c>
      <c r="L94">
        <v>536</v>
      </c>
      <c r="M94">
        <v>96.4</v>
      </c>
      <c r="N94">
        <v>0.4</v>
      </c>
      <c r="O94">
        <v>3.6</v>
      </c>
      <c r="P94">
        <v>674</v>
      </c>
      <c r="Q94">
        <v>96.3</v>
      </c>
      <c r="R94">
        <v>0.4</v>
      </c>
      <c r="S94">
        <v>4.3</v>
      </c>
      <c r="T94">
        <v>800</v>
      </c>
      <c r="U94">
        <v>96</v>
      </c>
      <c r="V94">
        <v>0.2</v>
      </c>
      <c r="W94">
        <v>5.2</v>
      </c>
      <c r="X94">
        <v>1168</v>
      </c>
      <c r="Y94">
        <v>96.1</v>
      </c>
      <c r="Z94">
        <v>0.4</v>
      </c>
      <c r="AA94">
        <v>4.4000000000000004</v>
      </c>
      <c r="AB94">
        <v>1012</v>
      </c>
      <c r="AC94">
        <v>96.3</v>
      </c>
      <c r="AD94">
        <v>0.3</v>
      </c>
      <c r="AE94">
        <v>3.8</v>
      </c>
      <c r="AF94">
        <v>787</v>
      </c>
      <c r="AG94">
        <v>96.2</v>
      </c>
      <c r="AH94">
        <v>0.4</v>
      </c>
      <c r="AI94">
        <v>4.4000000000000004</v>
      </c>
      <c r="AJ94">
        <v>740</v>
      </c>
      <c r="AK94">
        <v>96.5</v>
      </c>
      <c r="AL94">
        <v>0.4</v>
      </c>
      <c r="AM94">
        <v>3.2</v>
      </c>
      <c r="AN94">
        <v>608</v>
      </c>
    </row>
    <row r="95" spans="1:40">
      <c r="A95" s="8">
        <v>44682</v>
      </c>
      <c r="B95" t="s">
        <v>557</v>
      </c>
      <c r="C95" t="s">
        <v>335</v>
      </c>
      <c r="D95" t="s">
        <v>198</v>
      </c>
      <c r="E95">
        <v>96.6</v>
      </c>
      <c r="F95">
        <v>0.3</v>
      </c>
      <c r="G95">
        <v>3.8</v>
      </c>
      <c r="H95">
        <v>751</v>
      </c>
      <c r="I95">
        <v>96.8</v>
      </c>
      <c r="J95">
        <v>0.4</v>
      </c>
      <c r="K95">
        <v>2.9</v>
      </c>
      <c r="L95">
        <v>538</v>
      </c>
      <c r="M95">
        <v>96.8</v>
      </c>
      <c r="N95">
        <v>0.3</v>
      </c>
      <c r="O95">
        <v>3.5</v>
      </c>
      <c r="P95">
        <v>676</v>
      </c>
      <c r="Q95">
        <v>96.6</v>
      </c>
      <c r="R95">
        <v>0.4</v>
      </c>
      <c r="S95">
        <v>4.0999999999999996</v>
      </c>
      <c r="T95">
        <v>803</v>
      </c>
      <c r="U95">
        <v>96.5</v>
      </c>
      <c r="V95">
        <v>0.5</v>
      </c>
      <c r="W95">
        <v>5.0999999999999996</v>
      </c>
      <c r="X95">
        <v>1174</v>
      </c>
      <c r="Y95">
        <v>96.4</v>
      </c>
      <c r="Z95">
        <v>0.4</v>
      </c>
      <c r="AA95">
        <v>4.3</v>
      </c>
      <c r="AB95">
        <v>1016</v>
      </c>
      <c r="AC95">
        <v>96.6</v>
      </c>
      <c r="AD95">
        <v>0.3</v>
      </c>
      <c r="AE95">
        <v>3.6</v>
      </c>
      <c r="AF95">
        <v>790</v>
      </c>
      <c r="AG95">
        <v>96.5</v>
      </c>
      <c r="AH95">
        <v>0.3</v>
      </c>
      <c r="AI95">
        <v>4.2</v>
      </c>
      <c r="AJ95">
        <v>742</v>
      </c>
      <c r="AK95">
        <v>96.8</v>
      </c>
      <c r="AL95">
        <v>0.4</v>
      </c>
      <c r="AM95">
        <v>3.2</v>
      </c>
      <c r="AN95">
        <v>610</v>
      </c>
    </row>
    <row r="96" spans="1:40">
      <c r="A96" s="8">
        <v>44713</v>
      </c>
      <c r="B96" t="s">
        <v>557</v>
      </c>
      <c r="C96" t="s">
        <v>335</v>
      </c>
      <c r="D96" t="s">
        <v>198</v>
      </c>
      <c r="E96">
        <v>97.3</v>
      </c>
      <c r="F96">
        <v>0.7</v>
      </c>
      <c r="G96">
        <v>4.2</v>
      </c>
      <c r="H96">
        <v>757</v>
      </c>
      <c r="I96">
        <v>97.5</v>
      </c>
      <c r="J96">
        <v>0.8</v>
      </c>
      <c r="K96">
        <v>3.4</v>
      </c>
      <c r="L96">
        <v>542</v>
      </c>
      <c r="M96">
        <v>97.5</v>
      </c>
      <c r="N96">
        <v>0.8</v>
      </c>
      <c r="O96">
        <v>3.9</v>
      </c>
      <c r="P96">
        <v>681</v>
      </c>
      <c r="Q96">
        <v>97.3</v>
      </c>
      <c r="R96">
        <v>0.7</v>
      </c>
      <c r="S96">
        <v>4.4000000000000004</v>
      </c>
      <c r="T96">
        <v>809</v>
      </c>
      <c r="U96">
        <v>97.2</v>
      </c>
      <c r="V96">
        <v>0.7</v>
      </c>
      <c r="W96">
        <v>5.4</v>
      </c>
      <c r="X96">
        <v>1182</v>
      </c>
      <c r="Y96">
        <v>97.2</v>
      </c>
      <c r="Z96">
        <v>0.8</v>
      </c>
      <c r="AA96">
        <v>4.5999999999999996</v>
      </c>
      <c r="AB96">
        <v>1024</v>
      </c>
      <c r="AC96">
        <v>97.3</v>
      </c>
      <c r="AD96">
        <v>0.7</v>
      </c>
      <c r="AE96">
        <v>4</v>
      </c>
      <c r="AF96">
        <v>796</v>
      </c>
      <c r="AG96">
        <v>97.3</v>
      </c>
      <c r="AH96">
        <v>0.7</v>
      </c>
      <c r="AI96">
        <v>4.5</v>
      </c>
      <c r="AJ96">
        <v>748</v>
      </c>
      <c r="AK96">
        <v>97.5</v>
      </c>
      <c r="AL96">
        <v>0.7</v>
      </c>
      <c r="AM96">
        <v>3.7</v>
      </c>
      <c r="AN96">
        <v>615</v>
      </c>
    </row>
    <row r="97" spans="1:40">
      <c r="A97" s="8">
        <v>44743</v>
      </c>
      <c r="B97" t="s">
        <v>557</v>
      </c>
      <c r="C97" t="s">
        <v>335</v>
      </c>
      <c r="D97" t="s">
        <v>198</v>
      </c>
      <c r="E97">
        <v>97.7</v>
      </c>
      <c r="F97">
        <v>0.4</v>
      </c>
      <c r="G97">
        <v>4.0999999999999996</v>
      </c>
      <c r="H97">
        <v>760</v>
      </c>
      <c r="I97">
        <v>97.9</v>
      </c>
      <c r="J97">
        <v>0.4</v>
      </c>
      <c r="K97">
        <v>3.4</v>
      </c>
      <c r="L97">
        <v>545</v>
      </c>
      <c r="M97">
        <v>97.9</v>
      </c>
      <c r="N97">
        <v>0.4</v>
      </c>
      <c r="O97">
        <v>3.9</v>
      </c>
      <c r="P97">
        <v>684</v>
      </c>
      <c r="Q97">
        <v>97.6</v>
      </c>
      <c r="R97">
        <v>0.3</v>
      </c>
      <c r="S97">
        <v>4.2</v>
      </c>
      <c r="T97">
        <v>811</v>
      </c>
      <c r="U97">
        <v>97.6</v>
      </c>
      <c r="V97">
        <v>0.4</v>
      </c>
      <c r="W97">
        <v>5.3</v>
      </c>
      <c r="X97">
        <v>1188</v>
      </c>
      <c r="Y97">
        <v>97.7</v>
      </c>
      <c r="Z97">
        <v>0.5</v>
      </c>
      <c r="AA97">
        <v>4.5999999999999996</v>
      </c>
      <c r="AB97">
        <v>1029</v>
      </c>
      <c r="AC97">
        <v>97.6</v>
      </c>
      <c r="AD97">
        <v>0.3</v>
      </c>
      <c r="AE97">
        <v>3.9</v>
      </c>
      <c r="AF97">
        <v>798</v>
      </c>
      <c r="AG97">
        <v>97.6</v>
      </c>
      <c r="AH97">
        <v>0.4</v>
      </c>
      <c r="AI97">
        <v>4.5</v>
      </c>
      <c r="AJ97">
        <v>750</v>
      </c>
      <c r="AK97">
        <v>97.9</v>
      </c>
      <c r="AL97">
        <v>0.4</v>
      </c>
      <c r="AM97">
        <v>3.7</v>
      </c>
      <c r="AN97">
        <v>617</v>
      </c>
    </row>
    <row r="98" spans="1:40">
      <c r="A98" s="8">
        <v>44774</v>
      </c>
      <c r="B98" t="s">
        <v>557</v>
      </c>
      <c r="C98" t="s">
        <v>335</v>
      </c>
      <c r="D98" t="s">
        <v>198</v>
      </c>
      <c r="E98">
        <v>98.1</v>
      </c>
      <c r="F98">
        <v>0.4</v>
      </c>
      <c r="G98">
        <v>4.2</v>
      </c>
      <c r="H98">
        <v>763</v>
      </c>
      <c r="I98">
        <v>98.2</v>
      </c>
      <c r="J98">
        <v>0.3</v>
      </c>
      <c r="K98">
        <v>3.5</v>
      </c>
      <c r="L98">
        <v>546</v>
      </c>
      <c r="M98">
        <v>98.2</v>
      </c>
      <c r="N98">
        <v>0.3</v>
      </c>
      <c r="O98">
        <v>4</v>
      </c>
      <c r="P98">
        <v>686</v>
      </c>
      <c r="Q98">
        <v>98</v>
      </c>
      <c r="R98">
        <v>0.4</v>
      </c>
      <c r="S98">
        <v>4.3</v>
      </c>
      <c r="T98">
        <v>815</v>
      </c>
      <c r="U98">
        <v>98</v>
      </c>
      <c r="V98">
        <v>0.4</v>
      </c>
      <c r="W98">
        <v>5.2</v>
      </c>
      <c r="X98">
        <v>1192</v>
      </c>
      <c r="Y98">
        <v>97.9</v>
      </c>
      <c r="Z98">
        <v>0.3</v>
      </c>
      <c r="AA98">
        <v>4.7</v>
      </c>
      <c r="AB98">
        <v>1032</v>
      </c>
      <c r="AC98">
        <v>98</v>
      </c>
      <c r="AD98">
        <v>0.4</v>
      </c>
      <c r="AE98">
        <v>4.0999999999999996</v>
      </c>
      <c r="AF98">
        <v>801</v>
      </c>
      <c r="AG98">
        <v>98</v>
      </c>
      <c r="AH98">
        <v>0.4</v>
      </c>
      <c r="AI98">
        <v>4.5</v>
      </c>
      <c r="AJ98">
        <v>754</v>
      </c>
      <c r="AK98">
        <v>98.2</v>
      </c>
      <c r="AL98">
        <v>0.3</v>
      </c>
      <c r="AM98">
        <v>3.7</v>
      </c>
      <c r="AN98">
        <v>619</v>
      </c>
    </row>
    <row r="99" spans="1:40">
      <c r="A99" s="8">
        <v>44805</v>
      </c>
      <c r="B99" t="s">
        <v>557</v>
      </c>
      <c r="C99" t="s">
        <v>335</v>
      </c>
      <c r="D99" t="s">
        <v>198</v>
      </c>
      <c r="E99">
        <v>98.4</v>
      </c>
      <c r="F99">
        <v>0.3</v>
      </c>
      <c r="G99">
        <v>4.3</v>
      </c>
      <c r="H99">
        <v>765</v>
      </c>
      <c r="I99">
        <v>98.6</v>
      </c>
      <c r="J99">
        <v>0.4</v>
      </c>
      <c r="K99">
        <v>3.7</v>
      </c>
      <c r="L99">
        <v>548</v>
      </c>
      <c r="M99">
        <v>98.5</v>
      </c>
      <c r="N99">
        <v>0.3</v>
      </c>
      <c r="O99">
        <v>4</v>
      </c>
      <c r="P99">
        <v>688</v>
      </c>
      <c r="Q99">
        <v>98.3</v>
      </c>
      <c r="R99">
        <v>0.3</v>
      </c>
      <c r="S99">
        <v>4.4000000000000004</v>
      </c>
      <c r="T99">
        <v>817</v>
      </c>
      <c r="U99">
        <v>98.4</v>
      </c>
      <c r="V99">
        <v>0.4</v>
      </c>
      <c r="W99">
        <v>5</v>
      </c>
      <c r="X99">
        <v>1197</v>
      </c>
      <c r="Y99">
        <v>98.2</v>
      </c>
      <c r="Z99">
        <v>0.2</v>
      </c>
      <c r="AA99">
        <v>4.5999999999999996</v>
      </c>
      <c r="AB99">
        <v>1034</v>
      </c>
      <c r="AC99">
        <v>98.3</v>
      </c>
      <c r="AD99">
        <v>0.3</v>
      </c>
      <c r="AE99">
        <v>4.2</v>
      </c>
      <c r="AF99">
        <v>804</v>
      </c>
      <c r="AG99">
        <v>98.4</v>
      </c>
      <c r="AH99">
        <v>0.4</v>
      </c>
      <c r="AI99">
        <v>4.5999999999999996</v>
      </c>
      <c r="AJ99">
        <v>757</v>
      </c>
      <c r="AK99">
        <v>98.6</v>
      </c>
      <c r="AL99">
        <v>0.4</v>
      </c>
      <c r="AM99">
        <v>3.8</v>
      </c>
      <c r="AN99">
        <v>621</v>
      </c>
    </row>
    <row r="100" spans="1:40">
      <c r="A100" s="8">
        <v>44835</v>
      </c>
      <c r="B100" t="s">
        <v>557</v>
      </c>
      <c r="C100" t="s">
        <v>335</v>
      </c>
      <c r="D100" t="s">
        <v>198</v>
      </c>
      <c r="E100">
        <v>98.7</v>
      </c>
      <c r="F100">
        <v>0.3</v>
      </c>
      <c r="G100">
        <v>4.4000000000000004</v>
      </c>
      <c r="H100">
        <v>768</v>
      </c>
      <c r="I100">
        <v>98.8</v>
      </c>
      <c r="J100">
        <v>0.2</v>
      </c>
      <c r="K100">
        <v>4</v>
      </c>
      <c r="L100">
        <v>550</v>
      </c>
      <c r="M100">
        <v>98.7</v>
      </c>
      <c r="N100">
        <v>0.3</v>
      </c>
      <c r="O100">
        <v>4.2</v>
      </c>
      <c r="P100">
        <v>690</v>
      </c>
      <c r="Q100">
        <v>98.7</v>
      </c>
      <c r="R100">
        <v>0.4</v>
      </c>
      <c r="S100">
        <v>4.5</v>
      </c>
      <c r="T100">
        <v>820</v>
      </c>
      <c r="U100">
        <v>98.8</v>
      </c>
      <c r="V100">
        <v>0.4</v>
      </c>
      <c r="W100">
        <v>4.9000000000000004</v>
      </c>
      <c r="X100">
        <v>1202</v>
      </c>
      <c r="Y100">
        <v>98.5</v>
      </c>
      <c r="Z100">
        <v>0.4</v>
      </c>
      <c r="AA100">
        <v>4.7</v>
      </c>
      <c r="AB100">
        <v>1038</v>
      </c>
      <c r="AC100">
        <v>98.6</v>
      </c>
      <c r="AD100">
        <v>0.3</v>
      </c>
      <c r="AE100">
        <v>4.2</v>
      </c>
      <c r="AF100">
        <v>806</v>
      </c>
      <c r="AG100">
        <v>98.8</v>
      </c>
      <c r="AH100">
        <v>0.4</v>
      </c>
      <c r="AI100">
        <v>4.7</v>
      </c>
      <c r="AJ100">
        <v>759</v>
      </c>
      <c r="AK100">
        <v>98.8</v>
      </c>
      <c r="AL100">
        <v>0.2</v>
      </c>
      <c r="AM100">
        <v>4</v>
      </c>
      <c r="AN100">
        <v>623</v>
      </c>
    </row>
    <row r="101" spans="1:40">
      <c r="A101" s="8">
        <v>44866</v>
      </c>
      <c r="B101" t="s">
        <v>557</v>
      </c>
      <c r="C101" t="s">
        <v>335</v>
      </c>
      <c r="D101" t="s">
        <v>198</v>
      </c>
      <c r="E101">
        <v>99.1</v>
      </c>
      <c r="F101">
        <v>0.4</v>
      </c>
      <c r="G101">
        <v>4.4000000000000004</v>
      </c>
      <c r="H101">
        <v>771</v>
      </c>
      <c r="I101">
        <v>99.2</v>
      </c>
      <c r="J101">
        <v>0.3</v>
      </c>
      <c r="K101">
        <v>4</v>
      </c>
      <c r="L101">
        <v>552</v>
      </c>
      <c r="M101">
        <v>99.1</v>
      </c>
      <c r="N101">
        <v>0.4</v>
      </c>
      <c r="O101">
        <v>4.0999999999999996</v>
      </c>
      <c r="P101">
        <v>693</v>
      </c>
      <c r="Q101">
        <v>99.1</v>
      </c>
      <c r="R101">
        <v>0.4</v>
      </c>
      <c r="S101">
        <v>4.5</v>
      </c>
      <c r="T101">
        <v>824</v>
      </c>
      <c r="U101">
        <v>99.1</v>
      </c>
      <c r="V101">
        <v>0.4</v>
      </c>
      <c r="W101">
        <v>4.8</v>
      </c>
      <c r="X101">
        <v>1206</v>
      </c>
      <c r="Y101">
        <v>99</v>
      </c>
      <c r="Z101">
        <v>0.4</v>
      </c>
      <c r="AA101">
        <v>4.7</v>
      </c>
      <c r="AB101">
        <v>1043</v>
      </c>
      <c r="AC101">
        <v>99.1</v>
      </c>
      <c r="AD101">
        <v>0.5</v>
      </c>
      <c r="AE101">
        <v>4.3</v>
      </c>
      <c r="AF101">
        <v>810</v>
      </c>
      <c r="AG101">
        <v>99.2</v>
      </c>
      <c r="AH101">
        <v>0.4</v>
      </c>
      <c r="AI101">
        <v>4.5999999999999996</v>
      </c>
      <c r="AJ101">
        <v>762</v>
      </c>
      <c r="AK101">
        <v>99.1</v>
      </c>
      <c r="AL101">
        <v>0.3</v>
      </c>
      <c r="AM101">
        <v>4</v>
      </c>
      <c r="AN101">
        <v>625</v>
      </c>
    </row>
    <row r="102" spans="1:40">
      <c r="A102" s="8">
        <v>44896</v>
      </c>
      <c r="B102" t="s">
        <v>557</v>
      </c>
      <c r="C102" t="s">
        <v>335</v>
      </c>
      <c r="D102" t="s">
        <v>198</v>
      </c>
      <c r="E102">
        <v>99.7</v>
      </c>
      <c r="F102">
        <v>0.6</v>
      </c>
      <c r="G102">
        <v>4.5</v>
      </c>
      <c r="H102">
        <v>775</v>
      </c>
      <c r="I102">
        <v>99.7</v>
      </c>
      <c r="J102">
        <v>0.6</v>
      </c>
      <c r="K102">
        <v>4.2</v>
      </c>
      <c r="L102">
        <v>555</v>
      </c>
      <c r="M102">
        <v>99.7</v>
      </c>
      <c r="N102">
        <v>0.5</v>
      </c>
      <c r="O102">
        <v>4.3</v>
      </c>
      <c r="P102">
        <v>696</v>
      </c>
      <c r="Q102">
        <v>99.6</v>
      </c>
      <c r="R102">
        <v>0.5</v>
      </c>
      <c r="S102">
        <v>4.5</v>
      </c>
      <c r="T102">
        <v>828</v>
      </c>
      <c r="U102">
        <v>99.6</v>
      </c>
      <c r="V102">
        <v>0.5</v>
      </c>
      <c r="W102">
        <v>4.5999999999999996</v>
      </c>
      <c r="X102">
        <v>1212</v>
      </c>
      <c r="Y102">
        <v>99.6</v>
      </c>
      <c r="Z102">
        <v>0.6</v>
      </c>
      <c r="AA102">
        <v>4.8</v>
      </c>
      <c r="AB102">
        <v>1049</v>
      </c>
      <c r="AC102">
        <v>99.6</v>
      </c>
      <c r="AD102">
        <v>0.6</v>
      </c>
      <c r="AE102">
        <v>4.4000000000000004</v>
      </c>
      <c r="AF102">
        <v>815</v>
      </c>
      <c r="AG102">
        <v>99.7</v>
      </c>
      <c r="AH102">
        <v>0.5</v>
      </c>
      <c r="AI102">
        <v>4.5999999999999996</v>
      </c>
      <c r="AJ102">
        <v>766</v>
      </c>
      <c r="AK102">
        <v>99.7</v>
      </c>
      <c r="AL102">
        <v>0.6</v>
      </c>
      <c r="AM102">
        <v>4.2</v>
      </c>
      <c r="AN102">
        <v>629</v>
      </c>
    </row>
    <row r="103" spans="1:40">
      <c r="A103" s="8">
        <v>44927</v>
      </c>
      <c r="B103" t="s">
        <v>557</v>
      </c>
      <c r="C103" t="s">
        <v>335</v>
      </c>
      <c r="D103" t="s">
        <v>198</v>
      </c>
      <c r="E103">
        <v>100</v>
      </c>
      <c r="F103">
        <v>0.3</v>
      </c>
      <c r="G103">
        <v>4.3</v>
      </c>
      <c r="H103">
        <v>778</v>
      </c>
      <c r="I103">
        <v>100</v>
      </c>
      <c r="J103">
        <v>0.3</v>
      </c>
      <c r="K103">
        <v>4.0999999999999996</v>
      </c>
      <c r="L103">
        <v>556</v>
      </c>
      <c r="M103">
        <v>100</v>
      </c>
      <c r="N103">
        <v>0.3</v>
      </c>
      <c r="O103">
        <v>4.0999999999999996</v>
      </c>
      <c r="P103">
        <v>699</v>
      </c>
      <c r="Q103">
        <v>100</v>
      </c>
      <c r="R103">
        <v>0.4</v>
      </c>
      <c r="S103">
        <v>4.3</v>
      </c>
      <c r="T103">
        <v>831</v>
      </c>
      <c r="U103">
        <v>100</v>
      </c>
      <c r="V103">
        <v>0.4</v>
      </c>
      <c r="W103">
        <v>4.5999999999999996</v>
      </c>
      <c r="X103">
        <v>1216</v>
      </c>
      <c r="Y103">
        <v>100</v>
      </c>
      <c r="Z103">
        <v>0.4</v>
      </c>
      <c r="AA103">
        <v>4.5999999999999996</v>
      </c>
      <c r="AB103">
        <v>1053</v>
      </c>
      <c r="AC103">
        <v>100</v>
      </c>
      <c r="AD103">
        <v>0.4</v>
      </c>
      <c r="AE103">
        <v>4.3</v>
      </c>
      <c r="AF103">
        <v>818</v>
      </c>
      <c r="AG103">
        <v>100</v>
      </c>
      <c r="AH103">
        <v>0.3</v>
      </c>
      <c r="AI103">
        <v>4.5</v>
      </c>
      <c r="AJ103">
        <v>769</v>
      </c>
      <c r="AK103">
        <v>100</v>
      </c>
      <c r="AL103">
        <v>0.3</v>
      </c>
      <c r="AM103">
        <v>4.0999999999999996</v>
      </c>
      <c r="AN103">
        <v>630</v>
      </c>
    </row>
    <row r="104" spans="1:40">
      <c r="A104" s="8">
        <v>44958</v>
      </c>
      <c r="B104" t="s">
        <v>557</v>
      </c>
      <c r="C104" t="s">
        <v>335</v>
      </c>
      <c r="D104" t="s">
        <v>198</v>
      </c>
      <c r="E104">
        <v>100.5</v>
      </c>
      <c r="F104">
        <v>0.5</v>
      </c>
      <c r="G104">
        <v>4.3</v>
      </c>
      <c r="H104">
        <v>781</v>
      </c>
      <c r="I104">
        <v>100.5</v>
      </c>
      <c r="J104">
        <v>0.5</v>
      </c>
      <c r="K104">
        <v>4.2</v>
      </c>
      <c r="L104">
        <v>559</v>
      </c>
      <c r="M104">
        <v>100.5</v>
      </c>
      <c r="N104">
        <v>0.5</v>
      </c>
      <c r="O104">
        <v>4.0999999999999996</v>
      </c>
      <c r="P104">
        <v>702</v>
      </c>
      <c r="Q104">
        <v>100.4</v>
      </c>
      <c r="R104">
        <v>0.4</v>
      </c>
      <c r="S104">
        <v>4.3</v>
      </c>
      <c r="T104">
        <v>835</v>
      </c>
      <c r="U104">
        <v>100.3</v>
      </c>
      <c r="V104">
        <v>0.3</v>
      </c>
      <c r="W104">
        <v>4.3</v>
      </c>
      <c r="X104">
        <v>1220</v>
      </c>
      <c r="Y104">
        <v>100.4</v>
      </c>
      <c r="Z104">
        <v>0.4</v>
      </c>
      <c r="AA104">
        <v>4.5999999999999996</v>
      </c>
      <c r="AB104">
        <v>1058</v>
      </c>
      <c r="AC104">
        <v>100.5</v>
      </c>
      <c r="AD104">
        <v>0.5</v>
      </c>
      <c r="AE104">
        <v>4.3</v>
      </c>
      <c r="AF104">
        <v>821</v>
      </c>
      <c r="AG104">
        <v>100.5</v>
      </c>
      <c r="AH104">
        <v>0.5</v>
      </c>
      <c r="AI104">
        <v>4.4000000000000004</v>
      </c>
      <c r="AJ104">
        <v>772</v>
      </c>
      <c r="AK104">
        <v>100.5</v>
      </c>
      <c r="AL104">
        <v>0.5</v>
      </c>
      <c r="AM104">
        <v>4.0999999999999996</v>
      </c>
      <c r="AN104">
        <v>634</v>
      </c>
    </row>
    <row r="105" spans="1:40">
      <c r="A105" s="8">
        <v>44986</v>
      </c>
      <c r="B105" t="s">
        <v>557</v>
      </c>
      <c r="C105" t="s">
        <v>335</v>
      </c>
      <c r="D105" t="s">
        <v>198</v>
      </c>
      <c r="E105">
        <v>101.2</v>
      </c>
      <c r="F105">
        <v>0.7</v>
      </c>
      <c r="G105">
        <v>5.5</v>
      </c>
      <c r="H105">
        <v>787</v>
      </c>
      <c r="I105">
        <v>101.2</v>
      </c>
      <c r="J105">
        <v>0.7</v>
      </c>
      <c r="K105">
        <v>5.5</v>
      </c>
      <c r="L105">
        <v>563</v>
      </c>
      <c r="M105">
        <v>101.1</v>
      </c>
      <c r="N105">
        <v>0.7</v>
      </c>
      <c r="O105">
        <v>5.3</v>
      </c>
      <c r="P105">
        <v>706</v>
      </c>
      <c r="Q105">
        <v>101.1</v>
      </c>
      <c r="R105">
        <v>0.7</v>
      </c>
      <c r="S105">
        <v>5.4</v>
      </c>
      <c r="T105">
        <v>840</v>
      </c>
      <c r="U105">
        <v>101.1</v>
      </c>
      <c r="V105">
        <v>0.7</v>
      </c>
      <c r="W105">
        <v>5.5</v>
      </c>
      <c r="X105">
        <v>1229</v>
      </c>
      <c r="Y105">
        <v>101.1</v>
      </c>
      <c r="Z105">
        <v>0.7</v>
      </c>
      <c r="AA105">
        <v>5.7</v>
      </c>
      <c r="AB105">
        <v>1065</v>
      </c>
      <c r="AC105">
        <v>101.2</v>
      </c>
      <c r="AD105">
        <v>0.8</v>
      </c>
      <c r="AE105">
        <v>5.5</v>
      </c>
      <c r="AF105">
        <v>828</v>
      </c>
      <c r="AG105">
        <v>101.1</v>
      </c>
      <c r="AH105">
        <v>0.7</v>
      </c>
      <c r="AI105">
        <v>5.5</v>
      </c>
      <c r="AJ105">
        <v>778</v>
      </c>
      <c r="AK105">
        <v>101.2</v>
      </c>
      <c r="AL105">
        <v>0.7</v>
      </c>
      <c r="AM105">
        <v>5.4</v>
      </c>
      <c r="AN105">
        <v>638</v>
      </c>
    </row>
    <row r="106" spans="1:40">
      <c r="A106" s="8">
        <v>45017</v>
      </c>
      <c r="B106" t="s">
        <v>557</v>
      </c>
      <c r="C106" t="s">
        <v>335</v>
      </c>
      <c r="D106" t="s">
        <v>198</v>
      </c>
      <c r="E106">
        <v>102.1</v>
      </c>
      <c r="F106">
        <v>0.9</v>
      </c>
      <c r="G106">
        <v>6.1</v>
      </c>
      <c r="H106">
        <v>794</v>
      </c>
      <c r="I106">
        <v>102.1</v>
      </c>
      <c r="J106">
        <v>0.9</v>
      </c>
      <c r="K106">
        <v>5.9</v>
      </c>
      <c r="L106">
        <v>568</v>
      </c>
      <c r="M106">
        <v>102.1</v>
      </c>
      <c r="N106">
        <v>1</v>
      </c>
      <c r="O106">
        <v>5.9</v>
      </c>
      <c r="P106">
        <v>713</v>
      </c>
      <c r="Q106">
        <v>102</v>
      </c>
      <c r="R106">
        <v>0.9</v>
      </c>
      <c r="S106">
        <v>5.9</v>
      </c>
      <c r="T106">
        <v>848</v>
      </c>
      <c r="U106">
        <v>101.9</v>
      </c>
      <c r="V106">
        <v>0.8</v>
      </c>
      <c r="W106">
        <v>6.1</v>
      </c>
      <c r="X106">
        <v>1239</v>
      </c>
      <c r="Y106">
        <v>102.1</v>
      </c>
      <c r="Z106">
        <v>1</v>
      </c>
      <c r="AA106">
        <v>6.2</v>
      </c>
      <c r="AB106">
        <v>1075</v>
      </c>
      <c r="AC106">
        <v>102.2</v>
      </c>
      <c r="AD106">
        <v>1</v>
      </c>
      <c r="AE106">
        <v>6.2</v>
      </c>
      <c r="AF106">
        <v>836</v>
      </c>
      <c r="AG106">
        <v>102</v>
      </c>
      <c r="AH106">
        <v>0.9</v>
      </c>
      <c r="AI106">
        <v>6</v>
      </c>
      <c r="AJ106">
        <v>785</v>
      </c>
      <c r="AK106">
        <v>102.2</v>
      </c>
      <c r="AL106">
        <v>0.9</v>
      </c>
      <c r="AM106">
        <v>5.9</v>
      </c>
      <c r="AN106">
        <v>644</v>
      </c>
    </row>
    <row r="107" spans="1:40">
      <c r="A107" s="8">
        <v>45047</v>
      </c>
      <c r="B107" t="s">
        <v>557</v>
      </c>
      <c r="C107" t="s">
        <v>335</v>
      </c>
      <c r="D107" t="s">
        <v>198</v>
      </c>
      <c r="E107">
        <v>103.3</v>
      </c>
      <c r="F107">
        <v>1.2</v>
      </c>
      <c r="G107">
        <v>6.9</v>
      </c>
      <c r="H107">
        <v>803</v>
      </c>
      <c r="I107">
        <v>103.4</v>
      </c>
      <c r="J107">
        <v>1.2</v>
      </c>
      <c r="K107">
        <v>6.8</v>
      </c>
      <c r="L107">
        <v>575</v>
      </c>
      <c r="M107">
        <v>103.3</v>
      </c>
      <c r="N107">
        <v>1.2</v>
      </c>
      <c r="O107">
        <v>6.8</v>
      </c>
      <c r="P107">
        <v>722</v>
      </c>
      <c r="Q107">
        <v>103.2</v>
      </c>
      <c r="R107">
        <v>1.2</v>
      </c>
      <c r="S107">
        <v>6.8</v>
      </c>
      <c r="T107">
        <v>858</v>
      </c>
      <c r="U107">
        <v>103</v>
      </c>
      <c r="V107">
        <v>1</v>
      </c>
      <c r="W107">
        <v>6.7</v>
      </c>
      <c r="X107">
        <v>1252</v>
      </c>
      <c r="Y107">
        <v>103.2</v>
      </c>
      <c r="Z107">
        <v>1.1000000000000001</v>
      </c>
      <c r="AA107">
        <v>7</v>
      </c>
      <c r="AB107">
        <v>1087</v>
      </c>
      <c r="AC107">
        <v>103.5</v>
      </c>
      <c r="AD107">
        <v>1.2</v>
      </c>
      <c r="AE107">
        <v>7.1</v>
      </c>
      <c r="AF107">
        <v>846</v>
      </c>
      <c r="AG107">
        <v>103.2</v>
      </c>
      <c r="AH107">
        <v>1.1000000000000001</v>
      </c>
      <c r="AI107">
        <v>6.9</v>
      </c>
      <c r="AJ107">
        <v>793</v>
      </c>
      <c r="AK107">
        <v>103.4</v>
      </c>
      <c r="AL107">
        <v>1.2</v>
      </c>
      <c r="AM107">
        <v>6.8</v>
      </c>
      <c r="AN107">
        <v>652</v>
      </c>
    </row>
    <row r="108" spans="1:40">
      <c r="A108" s="8">
        <v>45078</v>
      </c>
      <c r="B108" t="s">
        <v>557</v>
      </c>
      <c r="C108" t="s">
        <v>335</v>
      </c>
      <c r="D108" t="s">
        <v>198</v>
      </c>
      <c r="E108">
        <v>103.9</v>
      </c>
      <c r="F108">
        <v>0.6</v>
      </c>
      <c r="G108">
        <v>6.8</v>
      </c>
      <c r="H108">
        <v>808</v>
      </c>
      <c r="I108">
        <v>104</v>
      </c>
      <c r="J108">
        <v>0.6</v>
      </c>
      <c r="K108">
        <v>6.7</v>
      </c>
      <c r="L108">
        <v>579</v>
      </c>
      <c r="M108">
        <v>103.9</v>
      </c>
      <c r="N108">
        <v>0.6</v>
      </c>
      <c r="O108">
        <v>6.6</v>
      </c>
      <c r="P108">
        <v>726</v>
      </c>
      <c r="Q108">
        <v>103.8</v>
      </c>
      <c r="R108">
        <v>0.6</v>
      </c>
      <c r="S108">
        <v>6.7</v>
      </c>
      <c r="T108">
        <v>863</v>
      </c>
      <c r="U108">
        <v>103.6</v>
      </c>
      <c r="V108">
        <v>0.6</v>
      </c>
      <c r="W108">
        <v>6.6</v>
      </c>
      <c r="X108">
        <v>1260</v>
      </c>
      <c r="Y108">
        <v>103.8</v>
      </c>
      <c r="Z108">
        <v>0.5</v>
      </c>
      <c r="AA108">
        <v>6.7</v>
      </c>
      <c r="AB108">
        <v>1093</v>
      </c>
      <c r="AC108">
        <v>104.1</v>
      </c>
      <c r="AD108">
        <v>0.7</v>
      </c>
      <c r="AE108">
        <v>7</v>
      </c>
      <c r="AF108">
        <v>852</v>
      </c>
      <c r="AG108">
        <v>103.7</v>
      </c>
      <c r="AH108">
        <v>0.5</v>
      </c>
      <c r="AI108">
        <v>6.7</v>
      </c>
      <c r="AJ108">
        <v>798</v>
      </c>
      <c r="AK108">
        <v>104.1</v>
      </c>
      <c r="AL108">
        <v>0.6</v>
      </c>
      <c r="AM108">
        <v>6.7</v>
      </c>
      <c r="AN108">
        <v>656</v>
      </c>
    </row>
    <row r="109" spans="1:40">
      <c r="A109" s="8">
        <v>45108</v>
      </c>
      <c r="B109" t="s">
        <v>557</v>
      </c>
      <c r="C109" t="s">
        <v>335</v>
      </c>
      <c r="D109" t="s">
        <v>198</v>
      </c>
      <c r="E109">
        <v>104.3</v>
      </c>
      <c r="F109">
        <v>0.4</v>
      </c>
      <c r="G109">
        <v>6.8</v>
      </c>
      <c r="H109">
        <v>811</v>
      </c>
      <c r="I109">
        <v>104.4</v>
      </c>
      <c r="J109">
        <v>0.4</v>
      </c>
      <c r="K109">
        <v>6.6</v>
      </c>
      <c r="L109">
        <v>581</v>
      </c>
      <c r="M109">
        <v>104.3</v>
      </c>
      <c r="N109">
        <v>0.4</v>
      </c>
      <c r="O109">
        <v>6.6</v>
      </c>
      <c r="P109">
        <v>729</v>
      </c>
      <c r="Q109">
        <v>104.2</v>
      </c>
      <c r="R109">
        <v>0.4</v>
      </c>
      <c r="S109">
        <v>6.8</v>
      </c>
      <c r="T109">
        <v>866</v>
      </c>
      <c r="U109">
        <v>104.1</v>
      </c>
      <c r="V109">
        <v>0.5</v>
      </c>
      <c r="W109">
        <v>6.6</v>
      </c>
      <c r="X109">
        <v>1266</v>
      </c>
      <c r="Y109">
        <v>104.2</v>
      </c>
      <c r="Z109">
        <v>0.5</v>
      </c>
      <c r="AA109">
        <v>6.7</v>
      </c>
      <c r="AB109">
        <v>1098</v>
      </c>
      <c r="AC109">
        <v>104.5</v>
      </c>
      <c r="AD109">
        <v>0.4</v>
      </c>
      <c r="AE109">
        <v>7.1</v>
      </c>
      <c r="AF109">
        <v>855</v>
      </c>
      <c r="AG109">
        <v>104.1</v>
      </c>
      <c r="AH109">
        <v>0.4</v>
      </c>
      <c r="AI109">
        <v>6.7</v>
      </c>
      <c r="AJ109">
        <v>801</v>
      </c>
      <c r="AK109">
        <v>104.5</v>
      </c>
      <c r="AL109">
        <v>0.4</v>
      </c>
      <c r="AM109">
        <v>6.7</v>
      </c>
      <c r="AN109">
        <v>659</v>
      </c>
    </row>
    <row r="110" spans="1:40">
      <c r="A110" s="8">
        <v>45139</v>
      </c>
      <c r="B110" t="s">
        <v>557</v>
      </c>
      <c r="C110" t="s">
        <v>335</v>
      </c>
      <c r="D110" t="s">
        <v>198</v>
      </c>
      <c r="E110">
        <v>105.1</v>
      </c>
      <c r="F110">
        <v>0.7</v>
      </c>
      <c r="G110">
        <v>7.2</v>
      </c>
      <c r="H110">
        <v>817</v>
      </c>
      <c r="I110">
        <v>105.3</v>
      </c>
      <c r="J110">
        <v>0.8</v>
      </c>
      <c r="K110">
        <v>7.2</v>
      </c>
      <c r="L110">
        <v>586</v>
      </c>
      <c r="M110">
        <v>105.1</v>
      </c>
      <c r="N110">
        <v>0.7</v>
      </c>
      <c r="O110">
        <v>7</v>
      </c>
      <c r="P110">
        <v>734</v>
      </c>
      <c r="Q110">
        <v>105</v>
      </c>
      <c r="R110">
        <v>0.7</v>
      </c>
      <c r="S110">
        <v>7.1</v>
      </c>
      <c r="T110">
        <v>873</v>
      </c>
      <c r="U110">
        <v>104.8</v>
      </c>
      <c r="V110">
        <v>0.7</v>
      </c>
      <c r="W110">
        <v>6.9</v>
      </c>
      <c r="X110">
        <v>1274</v>
      </c>
      <c r="Y110">
        <v>105</v>
      </c>
      <c r="Z110">
        <v>0.7</v>
      </c>
      <c r="AA110">
        <v>7.2</v>
      </c>
      <c r="AB110">
        <v>1106</v>
      </c>
      <c r="AC110">
        <v>105.3</v>
      </c>
      <c r="AD110">
        <v>0.7</v>
      </c>
      <c r="AE110">
        <v>7.5</v>
      </c>
      <c r="AF110">
        <v>861</v>
      </c>
      <c r="AG110">
        <v>104.9</v>
      </c>
      <c r="AH110">
        <v>0.8</v>
      </c>
      <c r="AI110">
        <v>7</v>
      </c>
      <c r="AJ110">
        <v>807</v>
      </c>
      <c r="AK110">
        <v>105.3</v>
      </c>
      <c r="AL110">
        <v>0.8</v>
      </c>
      <c r="AM110">
        <v>7.2</v>
      </c>
      <c r="AN110">
        <v>664</v>
      </c>
    </row>
    <row r="111" spans="1:40">
      <c r="A111" s="8">
        <v>45170</v>
      </c>
      <c r="B111" t="s">
        <v>557</v>
      </c>
      <c r="C111" t="s">
        <v>335</v>
      </c>
      <c r="D111" t="s">
        <v>198</v>
      </c>
      <c r="E111">
        <v>105.9</v>
      </c>
      <c r="F111">
        <v>0.7</v>
      </c>
      <c r="G111">
        <v>7.6</v>
      </c>
      <c r="H111">
        <v>823</v>
      </c>
      <c r="I111">
        <v>106.1</v>
      </c>
      <c r="J111">
        <v>0.8</v>
      </c>
      <c r="K111">
        <v>7.6</v>
      </c>
      <c r="L111">
        <v>590</v>
      </c>
      <c r="M111">
        <v>105.8</v>
      </c>
      <c r="N111">
        <v>0.7</v>
      </c>
      <c r="O111">
        <v>7.4</v>
      </c>
      <c r="P111">
        <v>739</v>
      </c>
      <c r="Q111">
        <v>105.7</v>
      </c>
      <c r="R111">
        <v>0.7</v>
      </c>
      <c r="S111">
        <v>7.5</v>
      </c>
      <c r="T111">
        <v>879</v>
      </c>
      <c r="U111">
        <v>105.5</v>
      </c>
      <c r="V111">
        <v>0.7</v>
      </c>
      <c r="W111">
        <v>7.2</v>
      </c>
      <c r="X111">
        <v>1283</v>
      </c>
      <c r="Y111">
        <v>105.7</v>
      </c>
      <c r="Z111">
        <v>0.7</v>
      </c>
      <c r="AA111">
        <v>7.7</v>
      </c>
      <c r="AB111">
        <v>1114</v>
      </c>
      <c r="AC111">
        <v>106</v>
      </c>
      <c r="AD111">
        <v>0.7</v>
      </c>
      <c r="AE111">
        <v>7.9</v>
      </c>
      <c r="AF111">
        <v>867</v>
      </c>
      <c r="AG111">
        <v>105.6</v>
      </c>
      <c r="AH111">
        <v>0.7</v>
      </c>
      <c r="AI111">
        <v>7.4</v>
      </c>
      <c r="AJ111">
        <v>812</v>
      </c>
      <c r="AK111">
        <v>106</v>
      </c>
      <c r="AL111">
        <v>0.7</v>
      </c>
      <c r="AM111">
        <v>7.6</v>
      </c>
      <c r="AN111">
        <v>668</v>
      </c>
    </row>
    <row r="112" spans="1:40">
      <c r="A112" s="8">
        <v>45200</v>
      </c>
      <c r="B112" t="s">
        <v>557</v>
      </c>
      <c r="C112" t="s">
        <v>335</v>
      </c>
      <c r="D112" t="s">
        <v>198</v>
      </c>
      <c r="E112">
        <v>106.6</v>
      </c>
      <c r="F112">
        <v>0.7</v>
      </c>
      <c r="G112">
        <v>8</v>
      </c>
      <c r="H112">
        <v>829</v>
      </c>
      <c r="I112">
        <v>106.8</v>
      </c>
      <c r="J112">
        <v>0.7</v>
      </c>
      <c r="K112">
        <v>8.1</v>
      </c>
      <c r="L112">
        <v>594</v>
      </c>
      <c r="M112">
        <v>106.5</v>
      </c>
      <c r="N112">
        <v>0.7</v>
      </c>
      <c r="O112">
        <v>7.9</v>
      </c>
      <c r="P112">
        <v>744</v>
      </c>
      <c r="Q112">
        <v>106.3</v>
      </c>
      <c r="R112">
        <v>0.6</v>
      </c>
      <c r="S112">
        <v>7.8</v>
      </c>
      <c r="T112">
        <v>884</v>
      </c>
      <c r="U112">
        <v>106.2</v>
      </c>
      <c r="V112">
        <v>0.7</v>
      </c>
      <c r="W112">
        <v>7.5</v>
      </c>
      <c r="X112">
        <v>1292</v>
      </c>
      <c r="Y112">
        <v>106.4</v>
      </c>
      <c r="Z112">
        <v>0.7</v>
      </c>
      <c r="AA112">
        <v>8</v>
      </c>
      <c r="AB112">
        <v>1121</v>
      </c>
      <c r="AC112">
        <v>106.7</v>
      </c>
      <c r="AD112">
        <v>0.7</v>
      </c>
      <c r="AE112">
        <v>8.1999999999999993</v>
      </c>
      <c r="AF112">
        <v>873</v>
      </c>
      <c r="AG112">
        <v>106.3</v>
      </c>
      <c r="AH112">
        <v>0.6</v>
      </c>
      <c r="AI112">
        <v>7.7</v>
      </c>
      <c r="AJ112">
        <v>817</v>
      </c>
      <c r="AK112">
        <v>106.8</v>
      </c>
      <c r="AL112">
        <v>0.7</v>
      </c>
      <c r="AM112">
        <v>8.1</v>
      </c>
      <c r="AN112">
        <v>673</v>
      </c>
    </row>
    <row r="113" spans="1:40">
      <c r="A113" s="8">
        <v>45231</v>
      </c>
      <c r="B113" t="s">
        <v>557</v>
      </c>
      <c r="C113" t="s">
        <v>335</v>
      </c>
      <c r="D113" t="s">
        <v>198</v>
      </c>
      <c r="E113">
        <v>107.1</v>
      </c>
      <c r="F113">
        <v>0.5</v>
      </c>
      <c r="G113">
        <v>8.1</v>
      </c>
      <c r="H113">
        <v>833</v>
      </c>
      <c r="I113">
        <v>107.4</v>
      </c>
      <c r="J113">
        <v>0.6</v>
      </c>
      <c r="K113">
        <v>8.3000000000000007</v>
      </c>
      <c r="L113">
        <v>598</v>
      </c>
      <c r="M113">
        <v>107.1</v>
      </c>
      <c r="N113">
        <v>0.6</v>
      </c>
      <c r="O113">
        <v>8.1</v>
      </c>
      <c r="P113">
        <v>749</v>
      </c>
      <c r="Q113">
        <v>106.9</v>
      </c>
      <c r="R113">
        <v>0.5</v>
      </c>
      <c r="S113">
        <v>7.8</v>
      </c>
      <c r="T113">
        <v>888</v>
      </c>
      <c r="U113">
        <v>106.5</v>
      </c>
      <c r="V113">
        <v>0.3</v>
      </c>
      <c r="W113">
        <v>7.5</v>
      </c>
      <c r="X113">
        <v>1296</v>
      </c>
      <c r="Y113">
        <v>106.9</v>
      </c>
      <c r="Z113">
        <v>0.5</v>
      </c>
      <c r="AA113">
        <v>8.1</v>
      </c>
      <c r="AB113">
        <v>1127</v>
      </c>
      <c r="AC113">
        <v>107.2</v>
      </c>
      <c r="AD113">
        <v>0.5</v>
      </c>
      <c r="AE113">
        <v>8.3000000000000007</v>
      </c>
      <c r="AF113">
        <v>877</v>
      </c>
      <c r="AG113">
        <v>106.9</v>
      </c>
      <c r="AH113">
        <v>0.6</v>
      </c>
      <c r="AI113">
        <v>7.8</v>
      </c>
      <c r="AJ113">
        <v>822</v>
      </c>
      <c r="AK113">
        <v>107.4</v>
      </c>
      <c r="AL113">
        <v>0.6</v>
      </c>
      <c r="AM113">
        <v>8.4</v>
      </c>
      <c r="AN113">
        <v>677</v>
      </c>
    </row>
    <row r="114" spans="1:40">
      <c r="A114" s="8">
        <v>45261</v>
      </c>
      <c r="B114" t="s">
        <v>557</v>
      </c>
      <c r="C114" t="s">
        <v>335</v>
      </c>
      <c r="D114" t="s">
        <v>198</v>
      </c>
      <c r="E114">
        <v>107.7</v>
      </c>
      <c r="F114">
        <v>0.5</v>
      </c>
      <c r="G114">
        <v>8</v>
      </c>
      <c r="H114">
        <v>837</v>
      </c>
      <c r="I114">
        <v>108</v>
      </c>
      <c r="J114">
        <v>0.6</v>
      </c>
      <c r="K114">
        <v>8.3000000000000007</v>
      </c>
      <c r="L114">
        <v>601</v>
      </c>
      <c r="M114">
        <v>107.7</v>
      </c>
      <c r="N114">
        <v>0.5</v>
      </c>
      <c r="O114">
        <v>8</v>
      </c>
      <c r="P114">
        <v>752</v>
      </c>
      <c r="Q114">
        <v>107.4</v>
      </c>
      <c r="R114">
        <v>0.5</v>
      </c>
      <c r="S114">
        <v>7.8</v>
      </c>
      <c r="T114">
        <v>893</v>
      </c>
      <c r="U114">
        <v>106.9</v>
      </c>
      <c r="V114">
        <v>0.3</v>
      </c>
      <c r="W114">
        <v>7.3</v>
      </c>
      <c r="X114">
        <v>1300</v>
      </c>
      <c r="Y114">
        <v>107.5</v>
      </c>
      <c r="Z114">
        <v>0.5</v>
      </c>
      <c r="AA114">
        <v>7.9</v>
      </c>
      <c r="AB114">
        <v>1132</v>
      </c>
      <c r="AC114">
        <v>107.8</v>
      </c>
      <c r="AD114">
        <v>0.5</v>
      </c>
      <c r="AE114">
        <v>8.1999999999999993</v>
      </c>
      <c r="AF114">
        <v>881</v>
      </c>
      <c r="AG114">
        <v>107.4</v>
      </c>
      <c r="AH114">
        <v>0.5</v>
      </c>
      <c r="AI114">
        <v>7.8</v>
      </c>
      <c r="AJ114">
        <v>826</v>
      </c>
      <c r="AK114">
        <v>108</v>
      </c>
      <c r="AL114">
        <v>0.5</v>
      </c>
      <c r="AM114">
        <v>8.3000000000000007</v>
      </c>
      <c r="AN114">
        <v>681</v>
      </c>
    </row>
    <row r="115" spans="1:40">
      <c r="A115" s="8">
        <v>45292</v>
      </c>
      <c r="B115" t="s">
        <v>557</v>
      </c>
      <c r="C115" t="s">
        <v>335</v>
      </c>
      <c r="D115" t="s">
        <v>198</v>
      </c>
      <c r="E115">
        <v>109</v>
      </c>
      <c r="F115">
        <v>1.3</v>
      </c>
      <c r="G115">
        <v>9</v>
      </c>
      <c r="H115">
        <v>848</v>
      </c>
      <c r="I115">
        <v>109.5</v>
      </c>
      <c r="J115">
        <v>1.4</v>
      </c>
      <c r="K115">
        <v>9.5</v>
      </c>
      <c r="L115">
        <v>609</v>
      </c>
      <c r="M115">
        <v>109</v>
      </c>
      <c r="N115">
        <v>1.2</v>
      </c>
      <c r="O115">
        <v>9</v>
      </c>
      <c r="P115">
        <v>762</v>
      </c>
      <c r="Q115">
        <v>108.8</v>
      </c>
      <c r="R115">
        <v>1.2</v>
      </c>
      <c r="S115">
        <v>8.8000000000000007</v>
      </c>
      <c r="T115">
        <v>904</v>
      </c>
      <c r="U115">
        <v>108.2</v>
      </c>
      <c r="V115">
        <v>1.2</v>
      </c>
      <c r="W115">
        <v>8.1999999999999993</v>
      </c>
      <c r="X115">
        <v>1316</v>
      </c>
      <c r="Y115">
        <v>108.9</v>
      </c>
      <c r="Z115">
        <v>1.3</v>
      </c>
      <c r="AA115">
        <v>8.9</v>
      </c>
      <c r="AB115">
        <v>1147</v>
      </c>
      <c r="AC115">
        <v>109.2</v>
      </c>
      <c r="AD115">
        <v>1.3</v>
      </c>
      <c r="AE115">
        <v>9.1999999999999993</v>
      </c>
      <c r="AF115">
        <v>893</v>
      </c>
      <c r="AG115">
        <v>108.7</v>
      </c>
      <c r="AH115">
        <v>1.2</v>
      </c>
      <c r="AI115">
        <v>8.6999999999999993</v>
      </c>
      <c r="AJ115">
        <v>836</v>
      </c>
      <c r="AK115">
        <v>109.4</v>
      </c>
      <c r="AL115">
        <v>1.3</v>
      </c>
      <c r="AM115">
        <v>9.4</v>
      </c>
      <c r="AN115">
        <v>690</v>
      </c>
    </row>
    <row r="116" spans="1:40">
      <c r="A116" s="8">
        <v>45323</v>
      </c>
      <c r="B116" t="s">
        <v>557</v>
      </c>
      <c r="C116" t="s">
        <v>335</v>
      </c>
      <c r="D116" t="s">
        <v>198</v>
      </c>
      <c r="E116">
        <v>109.7</v>
      </c>
      <c r="F116">
        <v>0.7</v>
      </c>
      <c r="G116">
        <v>9.1999999999999993</v>
      </c>
      <c r="H116">
        <v>853</v>
      </c>
      <c r="I116">
        <v>110.2</v>
      </c>
      <c r="J116">
        <v>0.6</v>
      </c>
      <c r="K116">
        <v>9.6999999999999993</v>
      </c>
      <c r="L116">
        <v>613</v>
      </c>
      <c r="M116">
        <v>109.8</v>
      </c>
      <c r="N116">
        <v>0.7</v>
      </c>
      <c r="O116">
        <v>9.1999999999999993</v>
      </c>
      <c r="P116">
        <v>767</v>
      </c>
      <c r="Q116">
        <v>109.5</v>
      </c>
      <c r="R116">
        <v>0.7</v>
      </c>
      <c r="S116">
        <v>9.1</v>
      </c>
      <c r="T116">
        <v>911</v>
      </c>
      <c r="U116">
        <v>108.8</v>
      </c>
      <c r="V116">
        <v>0.5</v>
      </c>
      <c r="W116">
        <v>8.4</v>
      </c>
      <c r="X116">
        <v>1323</v>
      </c>
      <c r="Y116">
        <v>109.5</v>
      </c>
      <c r="Z116">
        <v>0.6</v>
      </c>
      <c r="AA116">
        <v>9.1</v>
      </c>
      <c r="AB116">
        <v>1154</v>
      </c>
      <c r="AC116">
        <v>109.9</v>
      </c>
      <c r="AD116">
        <v>0.7</v>
      </c>
      <c r="AE116">
        <v>9.4</v>
      </c>
      <c r="AF116">
        <v>899</v>
      </c>
      <c r="AG116">
        <v>109.5</v>
      </c>
      <c r="AH116">
        <v>0.7</v>
      </c>
      <c r="AI116">
        <v>9</v>
      </c>
      <c r="AJ116">
        <v>842</v>
      </c>
      <c r="AK116">
        <v>110.1</v>
      </c>
      <c r="AL116">
        <v>0.6</v>
      </c>
      <c r="AM116">
        <v>9.5</v>
      </c>
      <c r="AN116">
        <v>694</v>
      </c>
    </row>
    <row r="117" spans="1:40">
      <c r="A117" s="8">
        <v>45352</v>
      </c>
      <c r="B117" t="s">
        <v>557</v>
      </c>
      <c r="C117" t="s">
        <v>335</v>
      </c>
      <c r="D117" t="s">
        <v>198</v>
      </c>
      <c r="E117">
        <v>110.6</v>
      </c>
      <c r="F117">
        <v>0.8</v>
      </c>
      <c r="G117">
        <v>9.3000000000000007</v>
      </c>
      <c r="H117">
        <v>860</v>
      </c>
      <c r="I117">
        <v>111.1</v>
      </c>
      <c r="J117">
        <v>0.8</v>
      </c>
      <c r="K117">
        <v>9.6999999999999993</v>
      </c>
      <c r="L117">
        <v>618</v>
      </c>
      <c r="M117">
        <v>110.6</v>
      </c>
      <c r="N117">
        <v>0.8</v>
      </c>
      <c r="O117">
        <v>9.4</v>
      </c>
      <c r="P117">
        <v>773</v>
      </c>
      <c r="Q117">
        <v>110.4</v>
      </c>
      <c r="R117">
        <v>0.8</v>
      </c>
      <c r="S117">
        <v>9.1999999999999993</v>
      </c>
      <c r="T117">
        <v>918</v>
      </c>
      <c r="U117">
        <v>109.5</v>
      </c>
      <c r="V117">
        <v>0.6</v>
      </c>
      <c r="W117">
        <v>8.3000000000000007</v>
      </c>
      <c r="X117">
        <v>1332</v>
      </c>
      <c r="Y117">
        <v>110.3</v>
      </c>
      <c r="Z117">
        <v>0.8</v>
      </c>
      <c r="AA117">
        <v>9.1</v>
      </c>
      <c r="AB117">
        <v>1162</v>
      </c>
      <c r="AC117">
        <v>110.8</v>
      </c>
      <c r="AD117">
        <v>0.8</v>
      </c>
      <c r="AE117">
        <v>9.5</v>
      </c>
      <c r="AF117">
        <v>906</v>
      </c>
      <c r="AG117">
        <v>110.3</v>
      </c>
      <c r="AH117">
        <v>0.7</v>
      </c>
      <c r="AI117">
        <v>9.1</v>
      </c>
      <c r="AJ117">
        <v>848</v>
      </c>
      <c r="AK117">
        <v>110.9</v>
      </c>
      <c r="AL117">
        <v>0.8</v>
      </c>
      <c r="AM117">
        <v>9.6</v>
      </c>
      <c r="AN117">
        <v>699</v>
      </c>
    </row>
    <row r="118" spans="1:40">
      <c r="A118" s="8">
        <v>45383</v>
      </c>
      <c r="B118" t="s">
        <v>557</v>
      </c>
      <c r="C118" t="s">
        <v>335</v>
      </c>
      <c r="D118" t="s">
        <v>198</v>
      </c>
      <c r="E118">
        <v>110.9</v>
      </c>
      <c r="F118">
        <v>0.3</v>
      </c>
      <c r="G118">
        <v>8.6</v>
      </c>
      <c r="H118">
        <v>862</v>
      </c>
      <c r="I118">
        <v>111.5</v>
      </c>
      <c r="J118">
        <v>0.4</v>
      </c>
      <c r="K118">
        <v>9.1999999999999993</v>
      </c>
      <c r="L118">
        <v>620</v>
      </c>
      <c r="M118">
        <v>110.9</v>
      </c>
      <c r="N118">
        <v>0.3</v>
      </c>
      <c r="O118">
        <v>8.6</v>
      </c>
      <c r="P118">
        <v>775</v>
      </c>
      <c r="Q118">
        <v>110.6</v>
      </c>
      <c r="R118">
        <v>0.2</v>
      </c>
      <c r="S118">
        <v>8.5</v>
      </c>
      <c r="T118">
        <v>920</v>
      </c>
      <c r="U118">
        <v>109.6</v>
      </c>
      <c r="V118">
        <v>0.1</v>
      </c>
      <c r="W118">
        <v>7.6</v>
      </c>
      <c r="X118">
        <v>1333</v>
      </c>
      <c r="Y118">
        <v>110.5</v>
      </c>
      <c r="Z118">
        <v>0.2</v>
      </c>
      <c r="AA118">
        <v>8.3000000000000007</v>
      </c>
      <c r="AB118">
        <v>1164</v>
      </c>
      <c r="AC118">
        <v>111.1</v>
      </c>
      <c r="AD118">
        <v>0.3</v>
      </c>
      <c r="AE118">
        <v>8.8000000000000007</v>
      </c>
      <c r="AF118">
        <v>909</v>
      </c>
      <c r="AG118">
        <v>110.6</v>
      </c>
      <c r="AH118">
        <v>0.2</v>
      </c>
      <c r="AI118">
        <v>8.4</v>
      </c>
      <c r="AJ118">
        <v>850</v>
      </c>
      <c r="AK118">
        <v>111.3</v>
      </c>
      <c r="AL118">
        <v>0.3</v>
      </c>
      <c r="AM118">
        <v>8.9</v>
      </c>
      <c r="AN118">
        <v>701</v>
      </c>
    </row>
    <row r="119" spans="1:40">
      <c r="A119" s="8">
        <v>45413</v>
      </c>
      <c r="B119" t="s">
        <v>557</v>
      </c>
      <c r="C119" t="s">
        <v>335</v>
      </c>
      <c r="D119" t="s">
        <v>198</v>
      </c>
      <c r="E119">
        <v>111.6</v>
      </c>
      <c r="F119">
        <v>0.6</v>
      </c>
      <c r="G119">
        <v>8</v>
      </c>
      <c r="H119">
        <v>868</v>
      </c>
      <c r="I119">
        <v>112.2</v>
      </c>
      <c r="J119">
        <v>0.6</v>
      </c>
      <c r="K119">
        <v>8.5</v>
      </c>
      <c r="L119">
        <v>624</v>
      </c>
      <c r="M119">
        <v>111.6</v>
      </c>
      <c r="N119">
        <v>0.6</v>
      </c>
      <c r="O119">
        <v>8</v>
      </c>
      <c r="P119">
        <v>780</v>
      </c>
      <c r="Q119">
        <v>111.3</v>
      </c>
      <c r="R119">
        <v>0.6</v>
      </c>
      <c r="S119">
        <v>7.8</v>
      </c>
      <c r="T119">
        <v>925</v>
      </c>
      <c r="U119">
        <v>110.3</v>
      </c>
      <c r="V119">
        <v>0.6</v>
      </c>
      <c r="W119">
        <v>7.1</v>
      </c>
      <c r="X119">
        <v>1341</v>
      </c>
      <c r="Y119">
        <v>111.2</v>
      </c>
      <c r="Z119">
        <v>0.6</v>
      </c>
      <c r="AA119">
        <v>7.7</v>
      </c>
      <c r="AB119">
        <v>1171</v>
      </c>
      <c r="AC119">
        <v>111.8</v>
      </c>
      <c r="AD119">
        <v>0.6</v>
      </c>
      <c r="AE119">
        <v>8</v>
      </c>
      <c r="AF119">
        <v>914</v>
      </c>
      <c r="AG119">
        <v>111.3</v>
      </c>
      <c r="AH119">
        <v>0.7</v>
      </c>
      <c r="AI119">
        <v>7.9</v>
      </c>
      <c r="AJ119">
        <v>856</v>
      </c>
      <c r="AK119">
        <v>111.9</v>
      </c>
      <c r="AL119">
        <v>0.6</v>
      </c>
      <c r="AM119">
        <v>8.1999999999999993</v>
      </c>
      <c r="AN119">
        <v>706</v>
      </c>
    </row>
    <row r="120" spans="1:40">
      <c r="A120" s="8">
        <v>45444</v>
      </c>
      <c r="B120" t="s">
        <v>557</v>
      </c>
      <c r="C120" t="s">
        <v>335</v>
      </c>
      <c r="D120" t="s">
        <v>198</v>
      </c>
      <c r="E120">
        <v>112.6</v>
      </c>
      <c r="F120">
        <v>0.9</v>
      </c>
      <c r="G120">
        <v>8.3000000000000007</v>
      </c>
      <c r="H120">
        <v>876</v>
      </c>
      <c r="I120">
        <v>113.4</v>
      </c>
      <c r="J120">
        <v>1.1000000000000001</v>
      </c>
      <c r="K120">
        <v>9</v>
      </c>
      <c r="L120">
        <v>631</v>
      </c>
      <c r="M120">
        <v>112.7</v>
      </c>
      <c r="N120">
        <v>1</v>
      </c>
      <c r="O120">
        <v>8.5</v>
      </c>
      <c r="P120">
        <v>787</v>
      </c>
      <c r="Q120">
        <v>112.3</v>
      </c>
      <c r="R120">
        <v>0.9</v>
      </c>
      <c r="S120">
        <v>8.1999999999999993</v>
      </c>
      <c r="T120">
        <v>934</v>
      </c>
      <c r="U120">
        <v>110.9</v>
      </c>
      <c r="V120">
        <v>0.6</v>
      </c>
      <c r="W120">
        <v>7.1</v>
      </c>
      <c r="X120">
        <v>1349</v>
      </c>
      <c r="Y120">
        <v>112.1</v>
      </c>
      <c r="Z120">
        <v>0.9</v>
      </c>
      <c r="AA120">
        <v>8.1</v>
      </c>
      <c r="AB120">
        <v>1181</v>
      </c>
      <c r="AC120">
        <v>112.9</v>
      </c>
      <c r="AD120">
        <v>1</v>
      </c>
      <c r="AE120">
        <v>8.4</v>
      </c>
      <c r="AF120">
        <v>923</v>
      </c>
      <c r="AG120">
        <v>112.2</v>
      </c>
      <c r="AH120">
        <v>0.9</v>
      </c>
      <c r="AI120">
        <v>8.1999999999999993</v>
      </c>
      <c r="AJ120">
        <v>863</v>
      </c>
      <c r="AK120">
        <v>113.1</v>
      </c>
      <c r="AL120">
        <v>1</v>
      </c>
      <c r="AM120">
        <v>8.6999999999999993</v>
      </c>
      <c r="AN120">
        <v>713</v>
      </c>
    </row>
    <row r="121" spans="1:40">
      <c r="A121" s="8">
        <v>45474</v>
      </c>
      <c r="B121" t="s">
        <v>557</v>
      </c>
      <c r="C121" t="s">
        <v>335</v>
      </c>
      <c r="D121" t="s">
        <v>198</v>
      </c>
      <c r="E121">
        <v>113.6</v>
      </c>
      <c r="F121">
        <v>0.9</v>
      </c>
      <c r="G121">
        <v>8.9</v>
      </c>
      <c r="H121">
        <v>884</v>
      </c>
      <c r="I121">
        <v>114.5</v>
      </c>
      <c r="J121">
        <v>1</v>
      </c>
      <c r="K121">
        <v>9.6999999999999993</v>
      </c>
      <c r="L121">
        <v>637</v>
      </c>
      <c r="M121">
        <v>113.7</v>
      </c>
      <c r="N121">
        <v>0.9</v>
      </c>
      <c r="O121">
        <v>9</v>
      </c>
      <c r="P121">
        <v>794</v>
      </c>
      <c r="Q121">
        <v>113.4</v>
      </c>
      <c r="R121">
        <v>0.9</v>
      </c>
      <c r="S121">
        <v>8.8000000000000007</v>
      </c>
      <c r="T121">
        <v>943</v>
      </c>
      <c r="U121">
        <v>111.7</v>
      </c>
      <c r="V121">
        <v>0.7</v>
      </c>
      <c r="W121">
        <v>7.3</v>
      </c>
      <c r="X121">
        <v>1359</v>
      </c>
      <c r="Y121">
        <v>113.1</v>
      </c>
      <c r="Z121">
        <v>0.9</v>
      </c>
      <c r="AA121">
        <v>8.5</v>
      </c>
      <c r="AB121">
        <v>1192</v>
      </c>
      <c r="AC121">
        <v>114</v>
      </c>
      <c r="AD121">
        <v>1</v>
      </c>
      <c r="AE121">
        <v>9</v>
      </c>
      <c r="AF121">
        <v>932</v>
      </c>
      <c r="AG121">
        <v>113.3</v>
      </c>
      <c r="AH121">
        <v>0.9</v>
      </c>
      <c r="AI121">
        <v>8.8000000000000007</v>
      </c>
      <c r="AJ121">
        <v>871</v>
      </c>
      <c r="AK121">
        <v>114.1</v>
      </c>
      <c r="AL121">
        <v>0.9</v>
      </c>
      <c r="AM121">
        <v>9.1999999999999993</v>
      </c>
      <c r="AN121">
        <v>719</v>
      </c>
    </row>
    <row r="122" spans="1:40">
      <c r="A122" s="8">
        <v>45505</v>
      </c>
      <c r="B122" t="s">
        <v>557</v>
      </c>
      <c r="C122" t="s">
        <v>335</v>
      </c>
      <c r="D122" t="s">
        <v>198</v>
      </c>
      <c r="E122">
        <v>114.7</v>
      </c>
      <c r="F122">
        <v>1</v>
      </c>
      <c r="G122">
        <v>9.1999999999999993</v>
      </c>
      <c r="H122">
        <v>892</v>
      </c>
      <c r="I122">
        <v>115.7</v>
      </c>
      <c r="J122">
        <v>1</v>
      </c>
      <c r="K122">
        <v>9.9</v>
      </c>
      <c r="L122">
        <v>643</v>
      </c>
      <c r="M122">
        <v>114.8</v>
      </c>
      <c r="N122">
        <v>1</v>
      </c>
      <c r="O122">
        <v>9.3000000000000007</v>
      </c>
      <c r="P122">
        <v>802</v>
      </c>
      <c r="Q122">
        <v>114.5</v>
      </c>
      <c r="R122">
        <v>1</v>
      </c>
      <c r="S122">
        <v>9.1</v>
      </c>
      <c r="T122">
        <v>952</v>
      </c>
      <c r="U122">
        <v>112.6</v>
      </c>
      <c r="V122">
        <v>0.8</v>
      </c>
      <c r="W122">
        <v>7.5</v>
      </c>
      <c r="X122">
        <v>1370</v>
      </c>
      <c r="Y122">
        <v>114.1</v>
      </c>
      <c r="Z122">
        <v>0.9</v>
      </c>
      <c r="AA122">
        <v>8.6999999999999993</v>
      </c>
      <c r="AB122">
        <v>1202</v>
      </c>
      <c r="AC122">
        <v>115.1</v>
      </c>
      <c r="AD122">
        <v>1</v>
      </c>
      <c r="AE122">
        <v>9.3000000000000007</v>
      </c>
      <c r="AF122">
        <v>941</v>
      </c>
      <c r="AG122">
        <v>114.4</v>
      </c>
      <c r="AH122">
        <v>1</v>
      </c>
      <c r="AI122">
        <v>9.1</v>
      </c>
      <c r="AJ122">
        <v>880</v>
      </c>
      <c r="AK122">
        <v>115.2</v>
      </c>
      <c r="AL122">
        <v>1</v>
      </c>
      <c r="AM122">
        <v>9.5</v>
      </c>
      <c r="AN122">
        <v>726</v>
      </c>
    </row>
    <row r="123" spans="1:40">
      <c r="A123" s="8">
        <v>45536</v>
      </c>
      <c r="B123" t="s">
        <v>557</v>
      </c>
      <c r="C123" t="s">
        <v>335</v>
      </c>
      <c r="D123" t="s">
        <v>198</v>
      </c>
      <c r="E123">
        <v>115.2</v>
      </c>
      <c r="F123">
        <v>0.4</v>
      </c>
      <c r="G123">
        <v>8.8000000000000007</v>
      </c>
      <c r="H123">
        <v>896</v>
      </c>
      <c r="I123">
        <v>116.1</v>
      </c>
      <c r="J123">
        <v>0.4</v>
      </c>
      <c r="K123">
        <v>9.5</v>
      </c>
      <c r="L123">
        <v>646</v>
      </c>
      <c r="M123">
        <v>115.3</v>
      </c>
      <c r="N123">
        <v>0.4</v>
      </c>
      <c r="O123">
        <v>8.9</v>
      </c>
      <c r="P123">
        <v>805</v>
      </c>
      <c r="Q123">
        <v>114.9</v>
      </c>
      <c r="R123">
        <v>0.4</v>
      </c>
      <c r="S123">
        <v>8.8000000000000007</v>
      </c>
      <c r="T123">
        <v>956</v>
      </c>
      <c r="U123">
        <v>112.8</v>
      </c>
      <c r="V123">
        <v>0.2</v>
      </c>
      <c r="W123">
        <v>7</v>
      </c>
      <c r="X123">
        <v>1373</v>
      </c>
      <c r="Y123">
        <v>114.5</v>
      </c>
      <c r="Z123">
        <v>0.4</v>
      </c>
      <c r="AA123">
        <v>8.4</v>
      </c>
      <c r="AB123">
        <v>1207</v>
      </c>
      <c r="AC123">
        <v>115.5</v>
      </c>
      <c r="AD123">
        <v>0.4</v>
      </c>
      <c r="AE123">
        <v>8.9</v>
      </c>
      <c r="AF123">
        <v>945</v>
      </c>
      <c r="AG123">
        <v>114.9</v>
      </c>
      <c r="AH123">
        <v>0.4</v>
      </c>
      <c r="AI123">
        <v>8.6999999999999993</v>
      </c>
      <c r="AJ123">
        <v>883</v>
      </c>
      <c r="AK123">
        <v>115.6</v>
      </c>
      <c r="AL123">
        <v>0.4</v>
      </c>
      <c r="AM123">
        <v>9.1</v>
      </c>
      <c r="AN123">
        <v>729</v>
      </c>
    </row>
    <row r="124" spans="1:40">
      <c r="A124" s="8">
        <v>45566</v>
      </c>
      <c r="B124" t="s">
        <v>557</v>
      </c>
      <c r="C124" t="s">
        <v>335</v>
      </c>
      <c r="D124" t="s">
        <v>198</v>
      </c>
      <c r="E124">
        <v>115.8</v>
      </c>
      <c r="F124">
        <v>0.6</v>
      </c>
      <c r="G124">
        <v>8.6999999999999993</v>
      </c>
      <c r="H124">
        <v>901</v>
      </c>
      <c r="I124">
        <v>116.8</v>
      </c>
      <c r="J124">
        <v>0.5</v>
      </c>
      <c r="K124">
        <v>9.3000000000000007</v>
      </c>
      <c r="L124">
        <v>649</v>
      </c>
      <c r="M124">
        <v>115.9</v>
      </c>
      <c r="N124">
        <v>0.6</v>
      </c>
      <c r="O124">
        <v>8.8000000000000007</v>
      </c>
      <c r="P124">
        <v>810</v>
      </c>
      <c r="Q124">
        <v>115.6</v>
      </c>
      <c r="R124">
        <v>0.6</v>
      </c>
      <c r="S124">
        <v>8.6999999999999993</v>
      </c>
      <c r="T124">
        <v>961</v>
      </c>
      <c r="U124">
        <v>113.5</v>
      </c>
      <c r="V124">
        <v>0.6</v>
      </c>
      <c r="W124">
        <v>6.9</v>
      </c>
      <c r="X124">
        <v>1381</v>
      </c>
      <c r="Y124">
        <v>115.1</v>
      </c>
      <c r="Z124">
        <v>0.5</v>
      </c>
      <c r="AA124">
        <v>8.1999999999999993</v>
      </c>
      <c r="AB124">
        <v>1213</v>
      </c>
      <c r="AC124">
        <v>116.2</v>
      </c>
      <c r="AD124">
        <v>0.6</v>
      </c>
      <c r="AE124">
        <v>8.9</v>
      </c>
      <c r="AF124">
        <v>950</v>
      </c>
      <c r="AG124">
        <v>115.5</v>
      </c>
      <c r="AH124">
        <v>0.6</v>
      </c>
      <c r="AI124">
        <v>8.6999999999999993</v>
      </c>
      <c r="AJ124">
        <v>888</v>
      </c>
      <c r="AK124">
        <v>116.3</v>
      </c>
      <c r="AL124">
        <v>0.5</v>
      </c>
      <c r="AM124">
        <v>8.9</v>
      </c>
      <c r="AN124">
        <v>733</v>
      </c>
    </row>
    <row r="125" spans="1:40">
      <c r="A125" s="8">
        <v>45597</v>
      </c>
      <c r="B125" t="s">
        <v>557</v>
      </c>
      <c r="C125" t="s">
        <v>335</v>
      </c>
      <c r="D125" t="s">
        <v>198</v>
      </c>
      <c r="E125">
        <v>116.4</v>
      </c>
      <c r="F125">
        <v>0.5</v>
      </c>
      <c r="G125">
        <v>8.6</v>
      </c>
      <c r="H125">
        <v>905</v>
      </c>
      <c r="I125">
        <v>117.4</v>
      </c>
      <c r="J125">
        <v>0.6</v>
      </c>
      <c r="K125">
        <v>9.3000000000000007</v>
      </c>
      <c r="L125">
        <v>653</v>
      </c>
      <c r="M125">
        <v>116.5</v>
      </c>
      <c r="N125">
        <v>0.5</v>
      </c>
      <c r="O125">
        <v>8.6999999999999993</v>
      </c>
      <c r="P125">
        <v>814</v>
      </c>
      <c r="Q125">
        <v>116.2</v>
      </c>
      <c r="R125">
        <v>0.6</v>
      </c>
      <c r="S125">
        <v>8.6999999999999993</v>
      </c>
      <c r="T125">
        <v>966</v>
      </c>
      <c r="U125">
        <v>114.1</v>
      </c>
      <c r="V125">
        <v>0.5</v>
      </c>
      <c r="W125">
        <v>7.1</v>
      </c>
      <c r="X125">
        <v>1388</v>
      </c>
      <c r="Y125">
        <v>115.7</v>
      </c>
      <c r="Z125">
        <v>0.5</v>
      </c>
      <c r="AA125">
        <v>8.1999999999999993</v>
      </c>
      <c r="AB125">
        <v>1219</v>
      </c>
      <c r="AC125">
        <v>116.8</v>
      </c>
      <c r="AD125">
        <v>0.5</v>
      </c>
      <c r="AE125">
        <v>8.9</v>
      </c>
      <c r="AF125">
        <v>955</v>
      </c>
      <c r="AG125">
        <v>116.1</v>
      </c>
      <c r="AH125">
        <v>0.5</v>
      </c>
      <c r="AI125">
        <v>8.6</v>
      </c>
      <c r="AJ125">
        <v>893</v>
      </c>
      <c r="AK125">
        <v>116.8</v>
      </c>
      <c r="AL125">
        <v>0.5</v>
      </c>
      <c r="AM125">
        <v>8.6999999999999993</v>
      </c>
      <c r="AN125">
        <v>736</v>
      </c>
    </row>
    <row r="126" spans="1:40">
      <c r="A126" s="8">
        <v>45627</v>
      </c>
      <c r="B126" t="s">
        <v>557</v>
      </c>
      <c r="C126" t="s">
        <v>335</v>
      </c>
      <c r="D126" t="s">
        <v>198</v>
      </c>
      <c r="E126">
        <v>117</v>
      </c>
      <c r="F126">
        <v>0.5</v>
      </c>
      <c r="G126">
        <v>8.6999999999999993</v>
      </c>
      <c r="H126">
        <v>910</v>
      </c>
      <c r="I126">
        <v>118.2</v>
      </c>
      <c r="J126">
        <v>0.6</v>
      </c>
      <c r="K126">
        <v>9.4</v>
      </c>
      <c r="L126">
        <v>657</v>
      </c>
      <c r="M126">
        <v>117.1</v>
      </c>
      <c r="N126">
        <v>0.6</v>
      </c>
      <c r="O126">
        <v>8.8000000000000007</v>
      </c>
      <c r="P126">
        <v>818</v>
      </c>
      <c r="Q126">
        <v>116.8</v>
      </c>
      <c r="R126">
        <v>0.5</v>
      </c>
      <c r="S126">
        <v>8.6999999999999993</v>
      </c>
      <c r="T126">
        <v>971</v>
      </c>
      <c r="U126">
        <v>114.6</v>
      </c>
      <c r="V126">
        <v>0.4</v>
      </c>
      <c r="W126">
        <v>7.2</v>
      </c>
      <c r="X126">
        <v>1394</v>
      </c>
      <c r="Y126">
        <v>116.2</v>
      </c>
      <c r="Z126">
        <v>0.4</v>
      </c>
      <c r="AA126">
        <v>8.1</v>
      </c>
      <c r="AB126">
        <v>1224</v>
      </c>
      <c r="AC126">
        <v>117.3</v>
      </c>
      <c r="AD126">
        <v>0.4</v>
      </c>
      <c r="AE126">
        <v>8.8000000000000007</v>
      </c>
      <c r="AF126">
        <v>959</v>
      </c>
      <c r="AG126">
        <v>116.7</v>
      </c>
      <c r="AH126">
        <v>0.5</v>
      </c>
      <c r="AI126">
        <v>8.6</v>
      </c>
      <c r="AJ126">
        <v>897</v>
      </c>
      <c r="AK126">
        <v>117.6</v>
      </c>
      <c r="AL126">
        <v>0.6</v>
      </c>
      <c r="AM126">
        <v>8.9</v>
      </c>
      <c r="AN126">
        <v>741</v>
      </c>
    </row>
    <row r="127" spans="1:40">
      <c r="A127" s="8">
        <v>45658</v>
      </c>
      <c r="B127" t="s">
        <v>557</v>
      </c>
      <c r="C127" t="s">
        <v>335</v>
      </c>
      <c r="D127" t="s">
        <v>198</v>
      </c>
      <c r="E127">
        <v>117.3</v>
      </c>
      <c r="F127">
        <v>0.3</v>
      </c>
      <c r="G127">
        <v>7.6</v>
      </c>
      <c r="H127">
        <v>912</v>
      </c>
      <c r="I127">
        <v>118.5</v>
      </c>
      <c r="J127">
        <v>0.3</v>
      </c>
      <c r="K127">
        <v>8.1999999999999993</v>
      </c>
      <c r="L127">
        <v>659</v>
      </c>
      <c r="M127">
        <v>117.5</v>
      </c>
      <c r="N127">
        <v>0.3</v>
      </c>
      <c r="O127">
        <v>7.8</v>
      </c>
      <c r="P127">
        <v>821</v>
      </c>
      <c r="Q127">
        <v>117.1</v>
      </c>
      <c r="R127">
        <v>0.3</v>
      </c>
      <c r="S127">
        <v>7.7</v>
      </c>
      <c r="T127">
        <v>974</v>
      </c>
      <c r="U127">
        <v>114.9</v>
      </c>
      <c r="V127">
        <v>0.2</v>
      </c>
      <c r="W127">
        <v>6.2</v>
      </c>
      <c r="X127">
        <v>1397</v>
      </c>
      <c r="Y127">
        <v>116.6</v>
      </c>
      <c r="Z127">
        <v>0.3</v>
      </c>
      <c r="AA127">
        <v>7.1</v>
      </c>
      <c r="AB127">
        <v>1228</v>
      </c>
      <c r="AC127">
        <v>117.7</v>
      </c>
      <c r="AD127">
        <v>0.3</v>
      </c>
      <c r="AE127">
        <v>7.8</v>
      </c>
      <c r="AF127">
        <v>962</v>
      </c>
      <c r="AG127">
        <v>117</v>
      </c>
      <c r="AH127">
        <v>0.3</v>
      </c>
      <c r="AI127">
        <v>7.6</v>
      </c>
      <c r="AJ127">
        <v>900</v>
      </c>
      <c r="AK127">
        <v>117.9</v>
      </c>
      <c r="AL127">
        <v>0.3</v>
      </c>
      <c r="AM127">
        <v>7.8</v>
      </c>
      <c r="AN127">
        <v>743</v>
      </c>
    </row>
    <row r="128" spans="1:40">
      <c r="A128" s="8">
        <v>45689</v>
      </c>
      <c r="B128" t="s">
        <v>557</v>
      </c>
      <c r="C128" t="s">
        <v>335</v>
      </c>
      <c r="D128" t="s">
        <v>198</v>
      </c>
      <c r="E128">
        <v>117.9</v>
      </c>
      <c r="F128">
        <v>0.5</v>
      </c>
      <c r="G128">
        <v>7.5</v>
      </c>
      <c r="H128">
        <v>917</v>
      </c>
      <c r="I128">
        <v>119.2</v>
      </c>
      <c r="J128">
        <v>0.5</v>
      </c>
      <c r="K128">
        <v>8.1</v>
      </c>
      <c r="L128">
        <v>663</v>
      </c>
      <c r="M128">
        <v>118.2</v>
      </c>
      <c r="N128">
        <v>0.6</v>
      </c>
      <c r="O128">
        <v>7.7</v>
      </c>
      <c r="P128">
        <v>826</v>
      </c>
      <c r="Q128">
        <v>117.7</v>
      </c>
      <c r="R128">
        <v>0.5</v>
      </c>
      <c r="S128">
        <v>7.5</v>
      </c>
      <c r="T128">
        <v>979</v>
      </c>
      <c r="U128">
        <v>115.3</v>
      </c>
      <c r="V128">
        <v>0.4</v>
      </c>
      <c r="W128">
        <v>6</v>
      </c>
      <c r="X128">
        <v>1403</v>
      </c>
      <c r="Y128">
        <v>117</v>
      </c>
      <c r="Z128">
        <v>0.3</v>
      </c>
      <c r="AA128">
        <v>6.8</v>
      </c>
      <c r="AB128">
        <v>1232</v>
      </c>
      <c r="AC128">
        <v>118.3</v>
      </c>
      <c r="AD128">
        <v>0.5</v>
      </c>
      <c r="AE128">
        <v>7.6</v>
      </c>
      <c r="AF128">
        <v>967</v>
      </c>
      <c r="AG128">
        <v>117.6</v>
      </c>
      <c r="AH128">
        <v>0.5</v>
      </c>
      <c r="AI128">
        <v>7.4</v>
      </c>
      <c r="AJ128">
        <v>904</v>
      </c>
      <c r="AK128">
        <v>118.6</v>
      </c>
      <c r="AL128">
        <v>0.6</v>
      </c>
      <c r="AM128">
        <v>7.7</v>
      </c>
      <c r="AN128">
        <v>747</v>
      </c>
    </row>
    <row r="129" spans="1:40">
      <c r="A129" s="8">
        <v>45717</v>
      </c>
      <c r="B129" t="s">
        <v>557</v>
      </c>
      <c r="C129" t="s">
        <v>335</v>
      </c>
      <c r="D129" t="s">
        <v>198</v>
      </c>
      <c r="E129">
        <v>118.2</v>
      </c>
      <c r="F129">
        <v>0.3</v>
      </c>
      <c r="G129">
        <v>6.9</v>
      </c>
      <c r="H129">
        <v>920</v>
      </c>
      <c r="I129">
        <v>119.6</v>
      </c>
      <c r="J129">
        <v>0.3</v>
      </c>
      <c r="K129">
        <v>7.6</v>
      </c>
      <c r="L129">
        <v>665</v>
      </c>
      <c r="M129">
        <v>118.5</v>
      </c>
      <c r="N129">
        <v>0.3</v>
      </c>
      <c r="O129">
        <v>7.1</v>
      </c>
      <c r="P129">
        <v>828</v>
      </c>
      <c r="Q129">
        <v>118.1</v>
      </c>
      <c r="R129">
        <v>0.3</v>
      </c>
      <c r="S129">
        <v>7</v>
      </c>
      <c r="T129">
        <v>982</v>
      </c>
      <c r="U129">
        <v>115.5</v>
      </c>
      <c r="V129">
        <v>0.1</v>
      </c>
      <c r="W129">
        <v>5.5</v>
      </c>
      <c r="X129">
        <v>1405</v>
      </c>
      <c r="Y129">
        <v>117.1</v>
      </c>
      <c r="Z129">
        <v>0.1</v>
      </c>
      <c r="AA129">
        <v>6.2</v>
      </c>
      <c r="AB129">
        <v>1234</v>
      </c>
      <c r="AC129">
        <v>118.6</v>
      </c>
      <c r="AD129">
        <v>0.3</v>
      </c>
      <c r="AE129">
        <v>7</v>
      </c>
      <c r="AF129">
        <v>970</v>
      </c>
      <c r="AG129">
        <v>118</v>
      </c>
      <c r="AH129">
        <v>0.3</v>
      </c>
      <c r="AI129">
        <v>7</v>
      </c>
      <c r="AJ129">
        <v>907</v>
      </c>
      <c r="AK129">
        <v>118.9</v>
      </c>
      <c r="AL129">
        <v>0.3</v>
      </c>
      <c r="AM129">
        <v>7.2</v>
      </c>
      <c r="AN129">
        <v>750</v>
      </c>
    </row>
    <row r="130" spans="1:40">
      <c r="A130" s="8">
        <v>45748</v>
      </c>
      <c r="B130" t="s">
        <v>557</v>
      </c>
      <c r="C130" t="s">
        <v>335</v>
      </c>
      <c r="D130" t="s">
        <v>198</v>
      </c>
      <c r="E130">
        <v>118.7</v>
      </c>
      <c r="F130">
        <v>0.4</v>
      </c>
      <c r="G130">
        <v>7.1</v>
      </c>
      <c r="H130">
        <v>923</v>
      </c>
      <c r="I130">
        <v>120.1</v>
      </c>
      <c r="J130">
        <v>0.4</v>
      </c>
      <c r="K130">
        <v>7.7</v>
      </c>
      <c r="L130">
        <v>668</v>
      </c>
      <c r="M130">
        <v>119</v>
      </c>
      <c r="N130">
        <v>0.4</v>
      </c>
      <c r="O130">
        <v>7.3</v>
      </c>
      <c r="P130">
        <v>831</v>
      </c>
      <c r="Q130">
        <v>118.6</v>
      </c>
      <c r="R130">
        <v>0.4</v>
      </c>
      <c r="S130">
        <v>7.2</v>
      </c>
      <c r="T130">
        <v>986</v>
      </c>
      <c r="U130">
        <v>115.8</v>
      </c>
      <c r="V130">
        <v>0.3</v>
      </c>
      <c r="W130">
        <v>5.7</v>
      </c>
      <c r="X130">
        <v>1409</v>
      </c>
      <c r="Y130">
        <v>117.5</v>
      </c>
      <c r="Z130">
        <v>0.3</v>
      </c>
      <c r="AA130">
        <v>6.3</v>
      </c>
      <c r="AB130">
        <v>1238</v>
      </c>
      <c r="AC130">
        <v>119</v>
      </c>
      <c r="AD130">
        <v>0.4</v>
      </c>
      <c r="AE130">
        <v>7.1</v>
      </c>
      <c r="AF130">
        <v>973</v>
      </c>
      <c r="AG130">
        <v>118.5</v>
      </c>
      <c r="AH130">
        <v>0.4</v>
      </c>
      <c r="AI130">
        <v>7.2</v>
      </c>
      <c r="AJ130">
        <v>911</v>
      </c>
      <c r="AK130">
        <v>119.4</v>
      </c>
      <c r="AL130">
        <v>0.4</v>
      </c>
      <c r="AM130">
        <v>7.3</v>
      </c>
      <c r="AN130">
        <v>753</v>
      </c>
    </row>
    <row r="131" spans="1:40">
      <c r="A131" s="8">
        <v>45778</v>
      </c>
      <c r="B131" t="s">
        <v>557</v>
      </c>
      <c r="C131" t="s">
        <v>335</v>
      </c>
      <c r="D131" t="s">
        <v>198</v>
      </c>
      <c r="E131">
        <v>119.2</v>
      </c>
      <c r="F131">
        <v>0.5</v>
      </c>
      <c r="G131">
        <v>6.9</v>
      </c>
      <c r="H131">
        <v>927</v>
      </c>
      <c r="I131">
        <v>120.7</v>
      </c>
      <c r="J131">
        <v>0.5</v>
      </c>
      <c r="K131">
        <v>7.6</v>
      </c>
      <c r="L131">
        <v>671</v>
      </c>
      <c r="M131">
        <v>119.7</v>
      </c>
      <c r="N131">
        <v>0.5</v>
      </c>
      <c r="O131">
        <v>7.2</v>
      </c>
      <c r="P131">
        <v>836</v>
      </c>
      <c r="Q131">
        <v>119.1</v>
      </c>
      <c r="R131">
        <v>0.5</v>
      </c>
      <c r="S131">
        <v>7</v>
      </c>
      <c r="T131">
        <v>990</v>
      </c>
      <c r="U131">
        <v>116.1</v>
      </c>
      <c r="V131">
        <v>0.2</v>
      </c>
      <c r="W131">
        <v>5.3</v>
      </c>
      <c r="X131">
        <v>1412</v>
      </c>
      <c r="Y131">
        <v>117.9</v>
      </c>
      <c r="Z131">
        <v>0.4</v>
      </c>
      <c r="AA131">
        <v>6</v>
      </c>
      <c r="AB131">
        <v>1242</v>
      </c>
      <c r="AC131">
        <v>119.6</v>
      </c>
      <c r="AD131">
        <v>0.4</v>
      </c>
      <c r="AE131">
        <v>6.9</v>
      </c>
      <c r="AF131">
        <v>978</v>
      </c>
      <c r="AG131">
        <v>119</v>
      </c>
      <c r="AH131">
        <v>0.5</v>
      </c>
      <c r="AI131">
        <v>7</v>
      </c>
      <c r="AJ131">
        <v>915</v>
      </c>
      <c r="AK131">
        <v>120</v>
      </c>
      <c r="AL131">
        <v>0.5</v>
      </c>
      <c r="AM131">
        <v>7.2</v>
      </c>
      <c r="AN131">
        <v>757</v>
      </c>
    </row>
    <row r="132" spans="1:40">
      <c r="A132" s="8">
        <v>45809</v>
      </c>
      <c r="B132" t="s">
        <v>557</v>
      </c>
      <c r="C132" t="s">
        <v>335</v>
      </c>
      <c r="D132" t="s">
        <v>198</v>
      </c>
      <c r="E132">
        <v>119.7</v>
      </c>
      <c r="F132">
        <v>0.3</v>
      </c>
      <c r="G132">
        <v>6.3</v>
      </c>
      <c r="H132">
        <v>931</v>
      </c>
      <c r="I132">
        <v>121.4</v>
      </c>
      <c r="J132">
        <v>0.5</v>
      </c>
      <c r="K132">
        <v>7</v>
      </c>
      <c r="L132">
        <v>675</v>
      </c>
      <c r="M132">
        <v>120.2</v>
      </c>
      <c r="N132">
        <v>0.4</v>
      </c>
      <c r="O132">
        <v>6.6</v>
      </c>
      <c r="P132">
        <v>839</v>
      </c>
      <c r="Q132">
        <v>119.5</v>
      </c>
      <c r="R132">
        <v>0.3</v>
      </c>
      <c r="S132">
        <v>6.4</v>
      </c>
      <c r="T132">
        <v>993</v>
      </c>
      <c r="U132">
        <v>116.3</v>
      </c>
      <c r="V132">
        <v>0.2</v>
      </c>
      <c r="W132">
        <v>4.9000000000000004</v>
      </c>
      <c r="X132">
        <v>1415</v>
      </c>
      <c r="Y132">
        <v>118.2</v>
      </c>
      <c r="Z132">
        <v>0.3</v>
      </c>
      <c r="AA132">
        <v>5.4</v>
      </c>
      <c r="AB132">
        <v>1245</v>
      </c>
      <c r="AC132">
        <v>119.8</v>
      </c>
      <c r="AD132">
        <v>0.2</v>
      </c>
      <c r="AE132">
        <v>6.2</v>
      </c>
      <c r="AF132">
        <v>980</v>
      </c>
      <c r="AG132">
        <v>119.5</v>
      </c>
      <c r="AH132">
        <v>0.4</v>
      </c>
      <c r="AI132">
        <v>6.4</v>
      </c>
      <c r="AJ132">
        <v>919</v>
      </c>
      <c r="AK132">
        <v>120.6</v>
      </c>
      <c r="AL132">
        <v>0.5</v>
      </c>
      <c r="AM132">
        <v>6.7</v>
      </c>
      <c r="AN132">
        <v>760</v>
      </c>
    </row>
    <row r="133" spans="1:40">
      <c r="A133" s="8">
        <v>45839</v>
      </c>
      <c r="B133" t="s">
        <v>557</v>
      </c>
      <c r="C133" t="s">
        <v>335</v>
      </c>
      <c r="D133" t="s">
        <v>198</v>
      </c>
      <c r="E133">
        <v>119.8</v>
      </c>
      <c r="F133">
        <v>0.1</v>
      </c>
      <c r="G133">
        <v>5.4</v>
      </c>
      <c r="H133">
        <v>932</v>
      </c>
      <c r="I133">
        <v>121.7</v>
      </c>
      <c r="J133">
        <v>0.3</v>
      </c>
      <c r="K133">
        <v>6.3</v>
      </c>
      <c r="L133">
        <v>677</v>
      </c>
      <c r="M133">
        <v>120.3</v>
      </c>
      <c r="N133">
        <v>0.1</v>
      </c>
      <c r="O133">
        <v>5.8</v>
      </c>
      <c r="P133">
        <v>840</v>
      </c>
      <c r="Q133">
        <v>119.5</v>
      </c>
      <c r="R133">
        <v>0.1</v>
      </c>
      <c r="S133">
        <v>5.4</v>
      </c>
      <c r="T133">
        <v>994</v>
      </c>
      <c r="U133">
        <v>116.3</v>
      </c>
      <c r="V133">
        <v>-0.1</v>
      </c>
      <c r="W133">
        <v>4.0999999999999996</v>
      </c>
      <c r="X133">
        <v>1414</v>
      </c>
      <c r="Y133">
        <v>118.2</v>
      </c>
      <c r="Z133">
        <v>0</v>
      </c>
      <c r="AA133">
        <v>4.5</v>
      </c>
      <c r="AB133">
        <v>1245</v>
      </c>
      <c r="AC133">
        <v>119.9</v>
      </c>
      <c r="AD133">
        <v>0.1</v>
      </c>
      <c r="AE133">
        <v>5.2</v>
      </c>
      <c r="AF133">
        <v>981</v>
      </c>
      <c r="AG133">
        <v>119.6</v>
      </c>
      <c r="AH133">
        <v>0.1</v>
      </c>
      <c r="AI133">
        <v>5.6</v>
      </c>
      <c r="AJ133">
        <v>919</v>
      </c>
      <c r="AK133">
        <v>120.9</v>
      </c>
      <c r="AL133">
        <v>0.2</v>
      </c>
      <c r="AM133">
        <v>6</v>
      </c>
      <c r="AN133">
        <v>762</v>
      </c>
    </row>
    <row r="134" spans="1:40">
      <c r="A134" s="8">
        <v>45870</v>
      </c>
      <c r="B134" t="s">
        <v>557</v>
      </c>
      <c r="C134" t="s">
        <v>335</v>
      </c>
      <c r="D134" t="s">
        <v>198</v>
      </c>
      <c r="E134">
        <v>120.3</v>
      </c>
      <c r="F134">
        <v>0.4</v>
      </c>
      <c r="G134">
        <v>4.8</v>
      </c>
      <c r="H134">
        <v>935</v>
      </c>
      <c r="I134">
        <v>122.1</v>
      </c>
      <c r="J134">
        <v>0.3</v>
      </c>
      <c r="K134">
        <v>5.6</v>
      </c>
      <c r="L134">
        <v>679</v>
      </c>
      <c r="M134">
        <v>120.8</v>
      </c>
      <c r="N134">
        <v>0.4</v>
      </c>
      <c r="O134">
        <v>5.2</v>
      </c>
      <c r="P134">
        <v>844</v>
      </c>
      <c r="Q134">
        <v>120.1</v>
      </c>
      <c r="R134">
        <v>0.4</v>
      </c>
      <c r="S134">
        <v>4.9000000000000004</v>
      </c>
      <c r="T134">
        <v>998</v>
      </c>
      <c r="U134">
        <v>116.8</v>
      </c>
      <c r="V134">
        <v>0.4</v>
      </c>
      <c r="W134">
        <v>3.7</v>
      </c>
      <c r="X134">
        <v>1420</v>
      </c>
      <c r="Y134">
        <v>118.5</v>
      </c>
      <c r="Z134">
        <v>0.3</v>
      </c>
      <c r="AA134">
        <v>3.8</v>
      </c>
      <c r="AB134">
        <v>1248</v>
      </c>
      <c r="AC134">
        <v>120.4</v>
      </c>
      <c r="AD134">
        <v>0.4</v>
      </c>
      <c r="AE134">
        <v>4.5999999999999996</v>
      </c>
      <c r="AF134">
        <v>985</v>
      </c>
      <c r="AG134">
        <v>120.2</v>
      </c>
      <c r="AH134">
        <v>0.5</v>
      </c>
      <c r="AI134">
        <v>5</v>
      </c>
      <c r="AJ134">
        <v>924</v>
      </c>
      <c r="AK134">
        <v>121.3</v>
      </c>
      <c r="AL134">
        <v>0.4</v>
      </c>
      <c r="AM134">
        <v>5.3</v>
      </c>
      <c r="AN134">
        <v>765</v>
      </c>
    </row>
    <row r="135" spans="1:40">
      <c r="A135" s="8">
        <v>45901</v>
      </c>
      <c r="B135" t="s">
        <v>557</v>
      </c>
      <c r="C135" t="s">
        <v>335</v>
      </c>
      <c r="D135" t="s">
        <v>198</v>
      </c>
      <c r="E135">
        <v>121.1</v>
      </c>
      <c r="F135">
        <v>0.7</v>
      </c>
      <c r="G135">
        <v>5.0999999999999996</v>
      </c>
      <c r="H135">
        <v>942</v>
      </c>
      <c r="I135">
        <v>122.9</v>
      </c>
      <c r="J135">
        <v>0.6</v>
      </c>
      <c r="K135">
        <v>5.8</v>
      </c>
      <c r="L135">
        <v>684</v>
      </c>
      <c r="M135">
        <v>121.6</v>
      </c>
      <c r="N135">
        <v>0.6</v>
      </c>
      <c r="O135">
        <v>5.5</v>
      </c>
      <c r="P135">
        <v>849</v>
      </c>
      <c r="Q135">
        <v>120.9</v>
      </c>
      <c r="R135">
        <v>0.7</v>
      </c>
      <c r="S135">
        <v>5.2</v>
      </c>
      <c r="T135">
        <v>1005</v>
      </c>
      <c r="U135">
        <v>117.6</v>
      </c>
      <c r="V135">
        <v>0.7</v>
      </c>
      <c r="W135">
        <v>4.2</v>
      </c>
      <c r="X135">
        <v>1430</v>
      </c>
      <c r="Y135">
        <v>119.3</v>
      </c>
      <c r="Z135">
        <v>0.7</v>
      </c>
      <c r="AA135">
        <v>4.0999999999999996</v>
      </c>
      <c r="AB135">
        <v>1257</v>
      </c>
      <c r="AC135">
        <v>121.2</v>
      </c>
      <c r="AD135">
        <v>0.7</v>
      </c>
      <c r="AE135">
        <v>5</v>
      </c>
      <c r="AF135">
        <v>991</v>
      </c>
      <c r="AG135">
        <v>121</v>
      </c>
      <c r="AH135">
        <v>0.7</v>
      </c>
      <c r="AI135">
        <v>5.3</v>
      </c>
      <c r="AJ135">
        <v>930</v>
      </c>
      <c r="AK135">
        <v>122.1</v>
      </c>
      <c r="AL135">
        <v>0.6</v>
      </c>
      <c r="AM135">
        <v>5.6</v>
      </c>
      <c r="AN135">
        <v>770</v>
      </c>
    </row>
    <row r="136" spans="1:40">
      <c r="A136" s="8">
        <v>45931</v>
      </c>
      <c r="B136" t="s">
        <v>557</v>
      </c>
      <c r="C136" t="s">
        <v>335</v>
      </c>
      <c r="D136" t="s">
        <v>198</v>
      </c>
      <c r="E136">
        <v>121.9</v>
      </c>
      <c r="F136">
        <v>0.7</v>
      </c>
      <c r="G136">
        <v>5.2</v>
      </c>
      <c r="H136">
        <v>948</v>
      </c>
      <c r="I136">
        <v>123.6</v>
      </c>
      <c r="J136">
        <v>0.6</v>
      </c>
      <c r="K136">
        <v>5.9</v>
      </c>
      <c r="L136">
        <v>688</v>
      </c>
      <c r="M136">
        <v>122.3</v>
      </c>
      <c r="N136">
        <v>0.6</v>
      </c>
      <c r="O136">
        <v>5.5</v>
      </c>
      <c r="P136">
        <v>855</v>
      </c>
      <c r="Q136">
        <v>121.8</v>
      </c>
      <c r="R136">
        <v>0.7</v>
      </c>
      <c r="S136">
        <v>5.4</v>
      </c>
      <c r="T136">
        <v>1012</v>
      </c>
      <c r="U136">
        <v>118.3</v>
      </c>
      <c r="V136">
        <v>0.6</v>
      </c>
      <c r="W136">
        <v>4.2</v>
      </c>
      <c r="X136">
        <v>1439</v>
      </c>
      <c r="Y136">
        <v>120.1</v>
      </c>
      <c r="Z136">
        <v>0.6</v>
      </c>
      <c r="AA136">
        <v>4.3</v>
      </c>
      <c r="AB136">
        <v>1265</v>
      </c>
      <c r="AC136">
        <v>122.1</v>
      </c>
      <c r="AD136">
        <v>0.7</v>
      </c>
      <c r="AE136">
        <v>5.0999999999999996</v>
      </c>
      <c r="AF136">
        <v>998</v>
      </c>
      <c r="AG136">
        <v>121.9</v>
      </c>
      <c r="AH136">
        <v>0.7</v>
      </c>
      <c r="AI136">
        <v>5.5</v>
      </c>
      <c r="AJ136">
        <v>937</v>
      </c>
      <c r="AK136">
        <v>122.8</v>
      </c>
      <c r="AL136">
        <v>0.6</v>
      </c>
      <c r="AM136">
        <v>5.6</v>
      </c>
      <c r="AN136">
        <v>774</v>
      </c>
    </row>
    <row r="137" spans="1:40">
      <c r="A137" s="8">
        <v>45962</v>
      </c>
      <c r="B137" t="s">
        <v>557</v>
      </c>
      <c r="C137" t="s">
        <v>335</v>
      </c>
      <c r="D137" t="s">
        <v>198</v>
      </c>
      <c r="E137">
        <v>122.8</v>
      </c>
      <c r="F137">
        <v>0.7</v>
      </c>
      <c r="G137">
        <v>5.5</v>
      </c>
      <c r="H137">
        <v>955</v>
      </c>
      <c r="I137">
        <v>124.5</v>
      </c>
      <c r="J137">
        <v>0.7</v>
      </c>
      <c r="K137">
        <v>6</v>
      </c>
      <c r="L137">
        <v>692</v>
      </c>
      <c r="M137">
        <v>123.2</v>
      </c>
      <c r="N137">
        <v>0.7</v>
      </c>
      <c r="O137">
        <v>5.8</v>
      </c>
      <c r="P137">
        <v>861</v>
      </c>
      <c r="Q137">
        <v>122.7</v>
      </c>
      <c r="R137">
        <v>0.7</v>
      </c>
      <c r="S137">
        <v>5.6</v>
      </c>
      <c r="T137">
        <v>1020</v>
      </c>
      <c r="U137">
        <v>119.4</v>
      </c>
      <c r="V137">
        <v>0.9</v>
      </c>
      <c r="W137">
        <v>4.5999999999999996</v>
      </c>
      <c r="X137">
        <v>1452</v>
      </c>
      <c r="Y137">
        <v>121</v>
      </c>
      <c r="Z137">
        <v>0.8</v>
      </c>
      <c r="AA137">
        <v>4.5999999999999996</v>
      </c>
      <c r="AB137">
        <v>1275</v>
      </c>
      <c r="AC137">
        <v>123</v>
      </c>
      <c r="AD137">
        <v>0.7</v>
      </c>
      <c r="AE137">
        <v>5.3</v>
      </c>
      <c r="AF137">
        <v>1006</v>
      </c>
      <c r="AG137">
        <v>122.8</v>
      </c>
      <c r="AH137">
        <v>0.7</v>
      </c>
      <c r="AI137">
        <v>5.7</v>
      </c>
      <c r="AJ137">
        <v>944</v>
      </c>
      <c r="AK137">
        <v>123.6</v>
      </c>
      <c r="AL137">
        <v>0.7</v>
      </c>
      <c r="AM137">
        <v>5.8</v>
      </c>
      <c r="AN137">
        <v>779</v>
      </c>
    </row>
    <row r="138" spans="1:40">
      <c r="A138" s="8">
        <v>45992</v>
      </c>
      <c r="B138" t="s">
        <v>557</v>
      </c>
      <c r="C138" t="s">
        <v>335</v>
      </c>
      <c r="D138" t="s">
        <v>198</v>
      </c>
      <c r="E138">
        <v>123.1</v>
      </c>
      <c r="F138">
        <v>0.3</v>
      </c>
      <c r="G138">
        <v>5.2</v>
      </c>
      <c r="H138">
        <v>957</v>
      </c>
      <c r="I138">
        <v>124.8</v>
      </c>
      <c r="J138">
        <v>0.3</v>
      </c>
      <c r="K138">
        <v>5.6</v>
      </c>
      <c r="L138">
        <v>694</v>
      </c>
      <c r="M138">
        <v>123.5</v>
      </c>
      <c r="N138">
        <v>0.2</v>
      </c>
      <c r="O138">
        <v>5.4</v>
      </c>
      <c r="P138">
        <v>863</v>
      </c>
      <c r="Q138">
        <v>123</v>
      </c>
      <c r="R138">
        <v>0.3</v>
      </c>
      <c r="S138">
        <v>5.4</v>
      </c>
      <c r="T138">
        <v>1023</v>
      </c>
      <c r="U138">
        <v>119.5</v>
      </c>
      <c r="V138">
        <v>0.1</v>
      </c>
      <c r="W138">
        <v>4.3</v>
      </c>
      <c r="X138">
        <v>1453</v>
      </c>
      <c r="Y138">
        <v>121.3</v>
      </c>
      <c r="Z138">
        <v>0.2</v>
      </c>
      <c r="AA138">
        <v>4.4000000000000004</v>
      </c>
      <c r="AB138">
        <v>1278</v>
      </c>
      <c r="AC138">
        <v>123.3</v>
      </c>
      <c r="AD138">
        <v>0.3</v>
      </c>
      <c r="AE138">
        <v>5.2</v>
      </c>
      <c r="AF138">
        <v>1008</v>
      </c>
      <c r="AG138">
        <v>123.2</v>
      </c>
      <c r="AH138">
        <v>0.3</v>
      </c>
      <c r="AI138">
        <v>5.5</v>
      </c>
      <c r="AJ138">
        <v>947</v>
      </c>
      <c r="AK138">
        <v>123.8</v>
      </c>
      <c r="AL138">
        <v>0.2</v>
      </c>
      <c r="AM138">
        <v>5.3</v>
      </c>
      <c r="AN138">
        <v>781</v>
      </c>
    </row>
    <row r="139" spans="1:40">
      <c r="A139" s="8">
        <v>46023</v>
      </c>
      <c r="B139" t="s">
        <v>557</v>
      </c>
      <c r="C139" t="s">
        <v>335</v>
      </c>
      <c r="D139" t="s">
        <v>198</v>
      </c>
      <c r="E139">
        <v>123.7</v>
      </c>
      <c r="F139">
        <v>0.5</v>
      </c>
      <c r="G139">
        <v>5.4</v>
      </c>
      <c r="H139">
        <v>962</v>
      </c>
      <c r="I139">
        <v>125.4</v>
      </c>
      <c r="J139">
        <v>0.5</v>
      </c>
      <c r="K139">
        <v>5.8</v>
      </c>
      <c r="L139">
        <v>698</v>
      </c>
      <c r="M139">
        <v>124.2</v>
      </c>
      <c r="N139">
        <v>0.5</v>
      </c>
      <c r="O139">
        <v>5.6</v>
      </c>
      <c r="P139">
        <v>867</v>
      </c>
      <c r="Q139">
        <v>123.6</v>
      </c>
      <c r="R139">
        <v>0.4</v>
      </c>
      <c r="S139">
        <v>5.5</v>
      </c>
      <c r="T139">
        <v>1028</v>
      </c>
      <c r="U139">
        <v>120</v>
      </c>
      <c r="V139">
        <v>0.4</v>
      </c>
      <c r="W139">
        <v>4.5</v>
      </c>
      <c r="X139">
        <v>1460</v>
      </c>
      <c r="Y139">
        <v>121.7</v>
      </c>
      <c r="Z139">
        <v>0.3</v>
      </c>
      <c r="AA139">
        <v>4.4000000000000004</v>
      </c>
      <c r="AB139">
        <v>1282</v>
      </c>
      <c r="AC139">
        <v>123.9</v>
      </c>
      <c r="AD139">
        <v>0.5</v>
      </c>
      <c r="AE139">
        <v>5.3</v>
      </c>
      <c r="AF139">
        <v>1013</v>
      </c>
      <c r="AG139">
        <v>123.8</v>
      </c>
      <c r="AH139">
        <v>0.5</v>
      </c>
      <c r="AI139">
        <v>5.8</v>
      </c>
      <c r="AJ139">
        <v>952</v>
      </c>
      <c r="AK139">
        <v>124.4</v>
      </c>
      <c r="AL139">
        <v>0.5</v>
      </c>
      <c r="AM139">
        <v>5.5</v>
      </c>
      <c r="AN139">
        <v>784</v>
      </c>
    </row>
    <row r="140" spans="1:40">
      <c r="A140" s="8">
        <v>46054</v>
      </c>
      <c r="B140" t="s">
        <v>557</v>
      </c>
      <c r="C140" t="s">
        <v>335</v>
      </c>
      <c r="D140" t="s">
        <v>198</v>
      </c>
      <c r="E140">
        <v>123.7</v>
      </c>
      <c r="F140">
        <v>0.1</v>
      </c>
      <c r="G140">
        <v>4.9000000000000004</v>
      </c>
      <c r="H140">
        <v>962</v>
      </c>
      <c r="I140">
        <v>125.5</v>
      </c>
      <c r="J140">
        <v>0</v>
      </c>
      <c r="K140">
        <v>5.3</v>
      </c>
      <c r="L140">
        <v>698</v>
      </c>
      <c r="M140">
        <v>124.2</v>
      </c>
      <c r="N140">
        <v>0.1</v>
      </c>
      <c r="O140">
        <v>5.0999999999999996</v>
      </c>
      <c r="P140">
        <v>868</v>
      </c>
      <c r="Q140">
        <v>123.7</v>
      </c>
      <c r="R140">
        <v>0.1</v>
      </c>
      <c r="S140">
        <v>5.0999999999999996</v>
      </c>
      <c r="T140">
        <v>1028</v>
      </c>
      <c r="U140">
        <v>120</v>
      </c>
      <c r="V140">
        <v>0</v>
      </c>
      <c r="W140">
        <v>4.0999999999999996</v>
      </c>
      <c r="X140">
        <v>1460</v>
      </c>
      <c r="Y140">
        <v>121.7</v>
      </c>
      <c r="Z140">
        <v>0</v>
      </c>
      <c r="AA140">
        <v>4.0999999999999996</v>
      </c>
      <c r="AB140">
        <v>1282</v>
      </c>
      <c r="AC140">
        <v>124</v>
      </c>
      <c r="AD140">
        <v>0.1</v>
      </c>
      <c r="AE140">
        <v>4.9000000000000004</v>
      </c>
      <c r="AF140">
        <v>1014</v>
      </c>
      <c r="AG140">
        <v>123.8</v>
      </c>
      <c r="AH140">
        <v>0</v>
      </c>
      <c r="AI140">
        <v>5.2</v>
      </c>
      <c r="AJ140">
        <v>952</v>
      </c>
      <c r="AK140">
        <v>124.5</v>
      </c>
      <c r="AL140">
        <v>0</v>
      </c>
      <c r="AM140">
        <v>5</v>
      </c>
      <c r="AN140">
        <v>785</v>
      </c>
    </row>
  </sheetData>
  <hyperlinks>
    <hyperlink ref="A4" r:id="rId1" xr:uid="{13A5096D-0EB6-49A4-9E92-3B1F1D0E555C}"/>
    <hyperlink ref="I2" location="'Table of Contents'!A1" display="Return to Contents Page" xr:uid="{A11B3262-71C0-48E1-B34D-66F74B72C7D4}"/>
  </hyperlinks>
  <pageMargins left="0.7" right="0.7" top="0.75" bottom="0.75" header="0.3" footer="0.3"/>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FE20E-BAD4-4A17-BC36-D3E4E0A9928D}">
  <sheetPr>
    <tabColor rgb="FFD0ADE1"/>
  </sheetPr>
  <dimension ref="A1:EE46"/>
  <sheetViews>
    <sheetView workbookViewId="0">
      <selection activeCell="H20" sqref="H20"/>
    </sheetView>
  </sheetViews>
  <sheetFormatPr defaultRowHeight="14.45"/>
  <cols>
    <col min="1" max="1" width="15.7109375" customWidth="1"/>
    <col min="3" max="3" width="15.28515625" customWidth="1"/>
    <col min="4" max="4" width="9.140625" customWidth="1"/>
    <col min="5" max="5" width="15.42578125" customWidth="1"/>
    <col min="6" max="6" width="8.85546875" customWidth="1"/>
    <col min="12" max="13" width="8.85546875" customWidth="1"/>
    <col min="18" max="18" width="8.85546875" customWidth="1"/>
    <col min="24" max="25" width="8.85546875" customWidth="1"/>
    <col min="30" max="30" width="8.85546875" customWidth="1"/>
    <col min="36" max="37" width="8.85546875" customWidth="1"/>
    <col min="42" max="42" width="8.85546875" customWidth="1"/>
    <col min="48" max="49" width="8.85546875" customWidth="1"/>
    <col min="54" max="54" width="8.85546875" customWidth="1"/>
    <col min="60" max="61" width="8.85546875" customWidth="1"/>
    <col min="66" max="66" width="8.85546875" customWidth="1"/>
    <col min="72" max="73" width="8.85546875" customWidth="1"/>
    <col min="78" max="78" width="8.85546875" customWidth="1"/>
    <col min="84" max="85" width="8.85546875" customWidth="1"/>
    <col min="90" max="90" width="8.85546875" customWidth="1"/>
    <col min="96" max="97" width="8.85546875" customWidth="1"/>
    <col min="102" max="102" width="8.85546875" customWidth="1"/>
    <col min="108" max="109" width="8.85546875" customWidth="1"/>
    <col min="114" max="114" width="8.85546875" customWidth="1"/>
    <col min="120" max="121" width="8.85546875" customWidth="1"/>
    <col min="126" max="126" width="8.85546875" customWidth="1"/>
  </cols>
  <sheetData>
    <row r="1" spans="1:135" ht="15" thickTop="1">
      <c r="A1" s="22" t="s">
        <v>1486</v>
      </c>
      <c r="B1" s="124"/>
      <c r="C1" s="124"/>
      <c r="D1" s="124"/>
      <c r="E1" s="124"/>
      <c r="F1" s="124"/>
      <c r="G1" s="215"/>
    </row>
    <row r="2" spans="1:135">
      <c r="A2" s="23" t="s">
        <v>1487</v>
      </c>
      <c r="B2" s="40"/>
      <c r="C2" s="40"/>
      <c r="D2" s="40"/>
      <c r="E2" s="40"/>
      <c r="F2" s="40"/>
      <c r="G2" s="216"/>
      <c r="I2" s="24" t="s">
        <v>85</v>
      </c>
    </row>
    <row r="3" spans="1:135">
      <c r="A3" s="23" t="s">
        <v>1488</v>
      </c>
      <c r="B3" s="40"/>
      <c r="C3" s="40"/>
      <c r="D3" s="40"/>
      <c r="E3" s="40"/>
      <c r="F3" s="40"/>
      <c r="G3" s="216"/>
    </row>
    <row r="4" spans="1:135" ht="15" thickBot="1">
      <c r="A4" s="266" t="s">
        <v>87</v>
      </c>
      <c r="B4" s="217"/>
      <c r="C4" s="217"/>
      <c r="D4" s="217"/>
      <c r="E4" s="217"/>
      <c r="F4" s="217"/>
      <c r="G4" s="219"/>
    </row>
    <row r="5" spans="1:135" ht="15" thickTop="1"/>
    <row r="6" spans="1:135">
      <c r="A6" t="s">
        <v>88</v>
      </c>
      <c r="B6" t="s">
        <v>601</v>
      </c>
      <c r="C6" t="s">
        <v>602</v>
      </c>
      <c r="D6" t="s">
        <v>603</v>
      </c>
      <c r="E6" t="s">
        <v>604</v>
      </c>
      <c r="F6" t="s">
        <v>605</v>
      </c>
      <c r="G6" t="s">
        <v>606</v>
      </c>
      <c r="H6" t="s">
        <v>607</v>
      </c>
      <c r="I6" t="s">
        <v>608</v>
      </c>
      <c r="J6" t="s">
        <v>609</v>
      </c>
      <c r="K6" t="s">
        <v>610</v>
      </c>
      <c r="L6" t="s">
        <v>611</v>
      </c>
      <c r="M6" t="s">
        <v>612</v>
      </c>
      <c r="N6" t="s">
        <v>613</v>
      </c>
      <c r="O6" t="s">
        <v>614</v>
      </c>
      <c r="P6" t="s">
        <v>615</v>
      </c>
      <c r="Q6" t="s">
        <v>616</v>
      </c>
      <c r="R6" t="s">
        <v>617</v>
      </c>
      <c r="S6" t="s">
        <v>618</v>
      </c>
      <c r="T6" t="s">
        <v>619</v>
      </c>
      <c r="U6" t="s">
        <v>620</v>
      </c>
      <c r="V6" t="s">
        <v>621</v>
      </c>
      <c r="W6" t="s">
        <v>622</v>
      </c>
      <c r="X6" t="s">
        <v>623</v>
      </c>
      <c r="Y6" t="s">
        <v>624</v>
      </c>
      <c r="Z6" t="s">
        <v>625</v>
      </c>
      <c r="AA6" t="s">
        <v>626</v>
      </c>
      <c r="AB6" t="s">
        <v>627</v>
      </c>
      <c r="AC6" t="s">
        <v>628</v>
      </c>
      <c r="AD6" t="s">
        <v>629</v>
      </c>
      <c r="AE6" t="s">
        <v>630</v>
      </c>
      <c r="AF6" t="s">
        <v>631</v>
      </c>
      <c r="AG6" t="s">
        <v>632</v>
      </c>
      <c r="AH6" t="s">
        <v>633</v>
      </c>
      <c r="AI6" t="s">
        <v>634</v>
      </c>
      <c r="AJ6" t="s">
        <v>635</v>
      </c>
      <c r="AK6" t="s">
        <v>636</v>
      </c>
      <c r="AL6" t="s">
        <v>637</v>
      </c>
      <c r="AM6" t="s">
        <v>638</v>
      </c>
      <c r="AN6" t="s">
        <v>639</v>
      </c>
      <c r="AO6" t="s">
        <v>640</v>
      </c>
      <c r="AP6" t="s">
        <v>641</v>
      </c>
      <c r="AQ6" t="s">
        <v>642</v>
      </c>
      <c r="AR6" t="s">
        <v>643</v>
      </c>
      <c r="AS6" t="s">
        <v>644</v>
      </c>
      <c r="AT6" t="s">
        <v>645</v>
      </c>
      <c r="AU6" t="s">
        <v>646</v>
      </c>
      <c r="AV6" t="s">
        <v>647</v>
      </c>
      <c r="AW6" t="s">
        <v>648</v>
      </c>
      <c r="AX6" t="s">
        <v>649</v>
      </c>
      <c r="AY6" t="s">
        <v>650</v>
      </c>
      <c r="AZ6" t="s">
        <v>651</v>
      </c>
      <c r="BA6" t="s">
        <v>652</v>
      </c>
      <c r="BB6" t="s">
        <v>653</v>
      </c>
      <c r="BC6" t="s">
        <v>654</v>
      </c>
      <c r="BD6" t="s">
        <v>655</v>
      </c>
      <c r="BE6" t="s">
        <v>656</v>
      </c>
      <c r="BF6" t="s">
        <v>657</v>
      </c>
      <c r="BG6" t="s">
        <v>658</v>
      </c>
      <c r="BH6" t="s">
        <v>659</v>
      </c>
      <c r="BI6" t="s">
        <v>660</v>
      </c>
      <c r="BJ6" t="s">
        <v>661</v>
      </c>
      <c r="BK6" t="s">
        <v>662</v>
      </c>
      <c r="BL6" t="s">
        <v>663</v>
      </c>
      <c r="BM6" t="s">
        <v>664</v>
      </c>
      <c r="BN6" t="s">
        <v>665</v>
      </c>
      <c r="BO6" t="s">
        <v>666</v>
      </c>
      <c r="BP6" t="s">
        <v>667</v>
      </c>
      <c r="BQ6" t="s">
        <v>668</v>
      </c>
      <c r="BR6" t="s">
        <v>669</v>
      </c>
      <c r="BS6" t="s">
        <v>670</v>
      </c>
      <c r="BT6" t="s">
        <v>671</v>
      </c>
      <c r="BU6" t="s">
        <v>672</v>
      </c>
      <c r="BV6" t="s">
        <v>673</v>
      </c>
      <c r="BW6" t="s">
        <v>674</v>
      </c>
      <c r="BX6" t="s">
        <v>675</v>
      </c>
      <c r="BY6" t="s">
        <v>676</v>
      </c>
      <c r="BZ6" t="s">
        <v>677</v>
      </c>
      <c r="CA6" t="s">
        <v>678</v>
      </c>
      <c r="CB6" t="s">
        <v>679</v>
      </c>
      <c r="CC6" t="s">
        <v>680</v>
      </c>
      <c r="CD6" t="s">
        <v>681</v>
      </c>
      <c r="CE6" t="s">
        <v>682</v>
      </c>
      <c r="CF6" t="s">
        <v>683</v>
      </c>
      <c r="CG6" t="s">
        <v>684</v>
      </c>
      <c r="CH6" t="s">
        <v>685</v>
      </c>
      <c r="CI6" t="s">
        <v>686</v>
      </c>
      <c r="CJ6" t="s">
        <v>687</v>
      </c>
      <c r="CK6" t="s">
        <v>688</v>
      </c>
      <c r="CL6" t="s">
        <v>689</v>
      </c>
      <c r="CM6" t="s">
        <v>690</v>
      </c>
      <c r="CN6" t="s">
        <v>691</v>
      </c>
      <c r="CO6" t="s">
        <v>692</v>
      </c>
      <c r="CP6" t="s">
        <v>693</v>
      </c>
      <c r="CQ6" t="s">
        <v>694</v>
      </c>
      <c r="CR6" t="s">
        <v>695</v>
      </c>
      <c r="CS6" t="s">
        <v>696</v>
      </c>
      <c r="CT6" t="s">
        <v>697</v>
      </c>
      <c r="CU6" t="s">
        <v>698</v>
      </c>
      <c r="CV6" t="s">
        <v>699</v>
      </c>
      <c r="CW6" t="s">
        <v>700</v>
      </c>
      <c r="CX6" t="s">
        <v>701</v>
      </c>
      <c r="CY6" t="s">
        <v>702</v>
      </c>
      <c r="CZ6" t="s">
        <v>703</v>
      </c>
      <c r="DA6" t="s">
        <v>704</v>
      </c>
      <c r="DB6" t="s">
        <v>705</v>
      </c>
      <c r="DC6" t="s">
        <v>706</v>
      </c>
      <c r="DD6" t="s">
        <v>707</v>
      </c>
      <c r="DE6" t="s">
        <v>708</v>
      </c>
      <c r="DF6" t="s">
        <v>709</v>
      </c>
      <c r="DG6" t="s">
        <v>710</v>
      </c>
      <c r="DH6" t="s">
        <v>711</v>
      </c>
      <c r="DI6" t="s">
        <v>712</v>
      </c>
      <c r="DJ6" t="s">
        <v>713</v>
      </c>
      <c r="DK6" t="s">
        <v>714</v>
      </c>
      <c r="DL6" t="s">
        <v>715</v>
      </c>
      <c r="DM6" t="s">
        <v>716</v>
      </c>
      <c r="DN6" t="s">
        <v>717</v>
      </c>
      <c r="DO6" t="s">
        <v>718</v>
      </c>
      <c r="DP6" t="s">
        <v>719</v>
      </c>
      <c r="DQ6" t="s">
        <v>720</v>
      </c>
      <c r="DR6" t="s">
        <v>721</v>
      </c>
      <c r="DS6" t="s">
        <v>722</v>
      </c>
      <c r="DT6" t="s">
        <v>723</v>
      </c>
      <c r="DU6" t="s">
        <v>724</v>
      </c>
      <c r="DV6" t="s">
        <v>725</v>
      </c>
      <c r="DW6" t="s">
        <v>726</v>
      </c>
      <c r="DX6" t="s">
        <v>727</v>
      </c>
      <c r="DY6" t="s">
        <v>728</v>
      </c>
      <c r="DZ6" t="s">
        <v>729</v>
      </c>
      <c r="EA6" t="s">
        <v>730</v>
      </c>
      <c r="EB6" s="8" t="s">
        <v>731</v>
      </c>
      <c r="EC6" s="8" t="s">
        <v>732</v>
      </c>
      <c r="ED6" s="8" t="s">
        <v>733</v>
      </c>
      <c r="EE6" s="8" t="s">
        <v>734</v>
      </c>
    </row>
    <row r="7" spans="1:135">
      <c r="A7" t="s">
        <v>98</v>
      </c>
      <c r="B7">
        <v>669</v>
      </c>
      <c r="C7">
        <v>671</v>
      </c>
      <c r="D7">
        <v>674</v>
      </c>
      <c r="E7">
        <v>678</v>
      </c>
      <c r="F7">
        <v>682</v>
      </c>
      <c r="G7">
        <v>684</v>
      </c>
      <c r="H7">
        <v>686</v>
      </c>
      <c r="I7">
        <v>686</v>
      </c>
      <c r="J7">
        <v>687</v>
      </c>
      <c r="K7">
        <v>688</v>
      </c>
      <c r="L7">
        <v>689</v>
      </c>
      <c r="M7">
        <v>693</v>
      </c>
      <c r="N7">
        <v>699</v>
      </c>
      <c r="O7">
        <v>706</v>
      </c>
      <c r="P7">
        <v>707</v>
      </c>
      <c r="Q7">
        <v>709</v>
      </c>
      <c r="R7">
        <v>710</v>
      </c>
      <c r="S7">
        <v>711</v>
      </c>
      <c r="T7">
        <v>712</v>
      </c>
      <c r="U7">
        <v>716</v>
      </c>
      <c r="V7">
        <v>719</v>
      </c>
      <c r="W7">
        <v>724</v>
      </c>
      <c r="X7">
        <v>727</v>
      </c>
      <c r="Y7">
        <v>731</v>
      </c>
      <c r="Z7">
        <v>733</v>
      </c>
      <c r="AA7">
        <v>732</v>
      </c>
      <c r="AB7">
        <v>730</v>
      </c>
      <c r="AC7">
        <v>728</v>
      </c>
      <c r="AD7">
        <v>729</v>
      </c>
      <c r="AE7">
        <v>733</v>
      </c>
      <c r="AF7">
        <v>737</v>
      </c>
      <c r="AG7">
        <v>743</v>
      </c>
      <c r="AH7">
        <v>746</v>
      </c>
      <c r="AI7">
        <v>747</v>
      </c>
      <c r="AJ7">
        <v>747</v>
      </c>
      <c r="AK7">
        <v>746</v>
      </c>
      <c r="AL7">
        <v>746</v>
      </c>
      <c r="AM7">
        <v>748</v>
      </c>
      <c r="AN7">
        <v>750</v>
      </c>
      <c r="AO7">
        <v>754</v>
      </c>
      <c r="AP7">
        <v>758</v>
      </c>
      <c r="AQ7">
        <v>760</v>
      </c>
      <c r="AR7">
        <v>762</v>
      </c>
      <c r="AS7">
        <v>762</v>
      </c>
      <c r="AT7">
        <v>763</v>
      </c>
      <c r="AU7">
        <v>763</v>
      </c>
      <c r="AV7">
        <v>765</v>
      </c>
      <c r="AW7">
        <v>768</v>
      </c>
      <c r="AX7">
        <v>771</v>
      </c>
      <c r="AY7">
        <v>773</v>
      </c>
      <c r="AZ7">
        <v>772</v>
      </c>
      <c r="BA7">
        <v>770</v>
      </c>
      <c r="BB7">
        <v>767</v>
      </c>
      <c r="BC7">
        <v>765</v>
      </c>
      <c r="BD7">
        <v>762</v>
      </c>
      <c r="BE7">
        <v>761</v>
      </c>
      <c r="BF7">
        <v>765</v>
      </c>
      <c r="BG7">
        <v>771</v>
      </c>
      <c r="BH7">
        <v>777</v>
      </c>
      <c r="BI7">
        <v>779</v>
      </c>
      <c r="BJ7">
        <v>780</v>
      </c>
      <c r="BK7">
        <v>781</v>
      </c>
      <c r="BL7">
        <v>782</v>
      </c>
      <c r="BM7">
        <v>782</v>
      </c>
      <c r="BN7">
        <v>784</v>
      </c>
      <c r="BO7">
        <v>787</v>
      </c>
      <c r="BP7">
        <v>791</v>
      </c>
      <c r="BQ7">
        <v>796</v>
      </c>
      <c r="BR7">
        <v>800</v>
      </c>
      <c r="BS7">
        <v>802</v>
      </c>
      <c r="BT7">
        <v>799</v>
      </c>
      <c r="BU7">
        <v>794</v>
      </c>
      <c r="BV7">
        <v>791</v>
      </c>
      <c r="BW7">
        <v>790</v>
      </c>
      <c r="BX7">
        <v>793</v>
      </c>
      <c r="BY7">
        <v>794</v>
      </c>
      <c r="BZ7">
        <v>798</v>
      </c>
      <c r="CA7">
        <v>801</v>
      </c>
      <c r="CB7">
        <v>805</v>
      </c>
      <c r="CC7">
        <v>808</v>
      </c>
      <c r="CD7">
        <v>811</v>
      </c>
      <c r="CE7">
        <v>812</v>
      </c>
      <c r="CF7">
        <v>813</v>
      </c>
      <c r="CG7">
        <v>816</v>
      </c>
      <c r="CH7">
        <v>820</v>
      </c>
      <c r="CI7">
        <v>824</v>
      </c>
      <c r="CJ7">
        <v>822</v>
      </c>
      <c r="CK7">
        <v>821</v>
      </c>
      <c r="CL7">
        <v>819</v>
      </c>
      <c r="CM7">
        <v>824</v>
      </c>
      <c r="CN7">
        <v>831</v>
      </c>
      <c r="CO7">
        <v>839</v>
      </c>
      <c r="CP7">
        <v>843</v>
      </c>
      <c r="CQ7">
        <v>845</v>
      </c>
      <c r="CR7">
        <v>848</v>
      </c>
      <c r="CS7">
        <v>852</v>
      </c>
      <c r="CT7">
        <v>855</v>
      </c>
      <c r="CU7">
        <v>859</v>
      </c>
      <c r="CV7">
        <v>864</v>
      </c>
      <c r="CW7">
        <v>871</v>
      </c>
      <c r="CX7">
        <v>882</v>
      </c>
      <c r="CY7">
        <v>891</v>
      </c>
      <c r="CZ7">
        <v>899</v>
      </c>
      <c r="DA7">
        <v>908</v>
      </c>
      <c r="DB7">
        <v>920</v>
      </c>
      <c r="DC7">
        <v>934</v>
      </c>
      <c r="DD7">
        <v>944</v>
      </c>
      <c r="DE7">
        <v>950</v>
      </c>
      <c r="DF7">
        <v>959</v>
      </c>
      <c r="DG7">
        <v>971</v>
      </c>
      <c r="DH7">
        <v>983</v>
      </c>
      <c r="DI7">
        <v>986</v>
      </c>
      <c r="DJ7">
        <v>988</v>
      </c>
      <c r="DK7">
        <v>992</v>
      </c>
      <c r="DL7">
        <v>1001</v>
      </c>
      <c r="DM7">
        <v>1012</v>
      </c>
      <c r="DN7">
        <v>1019</v>
      </c>
      <c r="DO7">
        <v>1024</v>
      </c>
      <c r="DP7">
        <v>1028</v>
      </c>
      <c r="DQ7">
        <v>1036</v>
      </c>
      <c r="DR7">
        <v>1042</v>
      </c>
      <c r="DS7">
        <v>1048</v>
      </c>
      <c r="DT7">
        <v>1050</v>
      </c>
      <c r="DU7">
        <v>1051</v>
      </c>
      <c r="DV7">
        <v>1053</v>
      </c>
      <c r="DW7">
        <v>1059</v>
      </c>
      <c r="DX7">
        <v>1063</v>
      </c>
      <c r="DY7">
        <v>1068</v>
      </c>
      <c r="DZ7">
        <v>1070</v>
      </c>
      <c r="EA7">
        <v>1075</v>
      </c>
      <c r="EB7">
        <v>1080</v>
      </c>
      <c r="EC7">
        <v>1084</v>
      </c>
      <c r="ED7">
        <v>1087</v>
      </c>
      <c r="EE7">
        <v>1087</v>
      </c>
    </row>
    <row r="8" spans="1:135">
      <c r="A8" t="s">
        <v>99</v>
      </c>
      <c r="B8">
        <v>619</v>
      </c>
      <c r="C8">
        <v>619</v>
      </c>
      <c r="D8">
        <v>620</v>
      </c>
      <c r="E8">
        <v>622</v>
      </c>
      <c r="F8">
        <v>623</v>
      </c>
      <c r="G8">
        <v>624</v>
      </c>
      <c r="H8">
        <v>627</v>
      </c>
      <c r="I8">
        <v>630</v>
      </c>
      <c r="J8">
        <v>634</v>
      </c>
      <c r="K8">
        <v>639</v>
      </c>
      <c r="L8">
        <v>643</v>
      </c>
      <c r="M8">
        <v>648</v>
      </c>
      <c r="N8">
        <v>651</v>
      </c>
      <c r="O8">
        <v>654</v>
      </c>
      <c r="P8">
        <v>657</v>
      </c>
      <c r="Q8">
        <v>661</v>
      </c>
      <c r="R8">
        <v>664</v>
      </c>
      <c r="S8">
        <v>665</v>
      </c>
      <c r="T8">
        <v>667</v>
      </c>
      <c r="U8">
        <v>669</v>
      </c>
      <c r="V8">
        <v>673</v>
      </c>
      <c r="W8">
        <v>676</v>
      </c>
      <c r="X8">
        <v>679</v>
      </c>
      <c r="Y8">
        <v>680</v>
      </c>
      <c r="Z8">
        <v>681</v>
      </c>
      <c r="AA8">
        <v>682</v>
      </c>
      <c r="AB8">
        <v>684</v>
      </c>
      <c r="AC8">
        <v>687</v>
      </c>
      <c r="AD8">
        <v>689</v>
      </c>
      <c r="AE8">
        <v>690</v>
      </c>
      <c r="AF8">
        <v>695</v>
      </c>
      <c r="AG8">
        <v>700</v>
      </c>
      <c r="AH8">
        <v>706</v>
      </c>
      <c r="AI8">
        <v>707</v>
      </c>
      <c r="AJ8">
        <v>709</v>
      </c>
      <c r="AK8">
        <v>712</v>
      </c>
      <c r="AL8">
        <v>716</v>
      </c>
      <c r="AM8">
        <v>719</v>
      </c>
      <c r="AN8">
        <v>721</v>
      </c>
      <c r="AO8">
        <v>722</v>
      </c>
      <c r="AP8">
        <v>723</v>
      </c>
      <c r="AQ8">
        <v>723</v>
      </c>
      <c r="AR8">
        <v>723</v>
      </c>
      <c r="AS8">
        <v>726</v>
      </c>
      <c r="AT8">
        <v>730</v>
      </c>
      <c r="AU8">
        <v>734</v>
      </c>
      <c r="AV8">
        <v>736</v>
      </c>
      <c r="AW8">
        <v>737</v>
      </c>
      <c r="AX8">
        <v>738</v>
      </c>
      <c r="AY8">
        <v>738</v>
      </c>
      <c r="AZ8">
        <v>739</v>
      </c>
      <c r="BA8">
        <v>742</v>
      </c>
      <c r="BB8">
        <v>744</v>
      </c>
      <c r="BC8">
        <v>744</v>
      </c>
      <c r="BD8">
        <v>745</v>
      </c>
      <c r="BE8">
        <v>747</v>
      </c>
      <c r="BF8">
        <v>748</v>
      </c>
      <c r="BG8">
        <v>749</v>
      </c>
      <c r="BH8">
        <v>748</v>
      </c>
      <c r="BI8">
        <v>748</v>
      </c>
      <c r="BJ8">
        <v>749</v>
      </c>
      <c r="BK8">
        <v>750</v>
      </c>
      <c r="BL8">
        <v>751</v>
      </c>
      <c r="BM8">
        <v>751</v>
      </c>
      <c r="BN8">
        <v>751</v>
      </c>
      <c r="BO8">
        <v>751</v>
      </c>
      <c r="BP8">
        <v>752</v>
      </c>
      <c r="BQ8">
        <v>753</v>
      </c>
      <c r="BR8">
        <v>753</v>
      </c>
      <c r="BS8">
        <v>758</v>
      </c>
      <c r="BT8">
        <v>765</v>
      </c>
      <c r="BU8">
        <v>768</v>
      </c>
      <c r="BV8">
        <v>767</v>
      </c>
      <c r="BW8">
        <v>765</v>
      </c>
      <c r="BX8">
        <v>768</v>
      </c>
      <c r="BY8">
        <v>772</v>
      </c>
      <c r="BZ8">
        <v>776</v>
      </c>
      <c r="CA8">
        <v>779</v>
      </c>
      <c r="CB8">
        <v>781</v>
      </c>
      <c r="CC8">
        <v>784</v>
      </c>
      <c r="CD8">
        <v>786</v>
      </c>
      <c r="CE8">
        <v>790</v>
      </c>
      <c r="CF8">
        <v>793</v>
      </c>
      <c r="CG8">
        <v>796</v>
      </c>
      <c r="CH8">
        <v>799</v>
      </c>
      <c r="CI8">
        <v>801</v>
      </c>
      <c r="CJ8">
        <v>803</v>
      </c>
      <c r="CK8">
        <v>805</v>
      </c>
      <c r="CL8">
        <v>807</v>
      </c>
      <c r="CM8">
        <v>810</v>
      </c>
      <c r="CN8">
        <v>813</v>
      </c>
      <c r="CO8">
        <v>815</v>
      </c>
      <c r="CP8">
        <v>816</v>
      </c>
      <c r="CQ8">
        <v>819</v>
      </c>
      <c r="CR8">
        <v>822</v>
      </c>
      <c r="CS8">
        <v>824</v>
      </c>
      <c r="CT8">
        <v>827</v>
      </c>
      <c r="CU8">
        <v>828</v>
      </c>
      <c r="CV8">
        <v>835</v>
      </c>
      <c r="CW8">
        <v>843</v>
      </c>
      <c r="CX8">
        <v>853</v>
      </c>
      <c r="CY8">
        <v>864</v>
      </c>
      <c r="CZ8">
        <v>875</v>
      </c>
      <c r="DA8">
        <v>885</v>
      </c>
      <c r="DB8">
        <v>890</v>
      </c>
      <c r="DC8">
        <v>895</v>
      </c>
      <c r="DD8">
        <v>901</v>
      </c>
      <c r="DE8">
        <v>907</v>
      </c>
      <c r="DF8">
        <v>914</v>
      </c>
      <c r="DG8">
        <v>920</v>
      </c>
      <c r="DH8">
        <v>928</v>
      </c>
      <c r="DI8">
        <v>936</v>
      </c>
      <c r="DJ8">
        <v>944</v>
      </c>
      <c r="DK8">
        <v>950</v>
      </c>
      <c r="DL8">
        <v>955</v>
      </c>
      <c r="DM8">
        <v>963</v>
      </c>
      <c r="DN8">
        <v>970</v>
      </c>
      <c r="DO8">
        <v>979</v>
      </c>
      <c r="DP8">
        <v>982</v>
      </c>
      <c r="DQ8">
        <v>985</v>
      </c>
      <c r="DR8">
        <v>987</v>
      </c>
      <c r="DS8">
        <v>991</v>
      </c>
      <c r="DT8">
        <v>994</v>
      </c>
      <c r="DU8">
        <v>997</v>
      </c>
      <c r="DV8">
        <v>998</v>
      </c>
      <c r="DW8">
        <v>997</v>
      </c>
      <c r="DX8">
        <v>996</v>
      </c>
      <c r="DY8">
        <v>996</v>
      </c>
      <c r="DZ8">
        <v>999</v>
      </c>
      <c r="EA8">
        <v>1003</v>
      </c>
      <c r="EB8">
        <v>1008</v>
      </c>
      <c r="EC8">
        <v>1011</v>
      </c>
      <c r="ED8">
        <v>1016</v>
      </c>
      <c r="EE8">
        <v>1020</v>
      </c>
    </row>
    <row r="9" spans="1:135">
      <c r="A9" t="s">
        <v>100</v>
      </c>
      <c r="B9">
        <v>550</v>
      </c>
      <c r="C9">
        <v>550</v>
      </c>
      <c r="D9">
        <v>551</v>
      </c>
      <c r="E9">
        <v>551</v>
      </c>
      <c r="F9">
        <v>552</v>
      </c>
      <c r="G9">
        <v>552</v>
      </c>
      <c r="H9">
        <v>553</v>
      </c>
      <c r="I9">
        <v>554</v>
      </c>
      <c r="J9">
        <v>555</v>
      </c>
      <c r="K9">
        <v>556</v>
      </c>
      <c r="L9">
        <v>557</v>
      </c>
      <c r="M9">
        <v>557</v>
      </c>
      <c r="N9">
        <v>558</v>
      </c>
      <c r="O9">
        <v>559</v>
      </c>
      <c r="P9">
        <v>559</v>
      </c>
      <c r="Q9">
        <v>560</v>
      </c>
      <c r="R9">
        <v>561</v>
      </c>
      <c r="S9">
        <v>561</v>
      </c>
      <c r="T9">
        <v>561</v>
      </c>
      <c r="U9">
        <v>562</v>
      </c>
      <c r="V9">
        <v>562</v>
      </c>
      <c r="W9">
        <v>562</v>
      </c>
      <c r="X9">
        <v>562</v>
      </c>
      <c r="Y9">
        <v>563</v>
      </c>
      <c r="Z9">
        <v>564</v>
      </c>
      <c r="AA9">
        <v>565</v>
      </c>
      <c r="AB9">
        <v>567</v>
      </c>
      <c r="AC9">
        <v>567</v>
      </c>
      <c r="AD9">
        <v>568</v>
      </c>
      <c r="AE9">
        <v>569</v>
      </c>
      <c r="AF9">
        <v>571</v>
      </c>
      <c r="AG9">
        <v>572</v>
      </c>
      <c r="AH9">
        <v>571</v>
      </c>
      <c r="AI9">
        <v>571</v>
      </c>
      <c r="AJ9">
        <v>571</v>
      </c>
      <c r="AK9">
        <v>574</v>
      </c>
      <c r="AL9">
        <v>577</v>
      </c>
      <c r="AM9">
        <v>578</v>
      </c>
      <c r="AN9">
        <v>578</v>
      </c>
      <c r="AO9">
        <v>577</v>
      </c>
      <c r="AP9">
        <v>576</v>
      </c>
      <c r="AQ9">
        <v>577</v>
      </c>
      <c r="AR9">
        <v>578</v>
      </c>
      <c r="AS9">
        <v>579</v>
      </c>
      <c r="AT9">
        <v>582</v>
      </c>
      <c r="AU9">
        <v>587</v>
      </c>
      <c r="AV9">
        <v>594</v>
      </c>
      <c r="AW9">
        <v>597</v>
      </c>
      <c r="AX9">
        <v>599</v>
      </c>
      <c r="AY9">
        <v>596</v>
      </c>
      <c r="AZ9">
        <v>594</v>
      </c>
      <c r="BA9">
        <v>592</v>
      </c>
      <c r="BB9">
        <v>595</v>
      </c>
      <c r="BC9">
        <v>597</v>
      </c>
      <c r="BD9">
        <v>600</v>
      </c>
      <c r="BE9">
        <v>601</v>
      </c>
      <c r="BF9">
        <v>602</v>
      </c>
      <c r="BG9">
        <v>603</v>
      </c>
      <c r="BH9">
        <v>602</v>
      </c>
      <c r="BI9">
        <v>602</v>
      </c>
      <c r="BJ9">
        <v>601</v>
      </c>
      <c r="BK9">
        <v>601</v>
      </c>
      <c r="BL9">
        <v>602</v>
      </c>
      <c r="BM9">
        <v>607</v>
      </c>
      <c r="BN9">
        <v>612</v>
      </c>
      <c r="BO9">
        <v>615</v>
      </c>
      <c r="BP9">
        <v>616</v>
      </c>
      <c r="BQ9">
        <v>617</v>
      </c>
      <c r="BR9">
        <v>619</v>
      </c>
      <c r="BS9">
        <v>621</v>
      </c>
      <c r="BT9">
        <v>624</v>
      </c>
      <c r="BU9">
        <v>625</v>
      </c>
      <c r="BV9">
        <v>626</v>
      </c>
      <c r="BW9">
        <v>628</v>
      </c>
      <c r="BX9">
        <v>632</v>
      </c>
      <c r="BY9">
        <v>636</v>
      </c>
      <c r="BZ9">
        <v>641</v>
      </c>
      <c r="CA9">
        <v>645</v>
      </c>
      <c r="CB9">
        <v>650</v>
      </c>
      <c r="CC9">
        <v>654</v>
      </c>
      <c r="CD9">
        <v>657</v>
      </c>
      <c r="CE9">
        <v>659</v>
      </c>
      <c r="CF9">
        <v>662</v>
      </c>
      <c r="CG9">
        <v>665</v>
      </c>
      <c r="CH9">
        <v>668</v>
      </c>
      <c r="CI9">
        <v>671</v>
      </c>
      <c r="CJ9">
        <v>673</v>
      </c>
      <c r="CK9">
        <v>675</v>
      </c>
      <c r="CL9">
        <v>678</v>
      </c>
      <c r="CM9">
        <v>684</v>
      </c>
      <c r="CN9">
        <v>690</v>
      </c>
      <c r="CO9">
        <v>695</v>
      </c>
      <c r="CP9">
        <v>697</v>
      </c>
      <c r="CQ9">
        <v>699</v>
      </c>
      <c r="CR9">
        <v>700</v>
      </c>
      <c r="CS9">
        <v>702</v>
      </c>
      <c r="CT9">
        <v>703</v>
      </c>
      <c r="CU9">
        <v>705</v>
      </c>
      <c r="CV9">
        <v>710</v>
      </c>
      <c r="CW9">
        <v>718</v>
      </c>
      <c r="CX9">
        <v>726</v>
      </c>
      <c r="CY9">
        <v>732</v>
      </c>
      <c r="CZ9">
        <v>735</v>
      </c>
      <c r="DA9">
        <v>737</v>
      </c>
      <c r="DB9">
        <v>740</v>
      </c>
      <c r="DC9">
        <v>744</v>
      </c>
      <c r="DD9">
        <v>747</v>
      </c>
      <c r="DE9">
        <v>752</v>
      </c>
      <c r="DF9">
        <v>757</v>
      </c>
      <c r="DG9">
        <v>762</v>
      </c>
      <c r="DH9">
        <v>765</v>
      </c>
      <c r="DI9">
        <v>767</v>
      </c>
      <c r="DJ9">
        <v>768</v>
      </c>
      <c r="DK9">
        <v>768</v>
      </c>
      <c r="DL9">
        <v>768</v>
      </c>
      <c r="DM9">
        <v>769</v>
      </c>
      <c r="DN9">
        <v>771</v>
      </c>
      <c r="DO9">
        <v>772</v>
      </c>
      <c r="DP9">
        <v>772</v>
      </c>
      <c r="DQ9">
        <v>775</v>
      </c>
      <c r="DR9">
        <v>778</v>
      </c>
      <c r="DS9">
        <v>783</v>
      </c>
      <c r="DT9">
        <v>787</v>
      </c>
      <c r="DU9">
        <v>795</v>
      </c>
      <c r="DV9">
        <v>806</v>
      </c>
      <c r="DW9">
        <v>818</v>
      </c>
      <c r="DX9">
        <v>826</v>
      </c>
      <c r="DY9">
        <v>830</v>
      </c>
      <c r="DZ9">
        <v>830</v>
      </c>
      <c r="EA9">
        <v>834</v>
      </c>
      <c r="EB9">
        <v>838</v>
      </c>
      <c r="EC9">
        <v>844</v>
      </c>
      <c r="ED9">
        <v>846</v>
      </c>
      <c r="EE9">
        <v>846</v>
      </c>
    </row>
    <row r="10" spans="1:135">
      <c r="A10" t="s">
        <v>101</v>
      </c>
      <c r="B10">
        <v>559</v>
      </c>
      <c r="C10">
        <v>559</v>
      </c>
      <c r="D10">
        <v>561</v>
      </c>
      <c r="E10">
        <v>562</v>
      </c>
      <c r="F10">
        <v>564</v>
      </c>
      <c r="G10">
        <v>565</v>
      </c>
      <c r="H10">
        <v>566</v>
      </c>
      <c r="I10">
        <v>567</v>
      </c>
      <c r="J10">
        <v>567</v>
      </c>
      <c r="K10">
        <v>568</v>
      </c>
      <c r="L10">
        <v>568</v>
      </c>
      <c r="M10">
        <v>569</v>
      </c>
      <c r="N10">
        <v>569</v>
      </c>
      <c r="O10">
        <v>570</v>
      </c>
      <c r="P10">
        <v>571</v>
      </c>
      <c r="Q10">
        <v>572</v>
      </c>
      <c r="R10">
        <v>572</v>
      </c>
      <c r="S10">
        <v>572</v>
      </c>
      <c r="T10">
        <v>572</v>
      </c>
      <c r="U10">
        <v>574</v>
      </c>
      <c r="V10">
        <v>576</v>
      </c>
      <c r="W10">
        <v>579</v>
      </c>
      <c r="X10">
        <v>581</v>
      </c>
      <c r="Y10">
        <v>584</v>
      </c>
      <c r="Z10">
        <v>586</v>
      </c>
      <c r="AA10">
        <v>589</v>
      </c>
      <c r="AB10">
        <v>592</v>
      </c>
      <c r="AC10">
        <v>595</v>
      </c>
      <c r="AD10">
        <v>598</v>
      </c>
      <c r="AE10">
        <v>601</v>
      </c>
      <c r="AF10">
        <v>603</v>
      </c>
      <c r="AG10">
        <v>604</v>
      </c>
      <c r="AH10">
        <v>604</v>
      </c>
      <c r="AI10">
        <v>603</v>
      </c>
      <c r="AJ10">
        <v>602</v>
      </c>
      <c r="AK10">
        <v>602</v>
      </c>
      <c r="AL10">
        <v>601</v>
      </c>
      <c r="AM10">
        <v>602</v>
      </c>
      <c r="AN10">
        <v>603</v>
      </c>
      <c r="AO10">
        <v>604</v>
      </c>
      <c r="AP10">
        <v>604</v>
      </c>
      <c r="AQ10">
        <v>605</v>
      </c>
      <c r="AR10">
        <v>603</v>
      </c>
      <c r="AS10">
        <v>602</v>
      </c>
      <c r="AT10">
        <v>603</v>
      </c>
      <c r="AU10">
        <v>605</v>
      </c>
      <c r="AV10">
        <v>607</v>
      </c>
      <c r="AW10">
        <v>608</v>
      </c>
      <c r="AX10">
        <v>610</v>
      </c>
      <c r="AY10">
        <v>611</v>
      </c>
      <c r="AZ10">
        <v>613</v>
      </c>
      <c r="BA10">
        <v>615</v>
      </c>
      <c r="BB10">
        <v>617</v>
      </c>
      <c r="BC10">
        <v>618</v>
      </c>
      <c r="BD10">
        <v>619</v>
      </c>
      <c r="BE10">
        <v>619</v>
      </c>
      <c r="BF10">
        <v>621</v>
      </c>
      <c r="BG10">
        <v>623</v>
      </c>
      <c r="BH10">
        <v>626</v>
      </c>
      <c r="BI10">
        <v>627</v>
      </c>
      <c r="BJ10">
        <v>630</v>
      </c>
      <c r="BK10">
        <v>631</v>
      </c>
      <c r="BL10">
        <v>631</v>
      </c>
      <c r="BM10">
        <v>630</v>
      </c>
      <c r="BN10">
        <v>630</v>
      </c>
      <c r="BO10">
        <v>632</v>
      </c>
      <c r="BP10">
        <v>634</v>
      </c>
      <c r="BQ10">
        <v>637</v>
      </c>
      <c r="BR10">
        <v>641</v>
      </c>
      <c r="BS10">
        <v>645</v>
      </c>
      <c r="BT10">
        <v>650</v>
      </c>
      <c r="BU10">
        <v>652</v>
      </c>
      <c r="BV10">
        <v>653</v>
      </c>
      <c r="BW10">
        <v>654</v>
      </c>
      <c r="BX10">
        <v>655</v>
      </c>
      <c r="BY10">
        <v>657</v>
      </c>
      <c r="BZ10">
        <v>660</v>
      </c>
      <c r="CA10">
        <v>662</v>
      </c>
      <c r="CB10">
        <v>664</v>
      </c>
      <c r="CC10">
        <v>666</v>
      </c>
      <c r="CD10">
        <v>668</v>
      </c>
      <c r="CE10">
        <v>670</v>
      </c>
      <c r="CF10">
        <v>672</v>
      </c>
      <c r="CG10">
        <v>678</v>
      </c>
      <c r="CH10">
        <v>683</v>
      </c>
      <c r="CI10">
        <v>689</v>
      </c>
      <c r="CJ10">
        <v>692</v>
      </c>
      <c r="CK10">
        <v>695</v>
      </c>
      <c r="CL10">
        <v>700</v>
      </c>
      <c r="CM10">
        <v>709</v>
      </c>
      <c r="CN10">
        <v>717</v>
      </c>
      <c r="CO10">
        <v>724</v>
      </c>
      <c r="CP10">
        <v>727</v>
      </c>
      <c r="CQ10">
        <v>730</v>
      </c>
      <c r="CR10">
        <v>734</v>
      </c>
      <c r="CS10">
        <v>737</v>
      </c>
      <c r="CT10">
        <v>742</v>
      </c>
      <c r="CU10">
        <v>746</v>
      </c>
      <c r="CV10">
        <v>752</v>
      </c>
      <c r="CW10">
        <v>760</v>
      </c>
      <c r="CX10">
        <v>769</v>
      </c>
      <c r="CY10">
        <v>776</v>
      </c>
      <c r="CZ10">
        <v>783</v>
      </c>
      <c r="DA10">
        <v>790</v>
      </c>
      <c r="DB10">
        <v>797</v>
      </c>
      <c r="DC10">
        <v>803</v>
      </c>
      <c r="DD10">
        <v>810</v>
      </c>
      <c r="DE10">
        <v>816</v>
      </c>
      <c r="DF10">
        <v>822</v>
      </c>
      <c r="DG10">
        <v>826</v>
      </c>
      <c r="DH10">
        <v>829</v>
      </c>
      <c r="DI10">
        <v>830</v>
      </c>
      <c r="DJ10">
        <v>832</v>
      </c>
      <c r="DK10">
        <v>833</v>
      </c>
      <c r="DL10">
        <v>838</v>
      </c>
      <c r="DM10">
        <v>843</v>
      </c>
      <c r="DN10">
        <v>842</v>
      </c>
      <c r="DO10">
        <v>841</v>
      </c>
      <c r="DP10">
        <v>838</v>
      </c>
      <c r="DQ10">
        <v>843</v>
      </c>
      <c r="DR10">
        <v>845</v>
      </c>
      <c r="DS10">
        <v>849</v>
      </c>
      <c r="DT10">
        <v>852</v>
      </c>
      <c r="DU10">
        <v>859</v>
      </c>
      <c r="DV10">
        <v>866</v>
      </c>
      <c r="DW10">
        <v>874</v>
      </c>
      <c r="DX10">
        <v>879</v>
      </c>
      <c r="DY10">
        <v>882</v>
      </c>
      <c r="DZ10">
        <v>888</v>
      </c>
      <c r="EA10">
        <v>897</v>
      </c>
      <c r="EB10">
        <v>913</v>
      </c>
      <c r="EC10">
        <v>926</v>
      </c>
      <c r="ED10">
        <v>936</v>
      </c>
      <c r="EE10">
        <v>937</v>
      </c>
    </row>
    <row r="11" spans="1:135">
      <c r="A11" t="s">
        <v>102</v>
      </c>
      <c r="B11">
        <v>823</v>
      </c>
      <c r="C11">
        <v>825</v>
      </c>
      <c r="D11">
        <v>827</v>
      </c>
      <c r="E11">
        <v>827</v>
      </c>
      <c r="F11">
        <v>829</v>
      </c>
      <c r="G11">
        <v>830</v>
      </c>
      <c r="H11">
        <v>830</v>
      </c>
      <c r="I11">
        <v>829</v>
      </c>
      <c r="J11">
        <v>830</v>
      </c>
      <c r="K11">
        <v>830</v>
      </c>
      <c r="L11">
        <v>829</v>
      </c>
      <c r="M11">
        <v>827</v>
      </c>
      <c r="N11">
        <v>827</v>
      </c>
      <c r="O11">
        <v>827</v>
      </c>
      <c r="P11">
        <v>829</v>
      </c>
      <c r="Q11">
        <v>832</v>
      </c>
      <c r="R11">
        <v>836</v>
      </c>
      <c r="S11">
        <v>840</v>
      </c>
      <c r="T11">
        <v>843</v>
      </c>
      <c r="U11">
        <v>847</v>
      </c>
      <c r="V11">
        <v>850</v>
      </c>
      <c r="W11">
        <v>855</v>
      </c>
      <c r="X11">
        <v>859</v>
      </c>
      <c r="Y11">
        <v>862</v>
      </c>
      <c r="Z11">
        <v>864</v>
      </c>
      <c r="AA11">
        <v>864</v>
      </c>
      <c r="AB11">
        <v>868</v>
      </c>
      <c r="AC11">
        <v>871</v>
      </c>
      <c r="AD11">
        <v>875</v>
      </c>
      <c r="AE11">
        <v>876</v>
      </c>
      <c r="AF11">
        <v>877</v>
      </c>
      <c r="AG11">
        <v>877</v>
      </c>
      <c r="AH11">
        <v>877</v>
      </c>
      <c r="AI11">
        <v>880</v>
      </c>
      <c r="AJ11">
        <v>881</v>
      </c>
      <c r="AK11">
        <v>882</v>
      </c>
      <c r="AL11">
        <v>878</v>
      </c>
      <c r="AM11">
        <v>877</v>
      </c>
      <c r="AN11">
        <v>878</v>
      </c>
      <c r="AO11">
        <v>883</v>
      </c>
      <c r="AP11">
        <v>887</v>
      </c>
      <c r="AQ11">
        <v>892</v>
      </c>
      <c r="AR11">
        <v>894</v>
      </c>
      <c r="AS11">
        <v>897</v>
      </c>
      <c r="AT11">
        <v>902</v>
      </c>
      <c r="AU11">
        <v>908</v>
      </c>
      <c r="AV11">
        <v>913</v>
      </c>
      <c r="AW11">
        <v>914</v>
      </c>
      <c r="AX11">
        <v>915</v>
      </c>
      <c r="AY11">
        <v>916</v>
      </c>
      <c r="AZ11">
        <v>916</v>
      </c>
      <c r="BA11">
        <v>917</v>
      </c>
      <c r="BB11">
        <v>916</v>
      </c>
      <c r="BC11">
        <v>916</v>
      </c>
      <c r="BD11">
        <v>914</v>
      </c>
      <c r="BE11">
        <v>914</v>
      </c>
      <c r="BF11">
        <v>915</v>
      </c>
      <c r="BG11">
        <v>917</v>
      </c>
      <c r="BH11">
        <v>917</v>
      </c>
      <c r="BI11">
        <v>917</v>
      </c>
      <c r="BJ11">
        <v>916</v>
      </c>
      <c r="BK11">
        <v>919</v>
      </c>
      <c r="BL11">
        <v>921</v>
      </c>
      <c r="BM11">
        <v>923</v>
      </c>
      <c r="BN11">
        <v>924</v>
      </c>
      <c r="BO11">
        <v>925</v>
      </c>
      <c r="BP11">
        <v>927</v>
      </c>
      <c r="BQ11">
        <v>929</v>
      </c>
      <c r="BR11">
        <v>931</v>
      </c>
      <c r="BS11">
        <v>932</v>
      </c>
      <c r="BT11">
        <v>932</v>
      </c>
      <c r="BU11">
        <v>930</v>
      </c>
      <c r="BV11">
        <v>932</v>
      </c>
      <c r="BW11">
        <v>934</v>
      </c>
      <c r="BX11">
        <v>936</v>
      </c>
      <c r="BY11">
        <v>935</v>
      </c>
      <c r="BZ11">
        <v>936</v>
      </c>
      <c r="CA11">
        <v>936</v>
      </c>
      <c r="CB11">
        <v>941</v>
      </c>
      <c r="CC11">
        <v>946</v>
      </c>
      <c r="CD11">
        <v>952</v>
      </c>
      <c r="CE11">
        <v>954</v>
      </c>
      <c r="CF11">
        <v>957</v>
      </c>
      <c r="CG11">
        <v>960</v>
      </c>
      <c r="CH11">
        <v>965</v>
      </c>
      <c r="CI11">
        <v>970</v>
      </c>
      <c r="CJ11">
        <v>973</v>
      </c>
      <c r="CK11">
        <v>975</v>
      </c>
      <c r="CL11">
        <v>975</v>
      </c>
      <c r="CM11">
        <v>979</v>
      </c>
      <c r="CN11">
        <v>986</v>
      </c>
      <c r="CO11">
        <v>995</v>
      </c>
      <c r="CP11">
        <v>1002</v>
      </c>
      <c r="CQ11">
        <v>1008</v>
      </c>
      <c r="CR11">
        <v>1011</v>
      </c>
      <c r="CS11">
        <v>1017</v>
      </c>
      <c r="CT11">
        <v>1024</v>
      </c>
      <c r="CU11">
        <v>1032</v>
      </c>
      <c r="CV11">
        <v>1043</v>
      </c>
      <c r="CW11">
        <v>1054</v>
      </c>
      <c r="CX11">
        <v>1064</v>
      </c>
      <c r="CY11">
        <v>1071</v>
      </c>
      <c r="CZ11">
        <v>1076</v>
      </c>
      <c r="DA11">
        <v>1079</v>
      </c>
      <c r="DB11">
        <v>1082</v>
      </c>
      <c r="DC11">
        <v>1086</v>
      </c>
      <c r="DD11">
        <v>1092</v>
      </c>
      <c r="DE11">
        <v>1097</v>
      </c>
      <c r="DF11">
        <v>1120</v>
      </c>
      <c r="DG11">
        <v>1142</v>
      </c>
      <c r="DH11">
        <v>1163</v>
      </c>
      <c r="DI11">
        <v>1168</v>
      </c>
      <c r="DJ11">
        <v>1175</v>
      </c>
      <c r="DK11">
        <v>1190</v>
      </c>
      <c r="DL11">
        <v>1205</v>
      </c>
      <c r="DM11">
        <v>1217</v>
      </c>
      <c r="DN11">
        <v>1222</v>
      </c>
      <c r="DO11">
        <v>1227</v>
      </c>
      <c r="DP11">
        <v>1231</v>
      </c>
      <c r="DQ11">
        <v>1236</v>
      </c>
      <c r="DR11">
        <v>1240</v>
      </c>
      <c r="DS11">
        <v>1244</v>
      </c>
      <c r="DT11">
        <v>1245</v>
      </c>
      <c r="DU11">
        <v>1245</v>
      </c>
      <c r="DV11">
        <v>1245</v>
      </c>
      <c r="DW11">
        <v>1242</v>
      </c>
      <c r="DX11">
        <v>1240</v>
      </c>
      <c r="DY11">
        <v>1240</v>
      </c>
      <c r="DZ11">
        <v>1243</v>
      </c>
      <c r="EA11">
        <v>1245</v>
      </c>
      <c r="EB11">
        <v>1247</v>
      </c>
      <c r="EC11">
        <v>1250</v>
      </c>
      <c r="ED11">
        <v>1252</v>
      </c>
      <c r="EE11">
        <v>1254</v>
      </c>
    </row>
    <row r="12" spans="1:135">
      <c r="A12" t="s">
        <v>103</v>
      </c>
      <c r="B12">
        <v>563</v>
      </c>
      <c r="C12">
        <v>562</v>
      </c>
      <c r="D12">
        <v>563</v>
      </c>
      <c r="E12">
        <v>564</v>
      </c>
      <c r="F12">
        <v>565</v>
      </c>
      <c r="G12">
        <v>566</v>
      </c>
      <c r="H12">
        <v>567</v>
      </c>
      <c r="I12">
        <v>567</v>
      </c>
      <c r="J12">
        <v>567</v>
      </c>
      <c r="K12">
        <v>568</v>
      </c>
      <c r="L12">
        <v>569</v>
      </c>
      <c r="M12">
        <v>570</v>
      </c>
      <c r="N12">
        <v>570</v>
      </c>
      <c r="O12">
        <v>571</v>
      </c>
      <c r="P12">
        <v>572</v>
      </c>
      <c r="Q12">
        <v>573</v>
      </c>
      <c r="R12">
        <v>574</v>
      </c>
      <c r="S12">
        <v>574</v>
      </c>
      <c r="T12">
        <v>575</v>
      </c>
      <c r="U12">
        <v>575</v>
      </c>
      <c r="V12">
        <v>576</v>
      </c>
      <c r="W12">
        <v>577</v>
      </c>
      <c r="X12">
        <v>580</v>
      </c>
      <c r="Y12">
        <v>583</v>
      </c>
      <c r="Z12">
        <v>585</v>
      </c>
      <c r="AA12">
        <v>586</v>
      </c>
      <c r="AB12">
        <v>587</v>
      </c>
      <c r="AC12">
        <v>588</v>
      </c>
      <c r="AD12">
        <v>589</v>
      </c>
      <c r="AE12">
        <v>589</v>
      </c>
      <c r="AF12">
        <v>589</v>
      </c>
      <c r="AG12">
        <v>589</v>
      </c>
      <c r="AH12">
        <v>590</v>
      </c>
      <c r="AI12">
        <v>590</v>
      </c>
      <c r="AJ12">
        <v>591</v>
      </c>
      <c r="AK12">
        <v>592</v>
      </c>
      <c r="AL12">
        <v>593</v>
      </c>
      <c r="AM12">
        <v>593</v>
      </c>
      <c r="AN12">
        <v>594</v>
      </c>
      <c r="AO12">
        <v>595</v>
      </c>
      <c r="AP12">
        <v>596</v>
      </c>
      <c r="AQ12">
        <v>596</v>
      </c>
      <c r="AR12">
        <v>597</v>
      </c>
      <c r="AS12">
        <v>598</v>
      </c>
      <c r="AT12">
        <v>599</v>
      </c>
      <c r="AU12">
        <v>600</v>
      </c>
      <c r="AV12">
        <v>601</v>
      </c>
      <c r="AW12">
        <v>600</v>
      </c>
      <c r="AX12">
        <v>600</v>
      </c>
      <c r="AY12">
        <v>602</v>
      </c>
      <c r="AZ12">
        <v>604</v>
      </c>
      <c r="BA12">
        <v>607</v>
      </c>
      <c r="BB12">
        <v>608</v>
      </c>
      <c r="BC12">
        <v>609</v>
      </c>
      <c r="BD12">
        <v>610</v>
      </c>
      <c r="BE12">
        <v>611</v>
      </c>
      <c r="BF12">
        <v>613</v>
      </c>
      <c r="BG12">
        <v>614</v>
      </c>
      <c r="BH12">
        <v>615</v>
      </c>
      <c r="BI12">
        <v>616</v>
      </c>
      <c r="BJ12">
        <v>617</v>
      </c>
      <c r="BK12">
        <v>619</v>
      </c>
      <c r="BL12">
        <v>620</v>
      </c>
      <c r="BM12">
        <v>621</v>
      </c>
      <c r="BN12">
        <v>624</v>
      </c>
      <c r="BO12">
        <v>627</v>
      </c>
      <c r="BP12">
        <v>630</v>
      </c>
      <c r="BQ12">
        <v>632</v>
      </c>
      <c r="BR12">
        <v>633</v>
      </c>
      <c r="BS12">
        <v>634</v>
      </c>
      <c r="BT12">
        <v>635</v>
      </c>
      <c r="BU12">
        <v>637</v>
      </c>
      <c r="BV12">
        <v>640</v>
      </c>
      <c r="BW12">
        <v>642</v>
      </c>
      <c r="BX12">
        <v>646</v>
      </c>
      <c r="BY12">
        <v>651</v>
      </c>
      <c r="BZ12">
        <v>656</v>
      </c>
      <c r="CA12">
        <v>659</v>
      </c>
      <c r="CB12">
        <v>661</v>
      </c>
      <c r="CC12">
        <v>663</v>
      </c>
      <c r="CD12">
        <v>665</v>
      </c>
      <c r="CE12">
        <v>666</v>
      </c>
      <c r="CF12">
        <v>669</v>
      </c>
      <c r="CG12">
        <v>675</v>
      </c>
      <c r="CH12">
        <v>681</v>
      </c>
      <c r="CI12">
        <v>690</v>
      </c>
      <c r="CJ12">
        <v>695</v>
      </c>
      <c r="CK12">
        <v>701</v>
      </c>
      <c r="CL12">
        <v>703</v>
      </c>
      <c r="CM12">
        <v>706</v>
      </c>
      <c r="CN12">
        <v>708</v>
      </c>
      <c r="CO12">
        <v>710</v>
      </c>
      <c r="CP12">
        <v>710</v>
      </c>
      <c r="CQ12">
        <v>712</v>
      </c>
      <c r="CR12">
        <v>715</v>
      </c>
      <c r="CS12">
        <v>719</v>
      </c>
      <c r="CT12">
        <v>724</v>
      </c>
      <c r="CU12">
        <v>729</v>
      </c>
      <c r="CV12">
        <v>734</v>
      </c>
      <c r="CW12">
        <v>739</v>
      </c>
      <c r="CX12">
        <v>750</v>
      </c>
      <c r="CY12">
        <v>758</v>
      </c>
      <c r="CZ12">
        <v>764</v>
      </c>
      <c r="DA12">
        <v>763</v>
      </c>
      <c r="DB12">
        <v>765</v>
      </c>
      <c r="DC12">
        <v>768</v>
      </c>
      <c r="DD12">
        <v>773</v>
      </c>
      <c r="DE12">
        <v>777</v>
      </c>
      <c r="DF12">
        <v>781</v>
      </c>
      <c r="DG12">
        <v>786</v>
      </c>
      <c r="DH12">
        <v>791</v>
      </c>
      <c r="DI12">
        <v>796</v>
      </c>
      <c r="DJ12">
        <v>800</v>
      </c>
      <c r="DK12">
        <v>806</v>
      </c>
      <c r="DL12">
        <v>813</v>
      </c>
      <c r="DM12">
        <v>819</v>
      </c>
      <c r="DN12">
        <v>825</v>
      </c>
      <c r="DO12">
        <v>828</v>
      </c>
      <c r="DP12">
        <v>831</v>
      </c>
      <c r="DQ12">
        <v>835</v>
      </c>
      <c r="DR12">
        <v>838</v>
      </c>
      <c r="DS12">
        <v>840</v>
      </c>
      <c r="DT12">
        <v>840</v>
      </c>
      <c r="DU12">
        <v>842</v>
      </c>
      <c r="DV12">
        <v>844</v>
      </c>
      <c r="DW12">
        <v>844</v>
      </c>
      <c r="DX12">
        <v>843</v>
      </c>
      <c r="DY12">
        <v>842</v>
      </c>
      <c r="DZ12">
        <v>850</v>
      </c>
      <c r="EA12">
        <v>862</v>
      </c>
      <c r="EB12">
        <v>879</v>
      </c>
      <c r="EC12">
        <v>890</v>
      </c>
      <c r="ED12">
        <v>898</v>
      </c>
      <c r="EE12">
        <v>901</v>
      </c>
    </row>
    <row r="13" spans="1:135">
      <c r="A13" t="s">
        <v>104</v>
      </c>
      <c r="B13">
        <v>542</v>
      </c>
      <c r="C13">
        <v>543</v>
      </c>
      <c r="D13">
        <v>544</v>
      </c>
      <c r="E13">
        <v>545</v>
      </c>
      <c r="F13">
        <v>545</v>
      </c>
      <c r="G13">
        <v>546</v>
      </c>
      <c r="H13">
        <v>547</v>
      </c>
      <c r="I13">
        <v>548</v>
      </c>
      <c r="J13">
        <v>549</v>
      </c>
      <c r="K13">
        <v>550</v>
      </c>
      <c r="L13">
        <v>551</v>
      </c>
      <c r="M13">
        <v>551</v>
      </c>
      <c r="N13">
        <v>551</v>
      </c>
      <c r="O13">
        <v>551</v>
      </c>
      <c r="P13">
        <v>551</v>
      </c>
      <c r="Q13">
        <v>552</v>
      </c>
      <c r="R13">
        <v>552</v>
      </c>
      <c r="S13">
        <v>554</v>
      </c>
      <c r="T13">
        <v>555</v>
      </c>
      <c r="U13">
        <v>556</v>
      </c>
      <c r="V13">
        <v>556</v>
      </c>
      <c r="W13">
        <v>557</v>
      </c>
      <c r="X13">
        <v>558</v>
      </c>
      <c r="Y13">
        <v>559</v>
      </c>
      <c r="Z13">
        <v>560</v>
      </c>
      <c r="AA13">
        <v>560</v>
      </c>
      <c r="AB13">
        <v>561</v>
      </c>
      <c r="AC13">
        <v>561</v>
      </c>
      <c r="AD13">
        <v>562</v>
      </c>
      <c r="AE13">
        <v>563</v>
      </c>
      <c r="AF13">
        <v>563</v>
      </c>
      <c r="AG13">
        <v>563</v>
      </c>
      <c r="AH13">
        <v>564</v>
      </c>
      <c r="AI13">
        <v>565</v>
      </c>
      <c r="AJ13">
        <v>566</v>
      </c>
      <c r="AK13">
        <v>567</v>
      </c>
      <c r="AL13">
        <v>567</v>
      </c>
      <c r="AM13">
        <v>568</v>
      </c>
      <c r="AN13">
        <v>569</v>
      </c>
      <c r="AO13">
        <v>569</v>
      </c>
      <c r="AP13">
        <v>570</v>
      </c>
      <c r="AQ13">
        <v>570</v>
      </c>
      <c r="AR13">
        <v>571</v>
      </c>
      <c r="AS13">
        <v>571</v>
      </c>
      <c r="AT13">
        <v>573</v>
      </c>
      <c r="AU13">
        <v>574</v>
      </c>
      <c r="AV13">
        <v>576</v>
      </c>
      <c r="AW13">
        <v>577</v>
      </c>
      <c r="AX13">
        <v>579</v>
      </c>
      <c r="AY13">
        <v>580</v>
      </c>
      <c r="AZ13">
        <v>582</v>
      </c>
      <c r="BA13">
        <v>585</v>
      </c>
      <c r="BB13">
        <v>588</v>
      </c>
      <c r="BC13">
        <v>590</v>
      </c>
      <c r="BD13">
        <v>591</v>
      </c>
      <c r="BE13">
        <v>594</v>
      </c>
      <c r="BF13">
        <v>596</v>
      </c>
      <c r="BG13">
        <v>599</v>
      </c>
      <c r="BH13">
        <v>602</v>
      </c>
      <c r="BI13">
        <v>605</v>
      </c>
      <c r="BJ13">
        <v>607</v>
      </c>
      <c r="BK13">
        <v>609</v>
      </c>
      <c r="BL13">
        <v>609</v>
      </c>
      <c r="BM13">
        <v>609</v>
      </c>
      <c r="BN13">
        <v>609</v>
      </c>
      <c r="BO13">
        <v>609</v>
      </c>
      <c r="BP13">
        <v>610</v>
      </c>
      <c r="BQ13">
        <v>612</v>
      </c>
      <c r="BR13">
        <v>613</v>
      </c>
      <c r="BS13">
        <v>614</v>
      </c>
      <c r="BT13">
        <v>615</v>
      </c>
      <c r="BU13">
        <v>617</v>
      </c>
      <c r="BV13">
        <v>619</v>
      </c>
      <c r="BW13">
        <v>622</v>
      </c>
      <c r="BX13">
        <v>625</v>
      </c>
      <c r="BY13">
        <v>629</v>
      </c>
      <c r="BZ13">
        <v>634</v>
      </c>
      <c r="CA13">
        <v>640</v>
      </c>
      <c r="CB13">
        <v>646</v>
      </c>
      <c r="CC13">
        <v>649</v>
      </c>
      <c r="CD13">
        <v>651</v>
      </c>
      <c r="CE13">
        <v>653</v>
      </c>
      <c r="CF13">
        <v>655</v>
      </c>
      <c r="CG13">
        <v>659</v>
      </c>
      <c r="CH13">
        <v>665</v>
      </c>
      <c r="CI13">
        <v>670</v>
      </c>
      <c r="CJ13">
        <v>674</v>
      </c>
      <c r="CK13">
        <v>677</v>
      </c>
      <c r="CL13">
        <v>679</v>
      </c>
      <c r="CM13">
        <v>682</v>
      </c>
      <c r="CN13">
        <v>684</v>
      </c>
      <c r="CO13">
        <v>687</v>
      </c>
      <c r="CP13">
        <v>690</v>
      </c>
      <c r="CQ13">
        <v>693</v>
      </c>
      <c r="CR13">
        <v>695</v>
      </c>
      <c r="CS13">
        <v>697</v>
      </c>
      <c r="CT13">
        <v>700</v>
      </c>
      <c r="CU13">
        <v>701</v>
      </c>
      <c r="CV13">
        <v>703</v>
      </c>
      <c r="CW13">
        <v>709</v>
      </c>
      <c r="CX13">
        <v>716</v>
      </c>
      <c r="CY13">
        <v>726</v>
      </c>
      <c r="CZ13">
        <v>732</v>
      </c>
      <c r="DA13">
        <v>733</v>
      </c>
      <c r="DB13">
        <v>732</v>
      </c>
      <c r="DC13">
        <v>733</v>
      </c>
      <c r="DD13">
        <v>737</v>
      </c>
      <c r="DE13">
        <v>743</v>
      </c>
      <c r="DF13">
        <v>748</v>
      </c>
      <c r="DG13">
        <v>754</v>
      </c>
      <c r="DH13">
        <v>763</v>
      </c>
      <c r="DI13">
        <v>771</v>
      </c>
      <c r="DJ13">
        <v>778</v>
      </c>
      <c r="DK13">
        <v>780</v>
      </c>
      <c r="DL13">
        <v>783</v>
      </c>
      <c r="DM13">
        <v>794</v>
      </c>
      <c r="DN13">
        <v>803</v>
      </c>
      <c r="DO13">
        <v>814</v>
      </c>
      <c r="DP13">
        <v>818</v>
      </c>
      <c r="DQ13">
        <v>824</v>
      </c>
      <c r="DR13">
        <v>827</v>
      </c>
      <c r="DS13">
        <v>829</v>
      </c>
      <c r="DT13">
        <v>830</v>
      </c>
      <c r="DU13">
        <v>832</v>
      </c>
      <c r="DV13">
        <v>837</v>
      </c>
      <c r="DW13">
        <v>842</v>
      </c>
      <c r="DX13">
        <v>847</v>
      </c>
      <c r="DY13">
        <v>851</v>
      </c>
      <c r="DZ13">
        <v>857</v>
      </c>
      <c r="EA13">
        <v>868</v>
      </c>
      <c r="EB13">
        <v>888</v>
      </c>
      <c r="EC13">
        <v>907</v>
      </c>
      <c r="ED13">
        <v>921</v>
      </c>
      <c r="EE13">
        <v>926</v>
      </c>
    </row>
    <row r="15" spans="1:135" ht="15" thickBot="1"/>
    <row r="16" spans="1:135" ht="59.45" customHeight="1" thickTop="1" thickBot="1">
      <c r="A16" s="447" t="s">
        <v>1489</v>
      </c>
      <c r="B16" s="448"/>
      <c r="C16" s="448"/>
      <c r="D16" s="448"/>
      <c r="E16" s="449"/>
      <c r="F16" s="9"/>
      <c r="G16" s="9"/>
      <c r="H16" s="9"/>
      <c r="I16" s="9"/>
    </row>
    <row r="17" spans="1:9" ht="15" thickTop="1">
      <c r="A17" s="9"/>
      <c r="B17" s="9"/>
      <c r="C17" s="9"/>
      <c r="D17" s="9"/>
      <c r="E17" s="9"/>
      <c r="F17" s="9"/>
      <c r="G17" s="9"/>
      <c r="H17" s="9"/>
      <c r="I17" s="9"/>
    </row>
    <row r="18" spans="1:9">
      <c r="A18" s="18" t="s">
        <v>1490</v>
      </c>
      <c r="B18" s="18"/>
      <c r="C18" s="18"/>
      <c r="D18" s="18"/>
      <c r="E18" s="18"/>
    </row>
    <row r="19" spans="1:9">
      <c r="A19" t="s">
        <v>88</v>
      </c>
      <c r="B19" t="s">
        <v>865</v>
      </c>
      <c r="C19" t="s">
        <v>1491</v>
      </c>
      <c r="D19" t="s">
        <v>863</v>
      </c>
      <c r="E19" t="s">
        <v>1492</v>
      </c>
    </row>
    <row r="20" spans="1:9">
      <c r="A20" t="s">
        <v>98</v>
      </c>
      <c r="B20">
        <v>887</v>
      </c>
      <c r="C20">
        <v>735</v>
      </c>
      <c r="D20">
        <v>850</v>
      </c>
      <c r="E20">
        <v>995</v>
      </c>
    </row>
    <row r="21" spans="1:9">
      <c r="A21" t="s">
        <v>99</v>
      </c>
      <c r="B21">
        <v>842</v>
      </c>
      <c r="C21">
        <v>675</v>
      </c>
      <c r="D21">
        <v>800</v>
      </c>
      <c r="E21">
        <v>950</v>
      </c>
    </row>
    <row r="22" spans="1:9">
      <c r="A22" t="s">
        <v>100</v>
      </c>
      <c r="B22">
        <v>719</v>
      </c>
      <c r="C22">
        <v>595</v>
      </c>
      <c r="D22">
        <v>700</v>
      </c>
      <c r="E22">
        <v>825</v>
      </c>
    </row>
    <row r="23" spans="1:9">
      <c r="A23" t="s">
        <v>101</v>
      </c>
      <c r="B23">
        <v>764</v>
      </c>
      <c r="C23">
        <v>650</v>
      </c>
      <c r="D23">
        <v>750</v>
      </c>
      <c r="E23">
        <v>875</v>
      </c>
    </row>
    <row r="24" spans="1:9">
      <c r="A24" t="s">
        <v>102</v>
      </c>
      <c r="B24">
        <v>1057</v>
      </c>
      <c r="C24">
        <v>800</v>
      </c>
      <c r="D24">
        <v>950</v>
      </c>
      <c r="E24">
        <v>1200</v>
      </c>
    </row>
    <row r="25" spans="1:9">
      <c r="A25" t="s">
        <v>103</v>
      </c>
      <c r="B25">
        <v>718</v>
      </c>
      <c r="C25">
        <v>575</v>
      </c>
      <c r="D25">
        <v>695</v>
      </c>
      <c r="E25">
        <v>825</v>
      </c>
    </row>
    <row r="26" spans="1:9">
      <c r="A26" t="s">
        <v>104</v>
      </c>
      <c r="B26">
        <v>693</v>
      </c>
      <c r="C26">
        <v>550</v>
      </c>
      <c r="D26">
        <v>675</v>
      </c>
      <c r="E26">
        <v>800</v>
      </c>
    </row>
    <row r="28" spans="1:9">
      <c r="A28" s="18" t="s">
        <v>1493</v>
      </c>
      <c r="B28" s="18"/>
      <c r="C28" s="18"/>
      <c r="D28" s="18"/>
      <c r="E28" s="18"/>
    </row>
    <row r="29" spans="1:9">
      <c r="A29" t="s">
        <v>88</v>
      </c>
      <c r="B29" t="s">
        <v>865</v>
      </c>
      <c r="C29" t="s">
        <v>1491</v>
      </c>
      <c r="D29" t="s">
        <v>863</v>
      </c>
      <c r="E29" t="s">
        <v>1492</v>
      </c>
    </row>
    <row r="30" spans="1:9">
      <c r="A30" t="s">
        <v>98</v>
      </c>
      <c r="B30">
        <v>844</v>
      </c>
      <c r="C30">
        <v>700</v>
      </c>
      <c r="D30">
        <v>800</v>
      </c>
      <c r="E30">
        <v>925</v>
      </c>
    </row>
    <row r="31" spans="1:9">
      <c r="A31" t="s">
        <v>99</v>
      </c>
      <c r="B31">
        <v>778</v>
      </c>
      <c r="C31">
        <v>650</v>
      </c>
      <c r="D31">
        <v>750</v>
      </c>
      <c r="E31">
        <v>875</v>
      </c>
    </row>
    <row r="32" spans="1:9">
      <c r="A32" t="s">
        <v>100</v>
      </c>
      <c r="B32">
        <v>695</v>
      </c>
      <c r="C32">
        <v>575</v>
      </c>
      <c r="D32">
        <v>675</v>
      </c>
      <c r="E32">
        <v>800</v>
      </c>
    </row>
    <row r="33" spans="1:5">
      <c r="A33" t="s">
        <v>101</v>
      </c>
      <c r="B33">
        <v>741</v>
      </c>
      <c r="C33">
        <v>625</v>
      </c>
      <c r="D33">
        <v>725</v>
      </c>
      <c r="E33">
        <v>850</v>
      </c>
    </row>
    <row r="34" spans="1:5">
      <c r="A34" t="s">
        <v>102</v>
      </c>
      <c r="B34">
        <v>1038</v>
      </c>
      <c r="C34">
        <v>795</v>
      </c>
      <c r="D34">
        <v>903</v>
      </c>
      <c r="E34">
        <v>1195</v>
      </c>
    </row>
    <row r="35" spans="1:5">
      <c r="A35" t="s">
        <v>103</v>
      </c>
      <c r="B35">
        <v>718</v>
      </c>
      <c r="C35">
        <v>595</v>
      </c>
      <c r="D35">
        <v>675</v>
      </c>
      <c r="E35">
        <v>800</v>
      </c>
    </row>
    <row r="36" spans="1:5">
      <c r="A36" t="s">
        <v>104</v>
      </c>
      <c r="B36">
        <v>675</v>
      </c>
      <c r="C36">
        <v>540</v>
      </c>
      <c r="D36">
        <v>650</v>
      </c>
      <c r="E36">
        <v>775</v>
      </c>
    </row>
    <row r="38" spans="1:5">
      <c r="A38" s="18" t="s">
        <v>1494</v>
      </c>
      <c r="B38" s="18"/>
      <c r="C38" s="18"/>
      <c r="D38" s="18"/>
      <c r="E38" s="18"/>
    </row>
    <row r="39" spans="1:5">
      <c r="A39" t="s">
        <v>88</v>
      </c>
      <c r="B39" t="s">
        <v>865</v>
      </c>
      <c r="C39" t="s">
        <v>1491</v>
      </c>
      <c r="D39" t="s">
        <v>863</v>
      </c>
      <c r="E39" t="s">
        <v>1492</v>
      </c>
    </row>
    <row r="40" spans="1:5">
      <c r="A40" t="s">
        <v>98</v>
      </c>
      <c r="B40">
        <v>787</v>
      </c>
      <c r="C40">
        <v>650</v>
      </c>
      <c r="D40">
        <v>750</v>
      </c>
      <c r="E40">
        <v>875</v>
      </c>
    </row>
    <row r="41" spans="1:5">
      <c r="A41" t="s">
        <v>99</v>
      </c>
      <c r="B41">
        <v>765</v>
      </c>
      <c r="C41">
        <v>625</v>
      </c>
      <c r="D41">
        <v>725</v>
      </c>
      <c r="E41">
        <v>850</v>
      </c>
    </row>
    <row r="42" spans="1:5">
      <c r="A42" t="s">
        <v>100</v>
      </c>
      <c r="B42">
        <v>675</v>
      </c>
      <c r="C42">
        <v>550</v>
      </c>
      <c r="D42">
        <v>650</v>
      </c>
      <c r="E42">
        <v>750</v>
      </c>
    </row>
    <row r="43" spans="1:5">
      <c r="A43" t="s">
        <v>101</v>
      </c>
      <c r="B43">
        <v>701</v>
      </c>
      <c r="C43">
        <v>595</v>
      </c>
      <c r="D43">
        <v>695</v>
      </c>
      <c r="E43">
        <v>795</v>
      </c>
    </row>
    <row r="44" spans="1:5">
      <c r="A44" t="s">
        <v>102</v>
      </c>
      <c r="B44">
        <v>959</v>
      </c>
      <c r="C44">
        <v>740</v>
      </c>
      <c r="D44">
        <v>850</v>
      </c>
      <c r="E44">
        <v>1050</v>
      </c>
    </row>
    <row r="45" spans="1:5">
      <c r="A45" t="s">
        <v>103</v>
      </c>
      <c r="B45">
        <v>654</v>
      </c>
      <c r="C45">
        <v>530</v>
      </c>
      <c r="D45">
        <v>625</v>
      </c>
      <c r="E45">
        <v>747</v>
      </c>
    </row>
    <row r="46" spans="1:5">
      <c r="A46" t="s">
        <v>104</v>
      </c>
      <c r="B46">
        <v>643</v>
      </c>
      <c r="C46">
        <v>500</v>
      </c>
      <c r="D46">
        <v>625</v>
      </c>
      <c r="E46">
        <v>750</v>
      </c>
    </row>
  </sheetData>
  <mergeCells count="1">
    <mergeCell ref="A16:E16"/>
  </mergeCells>
  <hyperlinks>
    <hyperlink ref="A4" r:id="rId1" location="private-rents-for-local-areas" xr:uid="{72849CC4-40B9-43CB-99CA-00B85BFEBF98}"/>
    <hyperlink ref="I2" location="'Table of Contents'!A1" display="Return to Contents Page" xr:uid="{EF1EF9CE-5996-4306-B78A-A871C6D68B8C}"/>
  </hyperlinks>
  <pageMargins left="0.7" right="0.7" top="0.75" bottom="0.75" header="0.3" footer="0.3"/>
  <tableParts count="4">
    <tablePart r:id="rId2"/>
    <tablePart r:id="rId3"/>
    <tablePart r:id="rId4"/>
    <tablePart r:id="rId5"/>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1E970-91AF-433A-BF3B-296E1030F60B}">
  <sheetPr>
    <tabColor rgb="FFD0ADE1"/>
  </sheetPr>
  <dimension ref="A1:K30"/>
  <sheetViews>
    <sheetView topLeftCell="A6" workbookViewId="0">
      <selection activeCell="H16" sqref="H16"/>
    </sheetView>
  </sheetViews>
  <sheetFormatPr defaultRowHeight="14.45"/>
  <cols>
    <col min="1" max="1" width="15.7109375" customWidth="1"/>
    <col min="2" max="2" width="18.28515625" customWidth="1"/>
    <col min="3" max="3" width="28.85546875" customWidth="1"/>
    <col min="4" max="4" width="34.42578125" customWidth="1"/>
    <col min="5" max="5" width="10.42578125" customWidth="1"/>
    <col min="7" max="7" width="12.140625" customWidth="1"/>
    <col min="8" max="8" width="16.85546875" customWidth="1"/>
    <col min="9" max="9" width="12" customWidth="1"/>
    <col min="10" max="10" width="11.42578125" customWidth="1"/>
  </cols>
  <sheetData>
    <row r="1" spans="1:11" ht="15" thickTop="1">
      <c r="A1" s="22" t="s">
        <v>1495</v>
      </c>
      <c r="B1" s="124"/>
      <c r="C1" s="124"/>
      <c r="D1" s="16"/>
      <c r="E1" s="16"/>
      <c r="F1" s="16"/>
      <c r="G1" s="16"/>
      <c r="H1" s="16"/>
      <c r="I1" s="17"/>
    </row>
    <row r="2" spans="1:11">
      <c r="A2" s="23" t="s">
        <v>1496</v>
      </c>
      <c r="B2" s="40"/>
      <c r="C2" s="40"/>
      <c r="D2" s="18"/>
      <c r="E2" s="18"/>
      <c r="F2" s="18"/>
      <c r="G2" s="18"/>
      <c r="H2" s="18"/>
      <c r="I2" s="19"/>
      <c r="K2" s="24" t="s">
        <v>85</v>
      </c>
    </row>
    <row r="3" spans="1:11">
      <c r="A3" s="23" t="s">
        <v>905</v>
      </c>
      <c r="B3" s="40"/>
      <c r="C3" s="40"/>
      <c r="D3" s="18"/>
      <c r="E3" s="18"/>
      <c r="F3" s="18"/>
      <c r="G3" s="18"/>
      <c r="H3" s="18"/>
      <c r="I3" s="19"/>
    </row>
    <row r="4" spans="1:11" ht="15" thickBot="1">
      <c r="A4" s="266" t="s">
        <v>87</v>
      </c>
      <c r="B4" s="217"/>
      <c r="C4" s="217"/>
      <c r="D4" s="20"/>
      <c r="E4" s="20"/>
      <c r="F4" s="20"/>
      <c r="G4" s="20"/>
      <c r="H4" s="20"/>
      <c r="I4" s="21"/>
    </row>
    <row r="5" spans="1:11" ht="15" thickTop="1">
      <c r="A5" s="291"/>
      <c r="B5" s="30"/>
      <c r="C5" s="30"/>
    </row>
    <row r="6" spans="1:11">
      <c r="A6" s="292" t="s">
        <v>1497</v>
      </c>
      <c r="B6" s="30"/>
      <c r="C6" s="30"/>
    </row>
    <row r="8" spans="1:11">
      <c r="A8" t="s">
        <v>88</v>
      </c>
      <c r="B8" t="s">
        <v>1498</v>
      </c>
      <c r="C8" t="s">
        <v>1499</v>
      </c>
      <c r="D8" t="s">
        <v>1500</v>
      </c>
    </row>
    <row r="9" spans="1:11">
      <c r="A9" t="s">
        <v>98</v>
      </c>
      <c r="B9" s="34">
        <v>429733</v>
      </c>
      <c r="C9" s="34">
        <v>77626</v>
      </c>
      <c r="D9">
        <v>18.100000000000001</v>
      </c>
    </row>
    <row r="10" spans="1:11">
      <c r="A10" t="s">
        <v>99</v>
      </c>
      <c r="B10" s="34">
        <v>136126</v>
      </c>
      <c r="C10" s="34">
        <v>22627</v>
      </c>
      <c r="D10">
        <v>16.600000000000001</v>
      </c>
    </row>
    <row r="11" spans="1:11">
      <c r="A11" t="s">
        <v>100</v>
      </c>
      <c r="B11" s="34">
        <v>139013</v>
      </c>
      <c r="C11" s="34">
        <v>18406</v>
      </c>
      <c r="D11">
        <v>13.2</v>
      </c>
    </row>
    <row r="12" spans="1:11">
      <c r="A12" t="s">
        <v>101</v>
      </c>
      <c r="B12" s="34">
        <v>132111</v>
      </c>
      <c r="C12" s="34">
        <v>19617</v>
      </c>
      <c r="D12">
        <v>14.8</v>
      </c>
    </row>
    <row r="13" spans="1:11">
      <c r="A13" t="s">
        <v>102</v>
      </c>
      <c r="B13" s="34">
        <v>90783</v>
      </c>
      <c r="C13" s="34">
        <v>9484</v>
      </c>
      <c r="D13">
        <v>10.4</v>
      </c>
    </row>
    <row r="14" spans="1:11">
      <c r="A14" t="s">
        <v>103</v>
      </c>
      <c r="B14" s="34">
        <v>113850</v>
      </c>
      <c r="C14" s="34">
        <v>14948</v>
      </c>
      <c r="D14">
        <v>13.1</v>
      </c>
    </row>
    <row r="15" spans="1:11">
      <c r="A15" t="s">
        <v>104</v>
      </c>
      <c r="B15" s="34">
        <v>106692</v>
      </c>
      <c r="C15" s="34">
        <v>15789</v>
      </c>
      <c r="D15">
        <v>14.8</v>
      </c>
    </row>
    <row r="16" spans="1:11">
      <c r="A16" t="s">
        <v>105</v>
      </c>
      <c r="B16" s="34">
        <f>SUM(B9:B15)</f>
        <v>1148308</v>
      </c>
      <c r="C16" s="34">
        <f>SUM(C9:C15)</f>
        <v>178497</v>
      </c>
      <c r="D16" s="34">
        <f>AVERAGE(D9:D15)</f>
        <v>14.428571428571429</v>
      </c>
    </row>
    <row r="19" spans="1:11">
      <c r="A19" t="s">
        <v>1501</v>
      </c>
    </row>
    <row r="20" spans="1:11" ht="15" thickBot="1"/>
    <row r="21" spans="1:11" ht="15.6" thickTop="1" thickBot="1">
      <c r="B21" s="450" t="s">
        <v>906</v>
      </c>
      <c r="C21" s="451"/>
      <c r="D21" s="451"/>
      <c r="E21" s="451"/>
      <c r="F21" s="452"/>
      <c r="G21" s="450" t="s">
        <v>907</v>
      </c>
      <c r="H21" s="451"/>
      <c r="I21" s="451"/>
      <c r="J21" s="451"/>
      <c r="K21" s="452"/>
    </row>
    <row r="22" spans="1:11" ht="15" thickTop="1">
      <c r="A22" t="s">
        <v>88</v>
      </c>
      <c r="B22" t="s">
        <v>1502</v>
      </c>
      <c r="C22" t="s">
        <v>1503</v>
      </c>
      <c r="D22" t="s">
        <v>1504</v>
      </c>
      <c r="E22" t="s">
        <v>1505</v>
      </c>
      <c r="F22" t="s">
        <v>1506</v>
      </c>
      <c r="G22" t="s">
        <v>1507</v>
      </c>
      <c r="H22" t="s">
        <v>1508</v>
      </c>
      <c r="I22" t="s">
        <v>1509</v>
      </c>
      <c r="J22" t="s">
        <v>1510</v>
      </c>
      <c r="K22" t="s">
        <v>1511</v>
      </c>
    </row>
    <row r="23" spans="1:11">
      <c r="A23" t="s">
        <v>98</v>
      </c>
      <c r="B23" s="34">
        <v>2274</v>
      </c>
      <c r="C23" s="34">
        <v>7176</v>
      </c>
      <c r="D23" s="34">
        <v>1432</v>
      </c>
      <c r="E23" s="34">
        <v>41777</v>
      </c>
      <c r="F23" s="34">
        <v>24967</v>
      </c>
      <c r="G23">
        <v>8.6</v>
      </c>
      <c r="H23">
        <v>10.1</v>
      </c>
      <c r="I23">
        <v>10.5</v>
      </c>
      <c r="J23">
        <v>21.1</v>
      </c>
      <c r="K23">
        <v>20.7</v>
      </c>
    </row>
    <row r="24" spans="1:11">
      <c r="A24" t="s">
        <v>99</v>
      </c>
      <c r="B24">
        <v>956</v>
      </c>
      <c r="C24" s="34">
        <v>2074</v>
      </c>
      <c r="D24">
        <v>643</v>
      </c>
      <c r="E24" s="34">
        <v>11649</v>
      </c>
      <c r="F24" s="34">
        <v>7305</v>
      </c>
      <c r="G24">
        <v>8.1</v>
      </c>
      <c r="H24">
        <v>9.3000000000000007</v>
      </c>
      <c r="I24">
        <v>9.9</v>
      </c>
      <c r="J24">
        <v>19.7</v>
      </c>
      <c r="K24">
        <v>20.100000000000001</v>
      </c>
    </row>
    <row r="25" spans="1:11">
      <c r="A25" t="s">
        <v>100</v>
      </c>
      <c r="B25" s="34">
        <v>1634</v>
      </c>
      <c r="C25" s="34">
        <v>4167</v>
      </c>
      <c r="D25" s="34">
        <v>1536</v>
      </c>
      <c r="E25" s="34">
        <v>7093</v>
      </c>
      <c r="F25" s="34">
        <v>3976</v>
      </c>
      <c r="G25">
        <v>7.9</v>
      </c>
      <c r="H25">
        <v>9.1</v>
      </c>
      <c r="I25">
        <v>11.4</v>
      </c>
      <c r="J25">
        <v>18.399999999999999</v>
      </c>
      <c r="K25">
        <v>19.3</v>
      </c>
    </row>
    <row r="26" spans="1:11">
      <c r="A26" t="s">
        <v>101</v>
      </c>
      <c r="B26">
        <v>771</v>
      </c>
      <c r="C26" s="34">
        <v>3685</v>
      </c>
      <c r="D26">
        <v>734</v>
      </c>
      <c r="E26" s="34">
        <v>9683</v>
      </c>
      <c r="F26" s="34">
        <v>4744</v>
      </c>
      <c r="G26">
        <v>8.1</v>
      </c>
      <c r="H26">
        <v>9.4</v>
      </c>
      <c r="I26">
        <v>11.2</v>
      </c>
      <c r="J26">
        <v>19.100000000000001</v>
      </c>
      <c r="K26">
        <v>18.2</v>
      </c>
    </row>
    <row r="27" spans="1:11">
      <c r="A27" t="s">
        <v>102</v>
      </c>
      <c r="B27" s="34">
        <v>1079</v>
      </c>
      <c r="C27" s="34">
        <v>1369</v>
      </c>
      <c r="D27">
        <v>425</v>
      </c>
      <c r="E27" s="34">
        <v>4031</v>
      </c>
      <c r="F27" s="34">
        <v>2580</v>
      </c>
      <c r="G27">
        <v>5.6</v>
      </c>
      <c r="H27">
        <v>7.1</v>
      </c>
      <c r="I27">
        <v>7.8</v>
      </c>
      <c r="J27">
        <v>13.8</v>
      </c>
      <c r="K27">
        <v>14.8</v>
      </c>
    </row>
    <row r="28" spans="1:11">
      <c r="A28" t="s">
        <v>103</v>
      </c>
      <c r="B28">
        <v>986</v>
      </c>
      <c r="C28" s="34">
        <v>2508</v>
      </c>
      <c r="D28">
        <v>674</v>
      </c>
      <c r="E28" s="34">
        <v>7087</v>
      </c>
      <c r="F28" s="34">
        <v>3693</v>
      </c>
      <c r="G28">
        <v>7.5</v>
      </c>
      <c r="H28">
        <v>8.4</v>
      </c>
      <c r="I28">
        <v>9.6999999999999993</v>
      </c>
      <c r="J28">
        <v>17</v>
      </c>
      <c r="K28">
        <v>16.8</v>
      </c>
    </row>
    <row r="29" spans="1:11">
      <c r="A29" t="s">
        <v>104</v>
      </c>
      <c r="B29">
        <v>980</v>
      </c>
      <c r="C29" s="34">
        <v>3331</v>
      </c>
      <c r="D29">
        <v>485</v>
      </c>
      <c r="E29" s="34">
        <v>6405</v>
      </c>
      <c r="F29" s="34">
        <v>4588</v>
      </c>
      <c r="G29">
        <v>8.6999999999999993</v>
      </c>
      <c r="H29">
        <v>9.9</v>
      </c>
      <c r="I29">
        <v>10.5</v>
      </c>
      <c r="J29">
        <v>19.7</v>
      </c>
      <c r="K29">
        <v>18.7</v>
      </c>
    </row>
    <row r="30" spans="1:11">
      <c r="A30" t="s">
        <v>105</v>
      </c>
      <c r="B30" s="34">
        <f>SUM(B23:B29)</f>
        <v>8680</v>
      </c>
      <c r="C30" s="34">
        <f t="shared" ref="C30:F30" si="0">SUM(C23:C29)</f>
        <v>24310</v>
      </c>
      <c r="D30" s="34">
        <f t="shared" si="0"/>
        <v>5929</v>
      </c>
      <c r="E30" s="34">
        <f t="shared" si="0"/>
        <v>87725</v>
      </c>
      <c r="F30" s="34">
        <f t="shared" si="0"/>
        <v>51853</v>
      </c>
      <c r="G30" s="34">
        <f>AVERAGE(G23:G29)</f>
        <v>7.7857142857142856</v>
      </c>
      <c r="H30" s="34">
        <f t="shared" ref="H30:K30" si="1">AVERAGE(H23:H29)</f>
        <v>9.0428571428571427</v>
      </c>
      <c r="I30" s="34">
        <f t="shared" si="1"/>
        <v>10.142857142857142</v>
      </c>
      <c r="J30" s="34">
        <f t="shared" si="1"/>
        <v>18.399999999999999</v>
      </c>
      <c r="K30" s="34">
        <f t="shared" si="1"/>
        <v>18.37142857142857</v>
      </c>
    </row>
  </sheetData>
  <mergeCells count="2">
    <mergeCell ref="G21:K21"/>
    <mergeCell ref="B21:F21"/>
  </mergeCells>
  <hyperlinks>
    <hyperlink ref="A4" r:id="rId1" xr:uid="{8BE13C15-80D5-497D-9402-5EB32678C037}"/>
    <hyperlink ref="K2" location="'Table of Contents'!A1" display="Return to Contents Page" xr:uid="{24BB341C-FE70-4F8D-A3CE-CD9E15558D9B}"/>
  </hyperlinks>
  <pageMargins left="0.7" right="0.7" top="0.75" bottom="0.75" header="0.3" footer="0.3"/>
  <tableParts count="2">
    <tablePart r:id="rId2"/>
    <tablePart r:id="rId3"/>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C02C4-6F48-4A6C-9FCE-7AA4B760E628}">
  <sheetPr>
    <tabColor rgb="FFD0ADE1"/>
  </sheetPr>
  <dimension ref="A1:K16"/>
  <sheetViews>
    <sheetView workbookViewId="0">
      <selection activeCell="A4" sqref="A4"/>
    </sheetView>
  </sheetViews>
  <sheetFormatPr defaultRowHeight="14.45"/>
  <cols>
    <col min="1" max="1" width="15.7109375" customWidth="1"/>
    <col min="2" max="2" width="11.140625" customWidth="1"/>
    <col min="3" max="3" width="16" customWidth="1"/>
    <col min="4" max="4" width="11.140625" customWidth="1"/>
    <col min="5" max="5" width="10.42578125" customWidth="1"/>
    <col min="7" max="7" width="12.140625" customWidth="1"/>
    <col min="8" max="8" width="16.85546875" customWidth="1"/>
    <col min="9" max="9" width="12" customWidth="1"/>
    <col min="10" max="10" width="11.42578125" customWidth="1"/>
  </cols>
  <sheetData>
    <row r="1" spans="1:11" ht="15" thickTop="1">
      <c r="A1" s="126" t="s">
        <v>1512</v>
      </c>
      <c r="B1" s="16"/>
      <c r="C1" s="16"/>
      <c r="D1" s="16"/>
      <c r="E1" s="16"/>
      <c r="F1" s="16"/>
      <c r="G1" s="16"/>
      <c r="H1" s="16"/>
      <c r="I1" s="17"/>
    </row>
    <row r="2" spans="1:11">
      <c r="A2" s="23" t="s">
        <v>1496</v>
      </c>
      <c r="B2" s="40"/>
      <c r="C2" s="40"/>
      <c r="D2" s="18"/>
      <c r="E2" s="18"/>
      <c r="F2" s="18"/>
      <c r="G2" s="18"/>
      <c r="H2" s="18"/>
      <c r="I2" s="19"/>
      <c r="K2" s="24" t="s">
        <v>85</v>
      </c>
    </row>
    <row r="3" spans="1:11">
      <c r="A3" s="23" t="s">
        <v>905</v>
      </c>
      <c r="B3" s="40"/>
      <c r="C3" s="40"/>
      <c r="D3" s="18"/>
      <c r="E3" s="18"/>
      <c r="F3" s="18"/>
      <c r="G3" s="18"/>
      <c r="H3" s="18"/>
      <c r="I3" s="19"/>
    </row>
    <row r="4" spans="1:11" ht="15" thickBot="1">
      <c r="A4" s="266" t="s">
        <v>87</v>
      </c>
      <c r="B4" s="217"/>
      <c r="C4" s="217"/>
      <c r="D4" s="20"/>
      <c r="E4" s="20"/>
      <c r="F4" s="20"/>
      <c r="G4" s="20"/>
      <c r="H4" s="20"/>
      <c r="I4" s="21"/>
    </row>
    <row r="5" spans="1:11" ht="15" thickTop="1"/>
    <row r="6" spans="1:11" ht="15" thickBot="1">
      <c r="A6" t="s">
        <v>1513</v>
      </c>
    </row>
    <row r="7" spans="1:11" ht="15.6" thickTop="1" thickBot="1">
      <c r="B7" s="450" t="s">
        <v>1514</v>
      </c>
      <c r="C7" s="451"/>
      <c r="D7" s="451"/>
      <c r="E7" s="451"/>
      <c r="F7" s="452"/>
      <c r="G7" s="450" t="s">
        <v>1515</v>
      </c>
      <c r="H7" s="451"/>
      <c r="I7" s="451"/>
      <c r="J7" s="451"/>
      <c r="K7" s="452"/>
    </row>
    <row r="8" spans="1:11" ht="15" thickTop="1">
      <c r="A8" t="s">
        <v>88</v>
      </c>
      <c r="B8" t="s">
        <v>1502</v>
      </c>
      <c r="C8" t="s">
        <v>1503</v>
      </c>
      <c r="D8" t="s">
        <v>1504</v>
      </c>
      <c r="E8" t="s">
        <v>1505</v>
      </c>
      <c r="F8" t="s">
        <v>1506</v>
      </c>
      <c r="G8" t="s">
        <v>1507</v>
      </c>
      <c r="H8" t="s">
        <v>1516</v>
      </c>
      <c r="I8" t="s">
        <v>1517</v>
      </c>
      <c r="J8" t="s">
        <v>1518</v>
      </c>
      <c r="K8" t="s">
        <v>1519</v>
      </c>
    </row>
    <row r="9" spans="1:11">
      <c r="A9" t="s">
        <v>98</v>
      </c>
      <c r="B9" s="34">
        <v>1182</v>
      </c>
      <c r="C9" s="34">
        <v>2417</v>
      </c>
      <c r="D9">
        <v>441</v>
      </c>
      <c r="E9" s="34">
        <v>12525</v>
      </c>
      <c r="F9" s="34">
        <v>7203</v>
      </c>
      <c r="G9">
        <v>4.5</v>
      </c>
      <c r="H9">
        <v>3.4</v>
      </c>
      <c r="I9">
        <v>3.3</v>
      </c>
      <c r="J9">
        <v>6.3</v>
      </c>
      <c r="K9">
        <v>6</v>
      </c>
    </row>
    <row r="10" spans="1:11">
      <c r="A10" t="s">
        <v>99</v>
      </c>
      <c r="B10" s="34">
        <v>616</v>
      </c>
      <c r="C10" s="34">
        <v>1165</v>
      </c>
      <c r="D10" s="34">
        <v>226</v>
      </c>
      <c r="E10" s="34">
        <v>3052</v>
      </c>
      <c r="F10" s="34">
        <v>2593</v>
      </c>
      <c r="G10">
        <v>5.2</v>
      </c>
      <c r="H10">
        <v>5.2</v>
      </c>
      <c r="I10">
        <v>3.5</v>
      </c>
      <c r="J10">
        <v>5.2</v>
      </c>
      <c r="K10">
        <v>7.1</v>
      </c>
    </row>
    <row r="11" spans="1:11">
      <c r="A11" t="s">
        <v>100</v>
      </c>
      <c r="B11" s="34">
        <v>1099</v>
      </c>
      <c r="C11" s="34">
        <v>2532</v>
      </c>
      <c r="D11">
        <v>520</v>
      </c>
      <c r="E11" s="34">
        <v>4431</v>
      </c>
      <c r="F11" s="34">
        <v>1505</v>
      </c>
      <c r="G11">
        <v>5.3</v>
      </c>
      <c r="H11">
        <v>5.5</v>
      </c>
      <c r="I11">
        <v>3.9</v>
      </c>
      <c r="J11">
        <v>11.5</v>
      </c>
      <c r="K11">
        <v>7.3</v>
      </c>
    </row>
    <row r="12" spans="1:11">
      <c r="A12" t="s">
        <v>101</v>
      </c>
      <c r="B12">
        <v>214</v>
      </c>
      <c r="C12">
        <v>949</v>
      </c>
      <c r="D12">
        <v>124</v>
      </c>
      <c r="E12" s="34">
        <v>2371</v>
      </c>
      <c r="F12" s="34">
        <v>1609</v>
      </c>
      <c r="G12">
        <v>2.2000000000000002</v>
      </c>
      <c r="H12">
        <v>2.4</v>
      </c>
      <c r="I12">
        <v>1.9</v>
      </c>
      <c r="J12">
        <v>4.7</v>
      </c>
      <c r="K12">
        <v>6.2</v>
      </c>
    </row>
    <row r="13" spans="1:11">
      <c r="A13" t="s">
        <v>102</v>
      </c>
      <c r="B13">
        <v>894</v>
      </c>
      <c r="C13">
        <v>895</v>
      </c>
      <c r="D13">
        <v>215</v>
      </c>
      <c r="E13" s="34">
        <v>3727</v>
      </c>
      <c r="F13" s="34">
        <v>1635</v>
      </c>
      <c r="G13">
        <v>4.7</v>
      </c>
      <c r="H13">
        <v>4.5999999999999996</v>
      </c>
      <c r="I13">
        <v>3.9</v>
      </c>
      <c r="J13">
        <v>12.7</v>
      </c>
      <c r="K13">
        <v>9.4</v>
      </c>
    </row>
    <row r="14" spans="1:11">
      <c r="A14" t="s">
        <v>103</v>
      </c>
      <c r="B14">
        <v>829</v>
      </c>
      <c r="C14" s="34">
        <v>1336</v>
      </c>
      <c r="D14">
        <v>205</v>
      </c>
      <c r="E14" s="34">
        <v>4223</v>
      </c>
      <c r="F14" s="34">
        <v>1278</v>
      </c>
      <c r="G14">
        <v>6.3</v>
      </c>
      <c r="H14">
        <v>4.5</v>
      </c>
      <c r="I14">
        <v>3</v>
      </c>
      <c r="J14">
        <v>10.1</v>
      </c>
      <c r="K14">
        <v>5.8</v>
      </c>
    </row>
    <row r="15" spans="1:11">
      <c r="A15" t="s">
        <v>104</v>
      </c>
      <c r="B15">
        <v>413</v>
      </c>
      <c r="C15">
        <v>954</v>
      </c>
      <c r="D15">
        <v>122</v>
      </c>
      <c r="E15" s="34">
        <v>2173</v>
      </c>
      <c r="F15" s="34">
        <v>1431</v>
      </c>
      <c r="G15">
        <v>3.7</v>
      </c>
      <c r="H15">
        <v>2.8</v>
      </c>
      <c r="I15">
        <v>2.6</v>
      </c>
      <c r="J15">
        <v>6.7</v>
      </c>
      <c r="K15">
        <v>5.8</v>
      </c>
    </row>
    <row r="16" spans="1:11">
      <c r="A16" t="s">
        <v>105</v>
      </c>
      <c r="B16" s="34">
        <f>SUM(B9:B15)</f>
        <v>5247</v>
      </c>
      <c r="C16" s="34">
        <f t="shared" ref="C16:F16" si="0">SUM(C9:C15)</f>
        <v>10248</v>
      </c>
      <c r="D16" s="34">
        <f t="shared" si="0"/>
        <v>1853</v>
      </c>
      <c r="E16" s="34">
        <f t="shared" si="0"/>
        <v>32502</v>
      </c>
      <c r="F16" s="34">
        <f t="shared" si="0"/>
        <v>17254</v>
      </c>
      <c r="G16" s="293">
        <f>AVERAGE(G9:G15)</f>
        <v>4.5571428571428569</v>
      </c>
      <c r="H16" s="293">
        <f t="shared" ref="H16:K16" si="1">AVERAGE(H9:H15)</f>
        <v>4.0571428571428578</v>
      </c>
      <c r="I16" s="293">
        <f t="shared" si="1"/>
        <v>3.1571428571428575</v>
      </c>
      <c r="J16" s="293">
        <f t="shared" si="1"/>
        <v>8.1714285714285726</v>
      </c>
      <c r="K16" s="293">
        <f t="shared" si="1"/>
        <v>6.7999999999999989</v>
      </c>
    </row>
  </sheetData>
  <mergeCells count="2">
    <mergeCell ref="B7:F7"/>
    <mergeCell ref="G7:K7"/>
  </mergeCells>
  <hyperlinks>
    <hyperlink ref="A4" r:id="rId1" xr:uid="{5D72B94E-DCF6-40ED-B9B1-D207DC4DE176}"/>
    <hyperlink ref="K2" location="'Table of Contents'!A1" display="Return to Contents Page" xr:uid="{37843026-9945-404B-816E-3C0D3D48AAC7}"/>
  </hyperlinks>
  <pageMargins left="0.7" right="0.7" top="0.75" bottom="0.75" header="0.3" footer="0.3"/>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BA8EB-248B-46F2-896F-22D7F89A6AE1}">
  <sheetPr>
    <tabColor rgb="FFD0ADE1"/>
  </sheetPr>
  <dimension ref="A1:K56"/>
  <sheetViews>
    <sheetView workbookViewId="0">
      <selection activeCell="A4" sqref="A4"/>
    </sheetView>
  </sheetViews>
  <sheetFormatPr defaultRowHeight="14.45"/>
  <cols>
    <col min="1" max="1" width="36.85546875" bestFit="1" customWidth="1"/>
    <col min="2" max="11" width="9.7109375" bestFit="1" customWidth="1"/>
  </cols>
  <sheetData>
    <row r="1" spans="1:11" ht="15" thickTop="1">
      <c r="A1" s="22" t="s">
        <v>1520</v>
      </c>
      <c r="B1" s="124"/>
      <c r="C1" s="16"/>
      <c r="D1" s="16"/>
      <c r="E1" s="16"/>
      <c r="F1" s="17"/>
    </row>
    <row r="2" spans="1:11">
      <c r="A2" s="23" t="s">
        <v>1521</v>
      </c>
      <c r="B2" s="40"/>
      <c r="C2" s="18"/>
      <c r="D2" s="18"/>
      <c r="E2" s="18"/>
      <c r="F2" s="19"/>
      <c r="H2" s="24" t="s">
        <v>85</v>
      </c>
    </row>
    <row r="3" spans="1:11">
      <c r="A3" s="23" t="s">
        <v>1522</v>
      </c>
      <c r="B3" s="40"/>
      <c r="C3" s="18"/>
      <c r="D3" s="18"/>
      <c r="E3" s="18"/>
      <c r="F3" s="19"/>
    </row>
    <row r="4" spans="1:11" ht="15" thickBot="1">
      <c r="A4" s="122" t="s">
        <v>87</v>
      </c>
      <c r="B4" s="217"/>
      <c r="C4" s="20"/>
      <c r="D4" s="20"/>
      <c r="E4" s="20"/>
      <c r="F4" s="21"/>
    </row>
    <row r="5" spans="1:11" ht="15" thickTop="1"/>
    <row r="7" spans="1:11">
      <c r="A7" s="294" t="s">
        <v>1523</v>
      </c>
      <c r="B7" s="453" t="s">
        <v>1126</v>
      </c>
      <c r="C7" s="453"/>
      <c r="D7" s="453"/>
      <c r="E7" s="453"/>
      <c r="F7" s="453"/>
      <c r="G7" s="453"/>
      <c r="H7" s="453"/>
      <c r="I7" s="453"/>
      <c r="J7" s="453"/>
      <c r="K7" s="453"/>
    </row>
    <row r="8" spans="1:11">
      <c r="A8" t="s">
        <v>1127</v>
      </c>
      <c r="B8" t="s">
        <v>175</v>
      </c>
      <c r="C8" t="s">
        <v>176</v>
      </c>
      <c r="D8" t="s">
        <v>177</v>
      </c>
      <c r="E8" t="s">
        <v>178</v>
      </c>
      <c r="F8" t="s">
        <v>179</v>
      </c>
      <c r="G8" t="s">
        <v>180</v>
      </c>
      <c r="H8" t="s">
        <v>181</v>
      </c>
      <c r="I8" t="s">
        <v>182</v>
      </c>
      <c r="J8" t="s">
        <v>183</v>
      </c>
      <c r="K8" t="s">
        <v>184</v>
      </c>
    </row>
    <row r="9" spans="1:11">
      <c r="A9" s="40" t="s">
        <v>1524</v>
      </c>
      <c r="B9" s="40">
        <v>90</v>
      </c>
      <c r="C9" s="40">
        <v>319</v>
      </c>
      <c r="D9" s="40">
        <v>216</v>
      </c>
      <c r="E9" s="40">
        <v>174</v>
      </c>
      <c r="F9" s="40">
        <v>264</v>
      </c>
      <c r="G9" s="40">
        <v>296</v>
      </c>
      <c r="H9" s="40">
        <v>330</v>
      </c>
      <c r="I9" s="40">
        <v>266</v>
      </c>
      <c r="J9" s="40">
        <v>432</v>
      </c>
      <c r="K9" s="40">
        <v>419</v>
      </c>
    </row>
    <row r="10" spans="1:11">
      <c r="A10" t="s">
        <v>1525</v>
      </c>
      <c r="B10">
        <v>40</v>
      </c>
      <c r="D10">
        <v>14</v>
      </c>
      <c r="E10">
        <v>54</v>
      </c>
      <c r="F10">
        <v>58</v>
      </c>
      <c r="G10">
        <v>12</v>
      </c>
      <c r="H10">
        <v>27</v>
      </c>
      <c r="I10">
        <v>1</v>
      </c>
      <c r="J10">
        <v>14</v>
      </c>
      <c r="K10">
        <v>2</v>
      </c>
    </row>
    <row r="11" spans="1:11">
      <c r="A11" t="s">
        <v>1526</v>
      </c>
      <c r="F11">
        <v>1</v>
      </c>
      <c r="I11">
        <v>49</v>
      </c>
      <c r="K11">
        <v>42</v>
      </c>
    </row>
    <row r="12" spans="1:11">
      <c r="A12" t="s">
        <v>1527</v>
      </c>
      <c r="F12">
        <v>14</v>
      </c>
      <c r="J12">
        <v>25</v>
      </c>
    </row>
    <row r="13" spans="1:11">
      <c r="A13" t="s">
        <v>1528</v>
      </c>
      <c r="C13">
        <v>170</v>
      </c>
      <c r="D13">
        <v>4</v>
      </c>
      <c r="E13">
        <v>56</v>
      </c>
      <c r="F13">
        <v>114</v>
      </c>
      <c r="G13">
        <v>89</v>
      </c>
      <c r="H13">
        <v>115</v>
      </c>
      <c r="I13">
        <v>68</v>
      </c>
      <c r="J13">
        <v>76</v>
      </c>
    </row>
    <row r="14" spans="1:11">
      <c r="A14" t="s">
        <v>1529</v>
      </c>
      <c r="B14">
        <v>50</v>
      </c>
      <c r="C14">
        <v>149</v>
      </c>
      <c r="D14">
        <v>198</v>
      </c>
      <c r="E14">
        <v>64</v>
      </c>
      <c r="F14">
        <v>55</v>
      </c>
      <c r="G14">
        <v>195</v>
      </c>
      <c r="H14">
        <v>188</v>
      </c>
      <c r="I14">
        <v>148</v>
      </c>
      <c r="J14">
        <v>207</v>
      </c>
      <c r="K14">
        <v>136</v>
      </c>
    </row>
    <row r="15" spans="1:11">
      <c r="A15" t="s">
        <v>1530</v>
      </c>
      <c r="J15">
        <v>110</v>
      </c>
      <c r="K15">
        <v>101</v>
      </c>
    </row>
    <row r="16" spans="1:11">
      <c r="A16" t="s">
        <v>526</v>
      </c>
      <c r="F16">
        <v>22</v>
      </c>
      <c r="K16">
        <v>138</v>
      </c>
    </row>
    <row r="17" spans="1:11">
      <c r="A17" s="40" t="s">
        <v>186</v>
      </c>
      <c r="B17" s="40">
        <v>842</v>
      </c>
      <c r="C17" s="46">
        <v>1364</v>
      </c>
      <c r="D17" s="40">
        <v>954</v>
      </c>
      <c r="E17" s="40">
        <v>945</v>
      </c>
      <c r="F17" s="40">
        <v>586</v>
      </c>
      <c r="G17" s="40">
        <v>285</v>
      </c>
      <c r="H17" s="40">
        <v>241</v>
      </c>
      <c r="I17" s="40">
        <v>465</v>
      </c>
      <c r="J17" s="40">
        <v>349</v>
      </c>
      <c r="K17" s="40">
        <v>196</v>
      </c>
    </row>
    <row r="18" spans="1:11">
      <c r="A18" t="s">
        <v>1525</v>
      </c>
      <c r="B18">
        <v>621</v>
      </c>
      <c r="C18">
        <v>777</v>
      </c>
      <c r="D18">
        <v>425</v>
      </c>
      <c r="E18">
        <v>375</v>
      </c>
      <c r="F18">
        <v>397</v>
      </c>
      <c r="G18">
        <v>68</v>
      </c>
      <c r="H18">
        <v>28</v>
      </c>
      <c r="I18">
        <v>4</v>
      </c>
    </row>
    <row r="19" spans="1:11">
      <c r="A19" t="s">
        <v>1526</v>
      </c>
      <c r="D19">
        <v>2</v>
      </c>
      <c r="E19">
        <v>26</v>
      </c>
      <c r="F19">
        <v>2</v>
      </c>
      <c r="G19">
        <v>12</v>
      </c>
      <c r="H19">
        <v>57</v>
      </c>
      <c r="I19">
        <v>7</v>
      </c>
      <c r="K19">
        <v>2</v>
      </c>
    </row>
    <row r="20" spans="1:11">
      <c r="A20" t="s">
        <v>1531</v>
      </c>
      <c r="B20">
        <v>23</v>
      </c>
    </row>
    <row r="21" spans="1:11">
      <c r="A21" t="s">
        <v>1527</v>
      </c>
      <c r="B21">
        <v>104</v>
      </c>
      <c r="C21">
        <v>114</v>
      </c>
      <c r="D21">
        <v>98</v>
      </c>
      <c r="E21">
        <v>43</v>
      </c>
      <c r="F21">
        <v>24</v>
      </c>
      <c r="G21">
        <v>1</v>
      </c>
      <c r="H21">
        <v>101</v>
      </c>
      <c r="I21">
        <v>108</v>
      </c>
    </row>
    <row r="22" spans="1:11">
      <c r="A22" t="s">
        <v>1528</v>
      </c>
      <c r="C22">
        <v>277</v>
      </c>
      <c r="D22">
        <v>193</v>
      </c>
      <c r="E22">
        <v>43</v>
      </c>
      <c r="F22">
        <v>24</v>
      </c>
      <c r="G22">
        <v>36</v>
      </c>
      <c r="I22">
        <v>201</v>
      </c>
      <c r="J22">
        <v>20</v>
      </c>
    </row>
    <row r="23" spans="1:11">
      <c r="A23" t="s">
        <v>1532</v>
      </c>
      <c r="D23">
        <v>35</v>
      </c>
      <c r="E23">
        <v>15</v>
      </c>
      <c r="G23">
        <v>15</v>
      </c>
      <c r="H23">
        <v>12</v>
      </c>
    </row>
    <row r="24" spans="1:11">
      <c r="A24" t="s">
        <v>1529</v>
      </c>
      <c r="B24">
        <v>94</v>
      </c>
      <c r="C24">
        <v>66</v>
      </c>
      <c r="D24">
        <v>98</v>
      </c>
      <c r="E24">
        <v>254</v>
      </c>
      <c r="F24">
        <v>107</v>
      </c>
      <c r="G24">
        <v>153</v>
      </c>
      <c r="H24">
        <v>43</v>
      </c>
      <c r="I24">
        <v>65</v>
      </c>
      <c r="J24">
        <v>329</v>
      </c>
      <c r="K24">
        <v>132</v>
      </c>
    </row>
    <row r="25" spans="1:11">
      <c r="A25" t="s">
        <v>1530</v>
      </c>
      <c r="D25">
        <v>52</v>
      </c>
      <c r="K25">
        <v>62</v>
      </c>
    </row>
    <row r="26" spans="1:11">
      <c r="A26" t="s">
        <v>526</v>
      </c>
      <c r="C26">
        <v>130</v>
      </c>
      <c r="D26">
        <v>51</v>
      </c>
      <c r="E26">
        <v>189</v>
      </c>
      <c r="F26">
        <v>32</v>
      </c>
      <c r="I26">
        <v>80</v>
      </c>
    </row>
    <row r="27" spans="1:11">
      <c r="A27" s="40" t="s">
        <v>187</v>
      </c>
      <c r="B27" s="40"/>
      <c r="C27" s="40"/>
      <c r="D27" s="40">
        <v>30</v>
      </c>
      <c r="E27" s="40"/>
      <c r="F27" s="40">
        <v>37</v>
      </c>
      <c r="G27" s="40"/>
      <c r="H27" s="40">
        <v>111</v>
      </c>
      <c r="I27" s="40">
        <v>169</v>
      </c>
      <c r="J27" s="40"/>
      <c r="K27" s="40"/>
    </row>
    <row r="28" spans="1:11">
      <c r="A28" t="s">
        <v>1526</v>
      </c>
      <c r="D28">
        <v>2</v>
      </c>
    </row>
    <row r="29" spans="1:11">
      <c r="A29" t="s">
        <v>1529</v>
      </c>
      <c r="D29">
        <v>28</v>
      </c>
      <c r="F29">
        <v>37</v>
      </c>
      <c r="H29">
        <v>111</v>
      </c>
      <c r="I29">
        <v>169</v>
      </c>
    </row>
    <row r="30" spans="1:11">
      <c r="A30" s="40" t="s">
        <v>96</v>
      </c>
      <c r="B30" s="40">
        <v>28</v>
      </c>
      <c r="C30" s="40">
        <v>147</v>
      </c>
      <c r="D30" s="40">
        <v>199</v>
      </c>
      <c r="E30" s="40">
        <v>172</v>
      </c>
      <c r="F30" s="40">
        <v>416</v>
      </c>
      <c r="G30" s="40">
        <v>209</v>
      </c>
      <c r="H30" s="40">
        <v>206</v>
      </c>
      <c r="I30" s="40">
        <v>222</v>
      </c>
      <c r="J30" s="40">
        <v>153</v>
      </c>
      <c r="K30" s="40">
        <v>57</v>
      </c>
    </row>
    <row r="31" spans="1:11">
      <c r="A31" t="s">
        <v>1525</v>
      </c>
      <c r="B31">
        <v>19</v>
      </c>
      <c r="C31">
        <v>96</v>
      </c>
      <c r="D31">
        <v>140</v>
      </c>
      <c r="E31">
        <v>46</v>
      </c>
      <c r="F31">
        <v>122</v>
      </c>
      <c r="G31">
        <v>25</v>
      </c>
      <c r="H31">
        <v>7</v>
      </c>
      <c r="I31">
        <v>49</v>
      </c>
      <c r="J31">
        <v>19</v>
      </c>
    </row>
    <row r="32" spans="1:11">
      <c r="A32" t="s">
        <v>1526</v>
      </c>
      <c r="E32">
        <v>49</v>
      </c>
      <c r="H32">
        <v>11</v>
      </c>
      <c r="I32">
        <v>8</v>
      </c>
    </row>
    <row r="33" spans="1:11">
      <c r="A33" t="s">
        <v>1527</v>
      </c>
      <c r="C33">
        <v>17</v>
      </c>
      <c r="E33">
        <v>14</v>
      </c>
      <c r="F33">
        <v>17</v>
      </c>
      <c r="G33">
        <v>18</v>
      </c>
      <c r="H33">
        <v>4</v>
      </c>
    </row>
    <row r="34" spans="1:11">
      <c r="A34" t="s">
        <v>1528</v>
      </c>
      <c r="F34">
        <v>3</v>
      </c>
    </row>
    <row r="35" spans="1:11">
      <c r="A35" t="s">
        <v>1533</v>
      </c>
      <c r="E35">
        <v>12</v>
      </c>
      <c r="F35">
        <v>21</v>
      </c>
      <c r="G35">
        <v>12</v>
      </c>
      <c r="H35">
        <v>13</v>
      </c>
      <c r="K35">
        <v>12</v>
      </c>
    </row>
    <row r="36" spans="1:11">
      <c r="A36" t="s">
        <v>1529</v>
      </c>
      <c r="B36">
        <v>9</v>
      </c>
      <c r="C36">
        <v>34</v>
      </c>
      <c r="D36">
        <v>59</v>
      </c>
      <c r="E36">
        <v>51</v>
      </c>
      <c r="F36">
        <v>253</v>
      </c>
      <c r="G36">
        <v>154</v>
      </c>
      <c r="H36">
        <v>171</v>
      </c>
      <c r="I36">
        <v>165</v>
      </c>
      <c r="J36">
        <v>82</v>
      </c>
      <c r="K36">
        <v>45</v>
      </c>
    </row>
    <row r="37" spans="1:11">
      <c r="A37" t="s">
        <v>1530</v>
      </c>
      <c r="J37">
        <v>52</v>
      </c>
      <c r="K37" s="34"/>
    </row>
    <row r="38" spans="1:11">
      <c r="A38" s="30" t="s">
        <v>188</v>
      </c>
      <c r="B38" s="30">
        <v>3</v>
      </c>
      <c r="C38" s="30"/>
      <c r="D38" s="30">
        <v>94</v>
      </c>
      <c r="E38" s="30">
        <v>54</v>
      </c>
      <c r="F38" s="30">
        <v>18</v>
      </c>
      <c r="G38" s="30">
        <v>68</v>
      </c>
      <c r="H38" s="30">
        <v>106</v>
      </c>
      <c r="I38" s="30">
        <v>232</v>
      </c>
      <c r="J38" s="30">
        <v>127</v>
      </c>
      <c r="K38" s="252">
        <v>69</v>
      </c>
    </row>
    <row r="39" spans="1:11">
      <c r="A39" t="s">
        <v>1526</v>
      </c>
      <c r="K39">
        <v>7</v>
      </c>
    </row>
    <row r="40" spans="1:11">
      <c r="A40" t="s">
        <v>1528</v>
      </c>
      <c r="D40">
        <v>59</v>
      </c>
      <c r="I40">
        <v>97</v>
      </c>
    </row>
    <row r="41" spans="1:11">
      <c r="A41" t="s">
        <v>1529</v>
      </c>
      <c r="B41">
        <v>3</v>
      </c>
      <c r="D41">
        <v>35</v>
      </c>
      <c r="E41">
        <v>24</v>
      </c>
      <c r="F41">
        <v>18</v>
      </c>
      <c r="G41">
        <v>68</v>
      </c>
      <c r="H41">
        <v>106</v>
      </c>
      <c r="I41">
        <v>113</v>
      </c>
      <c r="J41">
        <v>127</v>
      </c>
      <c r="K41">
        <v>62</v>
      </c>
    </row>
    <row r="42" spans="1:11">
      <c r="A42" t="s">
        <v>526</v>
      </c>
      <c r="E42">
        <v>30</v>
      </c>
      <c r="I42">
        <v>22</v>
      </c>
    </row>
    <row r="43" spans="1:11">
      <c r="A43" s="40" t="s">
        <v>189</v>
      </c>
      <c r="B43" s="40"/>
      <c r="C43" s="40"/>
      <c r="D43" s="40"/>
      <c r="E43" s="40"/>
      <c r="F43" s="40"/>
      <c r="G43" s="40"/>
      <c r="H43" s="46">
        <v>103</v>
      </c>
      <c r="I43" s="46">
        <v>64</v>
      </c>
      <c r="J43" s="46"/>
      <c r="K43" s="46">
        <v>26</v>
      </c>
    </row>
    <row r="44" spans="1:11">
      <c r="A44" t="s">
        <v>1529</v>
      </c>
      <c r="H44">
        <v>103</v>
      </c>
      <c r="I44">
        <v>64</v>
      </c>
      <c r="K44">
        <v>26</v>
      </c>
    </row>
    <row r="45" spans="1:11">
      <c r="A45" t="s">
        <v>1534</v>
      </c>
      <c r="C45">
        <v>83</v>
      </c>
      <c r="D45">
        <v>11</v>
      </c>
      <c r="E45">
        <v>13</v>
      </c>
      <c r="F45">
        <v>281</v>
      </c>
      <c r="G45">
        <v>950</v>
      </c>
      <c r="H45">
        <v>988</v>
      </c>
      <c r="I45" s="34">
        <v>1071</v>
      </c>
      <c r="J45">
        <v>949</v>
      </c>
      <c r="K45" s="34">
        <v>1707</v>
      </c>
    </row>
    <row r="46" spans="1:11">
      <c r="A46" t="s">
        <v>1525</v>
      </c>
      <c r="F46">
        <v>281</v>
      </c>
      <c r="G46">
        <v>498</v>
      </c>
      <c r="H46">
        <v>673</v>
      </c>
      <c r="I46">
        <v>951</v>
      </c>
      <c r="J46">
        <v>906</v>
      </c>
      <c r="K46" s="34">
        <v>1659</v>
      </c>
    </row>
    <row r="47" spans="1:11">
      <c r="A47" t="s">
        <v>1526</v>
      </c>
      <c r="D47">
        <v>11</v>
      </c>
      <c r="E47">
        <v>2</v>
      </c>
      <c r="G47">
        <v>9</v>
      </c>
      <c r="H47">
        <v>3</v>
      </c>
      <c r="I47">
        <v>53</v>
      </c>
      <c r="K47">
        <v>40</v>
      </c>
    </row>
    <row r="48" spans="1:11">
      <c r="A48" t="s">
        <v>1528</v>
      </c>
      <c r="G48">
        <v>344</v>
      </c>
      <c r="H48">
        <v>312</v>
      </c>
    </row>
    <row r="49" spans="1:11">
      <c r="A49" t="s">
        <v>1533</v>
      </c>
      <c r="J49">
        <v>3</v>
      </c>
      <c r="K49">
        <v>8</v>
      </c>
    </row>
    <row r="50" spans="1:11">
      <c r="A50" t="s">
        <v>1529</v>
      </c>
      <c r="C50">
        <v>83</v>
      </c>
      <c r="G50">
        <v>99</v>
      </c>
      <c r="I50">
        <v>67</v>
      </c>
      <c r="J50">
        <v>40</v>
      </c>
    </row>
    <row r="51" spans="1:11">
      <c r="A51" t="s">
        <v>526</v>
      </c>
      <c r="E51">
        <v>11</v>
      </c>
    </row>
    <row r="52" spans="1:11">
      <c r="A52" t="s">
        <v>1535</v>
      </c>
      <c r="B52">
        <v>963</v>
      </c>
      <c r="C52" s="34">
        <v>1913</v>
      </c>
      <c r="D52" s="34">
        <v>1504</v>
      </c>
      <c r="E52" s="34">
        <v>1358</v>
      </c>
      <c r="F52" s="34">
        <v>1602</v>
      </c>
      <c r="G52" s="34">
        <v>1808</v>
      </c>
      <c r="H52" s="34">
        <v>2085</v>
      </c>
      <c r="I52" s="34">
        <v>2489</v>
      </c>
      <c r="J52" s="34">
        <v>2010</v>
      </c>
      <c r="K52" s="34">
        <v>2474</v>
      </c>
    </row>
    <row r="56" spans="1:11">
      <c r="A56" t="s">
        <v>1536</v>
      </c>
    </row>
  </sheetData>
  <mergeCells count="1">
    <mergeCell ref="B7:K7"/>
  </mergeCells>
  <hyperlinks>
    <hyperlink ref="H2" location="'Table of Contents'!A1" display="Return to Contents Page" xr:uid="{01711561-B1DE-460A-AF5E-FBBBBE0C0AC8}"/>
    <hyperlink ref="A4" r:id="rId1" xr:uid="{315D51AC-A166-45F8-B851-D161EA3BC429}"/>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5AE41-1C88-47A4-9241-DCC63D1B161A}">
  <sheetPr>
    <tabColor theme="8" tint="0.79998168889431442"/>
  </sheetPr>
  <dimension ref="A1:F52"/>
  <sheetViews>
    <sheetView topLeftCell="A35" workbookViewId="0">
      <selection activeCell="F51" sqref="F51"/>
    </sheetView>
  </sheetViews>
  <sheetFormatPr defaultRowHeight="14.45"/>
  <cols>
    <col min="1" max="1" width="46.7109375" customWidth="1"/>
  </cols>
  <sheetData>
    <row r="1" spans="1:6" ht="15" thickTop="1">
      <c r="A1" s="22" t="s">
        <v>107</v>
      </c>
      <c r="B1" s="16"/>
      <c r="C1" s="16"/>
      <c r="D1" s="17"/>
    </row>
    <row r="2" spans="1:6">
      <c r="A2" s="23" t="s">
        <v>108</v>
      </c>
      <c r="B2" s="18"/>
      <c r="C2" s="18"/>
      <c r="D2" s="19"/>
      <c r="F2" s="24" t="s">
        <v>85</v>
      </c>
    </row>
    <row r="3" spans="1:6">
      <c r="A3" s="23" t="s">
        <v>109</v>
      </c>
      <c r="B3" s="18"/>
      <c r="C3" s="18"/>
      <c r="D3" s="19"/>
    </row>
    <row r="4" spans="1:6" ht="15" thickBot="1">
      <c r="A4" s="122" t="s">
        <v>87</v>
      </c>
      <c r="B4" s="20"/>
      <c r="C4" s="20"/>
      <c r="D4" s="21"/>
    </row>
    <row r="5" spans="1:6" ht="15" thickTop="1"/>
    <row r="6" spans="1:6">
      <c r="A6" t="s">
        <v>110</v>
      </c>
      <c r="B6" t="s">
        <v>111</v>
      </c>
      <c r="C6" t="s">
        <v>112</v>
      </c>
      <c r="D6" t="s">
        <v>113</v>
      </c>
      <c r="E6" t="s">
        <v>114</v>
      </c>
    </row>
    <row r="7" spans="1:6">
      <c r="A7" t="s">
        <v>98</v>
      </c>
      <c r="B7">
        <v>2826</v>
      </c>
      <c r="C7">
        <v>2312</v>
      </c>
      <c r="D7">
        <v>3425</v>
      </c>
      <c r="E7">
        <v>5960</v>
      </c>
    </row>
    <row r="8" spans="1:6">
      <c r="A8" t="s">
        <v>99</v>
      </c>
      <c r="B8">
        <v>1102</v>
      </c>
      <c r="C8">
        <v>1511</v>
      </c>
      <c r="D8">
        <v>3282</v>
      </c>
      <c r="E8">
        <v>-134</v>
      </c>
    </row>
    <row r="9" spans="1:6">
      <c r="A9" t="s">
        <v>100</v>
      </c>
      <c r="B9">
        <v>802</v>
      </c>
      <c r="C9">
        <v>477</v>
      </c>
      <c r="D9">
        <v>21</v>
      </c>
      <c r="E9">
        <v>817</v>
      </c>
    </row>
    <row r="10" spans="1:6">
      <c r="A10" t="s">
        <v>101</v>
      </c>
      <c r="B10">
        <v>639</v>
      </c>
      <c r="C10">
        <v>270</v>
      </c>
      <c r="D10">
        <v>1015</v>
      </c>
      <c r="E10">
        <v>678</v>
      </c>
    </row>
    <row r="11" spans="1:6">
      <c r="A11" t="s">
        <v>102</v>
      </c>
      <c r="B11">
        <v>618</v>
      </c>
      <c r="C11">
        <v>517</v>
      </c>
      <c r="D11">
        <v>571</v>
      </c>
      <c r="E11">
        <v>510</v>
      </c>
    </row>
    <row r="12" spans="1:6">
      <c r="A12" t="s">
        <v>103</v>
      </c>
      <c r="B12">
        <v>332</v>
      </c>
      <c r="C12">
        <v>182</v>
      </c>
      <c r="D12">
        <v>593</v>
      </c>
      <c r="E12">
        <v>502</v>
      </c>
    </row>
    <row r="13" spans="1:6">
      <c r="A13" t="s">
        <v>104</v>
      </c>
      <c r="B13">
        <v>1223</v>
      </c>
      <c r="C13">
        <v>772</v>
      </c>
      <c r="D13">
        <v>353</v>
      </c>
      <c r="E13">
        <v>544</v>
      </c>
    </row>
    <row r="15" spans="1:6">
      <c r="A15" t="s">
        <v>115</v>
      </c>
      <c r="B15" t="s">
        <v>111</v>
      </c>
      <c r="C15" t="s">
        <v>112</v>
      </c>
      <c r="D15" t="s">
        <v>113</v>
      </c>
      <c r="E15" t="s">
        <v>114</v>
      </c>
    </row>
    <row r="16" spans="1:6">
      <c r="A16" t="s">
        <v>98</v>
      </c>
      <c r="B16">
        <v>1031</v>
      </c>
      <c r="C16">
        <v>620</v>
      </c>
      <c r="D16">
        <v>1351</v>
      </c>
      <c r="E16">
        <v>3794</v>
      </c>
    </row>
    <row r="17" spans="1:5">
      <c r="A17" t="s">
        <v>99</v>
      </c>
      <c r="B17">
        <v>411</v>
      </c>
      <c r="C17">
        <v>728</v>
      </c>
      <c r="D17">
        <v>1945</v>
      </c>
      <c r="E17">
        <v>0</v>
      </c>
    </row>
    <row r="18" spans="1:5">
      <c r="A18" t="s">
        <v>100</v>
      </c>
      <c r="B18">
        <v>193</v>
      </c>
      <c r="C18">
        <v>0</v>
      </c>
      <c r="D18">
        <v>0</v>
      </c>
      <c r="E18">
        <v>211</v>
      </c>
    </row>
    <row r="19" spans="1:5">
      <c r="A19" t="s">
        <v>101</v>
      </c>
      <c r="B19">
        <v>119</v>
      </c>
      <c r="C19">
        <v>0</v>
      </c>
      <c r="D19">
        <v>355</v>
      </c>
      <c r="E19">
        <v>148</v>
      </c>
    </row>
    <row r="20" spans="1:5">
      <c r="A20" t="s">
        <v>102</v>
      </c>
      <c r="B20">
        <v>318</v>
      </c>
      <c r="C20">
        <v>216</v>
      </c>
      <c r="D20">
        <v>255</v>
      </c>
      <c r="E20">
        <v>176</v>
      </c>
    </row>
    <row r="21" spans="1:5">
      <c r="A21" t="s">
        <v>103</v>
      </c>
      <c r="B21">
        <v>0</v>
      </c>
      <c r="C21">
        <v>0</v>
      </c>
      <c r="D21">
        <v>137</v>
      </c>
      <c r="E21">
        <v>43</v>
      </c>
    </row>
    <row r="22" spans="1:5">
      <c r="A22" t="s">
        <v>104</v>
      </c>
      <c r="B22">
        <v>655</v>
      </c>
      <c r="C22">
        <v>286</v>
      </c>
      <c r="D22">
        <v>0</v>
      </c>
      <c r="E22">
        <v>99</v>
      </c>
    </row>
    <row r="24" spans="1:5">
      <c r="A24" t="s">
        <v>116</v>
      </c>
      <c r="B24" t="s">
        <v>111</v>
      </c>
      <c r="C24" t="s">
        <v>112</v>
      </c>
      <c r="D24" t="s">
        <v>113</v>
      </c>
      <c r="E24" t="s">
        <v>114</v>
      </c>
    </row>
    <row r="25" spans="1:5">
      <c r="A25" t="s">
        <v>98</v>
      </c>
      <c r="B25">
        <v>2936</v>
      </c>
      <c r="C25">
        <v>3388</v>
      </c>
      <c r="D25">
        <v>3252</v>
      </c>
      <c r="E25">
        <v>4967</v>
      </c>
    </row>
    <row r="26" spans="1:5">
      <c r="A26" t="s">
        <v>99</v>
      </c>
      <c r="B26">
        <v>1170</v>
      </c>
      <c r="C26">
        <v>1510</v>
      </c>
      <c r="D26">
        <v>3033</v>
      </c>
      <c r="E26">
        <v>-5</v>
      </c>
    </row>
    <row r="27" spans="1:5">
      <c r="A27" t="s">
        <v>100</v>
      </c>
      <c r="B27">
        <v>593</v>
      </c>
      <c r="C27">
        <v>447</v>
      </c>
      <c r="D27">
        <v>348</v>
      </c>
      <c r="E27">
        <v>840</v>
      </c>
    </row>
    <row r="28" spans="1:5">
      <c r="A28" t="s">
        <v>101</v>
      </c>
      <c r="B28">
        <v>532</v>
      </c>
      <c r="C28">
        <v>691</v>
      </c>
      <c r="D28">
        <v>601</v>
      </c>
      <c r="E28">
        <v>548</v>
      </c>
    </row>
    <row r="29" spans="1:5">
      <c r="A29" t="s">
        <v>102</v>
      </c>
      <c r="B29">
        <v>652</v>
      </c>
      <c r="C29">
        <v>677</v>
      </c>
      <c r="D29">
        <v>613</v>
      </c>
      <c r="E29">
        <v>457</v>
      </c>
    </row>
    <row r="30" spans="1:5">
      <c r="A30" t="s">
        <v>103</v>
      </c>
      <c r="B30">
        <v>307</v>
      </c>
      <c r="C30">
        <v>389</v>
      </c>
      <c r="D30">
        <v>340</v>
      </c>
      <c r="E30">
        <v>530</v>
      </c>
    </row>
    <row r="31" spans="1:5">
      <c r="A31" t="s">
        <v>104</v>
      </c>
      <c r="B31">
        <v>981</v>
      </c>
      <c r="C31">
        <v>933</v>
      </c>
      <c r="D31">
        <v>418</v>
      </c>
      <c r="E31">
        <v>476</v>
      </c>
    </row>
    <row r="33" spans="1:5">
      <c r="A33" t="s">
        <v>117</v>
      </c>
      <c r="B33" t="s">
        <v>111</v>
      </c>
      <c r="C33" t="s">
        <v>112</v>
      </c>
      <c r="D33" t="s">
        <v>113</v>
      </c>
      <c r="E33" t="s">
        <v>114</v>
      </c>
    </row>
    <row r="34" spans="1:5">
      <c r="A34" t="s">
        <v>98</v>
      </c>
      <c r="B34">
        <v>-110</v>
      </c>
      <c r="C34">
        <v>-1076</v>
      </c>
      <c r="D34">
        <v>173</v>
      </c>
      <c r="E34">
        <v>993</v>
      </c>
    </row>
    <row r="35" spans="1:5">
      <c r="A35" t="s">
        <v>99</v>
      </c>
      <c r="B35">
        <v>-68</v>
      </c>
      <c r="C35">
        <v>1</v>
      </c>
      <c r="D35">
        <v>249</v>
      </c>
      <c r="E35">
        <v>-129</v>
      </c>
    </row>
    <row r="36" spans="1:5">
      <c r="A36" t="s">
        <v>100</v>
      </c>
      <c r="B36">
        <v>209</v>
      </c>
      <c r="C36">
        <v>30</v>
      </c>
      <c r="D36">
        <v>-327</v>
      </c>
      <c r="E36">
        <v>-23</v>
      </c>
    </row>
    <row r="37" spans="1:5">
      <c r="A37" t="s">
        <v>101</v>
      </c>
      <c r="B37">
        <v>107</v>
      </c>
      <c r="C37">
        <v>-421</v>
      </c>
      <c r="D37">
        <v>414</v>
      </c>
      <c r="E37">
        <v>130</v>
      </c>
    </row>
    <row r="38" spans="1:5">
      <c r="A38" t="s">
        <v>102</v>
      </c>
      <c r="B38">
        <v>-34</v>
      </c>
      <c r="C38">
        <v>-160</v>
      </c>
      <c r="D38">
        <v>-42</v>
      </c>
      <c r="E38">
        <v>53</v>
      </c>
    </row>
    <row r="39" spans="1:5">
      <c r="A39" t="s">
        <v>103</v>
      </c>
      <c r="B39">
        <v>29</v>
      </c>
      <c r="C39">
        <v>-207</v>
      </c>
      <c r="D39">
        <v>253</v>
      </c>
      <c r="E39">
        <v>-28</v>
      </c>
    </row>
    <row r="40" spans="1:5">
      <c r="A40" t="s">
        <v>104</v>
      </c>
      <c r="B40">
        <v>252</v>
      </c>
      <c r="C40">
        <v>-161</v>
      </c>
      <c r="D40">
        <v>-65</v>
      </c>
      <c r="E40">
        <v>68</v>
      </c>
    </row>
    <row r="42" spans="1:5">
      <c r="A42" t="s">
        <v>118</v>
      </c>
      <c r="B42" t="s">
        <v>111</v>
      </c>
      <c r="C42" t="s">
        <v>112</v>
      </c>
      <c r="D42" t="s">
        <v>113</v>
      </c>
      <c r="E42" t="s">
        <v>114</v>
      </c>
    </row>
    <row r="43" spans="1:5">
      <c r="A43" t="s">
        <v>98</v>
      </c>
      <c r="B43">
        <v>493</v>
      </c>
      <c r="C43">
        <v>376</v>
      </c>
      <c r="D43">
        <v>616</v>
      </c>
      <c r="E43">
        <v>636</v>
      </c>
    </row>
    <row r="44" spans="1:5">
      <c r="A44" t="s">
        <v>99</v>
      </c>
      <c r="B44">
        <v>163</v>
      </c>
      <c r="C44">
        <v>173</v>
      </c>
      <c r="D44">
        <v>159</v>
      </c>
      <c r="E44">
        <v>207</v>
      </c>
    </row>
    <row r="45" spans="1:5">
      <c r="A45" t="s">
        <v>100</v>
      </c>
      <c r="B45">
        <v>131</v>
      </c>
      <c r="C45">
        <v>150</v>
      </c>
      <c r="D45">
        <v>202</v>
      </c>
      <c r="E45">
        <v>448</v>
      </c>
    </row>
    <row r="46" spans="1:5">
      <c r="A46" t="s">
        <v>101</v>
      </c>
      <c r="B46">
        <v>269</v>
      </c>
      <c r="C46">
        <v>317</v>
      </c>
      <c r="D46">
        <v>123</v>
      </c>
      <c r="E46">
        <v>164</v>
      </c>
    </row>
    <row r="47" spans="1:5">
      <c r="A47" t="s">
        <v>102</v>
      </c>
      <c r="B47">
        <v>304</v>
      </c>
      <c r="C47">
        <v>131</v>
      </c>
      <c r="D47">
        <v>145</v>
      </c>
      <c r="E47">
        <v>60</v>
      </c>
    </row>
    <row r="48" spans="1:5">
      <c r="A48" t="s">
        <v>103</v>
      </c>
      <c r="B48">
        <v>6</v>
      </c>
      <c r="C48">
        <v>29</v>
      </c>
      <c r="D48">
        <v>72</v>
      </c>
      <c r="E48">
        <v>171</v>
      </c>
    </row>
    <row r="49" spans="1:5">
      <c r="A49" t="s">
        <v>104</v>
      </c>
      <c r="B49">
        <v>352</v>
      </c>
      <c r="C49">
        <v>419</v>
      </c>
      <c r="D49">
        <v>43</v>
      </c>
      <c r="E49">
        <v>119</v>
      </c>
    </row>
    <row r="50" spans="1:5">
      <c r="A50" t="s">
        <v>119</v>
      </c>
    </row>
    <row r="52" spans="1:5" ht="15.95">
      <c r="A52" s="25" t="s">
        <v>85</v>
      </c>
    </row>
  </sheetData>
  <hyperlinks>
    <hyperlink ref="A52" location="'Table of Contents'!A1" display="Return to Contents Page" xr:uid="{F93DA23A-BDC8-4C4E-838A-2A77F3EF0507}"/>
    <hyperlink ref="F2" location="'Table of Contents'!A1" display="Return to Contents Page" xr:uid="{EC376DCE-4828-41EC-A458-8191EB4C95D7}"/>
    <hyperlink ref="A4" r:id="rId1" xr:uid="{8D2839EA-69B0-4A99-A68E-44EC990DF061}"/>
  </hyperlinks>
  <pageMargins left="0.7" right="0.7" top="0.75" bottom="0.75" header="0.3" footer="0.3"/>
  <tableParts count="5">
    <tablePart r:id="rId2"/>
    <tablePart r:id="rId3"/>
    <tablePart r:id="rId4"/>
    <tablePart r:id="rId5"/>
    <tablePart r:id="rId6"/>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4A90E-F58D-477F-80B2-723E56CE71B6}">
  <sheetPr>
    <tabColor rgb="FF81FFD5"/>
  </sheetPr>
  <dimension ref="A1"/>
  <sheetViews>
    <sheetView workbookViewId="0">
      <selection activeCell="M22" sqref="M22"/>
    </sheetView>
  </sheetViews>
  <sheetFormatPr defaultRowHeight="14.4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5161D-20B6-4786-9A51-B091A7D349AC}">
  <sheetPr>
    <tabColor rgb="FF81FFD5"/>
  </sheetPr>
  <dimension ref="A1:I14"/>
  <sheetViews>
    <sheetView workbookViewId="0">
      <selection activeCell="A4" sqref="A4"/>
    </sheetView>
  </sheetViews>
  <sheetFormatPr defaultRowHeight="14.45"/>
  <cols>
    <col min="1" max="1" width="10.140625" customWidth="1"/>
    <col min="3" max="3" width="9.7109375" customWidth="1"/>
  </cols>
  <sheetData>
    <row r="1" spans="1:9" ht="15" thickTop="1">
      <c r="A1" s="22" t="s">
        <v>1537</v>
      </c>
      <c r="B1" s="124"/>
      <c r="C1" s="124"/>
      <c r="D1" s="124"/>
      <c r="E1" s="124"/>
      <c r="F1" s="124"/>
      <c r="G1" s="215"/>
    </row>
    <row r="2" spans="1:9">
      <c r="A2" s="23" t="s">
        <v>1538</v>
      </c>
      <c r="B2" s="40"/>
      <c r="C2" s="40"/>
      <c r="D2" s="40"/>
      <c r="E2" s="40"/>
      <c r="F2" s="40"/>
      <c r="G2" s="216"/>
      <c r="I2" s="24" t="s">
        <v>85</v>
      </c>
    </row>
    <row r="3" spans="1:9">
      <c r="A3" s="23" t="s">
        <v>1539</v>
      </c>
      <c r="B3" s="40"/>
      <c r="C3" s="40"/>
      <c r="D3" s="40"/>
      <c r="E3" s="40"/>
      <c r="F3" s="40"/>
      <c r="G3" s="216"/>
    </row>
    <row r="4" spans="1:9" ht="15" thickBot="1">
      <c r="A4" s="266" t="s">
        <v>87</v>
      </c>
      <c r="B4" s="217"/>
      <c r="C4" s="217"/>
      <c r="D4" s="217"/>
      <c r="E4" s="217"/>
      <c r="F4" s="217"/>
      <c r="G4" s="219"/>
    </row>
    <row r="5" spans="1:9" ht="15" thickTop="1"/>
    <row r="6" spans="1:9">
      <c r="A6" t="s">
        <v>1540</v>
      </c>
      <c r="B6" t="s">
        <v>1541</v>
      </c>
      <c r="C6" t="s">
        <v>1542</v>
      </c>
      <c r="D6" t="s">
        <v>1543</v>
      </c>
    </row>
    <row r="7" spans="1:9">
      <c r="A7" t="s">
        <v>98</v>
      </c>
      <c r="B7">
        <v>63236</v>
      </c>
      <c r="C7">
        <v>79609</v>
      </c>
      <c r="D7">
        <v>-16373</v>
      </c>
    </row>
    <row r="8" spans="1:9">
      <c r="A8" t="s">
        <v>99</v>
      </c>
      <c r="B8">
        <v>25417</v>
      </c>
      <c r="C8">
        <v>32282</v>
      </c>
      <c r="D8">
        <v>-6865</v>
      </c>
    </row>
    <row r="9" spans="1:9">
      <c r="A9" t="s">
        <v>100</v>
      </c>
      <c r="B9">
        <v>13889</v>
      </c>
      <c r="C9">
        <v>12877</v>
      </c>
      <c r="D9">
        <v>1012</v>
      </c>
    </row>
    <row r="10" spans="1:9">
      <c r="A10" t="s">
        <v>101</v>
      </c>
      <c r="B10">
        <v>19655</v>
      </c>
      <c r="C10">
        <v>23105</v>
      </c>
      <c r="D10">
        <v>-3450</v>
      </c>
    </row>
    <row r="11" spans="1:9">
      <c r="A11" t="s">
        <v>102</v>
      </c>
      <c r="B11">
        <v>12209</v>
      </c>
      <c r="C11">
        <v>11992</v>
      </c>
      <c r="D11">
        <v>217</v>
      </c>
    </row>
    <row r="12" spans="1:9">
      <c r="A12" t="s">
        <v>103</v>
      </c>
      <c r="B12">
        <v>15977</v>
      </c>
      <c r="C12">
        <v>16348</v>
      </c>
      <c r="D12">
        <v>-371</v>
      </c>
    </row>
    <row r="13" spans="1:9">
      <c r="A13" t="s">
        <v>104</v>
      </c>
      <c r="B13">
        <v>13935</v>
      </c>
      <c r="C13">
        <v>16217</v>
      </c>
      <c r="D13">
        <v>-2282</v>
      </c>
    </row>
    <row r="14" spans="1:9">
      <c r="A14" t="s">
        <v>105</v>
      </c>
      <c r="B14">
        <f>SUM(B7:B13)</f>
        <v>164318</v>
      </c>
      <c r="C14">
        <f t="shared" ref="C14:D14" si="0">SUM(C7:C13)</f>
        <v>192430</v>
      </c>
      <c r="D14">
        <f t="shared" si="0"/>
        <v>-28112</v>
      </c>
    </row>
  </sheetData>
  <hyperlinks>
    <hyperlink ref="A4" r:id="rId1" xr:uid="{624660EC-12F6-439A-8397-0ACB23E65E11}"/>
    <hyperlink ref="I2" location="'Table of Contents'!A1" display="Return to Contents Page" xr:uid="{A2BAEA16-590A-4254-9F01-82B37AD6713E}"/>
  </hyperlinks>
  <pageMargins left="0.7" right="0.7" top="0.75" bottom="0.75" header="0.3" footer="0.3"/>
  <drawing r:id="rId2"/>
  <tableParts count="1">
    <tablePart r:id="rId3"/>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9A85C-AF97-4E0C-AE0E-8BFA183F9A86}">
  <sheetPr>
    <tabColor rgb="FF81FFD5"/>
  </sheetPr>
  <dimension ref="A1:XFD25"/>
  <sheetViews>
    <sheetView workbookViewId="0">
      <selection activeCell="A4" sqref="A4"/>
    </sheetView>
  </sheetViews>
  <sheetFormatPr defaultRowHeight="14.45"/>
  <cols>
    <col min="1" max="1" width="14.42578125" bestFit="1" customWidth="1"/>
    <col min="2" max="2" width="9.85546875" bestFit="1" customWidth="1"/>
    <col min="3" max="3" width="18.42578125" customWidth="1"/>
    <col min="4" max="4" width="12" customWidth="1"/>
    <col min="5" max="5" width="17.140625" customWidth="1"/>
    <col min="6" max="88" width="5.85546875" bestFit="1" customWidth="1"/>
    <col min="89" max="92" width="5.140625" bestFit="1" customWidth="1"/>
    <col min="93" max="93" width="6.140625" bestFit="1" customWidth="1"/>
    <col min="94" max="102" width="11" bestFit="1" customWidth="1"/>
    <col min="103" max="192" width="12" bestFit="1" customWidth="1"/>
    <col min="193" max="1092" width="12.85546875" bestFit="1" customWidth="1"/>
    <col min="1093" max="10092" width="13.85546875" bestFit="1" customWidth="1"/>
    <col min="10093" max="16384" width="15" bestFit="1" customWidth="1"/>
  </cols>
  <sheetData>
    <row r="1" spans="1:16384" ht="15" thickTop="1">
      <c r="A1" s="22" t="s">
        <v>1544</v>
      </c>
      <c r="B1" s="124"/>
      <c r="C1" s="124"/>
      <c r="D1" s="16"/>
      <c r="E1" s="17"/>
    </row>
    <row r="2" spans="1:16384">
      <c r="A2" s="23" t="s">
        <v>1545</v>
      </c>
      <c r="B2" s="40"/>
      <c r="C2" s="40"/>
      <c r="D2" s="18"/>
      <c r="E2" s="19"/>
      <c r="G2" s="24" t="s">
        <v>85</v>
      </c>
    </row>
    <row r="3" spans="1:16384">
      <c r="A3" s="23" t="s">
        <v>1539</v>
      </c>
      <c r="B3" s="40"/>
      <c r="C3" s="40"/>
      <c r="D3" s="18"/>
      <c r="E3" s="19"/>
    </row>
    <row r="4" spans="1:16384" ht="15" thickBot="1">
      <c r="A4" s="122" t="s">
        <v>87</v>
      </c>
      <c r="B4" s="20"/>
      <c r="C4" s="20"/>
      <c r="D4" s="20"/>
      <c r="E4" s="21"/>
    </row>
    <row r="5" spans="1:16384" ht="15" thickTop="1"/>
    <row r="6" spans="1:16384">
      <c r="A6" t="s">
        <v>3</v>
      </c>
      <c r="B6" t="s">
        <v>1546</v>
      </c>
      <c r="C6" t="s">
        <v>1547</v>
      </c>
      <c r="D6" t="s">
        <v>1548</v>
      </c>
      <c r="E6" t="s">
        <v>1549</v>
      </c>
      <c r="F6" t="s">
        <v>1550</v>
      </c>
      <c r="G6" t="s">
        <v>1551</v>
      </c>
      <c r="H6" t="s">
        <v>1552</v>
      </c>
      <c r="I6" t="s">
        <v>1553</v>
      </c>
      <c r="J6" t="s">
        <v>1554</v>
      </c>
      <c r="K6" t="s">
        <v>1555</v>
      </c>
      <c r="L6" t="s">
        <v>1556</v>
      </c>
      <c r="M6" t="s">
        <v>1557</v>
      </c>
      <c r="N6" t="s">
        <v>1558</v>
      </c>
      <c r="O6" t="s">
        <v>1559</v>
      </c>
      <c r="P6" t="s">
        <v>1560</v>
      </c>
      <c r="Q6" t="s">
        <v>1561</v>
      </c>
      <c r="R6" t="s">
        <v>1562</v>
      </c>
      <c r="S6" t="s">
        <v>1563</v>
      </c>
      <c r="T6" t="s">
        <v>1564</v>
      </c>
      <c r="U6" t="s">
        <v>1565</v>
      </c>
      <c r="V6" t="s">
        <v>1566</v>
      </c>
      <c r="W6" t="s">
        <v>1567</v>
      </c>
      <c r="X6" t="s">
        <v>1568</v>
      </c>
      <c r="Y6" t="s">
        <v>1569</v>
      </c>
      <c r="Z6" t="s">
        <v>1570</v>
      </c>
      <c r="AA6" t="s">
        <v>1571</v>
      </c>
      <c r="AB6" t="s">
        <v>1572</v>
      </c>
      <c r="AC6" t="s">
        <v>1573</v>
      </c>
      <c r="AD6" t="s">
        <v>1574</v>
      </c>
      <c r="AE6" t="s">
        <v>1575</v>
      </c>
      <c r="AF6" t="s">
        <v>1576</v>
      </c>
      <c r="AG6" t="s">
        <v>1577</v>
      </c>
      <c r="AH6" t="s">
        <v>1578</v>
      </c>
      <c r="AI6" t="s">
        <v>1579</v>
      </c>
      <c r="AJ6" t="s">
        <v>1580</v>
      </c>
      <c r="AK6" t="s">
        <v>1581</v>
      </c>
      <c r="AL6" t="s">
        <v>1582</v>
      </c>
      <c r="AM6" t="s">
        <v>1583</v>
      </c>
      <c r="AN6" t="s">
        <v>1584</v>
      </c>
      <c r="AO6" t="s">
        <v>1585</v>
      </c>
      <c r="AP6" t="s">
        <v>1586</v>
      </c>
      <c r="AQ6" t="s">
        <v>1587</v>
      </c>
      <c r="AR6" t="s">
        <v>1588</v>
      </c>
      <c r="AS6" t="s">
        <v>1589</v>
      </c>
      <c r="AT6" t="s">
        <v>1590</v>
      </c>
      <c r="AU6" t="s">
        <v>1591</v>
      </c>
      <c r="AV6" t="s">
        <v>1592</v>
      </c>
      <c r="AW6" t="s">
        <v>1593</v>
      </c>
      <c r="AX6" t="s">
        <v>1594</v>
      </c>
      <c r="AY6" t="s">
        <v>1595</v>
      </c>
      <c r="AZ6" t="s">
        <v>1596</v>
      </c>
      <c r="BA6" t="s">
        <v>1597</v>
      </c>
      <c r="BB6" t="s">
        <v>1598</v>
      </c>
      <c r="BC6" t="s">
        <v>1599</v>
      </c>
      <c r="BD6" t="s">
        <v>1600</v>
      </c>
      <c r="BE6" t="s">
        <v>1601</v>
      </c>
      <c r="BF6" t="s">
        <v>1602</v>
      </c>
      <c r="BG6" t="s">
        <v>1603</v>
      </c>
      <c r="BH6" t="s">
        <v>1604</v>
      </c>
      <c r="BI6" t="s">
        <v>1605</v>
      </c>
      <c r="BJ6" t="s">
        <v>1606</v>
      </c>
      <c r="BK6" t="s">
        <v>1607</v>
      </c>
      <c r="BL6" t="s">
        <v>1608</v>
      </c>
      <c r="BM6" t="s">
        <v>1609</v>
      </c>
      <c r="BN6" t="s">
        <v>1610</v>
      </c>
      <c r="BO6" t="s">
        <v>1611</v>
      </c>
      <c r="BP6" t="s">
        <v>1612</v>
      </c>
      <c r="BQ6" t="s">
        <v>1613</v>
      </c>
      <c r="BR6" t="s">
        <v>1614</v>
      </c>
      <c r="BS6" t="s">
        <v>1615</v>
      </c>
      <c r="BT6" t="s">
        <v>1616</v>
      </c>
      <c r="BU6" t="s">
        <v>1617</v>
      </c>
      <c r="BV6" t="s">
        <v>1618</v>
      </c>
      <c r="BW6" t="s">
        <v>1619</v>
      </c>
      <c r="BX6" t="s">
        <v>1620</v>
      </c>
      <c r="BY6" t="s">
        <v>1621</v>
      </c>
      <c r="BZ6" t="s">
        <v>1622</v>
      </c>
      <c r="CA6" t="s">
        <v>1623</v>
      </c>
      <c r="CB6" t="s">
        <v>1624</v>
      </c>
      <c r="CC6" t="s">
        <v>1625</v>
      </c>
      <c r="CD6" t="s">
        <v>1626</v>
      </c>
      <c r="CE6" t="s">
        <v>1627</v>
      </c>
      <c r="CF6" t="s">
        <v>1628</v>
      </c>
      <c r="CG6" t="s">
        <v>1629</v>
      </c>
      <c r="CH6" t="s">
        <v>1630</v>
      </c>
      <c r="CI6" t="s">
        <v>1631</v>
      </c>
      <c r="CJ6" t="s">
        <v>1632</v>
      </c>
      <c r="CK6" t="s">
        <v>1633</v>
      </c>
      <c r="CL6" t="s">
        <v>1634</v>
      </c>
      <c r="CM6" t="s">
        <v>1635</v>
      </c>
      <c r="CN6" t="s">
        <v>1636</v>
      </c>
      <c r="CO6" t="s">
        <v>1185</v>
      </c>
      <c r="CP6" t="s">
        <v>741</v>
      </c>
      <c r="CQ6" t="s">
        <v>742</v>
      </c>
      <c r="CR6" t="s">
        <v>1637</v>
      </c>
      <c r="CS6" t="s">
        <v>1638</v>
      </c>
      <c r="CT6" t="s">
        <v>1639</v>
      </c>
      <c r="CU6" t="s">
        <v>1640</v>
      </c>
      <c r="CV6" t="s">
        <v>1641</v>
      </c>
      <c r="CW6" t="s">
        <v>1642</v>
      </c>
      <c r="CX6" t="s">
        <v>1643</v>
      </c>
      <c r="CY6" t="s">
        <v>1644</v>
      </c>
      <c r="CZ6" t="s">
        <v>1645</v>
      </c>
      <c r="DA6" t="s">
        <v>1646</v>
      </c>
      <c r="DB6" t="s">
        <v>1647</v>
      </c>
      <c r="DC6" t="s">
        <v>1648</v>
      </c>
      <c r="DD6" t="s">
        <v>1649</v>
      </c>
      <c r="DE6" t="s">
        <v>1650</v>
      </c>
      <c r="DF6" t="s">
        <v>1651</v>
      </c>
      <c r="DG6" t="s">
        <v>1652</v>
      </c>
      <c r="DH6" t="s">
        <v>1653</v>
      </c>
      <c r="DI6" t="s">
        <v>1654</v>
      </c>
      <c r="DJ6" t="s">
        <v>1655</v>
      </c>
      <c r="DK6" t="s">
        <v>1656</v>
      </c>
      <c r="DL6" t="s">
        <v>1657</v>
      </c>
      <c r="DM6" t="s">
        <v>1658</v>
      </c>
      <c r="DN6" t="s">
        <v>1659</v>
      </c>
      <c r="DO6" t="s">
        <v>1660</v>
      </c>
      <c r="DP6" t="s">
        <v>1661</v>
      </c>
      <c r="DQ6" t="s">
        <v>1662</v>
      </c>
      <c r="DR6" t="s">
        <v>1663</v>
      </c>
      <c r="DS6" t="s">
        <v>1664</v>
      </c>
      <c r="DT6" t="s">
        <v>1665</v>
      </c>
      <c r="DU6" t="s">
        <v>1666</v>
      </c>
      <c r="DV6" t="s">
        <v>1667</v>
      </c>
      <c r="DW6" t="s">
        <v>1668</v>
      </c>
      <c r="DX6" t="s">
        <v>1669</v>
      </c>
      <c r="DY6" t="s">
        <v>1670</v>
      </c>
      <c r="DZ6" t="s">
        <v>1671</v>
      </c>
      <c r="EA6" t="s">
        <v>1672</v>
      </c>
      <c r="EB6" t="s">
        <v>1673</v>
      </c>
      <c r="EC6" t="s">
        <v>1674</v>
      </c>
      <c r="ED6" t="s">
        <v>1675</v>
      </c>
      <c r="EE6" t="s">
        <v>1676</v>
      </c>
      <c r="EF6" t="s">
        <v>1677</v>
      </c>
      <c r="EG6" t="s">
        <v>1678</v>
      </c>
      <c r="EH6" t="s">
        <v>1679</v>
      </c>
      <c r="EI6" t="s">
        <v>1680</v>
      </c>
      <c r="EJ6" t="s">
        <v>1681</v>
      </c>
      <c r="EK6" t="s">
        <v>1682</v>
      </c>
      <c r="EL6" t="s">
        <v>1683</v>
      </c>
      <c r="EM6" t="s">
        <v>1684</v>
      </c>
      <c r="EN6" t="s">
        <v>1685</v>
      </c>
      <c r="EO6" t="s">
        <v>1686</v>
      </c>
      <c r="EP6" t="s">
        <v>1687</v>
      </c>
      <c r="EQ6" t="s">
        <v>1688</v>
      </c>
      <c r="ER6" t="s">
        <v>1689</v>
      </c>
      <c r="ES6" t="s">
        <v>1690</v>
      </c>
      <c r="ET6" t="s">
        <v>1691</v>
      </c>
      <c r="EU6" t="s">
        <v>1692</v>
      </c>
      <c r="EV6" t="s">
        <v>1693</v>
      </c>
      <c r="EW6" t="s">
        <v>1694</v>
      </c>
      <c r="EX6" t="s">
        <v>1695</v>
      </c>
      <c r="EY6" t="s">
        <v>1696</v>
      </c>
      <c r="EZ6" t="s">
        <v>1697</v>
      </c>
      <c r="FA6" t="s">
        <v>1698</v>
      </c>
      <c r="FB6" t="s">
        <v>1699</v>
      </c>
      <c r="FC6" t="s">
        <v>1700</v>
      </c>
      <c r="FD6" t="s">
        <v>1701</v>
      </c>
      <c r="FE6" t="s">
        <v>1702</v>
      </c>
      <c r="FF6" t="s">
        <v>1703</v>
      </c>
      <c r="FG6" t="s">
        <v>1704</v>
      </c>
      <c r="FH6" t="s">
        <v>1705</v>
      </c>
      <c r="FI6" t="s">
        <v>1706</v>
      </c>
      <c r="FJ6" t="s">
        <v>1707</v>
      </c>
      <c r="FK6" t="s">
        <v>1708</v>
      </c>
      <c r="FL6" t="s">
        <v>1709</v>
      </c>
      <c r="FM6" t="s">
        <v>1710</v>
      </c>
      <c r="FN6" t="s">
        <v>1711</v>
      </c>
      <c r="FO6" t="s">
        <v>1712</v>
      </c>
      <c r="FP6" t="s">
        <v>1713</v>
      </c>
      <c r="FQ6" t="s">
        <v>1714</v>
      </c>
      <c r="FR6" t="s">
        <v>1715</v>
      </c>
      <c r="FS6" t="s">
        <v>1716</v>
      </c>
      <c r="FT6" t="s">
        <v>1717</v>
      </c>
      <c r="FU6" t="s">
        <v>1718</v>
      </c>
      <c r="FV6" t="s">
        <v>1719</v>
      </c>
      <c r="FW6" t="s">
        <v>1720</v>
      </c>
      <c r="FX6" t="s">
        <v>1721</v>
      </c>
      <c r="FY6" t="s">
        <v>1722</v>
      </c>
      <c r="FZ6" t="s">
        <v>1723</v>
      </c>
      <c r="GA6" t="s">
        <v>1724</v>
      </c>
      <c r="GB6" t="s">
        <v>1725</v>
      </c>
      <c r="GC6" t="s">
        <v>1726</v>
      </c>
      <c r="GD6" t="s">
        <v>1727</v>
      </c>
      <c r="GE6" t="s">
        <v>1728</v>
      </c>
      <c r="GF6" t="s">
        <v>1729</v>
      </c>
      <c r="GG6" t="s">
        <v>1730</v>
      </c>
      <c r="GH6" t="s">
        <v>1731</v>
      </c>
      <c r="GI6" t="s">
        <v>1732</v>
      </c>
      <c r="GJ6" t="s">
        <v>1733</v>
      </c>
      <c r="GK6" t="s">
        <v>1734</v>
      </c>
      <c r="GL6" t="s">
        <v>1735</v>
      </c>
      <c r="GM6" t="s">
        <v>1736</v>
      </c>
      <c r="GN6" t="s">
        <v>1737</v>
      </c>
      <c r="GO6" t="s">
        <v>1738</v>
      </c>
      <c r="GP6" t="s">
        <v>1739</v>
      </c>
      <c r="GQ6" t="s">
        <v>1740</v>
      </c>
      <c r="GR6" t="s">
        <v>1741</v>
      </c>
      <c r="GS6" t="s">
        <v>1742</v>
      </c>
      <c r="GT6" t="s">
        <v>1743</v>
      </c>
      <c r="GU6" t="s">
        <v>1744</v>
      </c>
      <c r="GV6" t="s">
        <v>1745</v>
      </c>
      <c r="GW6" t="s">
        <v>1746</v>
      </c>
      <c r="GX6" t="s">
        <v>1747</v>
      </c>
      <c r="GY6" t="s">
        <v>1748</v>
      </c>
      <c r="GZ6" t="s">
        <v>1749</v>
      </c>
      <c r="HA6" t="s">
        <v>1750</v>
      </c>
      <c r="HB6" t="s">
        <v>1751</v>
      </c>
      <c r="HC6" t="s">
        <v>1752</v>
      </c>
      <c r="HD6" t="s">
        <v>1753</v>
      </c>
      <c r="HE6" t="s">
        <v>1754</v>
      </c>
      <c r="HF6" t="s">
        <v>1755</v>
      </c>
      <c r="HG6" t="s">
        <v>1756</v>
      </c>
      <c r="HH6" t="s">
        <v>1757</v>
      </c>
      <c r="HI6" t="s">
        <v>1758</v>
      </c>
      <c r="HJ6" t="s">
        <v>1759</v>
      </c>
      <c r="HK6" t="s">
        <v>1760</v>
      </c>
      <c r="HL6" t="s">
        <v>1761</v>
      </c>
      <c r="HM6" t="s">
        <v>1762</v>
      </c>
      <c r="HN6" t="s">
        <v>1763</v>
      </c>
      <c r="HO6" t="s">
        <v>1764</v>
      </c>
      <c r="HP6" t="s">
        <v>1765</v>
      </c>
      <c r="HQ6" t="s">
        <v>1766</v>
      </c>
      <c r="HR6" t="s">
        <v>1767</v>
      </c>
      <c r="HS6" t="s">
        <v>1768</v>
      </c>
      <c r="HT6" t="s">
        <v>1769</v>
      </c>
      <c r="HU6" t="s">
        <v>1770</v>
      </c>
      <c r="HV6" t="s">
        <v>1771</v>
      </c>
      <c r="HW6" t="s">
        <v>1772</v>
      </c>
      <c r="HX6" t="s">
        <v>1773</v>
      </c>
      <c r="HY6" t="s">
        <v>1774</v>
      </c>
      <c r="HZ6" t="s">
        <v>1775</v>
      </c>
      <c r="IA6" t="s">
        <v>1776</v>
      </c>
      <c r="IB6" t="s">
        <v>1777</v>
      </c>
      <c r="IC6" t="s">
        <v>1778</v>
      </c>
      <c r="ID6" t="s">
        <v>1779</v>
      </c>
      <c r="IE6" t="s">
        <v>1780</v>
      </c>
      <c r="IF6" t="s">
        <v>1781</v>
      </c>
      <c r="IG6" t="s">
        <v>1782</v>
      </c>
      <c r="IH6" t="s">
        <v>1783</v>
      </c>
      <c r="II6" t="s">
        <v>1784</v>
      </c>
      <c r="IJ6" t="s">
        <v>1785</v>
      </c>
      <c r="IK6" t="s">
        <v>1786</v>
      </c>
      <c r="IL6" t="s">
        <v>1787</v>
      </c>
      <c r="IM6" t="s">
        <v>1788</v>
      </c>
      <c r="IN6" t="s">
        <v>1789</v>
      </c>
      <c r="IO6" t="s">
        <v>1790</v>
      </c>
      <c r="IP6" t="s">
        <v>1791</v>
      </c>
      <c r="IQ6" t="s">
        <v>1792</v>
      </c>
      <c r="IR6" t="s">
        <v>1793</v>
      </c>
      <c r="IS6" t="s">
        <v>1794</v>
      </c>
      <c r="IT6" t="s">
        <v>1795</v>
      </c>
      <c r="IU6" t="s">
        <v>1796</v>
      </c>
      <c r="IV6" t="s">
        <v>1797</v>
      </c>
      <c r="IW6" t="s">
        <v>1798</v>
      </c>
      <c r="IX6" t="s">
        <v>1799</v>
      </c>
      <c r="IY6" t="s">
        <v>1800</v>
      </c>
      <c r="IZ6" t="s">
        <v>1801</v>
      </c>
      <c r="JA6" t="s">
        <v>1802</v>
      </c>
      <c r="JB6" t="s">
        <v>1803</v>
      </c>
      <c r="JC6" t="s">
        <v>1804</v>
      </c>
      <c r="JD6" t="s">
        <v>1805</v>
      </c>
      <c r="JE6" t="s">
        <v>1806</v>
      </c>
      <c r="JF6" t="s">
        <v>1807</v>
      </c>
      <c r="JG6" t="s">
        <v>1808</v>
      </c>
      <c r="JH6" t="s">
        <v>1809</v>
      </c>
      <c r="JI6" t="s">
        <v>1810</v>
      </c>
      <c r="JJ6" t="s">
        <v>1811</v>
      </c>
      <c r="JK6" t="s">
        <v>1812</v>
      </c>
      <c r="JL6" t="s">
        <v>1813</v>
      </c>
      <c r="JM6" t="s">
        <v>1814</v>
      </c>
      <c r="JN6" t="s">
        <v>1815</v>
      </c>
      <c r="JO6" t="s">
        <v>1816</v>
      </c>
      <c r="JP6" t="s">
        <v>1817</v>
      </c>
      <c r="JQ6" t="s">
        <v>1818</v>
      </c>
      <c r="JR6" t="s">
        <v>1819</v>
      </c>
      <c r="JS6" t="s">
        <v>1820</v>
      </c>
      <c r="JT6" t="s">
        <v>1821</v>
      </c>
      <c r="JU6" t="s">
        <v>1822</v>
      </c>
      <c r="JV6" t="s">
        <v>1823</v>
      </c>
      <c r="JW6" t="s">
        <v>1824</v>
      </c>
      <c r="JX6" t="s">
        <v>1825</v>
      </c>
      <c r="JY6" t="s">
        <v>1826</v>
      </c>
      <c r="JZ6" t="s">
        <v>1827</v>
      </c>
      <c r="KA6" t="s">
        <v>1828</v>
      </c>
      <c r="KB6" t="s">
        <v>1829</v>
      </c>
      <c r="KC6" t="s">
        <v>1830</v>
      </c>
      <c r="KD6" t="s">
        <v>1831</v>
      </c>
      <c r="KE6" t="s">
        <v>1832</v>
      </c>
      <c r="KF6" t="s">
        <v>1833</v>
      </c>
      <c r="KG6" t="s">
        <v>1834</v>
      </c>
      <c r="KH6" t="s">
        <v>1835</v>
      </c>
      <c r="KI6" t="s">
        <v>1836</v>
      </c>
      <c r="KJ6" t="s">
        <v>1837</v>
      </c>
      <c r="KK6" t="s">
        <v>1838</v>
      </c>
      <c r="KL6" t="s">
        <v>1839</v>
      </c>
      <c r="KM6" t="s">
        <v>1840</v>
      </c>
      <c r="KN6" t="s">
        <v>1841</v>
      </c>
      <c r="KO6" t="s">
        <v>1842</v>
      </c>
      <c r="KP6" t="s">
        <v>1843</v>
      </c>
      <c r="KQ6" t="s">
        <v>1844</v>
      </c>
      <c r="KR6" t="s">
        <v>1845</v>
      </c>
      <c r="KS6" t="s">
        <v>1846</v>
      </c>
      <c r="KT6" t="s">
        <v>1847</v>
      </c>
      <c r="KU6" t="s">
        <v>1848</v>
      </c>
      <c r="KV6" t="s">
        <v>1849</v>
      </c>
      <c r="KW6" t="s">
        <v>1850</v>
      </c>
      <c r="KX6" t="s">
        <v>1851</v>
      </c>
      <c r="KY6" t="s">
        <v>1852</v>
      </c>
      <c r="KZ6" t="s">
        <v>1853</v>
      </c>
      <c r="LA6" t="s">
        <v>1854</v>
      </c>
      <c r="LB6" t="s">
        <v>1855</v>
      </c>
      <c r="LC6" t="s">
        <v>1856</v>
      </c>
      <c r="LD6" t="s">
        <v>1857</v>
      </c>
      <c r="LE6" t="s">
        <v>1858</v>
      </c>
      <c r="LF6" t="s">
        <v>1859</v>
      </c>
      <c r="LG6" t="s">
        <v>1860</v>
      </c>
      <c r="LH6" t="s">
        <v>1861</v>
      </c>
      <c r="LI6" t="s">
        <v>1862</v>
      </c>
      <c r="LJ6" t="s">
        <v>1863</v>
      </c>
      <c r="LK6" t="s">
        <v>1864</v>
      </c>
      <c r="LL6" t="s">
        <v>1865</v>
      </c>
      <c r="LM6" t="s">
        <v>1866</v>
      </c>
      <c r="LN6" t="s">
        <v>1867</v>
      </c>
      <c r="LO6" t="s">
        <v>1868</v>
      </c>
      <c r="LP6" t="s">
        <v>1869</v>
      </c>
      <c r="LQ6" t="s">
        <v>1870</v>
      </c>
      <c r="LR6" t="s">
        <v>1871</v>
      </c>
      <c r="LS6" t="s">
        <v>1872</v>
      </c>
      <c r="LT6" t="s">
        <v>1873</v>
      </c>
      <c r="LU6" t="s">
        <v>1874</v>
      </c>
      <c r="LV6" t="s">
        <v>1875</v>
      </c>
      <c r="LW6" t="s">
        <v>1876</v>
      </c>
      <c r="LX6" t="s">
        <v>1877</v>
      </c>
      <c r="LY6" t="s">
        <v>1878</v>
      </c>
      <c r="LZ6" t="s">
        <v>1879</v>
      </c>
      <c r="MA6" t="s">
        <v>1880</v>
      </c>
      <c r="MB6" t="s">
        <v>1881</v>
      </c>
      <c r="MC6" t="s">
        <v>1882</v>
      </c>
      <c r="MD6" t="s">
        <v>1883</v>
      </c>
      <c r="ME6" t="s">
        <v>1884</v>
      </c>
      <c r="MF6" t="s">
        <v>1885</v>
      </c>
      <c r="MG6" t="s">
        <v>1886</v>
      </c>
      <c r="MH6" t="s">
        <v>1887</v>
      </c>
      <c r="MI6" t="s">
        <v>1888</v>
      </c>
      <c r="MJ6" t="s">
        <v>1889</v>
      </c>
      <c r="MK6" t="s">
        <v>1890</v>
      </c>
      <c r="ML6" t="s">
        <v>1891</v>
      </c>
      <c r="MM6" t="s">
        <v>1892</v>
      </c>
      <c r="MN6" t="s">
        <v>1893</v>
      </c>
      <c r="MO6" t="s">
        <v>1894</v>
      </c>
      <c r="MP6" t="s">
        <v>1895</v>
      </c>
      <c r="MQ6" t="s">
        <v>1896</v>
      </c>
      <c r="MR6" t="s">
        <v>1897</v>
      </c>
      <c r="MS6" t="s">
        <v>1898</v>
      </c>
      <c r="MT6" t="s">
        <v>1899</v>
      </c>
      <c r="MU6" t="s">
        <v>1900</v>
      </c>
      <c r="MV6" t="s">
        <v>1901</v>
      </c>
      <c r="MW6" t="s">
        <v>1902</v>
      </c>
      <c r="MX6" t="s">
        <v>1903</v>
      </c>
      <c r="MY6" t="s">
        <v>1904</v>
      </c>
      <c r="MZ6" t="s">
        <v>1905</v>
      </c>
      <c r="NA6" t="s">
        <v>1906</v>
      </c>
      <c r="NB6" t="s">
        <v>1907</v>
      </c>
      <c r="NC6" t="s">
        <v>1908</v>
      </c>
      <c r="ND6" t="s">
        <v>1909</v>
      </c>
      <c r="NE6" t="s">
        <v>1910</v>
      </c>
      <c r="NF6" t="s">
        <v>1911</v>
      </c>
      <c r="NG6" t="s">
        <v>1912</v>
      </c>
      <c r="NH6" t="s">
        <v>1913</v>
      </c>
      <c r="NI6" t="s">
        <v>1914</v>
      </c>
      <c r="NJ6" t="s">
        <v>1915</v>
      </c>
      <c r="NK6" t="s">
        <v>1916</v>
      </c>
      <c r="NL6" t="s">
        <v>1917</v>
      </c>
      <c r="NM6" t="s">
        <v>1918</v>
      </c>
      <c r="NN6" t="s">
        <v>1919</v>
      </c>
      <c r="NO6" t="s">
        <v>1920</v>
      </c>
      <c r="NP6" t="s">
        <v>1921</v>
      </c>
      <c r="NQ6" t="s">
        <v>1922</v>
      </c>
      <c r="NR6" t="s">
        <v>1923</v>
      </c>
      <c r="NS6" t="s">
        <v>1924</v>
      </c>
      <c r="NT6" t="s">
        <v>1925</v>
      </c>
      <c r="NU6" t="s">
        <v>1926</v>
      </c>
      <c r="NV6" t="s">
        <v>1927</v>
      </c>
      <c r="NW6" t="s">
        <v>1928</v>
      </c>
      <c r="NX6" t="s">
        <v>1929</v>
      </c>
      <c r="NY6" t="s">
        <v>1930</v>
      </c>
      <c r="NZ6" t="s">
        <v>1931</v>
      </c>
      <c r="OA6" t="s">
        <v>1932</v>
      </c>
      <c r="OB6" t="s">
        <v>1933</v>
      </c>
      <c r="OC6" t="s">
        <v>1934</v>
      </c>
      <c r="OD6" t="s">
        <v>1935</v>
      </c>
      <c r="OE6" t="s">
        <v>1936</v>
      </c>
      <c r="OF6" t="s">
        <v>1937</v>
      </c>
      <c r="OG6" t="s">
        <v>1938</v>
      </c>
      <c r="OH6" t="s">
        <v>1939</v>
      </c>
      <c r="OI6" t="s">
        <v>1940</v>
      </c>
      <c r="OJ6" t="s">
        <v>1941</v>
      </c>
      <c r="OK6" t="s">
        <v>1942</v>
      </c>
      <c r="OL6" t="s">
        <v>1943</v>
      </c>
      <c r="OM6" t="s">
        <v>1944</v>
      </c>
      <c r="ON6" t="s">
        <v>1945</v>
      </c>
      <c r="OO6" t="s">
        <v>1946</v>
      </c>
      <c r="OP6" t="s">
        <v>1947</v>
      </c>
      <c r="OQ6" t="s">
        <v>1948</v>
      </c>
      <c r="OR6" t="s">
        <v>1949</v>
      </c>
      <c r="OS6" t="s">
        <v>1950</v>
      </c>
      <c r="OT6" t="s">
        <v>1951</v>
      </c>
      <c r="OU6" t="s">
        <v>1952</v>
      </c>
      <c r="OV6" t="s">
        <v>1953</v>
      </c>
      <c r="OW6" t="s">
        <v>1954</v>
      </c>
      <c r="OX6" t="s">
        <v>1955</v>
      </c>
      <c r="OY6" t="s">
        <v>1956</v>
      </c>
      <c r="OZ6" t="s">
        <v>1957</v>
      </c>
      <c r="PA6" t="s">
        <v>1958</v>
      </c>
      <c r="PB6" t="s">
        <v>1959</v>
      </c>
      <c r="PC6" t="s">
        <v>1960</v>
      </c>
      <c r="PD6" t="s">
        <v>1961</v>
      </c>
      <c r="PE6" t="s">
        <v>1962</v>
      </c>
      <c r="PF6" t="s">
        <v>1963</v>
      </c>
      <c r="PG6" t="s">
        <v>1964</v>
      </c>
      <c r="PH6" t="s">
        <v>1965</v>
      </c>
      <c r="PI6" t="s">
        <v>1966</v>
      </c>
      <c r="PJ6" t="s">
        <v>1967</v>
      </c>
      <c r="PK6" t="s">
        <v>1968</v>
      </c>
      <c r="PL6" t="s">
        <v>1969</v>
      </c>
      <c r="PM6" t="s">
        <v>1970</v>
      </c>
      <c r="PN6" t="s">
        <v>1971</v>
      </c>
      <c r="PO6" t="s">
        <v>1972</v>
      </c>
      <c r="PP6" t="s">
        <v>1973</v>
      </c>
      <c r="PQ6" t="s">
        <v>1974</v>
      </c>
      <c r="PR6" t="s">
        <v>1975</v>
      </c>
      <c r="PS6" t="s">
        <v>1976</v>
      </c>
      <c r="PT6" t="s">
        <v>1977</v>
      </c>
      <c r="PU6" t="s">
        <v>1978</v>
      </c>
      <c r="PV6" t="s">
        <v>1979</v>
      </c>
      <c r="PW6" t="s">
        <v>1980</v>
      </c>
      <c r="PX6" t="s">
        <v>1981</v>
      </c>
      <c r="PY6" t="s">
        <v>1982</v>
      </c>
      <c r="PZ6" t="s">
        <v>1983</v>
      </c>
      <c r="QA6" t="s">
        <v>1984</v>
      </c>
      <c r="QB6" t="s">
        <v>1985</v>
      </c>
      <c r="QC6" t="s">
        <v>1986</v>
      </c>
      <c r="QD6" t="s">
        <v>1987</v>
      </c>
      <c r="QE6" t="s">
        <v>1988</v>
      </c>
      <c r="QF6" t="s">
        <v>1989</v>
      </c>
      <c r="QG6" t="s">
        <v>1990</v>
      </c>
      <c r="QH6" t="s">
        <v>1991</v>
      </c>
      <c r="QI6" t="s">
        <v>1992</v>
      </c>
      <c r="QJ6" t="s">
        <v>1993</v>
      </c>
      <c r="QK6" t="s">
        <v>1994</v>
      </c>
      <c r="QL6" t="s">
        <v>1995</v>
      </c>
      <c r="QM6" t="s">
        <v>1996</v>
      </c>
      <c r="QN6" t="s">
        <v>1997</v>
      </c>
      <c r="QO6" t="s">
        <v>1998</v>
      </c>
      <c r="QP6" t="s">
        <v>1999</v>
      </c>
      <c r="QQ6" t="s">
        <v>2000</v>
      </c>
      <c r="QR6" t="s">
        <v>2001</v>
      </c>
      <c r="QS6" t="s">
        <v>2002</v>
      </c>
      <c r="QT6" t="s">
        <v>2003</v>
      </c>
      <c r="QU6" t="s">
        <v>2004</v>
      </c>
      <c r="QV6" t="s">
        <v>2005</v>
      </c>
      <c r="QW6" t="s">
        <v>2006</v>
      </c>
      <c r="QX6" t="s">
        <v>2007</v>
      </c>
      <c r="QY6" t="s">
        <v>2008</v>
      </c>
      <c r="QZ6" t="s">
        <v>2009</v>
      </c>
      <c r="RA6" t="s">
        <v>2010</v>
      </c>
      <c r="RB6" t="s">
        <v>2011</v>
      </c>
      <c r="RC6" t="s">
        <v>2012</v>
      </c>
      <c r="RD6" t="s">
        <v>2013</v>
      </c>
      <c r="RE6" t="s">
        <v>2014</v>
      </c>
      <c r="RF6" t="s">
        <v>2015</v>
      </c>
      <c r="RG6" t="s">
        <v>2016</v>
      </c>
      <c r="RH6" t="s">
        <v>2017</v>
      </c>
      <c r="RI6" t="s">
        <v>2018</v>
      </c>
      <c r="RJ6" t="s">
        <v>2019</v>
      </c>
      <c r="RK6" t="s">
        <v>2020</v>
      </c>
      <c r="RL6" t="s">
        <v>2021</v>
      </c>
      <c r="RM6" t="s">
        <v>2022</v>
      </c>
      <c r="RN6" t="s">
        <v>2023</v>
      </c>
      <c r="RO6" t="s">
        <v>2024</v>
      </c>
      <c r="RP6" t="s">
        <v>2025</v>
      </c>
      <c r="RQ6" t="s">
        <v>2026</v>
      </c>
      <c r="RR6" t="s">
        <v>2027</v>
      </c>
      <c r="RS6" t="s">
        <v>2028</v>
      </c>
      <c r="RT6" t="s">
        <v>2029</v>
      </c>
      <c r="RU6" t="s">
        <v>2030</v>
      </c>
      <c r="RV6" t="s">
        <v>2031</v>
      </c>
      <c r="RW6" t="s">
        <v>2032</v>
      </c>
      <c r="RX6" t="s">
        <v>2033</v>
      </c>
      <c r="RY6" t="s">
        <v>2034</v>
      </c>
      <c r="RZ6" t="s">
        <v>2035</v>
      </c>
      <c r="SA6" t="s">
        <v>2036</v>
      </c>
      <c r="SB6" t="s">
        <v>2037</v>
      </c>
      <c r="SC6" t="s">
        <v>2038</v>
      </c>
      <c r="SD6" t="s">
        <v>2039</v>
      </c>
      <c r="SE6" t="s">
        <v>2040</v>
      </c>
      <c r="SF6" t="s">
        <v>2041</v>
      </c>
      <c r="SG6" t="s">
        <v>2042</v>
      </c>
      <c r="SH6" t="s">
        <v>2043</v>
      </c>
      <c r="SI6" t="s">
        <v>2044</v>
      </c>
      <c r="SJ6" t="s">
        <v>2045</v>
      </c>
      <c r="SK6" t="s">
        <v>2046</v>
      </c>
      <c r="SL6" t="s">
        <v>2047</v>
      </c>
      <c r="SM6" t="s">
        <v>2048</v>
      </c>
      <c r="SN6" t="s">
        <v>2049</v>
      </c>
      <c r="SO6" t="s">
        <v>2050</v>
      </c>
      <c r="SP6" t="s">
        <v>2051</v>
      </c>
      <c r="SQ6" t="s">
        <v>2052</v>
      </c>
      <c r="SR6" t="s">
        <v>2053</v>
      </c>
      <c r="SS6" t="s">
        <v>2054</v>
      </c>
      <c r="ST6" t="s">
        <v>2055</v>
      </c>
      <c r="SU6" t="s">
        <v>2056</v>
      </c>
      <c r="SV6" t="s">
        <v>2057</v>
      </c>
      <c r="SW6" t="s">
        <v>2058</v>
      </c>
      <c r="SX6" t="s">
        <v>2059</v>
      </c>
      <c r="SY6" t="s">
        <v>2060</v>
      </c>
      <c r="SZ6" t="s">
        <v>2061</v>
      </c>
      <c r="TA6" t="s">
        <v>2062</v>
      </c>
      <c r="TB6" t="s">
        <v>2063</v>
      </c>
      <c r="TC6" t="s">
        <v>2064</v>
      </c>
      <c r="TD6" t="s">
        <v>2065</v>
      </c>
      <c r="TE6" t="s">
        <v>2066</v>
      </c>
      <c r="TF6" t="s">
        <v>2067</v>
      </c>
      <c r="TG6" t="s">
        <v>2068</v>
      </c>
      <c r="TH6" t="s">
        <v>2069</v>
      </c>
      <c r="TI6" t="s">
        <v>2070</v>
      </c>
      <c r="TJ6" t="s">
        <v>2071</v>
      </c>
      <c r="TK6" t="s">
        <v>2072</v>
      </c>
      <c r="TL6" t="s">
        <v>2073</v>
      </c>
      <c r="TM6" t="s">
        <v>2074</v>
      </c>
      <c r="TN6" t="s">
        <v>2075</v>
      </c>
      <c r="TO6" t="s">
        <v>2076</v>
      </c>
      <c r="TP6" t="s">
        <v>2077</v>
      </c>
      <c r="TQ6" t="s">
        <v>2078</v>
      </c>
      <c r="TR6" t="s">
        <v>2079</v>
      </c>
      <c r="TS6" t="s">
        <v>2080</v>
      </c>
      <c r="TT6" t="s">
        <v>2081</v>
      </c>
      <c r="TU6" t="s">
        <v>2082</v>
      </c>
      <c r="TV6" t="s">
        <v>2083</v>
      </c>
      <c r="TW6" t="s">
        <v>2084</v>
      </c>
      <c r="TX6" t="s">
        <v>2085</v>
      </c>
      <c r="TY6" t="s">
        <v>2086</v>
      </c>
      <c r="TZ6" t="s">
        <v>2087</v>
      </c>
      <c r="UA6" t="s">
        <v>2088</v>
      </c>
      <c r="UB6" t="s">
        <v>2089</v>
      </c>
      <c r="UC6" t="s">
        <v>2090</v>
      </c>
      <c r="UD6" t="s">
        <v>2091</v>
      </c>
      <c r="UE6" t="s">
        <v>2092</v>
      </c>
      <c r="UF6" t="s">
        <v>2093</v>
      </c>
      <c r="UG6" t="s">
        <v>2094</v>
      </c>
      <c r="UH6" t="s">
        <v>2095</v>
      </c>
      <c r="UI6" t="s">
        <v>2096</v>
      </c>
      <c r="UJ6" t="s">
        <v>2097</v>
      </c>
      <c r="UK6" t="s">
        <v>2098</v>
      </c>
      <c r="UL6" t="s">
        <v>2099</v>
      </c>
      <c r="UM6" t="s">
        <v>2100</v>
      </c>
      <c r="UN6" t="s">
        <v>2101</v>
      </c>
      <c r="UO6" t="s">
        <v>2102</v>
      </c>
      <c r="UP6" t="s">
        <v>2103</v>
      </c>
      <c r="UQ6" t="s">
        <v>2104</v>
      </c>
      <c r="UR6" t="s">
        <v>2105</v>
      </c>
      <c r="US6" t="s">
        <v>2106</v>
      </c>
      <c r="UT6" t="s">
        <v>2107</v>
      </c>
      <c r="UU6" t="s">
        <v>2108</v>
      </c>
      <c r="UV6" t="s">
        <v>2109</v>
      </c>
      <c r="UW6" t="s">
        <v>2110</v>
      </c>
      <c r="UX6" t="s">
        <v>2111</v>
      </c>
      <c r="UY6" t="s">
        <v>2112</v>
      </c>
      <c r="UZ6" t="s">
        <v>2113</v>
      </c>
      <c r="VA6" t="s">
        <v>2114</v>
      </c>
      <c r="VB6" t="s">
        <v>2115</v>
      </c>
      <c r="VC6" t="s">
        <v>2116</v>
      </c>
      <c r="VD6" t="s">
        <v>2117</v>
      </c>
      <c r="VE6" t="s">
        <v>2118</v>
      </c>
      <c r="VF6" t="s">
        <v>2119</v>
      </c>
      <c r="VG6" t="s">
        <v>2120</v>
      </c>
      <c r="VH6" t="s">
        <v>2121</v>
      </c>
      <c r="VI6" t="s">
        <v>2122</v>
      </c>
      <c r="VJ6" t="s">
        <v>2123</v>
      </c>
      <c r="VK6" t="s">
        <v>2124</v>
      </c>
      <c r="VL6" t="s">
        <v>2125</v>
      </c>
      <c r="VM6" t="s">
        <v>2126</v>
      </c>
      <c r="VN6" t="s">
        <v>2127</v>
      </c>
      <c r="VO6" t="s">
        <v>2128</v>
      </c>
      <c r="VP6" t="s">
        <v>2129</v>
      </c>
      <c r="VQ6" t="s">
        <v>2130</v>
      </c>
      <c r="VR6" t="s">
        <v>2131</v>
      </c>
      <c r="VS6" t="s">
        <v>2132</v>
      </c>
      <c r="VT6" t="s">
        <v>2133</v>
      </c>
      <c r="VU6" t="s">
        <v>2134</v>
      </c>
      <c r="VV6" t="s">
        <v>2135</v>
      </c>
      <c r="VW6" t="s">
        <v>2136</v>
      </c>
      <c r="VX6" t="s">
        <v>2137</v>
      </c>
      <c r="VY6" t="s">
        <v>2138</v>
      </c>
      <c r="VZ6" t="s">
        <v>2139</v>
      </c>
      <c r="WA6" t="s">
        <v>2140</v>
      </c>
      <c r="WB6" t="s">
        <v>2141</v>
      </c>
      <c r="WC6" t="s">
        <v>2142</v>
      </c>
      <c r="WD6" t="s">
        <v>2143</v>
      </c>
      <c r="WE6" t="s">
        <v>2144</v>
      </c>
      <c r="WF6" t="s">
        <v>2145</v>
      </c>
      <c r="WG6" t="s">
        <v>2146</v>
      </c>
      <c r="WH6" t="s">
        <v>2147</v>
      </c>
      <c r="WI6" t="s">
        <v>2148</v>
      </c>
      <c r="WJ6" t="s">
        <v>2149</v>
      </c>
      <c r="WK6" t="s">
        <v>2150</v>
      </c>
      <c r="WL6" t="s">
        <v>2151</v>
      </c>
      <c r="WM6" t="s">
        <v>2152</v>
      </c>
      <c r="WN6" t="s">
        <v>2153</v>
      </c>
      <c r="WO6" t="s">
        <v>2154</v>
      </c>
      <c r="WP6" t="s">
        <v>2155</v>
      </c>
      <c r="WQ6" t="s">
        <v>2156</v>
      </c>
      <c r="WR6" t="s">
        <v>2157</v>
      </c>
      <c r="WS6" t="s">
        <v>2158</v>
      </c>
      <c r="WT6" t="s">
        <v>2159</v>
      </c>
      <c r="WU6" t="s">
        <v>2160</v>
      </c>
      <c r="WV6" t="s">
        <v>2161</v>
      </c>
      <c r="WW6" t="s">
        <v>2162</v>
      </c>
      <c r="WX6" t="s">
        <v>2163</v>
      </c>
      <c r="WY6" t="s">
        <v>2164</v>
      </c>
      <c r="WZ6" t="s">
        <v>2165</v>
      </c>
      <c r="XA6" t="s">
        <v>2166</v>
      </c>
      <c r="XB6" t="s">
        <v>2167</v>
      </c>
      <c r="XC6" t="s">
        <v>2168</v>
      </c>
      <c r="XD6" t="s">
        <v>2169</v>
      </c>
      <c r="XE6" t="s">
        <v>2170</v>
      </c>
      <c r="XF6" t="s">
        <v>2171</v>
      </c>
      <c r="XG6" t="s">
        <v>2172</v>
      </c>
      <c r="XH6" t="s">
        <v>2173</v>
      </c>
      <c r="XI6" t="s">
        <v>2174</v>
      </c>
      <c r="XJ6" t="s">
        <v>2175</v>
      </c>
      <c r="XK6" t="s">
        <v>2176</v>
      </c>
      <c r="XL6" t="s">
        <v>2177</v>
      </c>
      <c r="XM6" t="s">
        <v>2178</v>
      </c>
      <c r="XN6" t="s">
        <v>2179</v>
      </c>
      <c r="XO6" t="s">
        <v>2180</v>
      </c>
      <c r="XP6" t="s">
        <v>2181</v>
      </c>
      <c r="XQ6" t="s">
        <v>2182</v>
      </c>
      <c r="XR6" t="s">
        <v>2183</v>
      </c>
      <c r="XS6" t="s">
        <v>2184</v>
      </c>
      <c r="XT6" t="s">
        <v>2185</v>
      </c>
      <c r="XU6" t="s">
        <v>2186</v>
      </c>
      <c r="XV6" t="s">
        <v>2187</v>
      </c>
      <c r="XW6" t="s">
        <v>2188</v>
      </c>
      <c r="XX6" t="s">
        <v>2189</v>
      </c>
      <c r="XY6" t="s">
        <v>2190</v>
      </c>
      <c r="XZ6" t="s">
        <v>2191</v>
      </c>
      <c r="YA6" t="s">
        <v>2192</v>
      </c>
      <c r="YB6" t="s">
        <v>2193</v>
      </c>
      <c r="YC6" t="s">
        <v>2194</v>
      </c>
      <c r="YD6" t="s">
        <v>2195</v>
      </c>
      <c r="YE6" t="s">
        <v>2196</v>
      </c>
      <c r="YF6" t="s">
        <v>2197</v>
      </c>
      <c r="YG6" t="s">
        <v>2198</v>
      </c>
      <c r="YH6" t="s">
        <v>2199</v>
      </c>
      <c r="YI6" t="s">
        <v>2200</v>
      </c>
      <c r="YJ6" t="s">
        <v>2201</v>
      </c>
      <c r="YK6" t="s">
        <v>2202</v>
      </c>
      <c r="YL6" t="s">
        <v>2203</v>
      </c>
      <c r="YM6" t="s">
        <v>2204</v>
      </c>
      <c r="YN6" t="s">
        <v>2205</v>
      </c>
      <c r="YO6" t="s">
        <v>2206</v>
      </c>
      <c r="YP6" t="s">
        <v>2207</v>
      </c>
      <c r="YQ6" t="s">
        <v>2208</v>
      </c>
      <c r="YR6" t="s">
        <v>2209</v>
      </c>
      <c r="YS6" t="s">
        <v>2210</v>
      </c>
      <c r="YT6" t="s">
        <v>2211</v>
      </c>
      <c r="YU6" t="s">
        <v>2212</v>
      </c>
      <c r="YV6" t="s">
        <v>2213</v>
      </c>
      <c r="YW6" t="s">
        <v>2214</v>
      </c>
      <c r="YX6" t="s">
        <v>2215</v>
      </c>
      <c r="YY6" t="s">
        <v>2216</v>
      </c>
      <c r="YZ6" t="s">
        <v>2217</v>
      </c>
      <c r="ZA6" t="s">
        <v>2218</v>
      </c>
      <c r="ZB6" t="s">
        <v>2219</v>
      </c>
      <c r="ZC6" t="s">
        <v>2220</v>
      </c>
      <c r="ZD6" t="s">
        <v>2221</v>
      </c>
      <c r="ZE6" t="s">
        <v>2222</v>
      </c>
      <c r="ZF6" t="s">
        <v>2223</v>
      </c>
      <c r="ZG6" t="s">
        <v>2224</v>
      </c>
      <c r="ZH6" t="s">
        <v>2225</v>
      </c>
      <c r="ZI6" t="s">
        <v>2226</v>
      </c>
      <c r="ZJ6" t="s">
        <v>2227</v>
      </c>
      <c r="ZK6" t="s">
        <v>2228</v>
      </c>
      <c r="ZL6" t="s">
        <v>2229</v>
      </c>
      <c r="ZM6" t="s">
        <v>2230</v>
      </c>
      <c r="ZN6" t="s">
        <v>2231</v>
      </c>
      <c r="ZO6" t="s">
        <v>2232</v>
      </c>
      <c r="ZP6" t="s">
        <v>2233</v>
      </c>
      <c r="ZQ6" t="s">
        <v>2234</v>
      </c>
      <c r="ZR6" t="s">
        <v>2235</v>
      </c>
      <c r="ZS6" t="s">
        <v>2236</v>
      </c>
      <c r="ZT6" t="s">
        <v>2237</v>
      </c>
      <c r="ZU6" t="s">
        <v>2238</v>
      </c>
      <c r="ZV6" t="s">
        <v>2239</v>
      </c>
      <c r="ZW6" t="s">
        <v>2240</v>
      </c>
      <c r="ZX6" t="s">
        <v>2241</v>
      </c>
      <c r="ZY6" t="s">
        <v>2242</v>
      </c>
      <c r="ZZ6" t="s">
        <v>2243</v>
      </c>
      <c r="AAA6" t="s">
        <v>2244</v>
      </c>
      <c r="AAB6" t="s">
        <v>2245</v>
      </c>
      <c r="AAC6" t="s">
        <v>2246</v>
      </c>
      <c r="AAD6" t="s">
        <v>2247</v>
      </c>
      <c r="AAE6" t="s">
        <v>2248</v>
      </c>
      <c r="AAF6" t="s">
        <v>2249</v>
      </c>
      <c r="AAG6" t="s">
        <v>2250</v>
      </c>
      <c r="AAH6" t="s">
        <v>2251</v>
      </c>
      <c r="AAI6" t="s">
        <v>2252</v>
      </c>
      <c r="AAJ6" t="s">
        <v>2253</v>
      </c>
      <c r="AAK6" t="s">
        <v>2254</v>
      </c>
      <c r="AAL6" t="s">
        <v>2255</v>
      </c>
      <c r="AAM6" t="s">
        <v>2256</v>
      </c>
      <c r="AAN6" t="s">
        <v>2257</v>
      </c>
      <c r="AAO6" t="s">
        <v>2258</v>
      </c>
      <c r="AAP6" t="s">
        <v>2259</v>
      </c>
      <c r="AAQ6" t="s">
        <v>2260</v>
      </c>
      <c r="AAR6" t="s">
        <v>2261</v>
      </c>
      <c r="AAS6" t="s">
        <v>2262</v>
      </c>
      <c r="AAT6" t="s">
        <v>2263</v>
      </c>
      <c r="AAU6" t="s">
        <v>2264</v>
      </c>
      <c r="AAV6" t="s">
        <v>2265</v>
      </c>
      <c r="AAW6" t="s">
        <v>2266</v>
      </c>
      <c r="AAX6" t="s">
        <v>2267</v>
      </c>
      <c r="AAY6" t="s">
        <v>2268</v>
      </c>
      <c r="AAZ6" t="s">
        <v>2269</v>
      </c>
      <c r="ABA6" t="s">
        <v>2270</v>
      </c>
      <c r="ABB6" t="s">
        <v>2271</v>
      </c>
      <c r="ABC6" t="s">
        <v>2272</v>
      </c>
      <c r="ABD6" t="s">
        <v>2273</v>
      </c>
      <c r="ABE6" t="s">
        <v>2274</v>
      </c>
      <c r="ABF6" t="s">
        <v>2275</v>
      </c>
      <c r="ABG6" t="s">
        <v>2276</v>
      </c>
      <c r="ABH6" t="s">
        <v>2277</v>
      </c>
      <c r="ABI6" t="s">
        <v>2278</v>
      </c>
      <c r="ABJ6" t="s">
        <v>2279</v>
      </c>
      <c r="ABK6" t="s">
        <v>2280</v>
      </c>
      <c r="ABL6" t="s">
        <v>2281</v>
      </c>
      <c r="ABM6" t="s">
        <v>2282</v>
      </c>
      <c r="ABN6" t="s">
        <v>2283</v>
      </c>
      <c r="ABO6" t="s">
        <v>2284</v>
      </c>
      <c r="ABP6" t="s">
        <v>2285</v>
      </c>
      <c r="ABQ6" t="s">
        <v>2286</v>
      </c>
      <c r="ABR6" t="s">
        <v>2287</v>
      </c>
      <c r="ABS6" t="s">
        <v>2288</v>
      </c>
      <c r="ABT6" t="s">
        <v>2289</v>
      </c>
      <c r="ABU6" t="s">
        <v>2290</v>
      </c>
      <c r="ABV6" t="s">
        <v>2291</v>
      </c>
      <c r="ABW6" t="s">
        <v>2292</v>
      </c>
      <c r="ABX6" t="s">
        <v>2293</v>
      </c>
      <c r="ABY6" t="s">
        <v>2294</v>
      </c>
      <c r="ABZ6" t="s">
        <v>2295</v>
      </c>
      <c r="ACA6" t="s">
        <v>2296</v>
      </c>
      <c r="ACB6" t="s">
        <v>2297</v>
      </c>
      <c r="ACC6" t="s">
        <v>2298</v>
      </c>
      <c r="ACD6" t="s">
        <v>2299</v>
      </c>
      <c r="ACE6" t="s">
        <v>2300</v>
      </c>
      <c r="ACF6" t="s">
        <v>2301</v>
      </c>
      <c r="ACG6" t="s">
        <v>2302</v>
      </c>
      <c r="ACH6" t="s">
        <v>2303</v>
      </c>
      <c r="ACI6" t="s">
        <v>2304</v>
      </c>
      <c r="ACJ6" t="s">
        <v>2305</v>
      </c>
      <c r="ACK6" t="s">
        <v>2306</v>
      </c>
      <c r="ACL6" t="s">
        <v>2307</v>
      </c>
      <c r="ACM6" t="s">
        <v>2308</v>
      </c>
      <c r="ACN6" t="s">
        <v>2309</v>
      </c>
      <c r="ACO6" t="s">
        <v>2310</v>
      </c>
      <c r="ACP6" t="s">
        <v>2311</v>
      </c>
      <c r="ACQ6" t="s">
        <v>2312</v>
      </c>
      <c r="ACR6" t="s">
        <v>2313</v>
      </c>
      <c r="ACS6" t="s">
        <v>2314</v>
      </c>
      <c r="ACT6" t="s">
        <v>2315</v>
      </c>
      <c r="ACU6" t="s">
        <v>2316</v>
      </c>
      <c r="ACV6" t="s">
        <v>2317</v>
      </c>
      <c r="ACW6" t="s">
        <v>2318</v>
      </c>
      <c r="ACX6" t="s">
        <v>2319</v>
      </c>
      <c r="ACY6" t="s">
        <v>2320</v>
      </c>
      <c r="ACZ6" t="s">
        <v>2321</v>
      </c>
      <c r="ADA6" t="s">
        <v>2322</v>
      </c>
      <c r="ADB6" t="s">
        <v>2323</v>
      </c>
      <c r="ADC6" t="s">
        <v>2324</v>
      </c>
      <c r="ADD6" t="s">
        <v>2325</v>
      </c>
      <c r="ADE6" t="s">
        <v>2326</v>
      </c>
      <c r="ADF6" t="s">
        <v>2327</v>
      </c>
      <c r="ADG6" t="s">
        <v>2328</v>
      </c>
      <c r="ADH6" t="s">
        <v>2329</v>
      </c>
      <c r="ADI6" t="s">
        <v>2330</v>
      </c>
      <c r="ADJ6" t="s">
        <v>2331</v>
      </c>
      <c r="ADK6" t="s">
        <v>2332</v>
      </c>
      <c r="ADL6" t="s">
        <v>2333</v>
      </c>
      <c r="ADM6" t="s">
        <v>2334</v>
      </c>
      <c r="ADN6" t="s">
        <v>2335</v>
      </c>
      <c r="ADO6" t="s">
        <v>2336</v>
      </c>
      <c r="ADP6" t="s">
        <v>2337</v>
      </c>
      <c r="ADQ6" t="s">
        <v>2338</v>
      </c>
      <c r="ADR6" t="s">
        <v>2339</v>
      </c>
      <c r="ADS6" t="s">
        <v>2340</v>
      </c>
      <c r="ADT6" t="s">
        <v>2341</v>
      </c>
      <c r="ADU6" t="s">
        <v>2342</v>
      </c>
      <c r="ADV6" t="s">
        <v>2343</v>
      </c>
      <c r="ADW6" t="s">
        <v>2344</v>
      </c>
      <c r="ADX6" t="s">
        <v>2345</v>
      </c>
      <c r="ADY6" t="s">
        <v>2346</v>
      </c>
      <c r="ADZ6" t="s">
        <v>2347</v>
      </c>
      <c r="AEA6" t="s">
        <v>2348</v>
      </c>
      <c r="AEB6" t="s">
        <v>2349</v>
      </c>
      <c r="AEC6" t="s">
        <v>2350</v>
      </c>
      <c r="AED6" t="s">
        <v>2351</v>
      </c>
      <c r="AEE6" t="s">
        <v>2352</v>
      </c>
      <c r="AEF6" t="s">
        <v>2353</v>
      </c>
      <c r="AEG6" t="s">
        <v>2354</v>
      </c>
      <c r="AEH6" t="s">
        <v>2355</v>
      </c>
      <c r="AEI6" t="s">
        <v>2356</v>
      </c>
      <c r="AEJ6" t="s">
        <v>2357</v>
      </c>
      <c r="AEK6" t="s">
        <v>2358</v>
      </c>
      <c r="AEL6" t="s">
        <v>2359</v>
      </c>
      <c r="AEM6" t="s">
        <v>2360</v>
      </c>
      <c r="AEN6" t="s">
        <v>2361</v>
      </c>
      <c r="AEO6" t="s">
        <v>2362</v>
      </c>
      <c r="AEP6" t="s">
        <v>2363</v>
      </c>
      <c r="AEQ6" t="s">
        <v>2364</v>
      </c>
      <c r="AER6" t="s">
        <v>2365</v>
      </c>
      <c r="AES6" t="s">
        <v>2366</v>
      </c>
      <c r="AET6" t="s">
        <v>2367</v>
      </c>
      <c r="AEU6" t="s">
        <v>2368</v>
      </c>
      <c r="AEV6" t="s">
        <v>2369</v>
      </c>
      <c r="AEW6" t="s">
        <v>2370</v>
      </c>
      <c r="AEX6" t="s">
        <v>2371</v>
      </c>
      <c r="AEY6" t="s">
        <v>2372</v>
      </c>
      <c r="AEZ6" t="s">
        <v>2373</v>
      </c>
      <c r="AFA6" t="s">
        <v>2374</v>
      </c>
      <c r="AFB6" t="s">
        <v>2375</v>
      </c>
      <c r="AFC6" t="s">
        <v>2376</v>
      </c>
      <c r="AFD6" t="s">
        <v>2377</v>
      </c>
      <c r="AFE6" t="s">
        <v>2378</v>
      </c>
      <c r="AFF6" t="s">
        <v>2379</v>
      </c>
      <c r="AFG6" t="s">
        <v>2380</v>
      </c>
      <c r="AFH6" t="s">
        <v>2381</v>
      </c>
      <c r="AFI6" t="s">
        <v>2382</v>
      </c>
      <c r="AFJ6" t="s">
        <v>2383</v>
      </c>
      <c r="AFK6" t="s">
        <v>2384</v>
      </c>
      <c r="AFL6" t="s">
        <v>2385</v>
      </c>
      <c r="AFM6" t="s">
        <v>2386</v>
      </c>
      <c r="AFN6" t="s">
        <v>2387</v>
      </c>
      <c r="AFO6" t="s">
        <v>2388</v>
      </c>
      <c r="AFP6" t="s">
        <v>2389</v>
      </c>
      <c r="AFQ6" t="s">
        <v>2390</v>
      </c>
      <c r="AFR6" t="s">
        <v>2391</v>
      </c>
      <c r="AFS6" t="s">
        <v>2392</v>
      </c>
      <c r="AFT6" t="s">
        <v>2393</v>
      </c>
      <c r="AFU6" t="s">
        <v>2394</v>
      </c>
      <c r="AFV6" t="s">
        <v>2395</v>
      </c>
      <c r="AFW6" t="s">
        <v>2396</v>
      </c>
      <c r="AFX6" t="s">
        <v>2397</v>
      </c>
      <c r="AFY6" t="s">
        <v>2398</v>
      </c>
      <c r="AFZ6" t="s">
        <v>2399</v>
      </c>
      <c r="AGA6" t="s">
        <v>2400</v>
      </c>
      <c r="AGB6" t="s">
        <v>2401</v>
      </c>
      <c r="AGC6" t="s">
        <v>2402</v>
      </c>
      <c r="AGD6" t="s">
        <v>2403</v>
      </c>
      <c r="AGE6" t="s">
        <v>2404</v>
      </c>
      <c r="AGF6" t="s">
        <v>2405</v>
      </c>
      <c r="AGG6" t="s">
        <v>2406</v>
      </c>
      <c r="AGH6" t="s">
        <v>2407</v>
      </c>
      <c r="AGI6" t="s">
        <v>2408</v>
      </c>
      <c r="AGJ6" t="s">
        <v>2409</v>
      </c>
      <c r="AGK6" t="s">
        <v>2410</v>
      </c>
      <c r="AGL6" t="s">
        <v>2411</v>
      </c>
      <c r="AGM6" t="s">
        <v>2412</v>
      </c>
      <c r="AGN6" t="s">
        <v>2413</v>
      </c>
      <c r="AGO6" t="s">
        <v>2414</v>
      </c>
      <c r="AGP6" t="s">
        <v>2415</v>
      </c>
      <c r="AGQ6" t="s">
        <v>2416</v>
      </c>
      <c r="AGR6" t="s">
        <v>2417</v>
      </c>
      <c r="AGS6" t="s">
        <v>2418</v>
      </c>
      <c r="AGT6" t="s">
        <v>2419</v>
      </c>
      <c r="AGU6" t="s">
        <v>2420</v>
      </c>
      <c r="AGV6" t="s">
        <v>2421</v>
      </c>
      <c r="AGW6" t="s">
        <v>2422</v>
      </c>
      <c r="AGX6" t="s">
        <v>2423</v>
      </c>
      <c r="AGY6" t="s">
        <v>2424</v>
      </c>
      <c r="AGZ6" t="s">
        <v>2425</v>
      </c>
      <c r="AHA6" t="s">
        <v>2426</v>
      </c>
      <c r="AHB6" t="s">
        <v>2427</v>
      </c>
      <c r="AHC6" t="s">
        <v>2428</v>
      </c>
      <c r="AHD6" t="s">
        <v>2429</v>
      </c>
      <c r="AHE6" t="s">
        <v>2430</v>
      </c>
      <c r="AHF6" t="s">
        <v>2431</v>
      </c>
      <c r="AHG6" t="s">
        <v>2432</v>
      </c>
      <c r="AHH6" t="s">
        <v>2433</v>
      </c>
      <c r="AHI6" t="s">
        <v>2434</v>
      </c>
      <c r="AHJ6" t="s">
        <v>2435</v>
      </c>
      <c r="AHK6" t="s">
        <v>2436</v>
      </c>
      <c r="AHL6" t="s">
        <v>2437</v>
      </c>
      <c r="AHM6" t="s">
        <v>2438</v>
      </c>
      <c r="AHN6" t="s">
        <v>2439</v>
      </c>
      <c r="AHO6" t="s">
        <v>2440</v>
      </c>
      <c r="AHP6" t="s">
        <v>2441</v>
      </c>
      <c r="AHQ6" t="s">
        <v>2442</v>
      </c>
      <c r="AHR6" t="s">
        <v>2443</v>
      </c>
      <c r="AHS6" t="s">
        <v>2444</v>
      </c>
      <c r="AHT6" t="s">
        <v>2445</v>
      </c>
      <c r="AHU6" t="s">
        <v>2446</v>
      </c>
      <c r="AHV6" t="s">
        <v>2447</v>
      </c>
      <c r="AHW6" t="s">
        <v>2448</v>
      </c>
      <c r="AHX6" t="s">
        <v>2449</v>
      </c>
      <c r="AHY6" t="s">
        <v>2450</v>
      </c>
      <c r="AHZ6" t="s">
        <v>2451</v>
      </c>
      <c r="AIA6" t="s">
        <v>2452</v>
      </c>
      <c r="AIB6" t="s">
        <v>2453</v>
      </c>
      <c r="AIC6" t="s">
        <v>2454</v>
      </c>
      <c r="AID6" t="s">
        <v>2455</v>
      </c>
      <c r="AIE6" t="s">
        <v>2456</v>
      </c>
      <c r="AIF6" t="s">
        <v>2457</v>
      </c>
      <c r="AIG6" t="s">
        <v>2458</v>
      </c>
      <c r="AIH6" t="s">
        <v>2459</v>
      </c>
      <c r="AII6" t="s">
        <v>2460</v>
      </c>
      <c r="AIJ6" t="s">
        <v>2461</v>
      </c>
      <c r="AIK6" t="s">
        <v>2462</v>
      </c>
      <c r="AIL6" t="s">
        <v>2463</v>
      </c>
      <c r="AIM6" t="s">
        <v>2464</v>
      </c>
      <c r="AIN6" t="s">
        <v>2465</v>
      </c>
      <c r="AIO6" t="s">
        <v>2466</v>
      </c>
      <c r="AIP6" t="s">
        <v>2467</v>
      </c>
      <c r="AIQ6" t="s">
        <v>2468</v>
      </c>
      <c r="AIR6" t="s">
        <v>2469</v>
      </c>
      <c r="AIS6" t="s">
        <v>2470</v>
      </c>
      <c r="AIT6" t="s">
        <v>2471</v>
      </c>
      <c r="AIU6" t="s">
        <v>2472</v>
      </c>
      <c r="AIV6" t="s">
        <v>2473</v>
      </c>
      <c r="AIW6" t="s">
        <v>2474</v>
      </c>
      <c r="AIX6" t="s">
        <v>2475</v>
      </c>
      <c r="AIY6" t="s">
        <v>2476</v>
      </c>
      <c r="AIZ6" t="s">
        <v>2477</v>
      </c>
      <c r="AJA6" t="s">
        <v>2478</v>
      </c>
      <c r="AJB6" t="s">
        <v>2479</v>
      </c>
      <c r="AJC6" t="s">
        <v>2480</v>
      </c>
      <c r="AJD6" t="s">
        <v>2481</v>
      </c>
      <c r="AJE6" t="s">
        <v>2482</v>
      </c>
      <c r="AJF6" t="s">
        <v>2483</v>
      </c>
      <c r="AJG6" t="s">
        <v>2484</v>
      </c>
      <c r="AJH6" t="s">
        <v>2485</v>
      </c>
      <c r="AJI6" t="s">
        <v>2486</v>
      </c>
      <c r="AJJ6" t="s">
        <v>2487</v>
      </c>
      <c r="AJK6" t="s">
        <v>2488</v>
      </c>
      <c r="AJL6" t="s">
        <v>2489</v>
      </c>
      <c r="AJM6" t="s">
        <v>2490</v>
      </c>
      <c r="AJN6" t="s">
        <v>2491</v>
      </c>
      <c r="AJO6" t="s">
        <v>2492</v>
      </c>
      <c r="AJP6" t="s">
        <v>2493</v>
      </c>
      <c r="AJQ6" t="s">
        <v>2494</v>
      </c>
      <c r="AJR6" t="s">
        <v>2495</v>
      </c>
      <c r="AJS6" t="s">
        <v>2496</v>
      </c>
      <c r="AJT6" t="s">
        <v>2497</v>
      </c>
      <c r="AJU6" t="s">
        <v>2498</v>
      </c>
      <c r="AJV6" t="s">
        <v>2499</v>
      </c>
      <c r="AJW6" t="s">
        <v>2500</v>
      </c>
      <c r="AJX6" t="s">
        <v>2501</v>
      </c>
      <c r="AJY6" t="s">
        <v>2502</v>
      </c>
      <c r="AJZ6" t="s">
        <v>2503</v>
      </c>
      <c r="AKA6" t="s">
        <v>2504</v>
      </c>
      <c r="AKB6" t="s">
        <v>2505</v>
      </c>
      <c r="AKC6" t="s">
        <v>2506</v>
      </c>
      <c r="AKD6" t="s">
        <v>2507</v>
      </c>
      <c r="AKE6" t="s">
        <v>2508</v>
      </c>
      <c r="AKF6" t="s">
        <v>2509</v>
      </c>
      <c r="AKG6" t="s">
        <v>2510</v>
      </c>
      <c r="AKH6" t="s">
        <v>2511</v>
      </c>
      <c r="AKI6" t="s">
        <v>2512</v>
      </c>
      <c r="AKJ6" t="s">
        <v>2513</v>
      </c>
      <c r="AKK6" t="s">
        <v>2514</v>
      </c>
      <c r="AKL6" t="s">
        <v>2515</v>
      </c>
      <c r="AKM6" t="s">
        <v>2516</v>
      </c>
      <c r="AKN6" t="s">
        <v>2517</v>
      </c>
      <c r="AKO6" t="s">
        <v>2518</v>
      </c>
      <c r="AKP6" t="s">
        <v>2519</v>
      </c>
      <c r="AKQ6" t="s">
        <v>2520</v>
      </c>
      <c r="AKR6" t="s">
        <v>2521</v>
      </c>
      <c r="AKS6" t="s">
        <v>2522</v>
      </c>
      <c r="AKT6" t="s">
        <v>2523</v>
      </c>
      <c r="AKU6" t="s">
        <v>2524</v>
      </c>
      <c r="AKV6" t="s">
        <v>2525</v>
      </c>
      <c r="AKW6" t="s">
        <v>2526</v>
      </c>
      <c r="AKX6" t="s">
        <v>2527</v>
      </c>
      <c r="AKY6" t="s">
        <v>2528</v>
      </c>
      <c r="AKZ6" t="s">
        <v>2529</v>
      </c>
      <c r="ALA6" t="s">
        <v>2530</v>
      </c>
      <c r="ALB6" t="s">
        <v>2531</v>
      </c>
      <c r="ALC6" t="s">
        <v>2532</v>
      </c>
      <c r="ALD6" t="s">
        <v>2533</v>
      </c>
      <c r="ALE6" t="s">
        <v>2534</v>
      </c>
      <c r="ALF6" t="s">
        <v>2535</v>
      </c>
      <c r="ALG6" t="s">
        <v>2536</v>
      </c>
      <c r="ALH6" t="s">
        <v>2537</v>
      </c>
      <c r="ALI6" t="s">
        <v>2538</v>
      </c>
      <c r="ALJ6" t="s">
        <v>2539</v>
      </c>
      <c r="ALK6" t="s">
        <v>2540</v>
      </c>
      <c r="ALL6" t="s">
        <v>2541</v>
      </c>
      <c r="ALM6" t="s">
        <v>2542</v>
      </c>
      <c r="ALN6" t="s">
        <v>2543</v>
      </c>
      <c r="ALO6" t="s">
        <v>2544</v>
      </c>
      <c r="ALP6" t="s">
        <v>2545</v>
      </c>
      <c r="ALQ6" t="s">
        <v>2546</v>
      </c>
      <c r="ALR6" t="s">
        <v>2547</v>
      </c>
      <c r="ALS6" t="s">
        <v>2548</v>
      </c>
      <c r="ALT6" t="s">
        <v>2549</v>
      </c>
      <c r="ALU6" t="s">
        <v>2550</v>
      </c>
      <c r="ALV6" t="s">
        <v>2551</v>
      </c>
      <c r="ALW6" t="s">
        <v>2552</v>
      </c>
      <c r="ALX6" t="s">
        <v>2553</v>
      </c>
      <c r="ALY6" t="s">
        <v>2554</v>
      </c>
      <c r="ALZ6" t="s">
        <v>2555</v>
      </c>
      <c r="AMA6" t="s">
        <v>2556</v>
      </c>
      <c r="AMB6" t="s">
        <v>2557</v>
      </c>
      <c r="AMC6" t="s">
        <v>2558</v>
      </c>
      <c r="AMD6" t="s">
        <v>2559</v>
      </c>
      <c r="AME6" t="s">
        <v>2560</v>
      </c>
      <c r="AMF6" t="s">
        <v>2561</v>
      </c>
      <c r="AMG6" t="s">
        <v>2562</v>
      </c>
      <c r="AMH6" t="s">
        <v>2563</v>
      </c>
      <c r="AMI6" t="s">
        <v>2564</v>
      </c>
      <c r="AMJ6" t="s">
        <v>2565</v>
      </c>
      <c r="AMK6" t="s">
        <v>2566</v>
      </c>
      <c r="AML6" t="s">
        <v>2567</v>
      </c>
      <c r="AMM6" t="s">
        <v>2568</v>
      </c>
      <c r="AMN6" t="s">
        <v>2569</v>
      </c>
      <c r="AMO6" t="s">
        <v>2570</v>
      </c>
      <c r="AMP6" t="s">
        <v>2571</v>
      </c>
      <c r="AMQ6" t="s">
        <v>2572</v>
      </c>
      <c r="AMR6" t="s">
        <v>2573</v>
      </c>
      <c r="AMS6" t="s">
        <v>2574</v>
      </c>
      <c r="AMT6" t="s">
        <v>2575</v>
      </c>
      <c r="AMU6" t="s">
        <v>2576</v>
      </c>
      <c r="AMV6" t="s">
        <v>2577</v>
      </c>
      <c r="AMW6" t="s">
        <v>2578</v>
      </c>
      <c r="AMX6" t="s">
        <v>2579</v>
      </c>
      <c r="AMY6" t="s">
        <v>2580</v>
      </c>
      <c r="AMZ6" t="s">
        <v>2581</v>
      </c>
      <c r="ANA6" t="s">
        <v>2582</v>
      </c>
      <c r="ANB6" t="s">
        <v>2583</v>
      </c>
      <c r="ANC6" t="s">
        <v>2584</v>
      </c>
      <c r="AND6" t="s">
        <v>2585</v>
      </c>
      <c r="ANE6" t="s">
        <v>2586</v>
      </c>
      <c r="ANF6" t="s">
        <v>2587</v>
      </c>
      <c r="ANG6" t="s">
        <v>2588</v>
      </c>
      <c r="ANH6" t="s">
        <v>2589</v>
      </c>
      <c r="ANI6" t="s">
        <v>2590</v>
      </c>
      <c r="ANJ6" t="s">
        <v>2591</v>
      </c>
      <c r="ANK6" t="s">
        <v>2592</v>
      </c>
      <c r="ANL6" t="s">
        <v>2593</v>
      </c>
      <c r="ANM6" t="s">
        <v>2594</v>
      </c>
      <c r="ANN6" t="s">
        <v>2595</v>
      </c>
      <c r="ANO6" t="s">
        <v>2596</v>
      </c>
      <c r="ANP6" t="s">
        <v>2597</v>
      </c>
      <c r="ANQ6" t="s">
        <v>2598</v>
      </c>
      <c r="ANR6" t="s">
        <v>2599</v>
      </c>
      <c r="ANS6" t="s">
        <v>2600</v>
      </c>
      <c r="ANT6" t="s">
        <v>2601</v>
      </c>
      <c r="ANU6" t="s">
        <v>2602</v>
      </c>
      <c r="ANV6" t="s">
        <v>2603</v>
      </c>
      <c r="ANW6" t="s">
        <v>2604</v>
      </c>
      <c r="ANX6" t="s">
        <v>2605</v>
      </c>
      <c r="ANY6" t="s">
        <v>2606</v>
      </c>
      <c r="ANZ6" t="s">
        <v>2607</v>
      </c>
      <c r="AOA6" t="s">
        <v>2608</v>
      </c>
      <c r="AOB6" t="s">
        <v>2609</v>
      </c>
      <c r="AOC6" t="s">
        <v>2610</v>
      </c>
      <c r="AOD6" t="s">
        <v>2611</v>
      </c>
      <c r="AOE6" t="s">
        <v>2612</v>
      </c>
      <c r="AOF6" t="s">
        <v>2613</v>
      </c>
      <c r="AOG6" t="s">
        <v>2614</v>
      </c>
      <c r="AOH6" t="s">
        <v>2615</v>
      </c>
      <c r="AOI6" t="s">
        <v>2616</v>
      </c>
      <c r="AOJ6" t="s">
        <v>2617</v>
      </c>
      <c r="AOK6" t="s">
        <v>2618</v>
      </c>
      <c r="AOL6" t="s">
        <v>2619</v>
      </c>
      <c r="AOM6" t="s">
        <v>2620</v>
      </c>
      <c r="AON6" t="s">
        <v>2621</v>
      </c>
      <c r="AOO6" t="s">
        <v>2622</v>
      </c>
      <c r="AOP6" t="s">
        <v>2623</v>
      </c>
      <c r="AOQ6" t="s">
        <v>2624</v>
      </c>
      <c r="AOR6" t="s">
        <v>2625</v>
      </c>
      <c r="AOS6" t="s">
        <v>2626</v>
      </c>
      <c r="AOT6" t="s">
        <v>2627</v>
      </c>
      <c r="AOU6" t="s">
        <v>2628</v>
      </c>
      <c r="AOV6" t="s">
        <v>2629</v>
      </c>
      <c r="AOW6" t="s">
        <v>2630</v>
      </c>
      <c r="AOX6" t="s">
        <v>2631</v>
      </c>
      <c r="AOY6" t="s">
        <v>2632</v>
      </c>
      <c r="AOZ6" t="s">
        <v>2633</v>
      </c>
      <c r="APA6" t="s">
        <v>2634</v>
      </c>
      <c r="APB6" t="s">
        <v>2635</v>
      </c>
      <c r="APC6" t="s">
        <v>2636</v>
      </c>
      <c r="APD6" t="s">
        <v>2637</v>
      </c>
      <c r="APE6" t="s">
        <v>2638</v>
      </c>
      <c r="APF6" t="s">
        <v>2639</v>
      </c>
      <c r="APG6" t="s">
        <v>2640</v>
      </c>
      <c r="APH6" t="s">
        <v>2641</v>
      </c>
      <c r="API6" t="s">
        <v>2642</v>
      </c>
      <c r="APJ6" t="s">
        <v>2643</v>
      </c>
      <c r="APK6" t="s">
        <v>2644</v>
      </c>
      <c r="APL6" t="s">
        <v>2645</v>
      </c>
      <c r="APM6" t="s">
        <v>2646</v>
      </c>
      <c r="APN6" t="s">
        <v>2647</v>
      </c>
      <c r="APO6" t="s">
        <v>2648</v>
      </c>
      <c r="APP6" t="s">
        <v>2649</v>
      </c>
      <c r="APQ6" t="s">
        <v>2650</v>
      </c>
      <c r="APR6" t="s">
        <v>2651</v>
      </c>
      <c r="APS6" t="s">
        <v>2652</v>
      </c>
      <c r="APT6" t="s">
        <v>2653</v>
      </c>
      <c r="APU6" t="s">
        <v>2654</v>
      </c>
      <c r="APV6" t="s">
        <v>2655</v>
      </c>
      <c r="APW6" t="s">
        <v>2656</v>
      </c>
      <c r="APX6" t="s">
        <v>2657</v>
      </c>
      <c r="APY6" t="s">
        <v>2658</v>
      </c>
      <c r="APZ6" t="s">
        <v>2659</v>
      </c>
      <c r="AQA6" t="s">
        <v>2660</v>
      </c>
      <c r="AQB6" t="s">
        <v>2661</v>
      </c>
      <c r="AQC6" t="s">
        <v>2662</v>
      </c>
      <c r="AQD6" t="s">
        <v>2663</v>
      </c>
      <c r="AQE6" t="s">
        <v>2664</v>
      </c>
      <c r="AQF6" t="s">
        <v>2665</v>
      </c>
      <c r="AQG6" t="s">
        <v>2666</v>
      </c>
      <c r="AQH6" t="s">
        <v>2667</v>
      </c>
      <c r="AQI6" t="s">
        <v>2668</v>
      </c>
      <c r="AQJ6" t="s">
        <v>2669</v>
      </c>
      <c r="AQK6" t="s">
        <v>2670</v>
      </c>
      <c r="AQL6" t="s">
        <v>2671</v>
      </c>
      <c r="AQM6" t="s">
        <v>2672</v>
      </c>
      <c r="AQN6" t="s">
        <v>2673</v>
      </c>
      <c r="AQO6" t="s">
        <v>2674</v>
      </c>
      <c r="AQP6" t="s">
        <v>2675</v>
      </c>
      <c r="AQQ6" t="s">
        <v>2676</v>
      </c>
      <c r="AQR6" t="s">
        <v>2677</v>
      </c>
      <c r="AQS6" t="s">
        <v>2678</v>
      </c>
      <c r="AQT6" t="s">
        <v>2679</v>
      </c>
      <c r="AQU6" t="s">
        <v>2680</v>
      </c>
      <c r="AQV6" t="s">
        <v>2681</v>
      </c>
      <c r="AQW6" t="s">
        <v>2682</v>
      </c>
      <c r="AQX6" t="s">
        <v>2683</v>
      </c>
      <c r="AQY6" t="s">
        <v>2684</v>
      </c>
      <c r="AQZ6" t="s">
        <v>2685</v>
      </c>
      <c r="ARA6" t="s">
        <v>2686</v>
      </c>
      <c r="ARB6" t="s">
        <v>2687</v>
      </c>
      <c r="ARC6" t="s">
        <v>2688</v>
      </c>
      <c r="ARD6" t="s">
        <v>2689</v>
      </c>
      <c r="ARE6" t="s">
        <v>2690</v>
      </c>
      <c r="ARF6" t="s">
        <v>2691</v>
      </c>
      <c r="ARG6" t="s">
        <v>2692</v>
      </c>
      <c r="ARH6" t="s">
        <v>2693</v>
      </c>
      <c r="ARI6" t="s">
        <v>2694</v>
      </c>
      <c r="ARJ6" t="s">
        <v>2695</v>
      </c>
      <c r="ARK6" t="s">
        <v>2696</v>
      </c>
      <c r="ARL6" t="s">
        <v>2697</v>
      </c>
      <c r="ARM6" t="s">
        <v>2698</v>
      </c>
      <c r="ARN6" t="s">
        <v>2699</v>
      </c>
      <c r="ARO6" t="s">
        <v>2700</v>
      </c>
      <c r="ARP6" t="s">
        <v>2701</v>
      </c>
      <c r="ARQ6" t="s">
        <v>2702</v>
      </c>
      <c r="ARR6" t="s">
        <v>2703</v>
      </c>
      <c r="ARS6" t="s">
        <v>2704</v>
      </c>
      <c r="ART6" t="s">
        <v>2705</v>
      </c>
      <c r="ARU6" t="s">
        <v>2706</v>
      </c>
      <c r="ARV6" t="s">
        <v>2707</v>
      </c>
      <c r="ARW6" t="s">
        <v>2708</v>
      </c>
      <c r="ARX6" t="s">
        <v>2709</v>
      </c>
      <c r="ARY6" t="s">
        <v>2710</v>
      </c>
      <c r="ARZ6" t="s">
        <v>2711</v>
      </c>
      <c r="ASA6" t="s">
        <v>2712</v>
      </c>
      <c r="ASB6" t="s">
        <v>2713</v>
      </c>
      <c r="ASC6" t="s">
        <v>2714</v>
      </c>
      <c r="ASD6" t="s">
        <v>2715</v>
      </c>
      <c r="ASE6" t="s">
        <v>2716</v>
      </c>
      <c r="ASF6" t="s">
        <v>2717</v>
      </c>
      <c r="ASG6" t="s">
        <v>2718</v>
      </c>
      <c r="ASH6" t="s">
        <v>2719</v>
      </c>
      <c r="ASI6" t="s">
        <v>2720</v>
      </c>
      <c r="ASJ6" t="s">
        <v>2721</v>
      </c>
      <c r="ASK6" t="s">
        <v>2722</v>
      </c>
      <c r="ASL6" t="s">
        <v>2723</v>
      </c>
      <c r="ASM6" t="s">
        <v>2724</v>
      </c>
      <c r="ASN6" t="s">
        <v>2725</v>
      </c>
      <c r="ASO6" t="s">
        <v>2726</v>
      </c>
      <c r="ASP6" t="s">
        <v>2727</v>
      </c>
      <c r="ASQ6" t="s">
        <v>2728</v>
      </c>
      <c r="ASR6" t="s">
        <v>2729</v>
      </c>
      <c r="ASS6" t="s">
        <v>2730</v>
      </c>
      <c r="AST6" t="s">
        <v>2731</v>
      </c>
      <c r="ASU6" t="s">
        <v>2732</v>
      </c>
      <c r="ASV6" t="s">
        <v>2733</v>
      </c>
      <c r="ASW6" t="s">
        <v>2734</v>
      </c>
      <c r="ASX6" t="s">
        <v>2735</v>
      </c>
      <c r="ASY6" t="s">
        <v>2736</v>
      </c>
      <c r="ASZ6" t="s">
        <v>2737</v>
      </c>
      <c r="ATA6" t="s">
        <v>2738</v>
      </c>
      <c r="ATB6" t="s">
        <v>2739</v>
      </c>
      <c r="ATC6" t="s">
        <v>2740</v>
      </c>
      <c r="ATD6" t="s">
        <v>2741</v>
      </c>
      <c r="ATE6" t="s">
        <v>2742</v>
      </c>
      <c r="ATF6" t="s">
        <v>2743</v>
      </c>
      <c r="ATG6" t="s">
        <v>2744</v>
      </c>
      <c r="ATH6" t="s">
        <v>2745</v>
      </c>
      <c r="ATI6" t="s">
        <v>2746</v>
      </c>
      <c r="ATJ6" t="s">
        <v>2747</v>
      </c>
      <c r="ATK6" t="s">
        <v>2748</v>
      </c>
      <c r="ATL6" t="s">
        <v>2749</v>
      </c>
      <c r="ATM6" t="s">
        <v>2750</v>
      </c>
      <c r="ATN6" t="s">
        <v>2751</v>
      </c>
      <c r="ATO6" t="s">
        <v>2752</v>
      </c>
      <c r="ATP6" t="s">
        <v>2753</v>
      </c>
      <c r="ATQ6" t="s">
        <v>2754</v>
      </c>
      <c r="ATR6" t="s">
        <v>2755</v>
      </c>
      <c r="ATS6" t="s">
        <v>2756</v>
      </c>
      <c r="ATT6" t="s">
        <v>2757</v>
      </c>
      <c r="ATU6" t="s">
        <v>2758</v>
      </c>
      <c r="ATV6" t="s">
        <v>2759</v>
      </c>
      <c r="ATW6" t="s">
        <v>2760</v>
      </c>
      <c r="ATX6" t="s">
        <v>2761</v>
      </c>
      <c r="ATY6" t="s">
        <v>2762</v>
      </c>
      <c r="ATZ6" t="s">
        <v>2763</v>
      </c>
      <c r="AUA6" t="s">
        <v>2764</v>
      </c>
      <c r="AUB6" t="s">
        <v>2765</v>
      </c>
      <c r="AUC6" t="s">
        <v>2766</v>
      </c>
      <c r="AUD6" t="s">
        <v>2767</v>
      </c>
      <c r="AUE6" t="s">
        <v>2768</v>
      </c>
      <c r="AUF6" t="s">
        <v>2769</v>
      </c>
      <c r="AUG6" t="s">
        <v>2770</v>
      </c>
      <c r="AUH6" t="s">
        <v>2771</v>
      </c>
      <c r="AUI6" t="s">
        <v>2772</v>
      </c>
      <c r="AUJ6" t="s">
        <v>2773</v>
      </c>
      <c r="AUK6" t="s">
        <v>2774</v>
      </c>
      <c r="AUL6" t="s">
        <v>2775</v>
      </c>
      <c r="AUM6" t="s">
        <v>2776</v>
      </c>
      <c r="AUN6" t="s">
        <v>2777</v>
      </c>
      <c r="AUO6" t="s">
        <v>2778</v>
      </c>
      <c r="AUP6" t="s">
        <v>2779</v>
      </c>
      <c r="AUQ6" t="s">
        <v>2780</v>
      </c>
      <c r="AUR6" t="s">
        <v>2781</v>
      </c>
      <c r="AUS6" t="s">
        <v>2782</v>
      </c>
      <c r="AUT6" t="s">
        <v>2783</v>
      </c>
      <c r="AUU6" t="s">
        <v>2784</v>
      </c>
      <c r="AUV6" t="s">
        <v>2785</v>
      </c>
      <c r="AUW6" t="s">
        <v>2786</v>
      </c>
      <c r="AUX6" t="s">
        <v>2787</v>
      </c>
      <c r="AUY6" t="s">
        <v>2788</v>
      </c>
      <c r="AUZ6" t="s">
        <v>2789</v>
      </c>
      <c r="AVA6" t="s">
        <v>2790</v>
      </c>
      <c r="AVB6" t="s">
        <v>2791</v>
      </c>
      <c r="AVC6" t="s">
        <v>2792</v>
      </c>
      <c r="AVD6" t="s">
        <v>2793</v>
      </c>
      <c r="AVE6" t="s">
        <v>2794</v>
      </c>
      <c r="AVF6" t="s">
        <v>2795</v>
      </c>
      <c r="AVG6" t="s">
        <v>2796</v>
      </c>
      <c r="AVH6" t="s">
        <v>2797</v>
      </c>
      <c r="AVI6" t="s">
        <v>2798</v>
      </c>
      <c r="AVJ6" t="s">
        <v>2799</v>
      </c>
      <c r="AVK6" t="s">
        <v>2800</v>
      </c>
      <c r="AVL6" t="s">
        <v>2801</v>
      </c>
      <c r="AVM6" t="s">
        <v>2802</v>
      </c>
      <c r="AVN6" t="s">
        <v>2803</v>
      </c>
      <c r="AVO6" t="s">
        <v>2804</v>
      </c>
      <c r="AVP6" t="s">
        <v>2805</v>
      </c>
      <c r="AVQ6" t="s">
        <v>2806</v>
      </c>
      <c r="AVR6" t="s">
        <v>2807</v>
      </c>
      <c r="AVS6" t="s">
        <v>2808</v>
      </c>
      <c r="AVT6" t="s">
        <v>2809</v>
      </c>
      <c r="AVU6" t="s">
        <v>2810</v>
      </c>
      <c r="AVV6" t="s">
        <v>2811</v>
      </c>
      <c r="AVW6" t="s">
        <v>2812</v>
      </c>
      <c r="AVX6" t="s">
        <v>2813</v>
      </c>
      <c r="AVY6" t="s">
        <v>2814</v>
      </c>
      <c r="AVZ6" t="s">
        <v>2815</v>
      </c>
      <c r="AWA6" t="s">
        <v>2816</v>
      </c>
      <c r="AWB6" t="s">
        <v>2817</v>
      </c>
      <c r="AWC6" t="s">
        <v>2818</v>
      </c>
      <c r="AWD6" t="s">
        <v>2819</v>
      </c>
      <c r="AWE6" t="s">
        <v>2820</v>
      </c>
      <c r="AWF6" t="s">
        <v>2821</v>
      </c>
      <c r="AWG6" t="s">
        <v>2822</v>
      </c>
      <c r="AWH6" t="s">
        <v>2823</v>
      </c>
      <c r="AWI6" t="s">
        <v>2824</v>
      </c>
      <c r="AWJ6" t="s">
        <v>2825</v>
      </c>
      <c r="AWK6" t="s">
        <v>2826</v>
      </c>
      <c r="AWL6" t="s">
        <v>2827</v>
      </c>
      <c r="AWM6" t="s">
        <v>2828</v>
      </c>
      <c r="AWN6" t="s">
        <v>2829</v>
      </c>
      <c r="AWO6" t="s">
        <v>2830</v>
      </c>
      <c r="AWP6" t="s">
        <v>2831</v>
      </c>
      <c r="AWQ6" t="s">
        <v>2832</v>
      </c>
      <c r="AWR6" t="s">
        <v>2833</v>
      </c>
      <c r="AWS6" t="s">
        <v>2834</v>
      </c>
      <c r="AWT6" t="s">
        <v>2835</v>
      </c>
      <c r="AWU6" t="s">
        <v>2836</v>
      </c>
      <c r="AWV6" t="s">
        <v>2837</v>
      </c>
      <c r="AWW6" t="s">
        <v>2838</v>
      </c>
      <c r="AWX6" t="s">
        <v>2839</v>
      </c>
      <c r="AWY6" t="s">
        <v>2840</v>
      </c>
      <c r="AWZ6" t="s">
        <v>2841</v>
      </c>
      <c r="AXA6" t="s">
        <v>2842</v>
      </c>
      <c r="AXB6" t="s">
        <v>2843</v>
      </c>
      <c r="AXC6" t="s">
        <v>2844</v>
      </c>
      <c r="AXD6" t="s">
        <v>2845</v>
      </c>
      <c r="AXE6" t="s">
        <v>2846</v>
      </c>
      <c r="AXF6" t="s">
        <v>2847</v>
      </c>
      <c r="AXG6" t="s">
        <v>2848</v>
      </c>
      <c r="AXH6" t="s">
        <v>2849</v>
      </c>
      <c r="AXI6" t="s">
        <v>2850</v>
      </c>
      <c r="AXJ6" t="s">
        <v>2851</v>
      </c>
      <c r="AXK6" t="s">
        <v>2852</v>
      </c>
      <c r="AXL6" t="s">
        <v>2853</v>
      </c>
      <c r="AXM6" t="s">
        <v>2854</v>
      </c>
      <c r="AXN6" t="s">
        <v>2855</v>
      </c>
      <c r="AXO6" t="s">
        <v>2856</v>
      </c>
      <c r="AXP6" t="s">
        <v>2857</v>
      </c>
      <c r="AXQ6" t="s">
        <v>2858</v>
      </c>
      <c r="AXR6" t="s">
        <v>2859</v>
      </c>
      <c r="AXS6" t="s">
        <v>2860</v>
      </c>
      <c r="AXT6" t="s">
        <v>2861</v>
      </c>
      <c r="AXU6" t="s">
        <v>2862</v>
      </c>
      <c r="AXV6" t="s">
        <v>2863</v>
      </c>
      <c r="AXW6" t="s">
        <v>2864</v>
      </c>
      <c r="AXX6" t="s">
        <v>2865</v>
      </c>
      <c r="AXY6" t="s">
        <v>2866</v>
      </c>
      <c r="AXZ6" t="s">
        <v>2867</v>
      </c>
      <c r="AYA6" t="s">
        <v>2868</v>
      </c>
      <c r="AYB6" t="s">
        <v>2869</v>
      </c>
      <c r="AYC6" t="s">
        <v>2870</v>
      </c>
      <c r="AYD6" t="s">
        <v>2871</v>
      </c>
      <c r="AYE6" t="s">
        <v>2872</v>
      </c>
      <c r="AYF6" t="s">
        <v>2873</v>
      </c>
      <c r="AYG6" t="s">
        <v>2874</v>
      </c>
      <c r="AYH6" t="s">
        <v>2875</v>
      </c>
      <c r="AYI6" t="s">
        <v>2876</v>
      </c>
      <c r="AYJ6" t="s">
        <v>2877</v>
      </c>
      <c r="AYK6" t="s">
        <v>2878</v>
      </c>
      <c r="AYL6" t="s">
        <v>2879</v>
      </c>
      <c r="AYM6" t="s">
        <v>2880</v>
      </c>
      <c r="AYN6" t="s">
        <v>2881</v>
      </c>
      <c r="AYO6" t="s">
        <v>2882</v>
      </c>
      <c r="AYP6" t="s">
        <v>2883</v>
      </c>
      <c r="AYQ6" t="s">
        <v>2884</v>
      </c>
      <c r="AYR6" t="s">
        <v>2885</v>
      </c>
      <c r="AYS6" t="s">
        <v>2886</v>
      </c>
      <c r="AYT6" t="s">
        <v>2887</v>
      </c>
      <c r="AYU6" t="s">
        <v>2888</v>
      </c>
      <c r="AYV6" t="s">
        <v>2889</v>
      </c>
      <c r="AYW6" t="s">
        <v>2890</v>
      </c>
      <c r="AYX6" t="s">
        <v>2891</v>
      </c>
      <c r="AYY6" t="s">
        <v>2892</v>
      </c>
      <c r="AYZ6" t="s">
        <v>2893</v>
      </c>
      <c r="AZA6" t="s">
        <v>2894</v>
      </c>
      <c r="AZB6" t="s">
        <v>2895</v>
      </c>
      <c r="AZC6" t="s">
        <v>2896</v>
      </c>
      <c r="AZD6" t="s">
        <v>2897</v>
      </c>
      <c r="AZE6" t="s">
        <v>2898</v>
      </c>
      <c r="AZF6" t="s">
        <v>2899</v>
      </c>
      <c r="AZG6" t="s">
        <v>2900</v>
      </c>
      <c r="AZH6" t="s">
        <v>2901</v>
      </c>
      <c r="AZI6" t="s">
        <v>2902</v>
      </c>
      <c r="AZJ6" t="s">
        <v>2903</v>
      </c>
      <c r="AZK6" t="s">
        <v>2904</v>
      </c>
      <c r="AZL6" t="s">
        <v>2905</v>
      </c>
      <c r="AZM6" t="s">
        <v>2906</v>
      </c>
      <c r="AZN6" t="s">
        <v>2907</v>
      </c>
      <c r="AZO6" t="s">
        <v>2908</v>
      </c>
      <c r="AZP6" t="s">
        <v>2909</v>
      </c>
      <c r="AZQ6" t="s">
        <v>2910</v>
      </c>
      <c r="AZR6" t="s">
        <v>2911</v>
      </c>
      <c r="AZS6" t="s">
        <v>2912</v>
      </c>
      <c r="AZT6" t="s">
        <v>2913</v>
      </c>
      <c r="AZU6" t="s">
        <v>2914</v>
      </c>
      <c r="AZV6" t="s">
        <v>2915</v>
      </c>
      <c r="AZW6" t="s">
        <v>2916</v>
      </c>
      <c r="AZX6" t="s">
        <v>2917</v>
      </c>
      <c r="AZY6" t="s">
        <v>2918</v>
      </c>
      <c r="AZZ6" t="s">
        <v>2919</v>
      </c>
      <c r="BAA6" t="s">
        <v>2920</v>
      </c>
      <c r="BAB6" t="s">
        <v>2921</v>
      </c>
      <c r="BAC6" t="s">
        <v>2922</v>
      </c>
      <c r="BAD6" t="s">
        <v>2923</v>
      </c>
      <c r="BAE6" t="s">
        <v>2924</v>
      </c>
      <c r="BAF6" t="s">
        <v>2925</v>
      </c>
      <c r="BAG6" t="s">
        <v>2926</v>
      </c>
      <c r="BAH6" t="s">
        <v>2927</v>
      </c>
      <c r="BAI6" t="s">
        <v>2928</v>
      </c>
      <c r="BAJ6" t="s">
        <v>2929</v>
      </c>
      <c r="BAK6" t="s">
        <v>2930</v>
      </c>
      <c r="BAL6" t="s">
        <v>2931</v>
      </c>
      <c r="BAM6" t="s">
        <v>2932</v>
      </c>
      <c r="BAN6" t="s">
        <v>2933</v>
      </c>
      <c r="BAO6" t="s">
        <v>2934</v>
      </c>
      <c r="BAP6" t="s">
        <v>2935</v>
      </c>
      <c r="BAQ6" t="s">
        <v>2936</v>
      </c>
      <c r="BAR6" t="s">
        <v>2937</v>
      </c>
      <c r="BAS6" t="s">
        <v>2938</v>
      </c>
      <c r="BAT6" t="s">
        <v>2939</v>
      </c>
      <c r="BAU6" t="s">
        <v>2940</v>
      </c>
      <c r="BAV6" t="s">
        <v>2941</v>
      </c>
      <c r="BAW6" t="s">
        <v>2942</v>
      </c>
      <c r="BAX6" t="s">
        <v>2943</v>
      </c>
      <c r="BAY6" t="s">
        <v>2944</v>
      </c>
      <c r="BAZ6" t="s">
        <v>2945</v>
      </c>
      <c r="BBA6" t="s">
        <v>2946</v>
      </c>
      <c r="BBB6" t="s">
        <v>2947</v>
      </c>
      <c r="BBC6" t="s">
        <v>2948</v>
      </c>
      <c r="BBD6" t="s">
        <v>2949</v>
      </c>
      <c r="BBE6" t="s">
        <v>2950</v>
      </c>
      <c r="BBF6" t="s">
        <v>2951</v>
      </c>
      <c r="BBG6" t="s">
        <v>2952</v>
      </c>
      <c r="BBH6" t="s">
        <v>2953</v>
      </c>
      <c r="BBI6" t="s">
        <v>2954</v>
      </c>
      <c r="BBJ6" t="s">
        <v>2955</v>
      </c>
      <c r="BBK6" t="s">
        <v>2956</v>
      </c>
      <c r="BBL6" t="s">
        <v>2957</v>
      </c>
      <c r="BBM6" t="s">
        <v>2958</v>
      </c>
      <c r="BBN6" t="s">
        <v>2959</v>
      </c>
      <c r="BBO6" t="s">
        <v>2960</v>
      </c>
      <c r="BBP6" t="s">
        <v>2961</v>
      </c>
      <c r="BBQ6" t="s">
        <v>2962</v>
      </c>
      <c r="BBR6" t="s">
        <v>2963</v>
      </c>
      <c r="BBS6" t="s">
        <v>2964</v>
      </c>
      <c r="BBT6" t="s">
        <v>2965</v>
      </c>
      <c r="BBU6" t="s">
        <v>2966</v>
      </c>
      <c r="BBV6" t="s">
        <v>2967</v>
      </c>
      <c r="BBW6" t="s">
        <v>2968</v>
      </c>
      <c r="BBX6" t="s">
        <v>2969</v>
      </c>
      <c r="BBY6" t="s">
        <v>2970</v>
      </c>
      <c r="BBZ6" t="s">
        <v>2971</v>
      </c>
      <c r="BCA6" t="s">
        <v>2972</v>
      </c>
      <c r="BCB6" t="s">
        <v>2973</v>
      </c>
      <c r="BCC6" t="s">
        <v>2974</v>
      </c>
      <c r="BCD6" t="s">
        <v>2975</v>
      </c>
      <c r="BCE6" t="s">
        <v>2976</v>
      </c>
      <c r="BCF6" t="s">
        <v>2977</v>
      </c>
      <c r="BCG6" t="s">
        <v>2978</v>
      </c>
      <c r="BCH6" t="s">
        <v>2979</v>
      </c>
      <c r="BCI6" t="s">
        <v>2980</v>
      </c>
      <c r="BCJ6" t="s">
        <v>2981</v>
      </c>
      <c r="BCK6" t="s">
        <v>2982</v>
      </c>
      <c r="BCL6" t="s">
        <v>2983</v>
      </c>
      <c r="BCM6" t="s">
        <v>2984</v>
      </c>
      <c r="BCN6" t="s">
        <v>2985</v>
      </c>
      <c r="BCO6" t="s">
        <v>2986</v>
      </c>
      <c r="BCP6" t="s">
        <v>2987</v>
      </c>
      <c r="BCQ6" t="s">
        <v>2988</v>
      </c>
      <c r="BCR6" t="s">
        <v>2989</v>
      </c>
      <c r="BCS6" t="s">
        <v>2990</v>
      </c>
      <c r="BCT6" t="s">
        <v>2991</v>
      </c>
      <c r="BCU6" t="s">
        <v>2992</v>
      </c>
      <c r="BCV6" t="s">
        <v>2993</v>
      </c>
      <c r="BCW6" t="s">
        <v>2994</v>
      </c>
      <c r="BCX6" t="s">
        <v>2995</v>
      </c>
      <c r="BCY6" t="s">
        <v>2996</v>
      </c>
      <c r="BCZ6" t="s">
        <v>2997</v>
      </c>
      <c r="BDA6" t="s">
        <v>2998</v>
      </c>
      <c r="BDB6" t="s">
        <v>2999</v>
      </c>
      <c r="BDC6" t="s">
        <v>3000</v>
      </c>
      <c r="BDD6" t="s">
        <v>3001</v>
      </c>
      <c r="BDE6" t="s">
        <v>3002</v>
      </c>
      <c r="BDF6" t="s">
        <v>3003</v>
      </c>
      <c r="BDG6" t="s">
        <v>3004</v>
      </c>
      <c r="BDH6" t="s">
        <v>3005</v>
      </c>
      <c r="BDI6" t="s">
        <v>3006</v>
      </c>
      <c r="BDJ6" t="s">
        <v>3007</v>
      </c>
      <c r="BDK6" t="s">
        <v>3008</v>
      </c>
      <c r="BDL6" t="s">
        <v>3009</v>
      </c>
      <c r="BDM6" t="s">
        <v>3010</v>
      </c>
      <c r="BDN6" t="s">
        <v>3011</v>
      </c>
      <c r="BDO6" t="s">
        <v>3012</v>
      </c>
      <c r="BDP6" t="s">
        <v>3013</v>
      </c>
      <c r="BDQ6" t="s">
        <v>3014</v>
      </c>
      <c r="BDR6" t="s">
        <v>3015</v>
      </c>
      <c r="BDS6" t="s">
        <v>3016</v>
      </c>
      <c r="BDT6" t="s">
        <v>3017</v>
      </c>
      <c r="BDU6" t="s">
        <v>3018</v>
      </c>
      <c r="BDV6" t="s">
        <v>3019</v>
      </c>
      <c r="BDW6" t="s">
        <v>3020</v>
      </c>
      <c r="BDX6" t="s">
        <v>3021</v>
      </c>
      <c r="BDY6" t="s">
        <v>3022</v>
      </c>
      <c r="BDZ6" t="s">
        <v>3023</v>
      </c>
      <c r="BEA6" t="s">
        <v>3024</v>
      </c>
      <c r="BEB6" t="s">
        <v>3025</v>
      </c>
      <c r="BEC6" t="s">
        <v>3026</v>
      </c>
      <c r="BED6" t="s">
        <v>3027</v>
      </c>
      <c r="BEE6" t="s">
        <v>3028</v>
      </c>
      <c r="BEF6" t="s">
        <v>3029</v>
      </c>
      <c r="BEG6" t="s">
        <v>3030</v>
      </c>
      <c r="BEH6" t="s">
        <v>3031</v>
      </c>
      <c r="BEI6" t="s">
        <v>3032</v>
      </c>
      <c r="BEJ6" t="s">
        <v>3033</v>
      </c>
      <c r="BEK6" t="s">
        <v>3034</v>
      </c>
      <c r="BEL6" t="s">
        <v>3035</v>
      </c>
      <c r="BEM6" t="s">
        <v>3036</v>
      </c>
      <c r="BEN6" t="s">
        <v>3037</v>
      </c>
      <c r="BEO6" t="s">
        <v>3038</v>
      </c>
      <c r="BEP6" t="s">
        <v>3039</v>
      </c>
      <c r="BEQ6" t="s">
        <v>3040</v>
      </c>
      <c r="BER6" t="s">
        <v>3041</v>
      </c>
      <c r="BES6" t="s">
        <v>3042</v>
      </c>
      <c r="BET6" t="s">
        <v>3043</v>
      </c>
      <c r="BEU6" t="s">
        <v>3044</v>
      </c>
      <c r="BEV6" t="s">
        <v>3045</v>
      </c>
      <c r="BEW6" t="s">
        <v>3046</v>
      </c>
      <c r="BEX6" t="s">
        <v>3047</v>
      </c>
      <c r="BEY6" t="s">
        <v>3048</v>
      </c>
      <c r="BEZ6" t="s">
        <v>3049</v>
      </c>
      <c r="BFA6" t="s">
        <v>3050</v>
      </c>
      <c r="BFB6" t="s">
        <v>3051</v>
      </c>
      <c r="BFC6" t="s">
        <v>3052</v>
      </c>
      <c r="BFD6" t="s">
        <v>3053</v>
      </c>
      <c r="BFE6" t="s">
        <v>3054</v>
      </c>
      <c r="BFF6" t="s">
        <v>3055</v>
      </c>
      <c r="BFG6" t="s">
        <v>3056</v>
      </c>
      <c r="BFH6" t="s">
        <v>3057</v>
      </c>
      <c r="BFI6" t="s">
        <v>3058</v>
      </c>
      <c r="BFJ6" t="s">
        <v>3059</v>
      </c>
      <c r="BFK6" t="s">
        <v>3060</v>
      </c>
      <c r="BFL6" t="s">
        <v>3061</v>
      </c>
      <c r="BFM6" t="s">
        <v>3062</v>
      </c>
      <c r="BFN6" t="s">
        <v>3063</v>
      </c>
      <c r="BFO6" t="s">
        <v>3064</v>
      </c>
      <c r="BFP6" t="s">
        <v>3065</v>
      </c>
      <c r="BFQ6" t="s">
        <v>3066</v>
      </c>
      <c r="BFR6" t="s">
        <v>3067</v>
      </c>
      <c r="BFS6" t="s">
        <v>3068</v>
      </c>
      <c r="BFT6" t="s">
        <v>3069</v>
      </c>
      <c r="BFU6" t="s">
        <v>3070</v>
      </c>
      <c r="BFV6" t="s">
        <v>3071</v>
      </c>
      <c r="BFW6" t="s">
        <v>3072</v>
      </c>
      <c r="BFX6" t="s">
        <v>3073</v>
      </c>
      <c r="BFY6" t="s">
        <v>3074</v>
      </c>
      <c r="BFZ6" t="s">
        <v>3075</v>
      </c>
      <c r="BGA6" t="s">
        <v>3076</v>
      </c>
      <c r="BGB6" t="s">
        <v>3077</v>
      </c>
      <c r="BGC6" t="s">
        <v>3078</v>
      </c>
      <c r="BGD6" t="s">
        <v>3079</v>
      </c>
      <c r="BGE6" t="s">
        <v>3080</v>
      </c>
      <c r="BGF6" t="s">
        <v>3081</v>
      </c>
      <c r="BGG6" t="s">
        <v>3082</v>
      </c>
      <c r="BGH6" t="s">
        <v>3083</v>
      </c>
      <c r="BGI6" t="s">
        <v>3084</v>
      </c>
      <c r="BGJ6" t="s">
        <v>3085</v>
      </c>
      <c r="BGK6" t="s">
        <v>3086</v>
      </c>
      <c r="BGL6" t="s">
        <v>3087</v>
      </c>
      <c r="BGM6" t="s">
        <v>3088</v>
      </c>
      <c r="BGN6" t="s">
        <v>3089</v>
      </c>
      <c r="BGO6" t="s">
        <v>3090</v>
      </c>
      <c r="BGP6" t="s">
        <v>3091</v>
      </c>
      <c r="BGQ6" t="s">
        <v>3092</v>
      </c>
      <c r="BGR6" t="s">
        <v>3093</v>
      </c>
      <c r="BGS6" t="s">
        <v>3094</v>
      </c>
      <c r="BGT6" t="s">
        <v>3095</v>
      </c>
      <c r="BGU6" t="s">
        <v>3096</v>
      </c>
      <c r="BGV6" t="s">
        <v>3097</v>
      </c>
      <c r="BGW6" t="s">
        <v>3098</v>
      </c>
      <c r="BGX6" t="s">
        <v>3099</v>
      </c>
      <c r="BGY6" t="s">
        <v>3100</v>
      </c>
      <c r="BGZ6" t="s">
        <v>3101</v>
      </c>
      <c r="BHA6" t="s">
        <v>3102</v>
      </c>
      <c r="BHB6" t="s">
        <v>3103</v>
      </c>
      <c r="BHC6" t="s">
        <v>3104</v>
      </c>
      <c r="BHD6" t="s">
        <v>3105</v>
      </c>
      <c r="BHE6" t="s">
        <v>3106</v>
      </c>
      <c r="BHF6" t="s">
        <v>3107</v>
      </c>
      <c r="BHG6" t="s">
        <v>3108</v>
      </c>
      <c r="BHH6" t="s">
        <v>3109</v>
      </c>
      <c r="BHI6" t="s">
        <v>3110</v>
      </c>
      <c r="BHJ6" t="s">
        <v>3111</v>
      </c>
      <c r="BHK6" t="s">
        <v>3112</v>
      </c>
      <c r="BHL6" t="s">
        <v>3113</v>
      </c>
      <c r="BHM6" t="s">
        <v>3114</v>
      </c>
      <c r="BHN6" t="s">
        <v>3115</v>
      </c>
      <c r="BHO6" t="s">
        <v>3116</v>
      </c>
      <c r="BHP6" t="s">
        <v>3117</v>
      </c>
      <c r="BHQ6" t="s">
        <v>3118</v>
      </c>
      <c r="BHR6" t="s">
        <v>3119</v>
      </c>
      <c r="BHS6" t="s">
        <v>3120</v>
      </c>
      <c r="BHT6" t="s">
        <v>3121</v>
      </c>
      <c r="BHU6" t="s">
        <v>3122</v>
      </c>
      <c r="BHV6" t="s">
        <v>3123</v>
      </c>
      <c r="BHW6" t="s">
        <v>3124</v>
      </c>
      <c r="BHX6" t="s">
        <v>3125</v>
      </c>
      <c r="BHY6" t="s">
        <v>3126</v>
      </c>
      <c r="BHZ6" t="s">
        <v>3127</v>
      </c>
      <c r="BIA6" t="s">
        <v>3128</v>
      </c>
      <c r="BIB6" t="s">
        <v>3129</v>
      </c>
      <c r="BIC6" t="s">
        <v>3130</v>
      </c>
      <c r="BID6" t="s">
        <v>3131</v>
      </c>
      <c r="BIE6" t="s">
        <v>3132</v>
      </c>
      <c r="BIF6" t="s">
        <v>3133</v>
      </c>
      <c r="BIG6" t="s">
        <v>3134</v>
      </c>
      <c r="BIH6" t="s">
        <v>3135</v>
      </c>
      <c r="BII6" t="s">
        <v>3136</v>
      </c>
      <c r="BIJ6" t="s">
        <v>3137</v>
      </c>
      <c r="BIK6" t="s">
        <v>3138</v>
      </c>
      <c r="BIL6" t="s">
        <v>3139</v>
      </c>
      <c r="BIM6" t="s">
        <v>3140</v>
      </c>
      <c r="BIN6" t="s">
        <v>3141</v>
      </c>
      <c r="BIO6" t="s">
        <v>3142</v>
      </c>
      <c r="BIP6" t="s">
        <v>3143</v>
      </c>
      <c r="BIQ6" t="s">
        <v>3144</v>
      </c>
      <c r="BIR6" t="s">
        <v>3145</v>
      </c>
      <c r="BIS6" t="s">
        <v>3146</v>
      </c>
      <c r="BIT6" t="s">
        <v>3147</v>
      </c>
      <c r="BIU6" t="s">
        <v>3148</v>
      </c>
      <c r="BIV6" t="s">
        <v>3149</v>
      </c>
      <c r="BIW6" t="s">
        <v>3150</v>
      </c>
      <c r="BIX6" t="s">
        <v>3151</v>
      </c>
      <c r="BIY6" t="s">
        <v>3152</v>
      </c>
      <c r="BIZ6" t="s">
        <v>3153</v>
      </c>
      <c r="BJA6" t="s">
        <v>3154</v>
      </c>
      <c r="BJB6" t="s">
        <v>3155</v>
      </c>
      <c r="BJC6" t="s">
        <v>3156</v>
      </c>
      <c r="BJD6" t="s">
        <v>3157</v>
      </c>
      <c r="BJE6" t="s">
        <v>3158</v>
      </c>
      <c r="BJF6" t="s">
        <v>3159</v>
      </c>
      <c r="BJG6" t="s">
        <v>3160</v>
      </c>
      <c r="BJH6" t="s">
        <v>3161</v>
      </c>
      <c r="BJI6" t="s">
        <v>3162</v>
      </c>
      <c r="BJJ6" t="s">
        <v>3163</v>
      </c>
      <c r="BJK6" t="s">
        <v>3164</v>
      </c>
      <c r="BJL6" t="s">
        <v>3165</v>
      </c>
      <c r="BJM6" t="s">
        <v>3166</v>
      </c>
      <c r="BJN6" t="s">
        <v>3167</v>
      </c>
      <c r="BJO6" t="s">
        <v>3168</v>
      </c>
      <c r="BJP6" t="s">
        <v>3169</v>
      </c>
      <c r="BJQ6" t="s">
        <v>3170</v>
      </c>
      <c r="BJR6" t="s">
        <v>3171</v>
      </c>
      <c r="BJS6" t="s">
        <v>3172</v>
      </c>
      <c r="BJT6" t="s">
        <v>3173</v>
      </c>
      <c r="BJU6" t="s">
        <v>3174</v>
      </c>
      <c r="BJV6" t="s">
        <v>3175</v>
      </c>
      <c r="BJW6" t="s">
        <v>3176</v>
      </c>
      <c r="BJX6" t="s">
        <v>3177</v>
      </c>
      <c r="BJY6" t="s">
        <v>3178</v>
      </c>
      <c r="BJZ6" t="s">
        <v>3179</v>
      </c>
      <c r="BKA6" t="s">
        <v>3180</v>
      </c>
      <c r="BKB6" t="s">
        <v>3181</v>
      </c>
      <c r="BKC6" t="s">
        <v>3182</v>
      </c>
      <c r="BKD6" t="s">
        <v>3183</v>
      </c>
      <c r="BKE6" t="s">
        <v>3184</v>
      </c>
      <c r="BKF6" t="s">
        <v>3185</v>
      </c>
      <c r="BKG6" t="s">
        <v>3186</v>
      </c>
      <c r="BKH6" t="s">
        <v>3187</v>
      </c>
      <c r="BKI6" t="s">
        <v>3188</v>
      </c>
      <c r="BKJ6" t="s">
        <v>3189</v>
      </c>
      <c r="BKK6" t="s">
        <v>3190</v>
      </c>
      <c r="BKL6" t="s">
        <v>3191</v>
      </c>
      <c r="BKM6" t="s">
        <v>3192</v>
      </c>
      <c r="BKN6" t="s">
        <v>3193</v>
      </c>
      <c r="BKO6" t="s">
        <v>3194</v>
      </c>
      <c r="BKP6" t="s">
        <v>3195</v>
      </c>
      <c r="BKQ6" t="s">
        <v>3196</v>
      </c>
      <c r="BKR6" t="s">
        <v>3197</v>
      </c>
      <c r="BKS6" t="s">
        <v>3198</v>
      </c>
      <c r="BKT6" t="s">
        <v>3199</v>
      </c>
      <c r="BKU6" t="s">
        <v>3200</v>
      </c>
      <c r="BKV6" t="s">
        <v>3201</v>
      </c>
      <c r="BKW6" t="s">
        <v>3202</v>
      </c>
      <c r="BKX6" t="s">
        <v>3203</v>
      </c>
      <c r="BKY6" t="s">
        <v>3204</v>
      </c>
      <c r="BKZ6" t="s">
        <v>3205</v>
      </c>
      <c r="BLA6" t="s">
        <v>3206</v>
      </c>
      <c r="BLB6" t="s">
        <v>3207</v>
      </c>
      <c r="BLC6" t="s">
        <v>3208</v>
      </c>
      <c r="BLD6" t="s">
        <v>3209</v>
      </c>
      <c r="BLE6" t="s">
        <v>3210</v>
      </c>
      <c r="BLF6" t="s">
        <v>3211</v>
      </c>
      <c r="BLG6" t="s">
        <v>3212</v>
      </c>
      <c r="BLH6" t="s">
        <v>3213</v>
      </c>
      <c r="BLI6" t="s">
        <v>3214</v>
      </c>
      <c r="BLJ6" t="s">
        <v>3215</v>
      </c>
      <c r="BLK6" t="s">
        <v>3216</v>
      </c>
      <c r="BLL6" t="s">
        <v>3217</v>
      </c>
      <c r="BLM6" t="s">
        <v>3218</v>
      </c>
      <c r="BLN6" t="s">
        <v>3219</v>
      </c>
      <c r="BLO6" t="s">
        <v>3220</v>
      </c>
      <c r="BLP6" t="s">
        <v>3221</v>
      </c>
      <c r="BLQ6" t="s">
        <v>3222</v>
      </c>
      <c r="BLR6" t="s">
        <v>3223</v>
      </c>
      <c r="BLS6" t="s">
        <v>3224</v>
      </c>
      <c r="BLT6" t="s">
        <v>3225</v>
      </c>
      <c r="BLU6" t="s">
        <v>3226</v>
      </c>
      <c r="BLV6" t="s">
        <v>3227</v>
      </c>
      <c r="BLW6" t="s">
        <v>3228</v>
      </c>
      <c r="BLX6" t="s">
        <v>3229</v>
      </c>
      <c r="BLY6" t="s">
        <v>3230</v>
      </c>
      <c r="BLZ6" t="s">
        <v>3231</v>
      </c>
      <c r="BMA6" t="s">
        <v>3232</v>
      </c>
      <c r="BMB6" t="s">
        <v>3233</v>
      </c>
      <c r="BMC6" t="s">
        <v>3234</v>
      </c>
      <c r="BMD6" t="s">
        <v>3235</v>
      </c>
      <c r="BME6" t="s">
        <v>3236</v>
      </c>
      <c r="BMF6" t="s">
        <v>3237</v>
      </c>
      <c r="BMG6" t="s">
        <v>3238</v>
      </c>
      <c r="BMH6" t="s">
        <v>3239</v>
      </c>
      <c r="BMI6" t="s">
        <v>3240</v>
      </c>
      <c r="BMJ6" t="s">
        <v>3241</v>
      </c>
      <c r="BMK6" t="s">
        <v>3242</v>
      </c>
      <c r="BML6" t="s">
        <v>3243</v>
      </c>
      <c r="BMM6" t="s">
        <v>3244</v>
      </c>
      <c r="BMN6" t="s">
        <v>3245</v>
      </c>
      <c r="BMO6" t="s">
        <v>3246</v>
      </c>
      <c r="BMP6" t="s">
        <v>3247</v>
      </c>
      <c r="BMQ6" t="s">
        <v>3248</v>
      </c>
      <c r="BMR6" t="s">
        <v>3249</v>
      </c>
      <c r="BMS6" t="s">
        <v>3250</v>
      </c>
      <c r="BMT6" t="s">
        <v>3251</v>
      </c>
      <c r="BMU6" t="s">
        <v>3252</v>
      </c>
      <c r="BMV6" t="s">
        <v>3253</v>
      </c>
      <c r="BMW6" t="s">
        <v>3254</v>
      </c>
      <c r="BMX6" t="s">
        <v>3255</v>
      </c>
      <c r="BMY6" t="s">
        <v>3256</v>
      </c>
      <c r="BMZ6" t="s">
        <v>3257</v>
      </c>
      <c r="BNA6" t="s">
        <v>3258</v>
      </c>
      <c r="BNB6" t="s">
        <v>3259</v>
      </c>
      <c r="BNC6" t="s">
        <v>3260</v>
      </c>
      <c r="BND6" t="s">
        <v>3261</v>
      </c>
      <c r="BNE6" t="s">
        <v>3262</v>
      </c>
      <c r="BNF6" t="s">
        <v>3263</v>
      </c>
      <c r="BNG6" t="s">
        <v>3264</v>
      </c>
      <c r="BNH6" t="s">
        <v>3265</v>
      </c>
      <c r="BNI6" t="s">
        <v>3266</v>
      </c>
      <c r="BNJ6" t="s">
        <v>3267</v>
      </c>
      <c r="BNK6" t="s">
        <v>3268</v>
      </c>
      <c r="BNL6" t="s">
        <v>3269</v>
      </c>
      <c r="BNM6" t="s">
        <v>3270</v>
      </c>
      <c r="BNN6" t="s">
        <v>3271</v>
      </c>
      <c r="BNO6" t="s">
        <v>3272</v>
      </c>
      <c r="BNP6" t="s">
        <v>3273</v>
      </c>
      <c r="BNQ6" t="s">
        <v>3274</v>
      </c>
      <c r="BNR6" t="s">
        <v>3275</v>
      </c>
      <c r="BNS6" t="s">
        <v>3276</v>
      </c>
      <c r="BNT6" t="s">
        <v>3277</v>
      </c>
      <c r="BNU6" t="s">
        <v>3278</v>
      </c>
      <c r="BNV6" t="s">
        <v>3279</v>
      </c>
      <c r="BNW6" t="s">
        <v>3280</v>
      </c>
      <c r="BNX6" t="s">
        <v>3281</v>
      </c>
      <c r="BNY6" t="s">
        <v>3282</v>
      </c>
      <c r="BNZ6" t="s">
        <v>3283</v>
      </c>
      <c r="BOA6" t="s">
        <v>3284</v>
      </c>
      <c r="BOB6" t="s">
        <v>3285</v>
      </c>
      <c r="BOC6" t="s">
        <v>3286</v>
      </c>
      <c r="BOD6" t="s">
        <v>3287</v>
      </c>
      <c r="BOE6" t="s">
        <v>3288</v>
      </c>
      <c r="BOF6" t="s">
        <v>3289</v>
      </c>
      <c r="BOG6" t="s">
        <v>3290</v>
      </c>
      <c r="BOH6" t="s">
        <v>3291</v>
      </c>
      <c r="BOI6" t="s">
        <v>3292</v>
      </c>
      <c r="BOJ6" t="s">
        <v>3293</v>
      </c>
      <c r="BOK6" t="s">
        <v>3294</v>
      </c>
      <c r="BOL6" t="s">
        <v>3295</v>
      </c>
      <c r="BOM6" t="s">
        <v>3296</v>
      </c>
      <c r="BON6" t="s">
        <v>3297</v>
      </c>
      <c r="BOO6" t="s">
        <v>3298</v>
      </c>
      <c r="BOP6" t="s">
        <v>3299</v>
      </c>
      <c r="BOQ6" t="s">
        <v>3300</v>
      </c>
      <c r="BOR6" t="s">
        <v>3301</v>
      </c>
      <c r="BOS6" t="s">
        <v>3302</v>
      </c>
      <c r="BOT6" t="s">
        <v>3303</v>
      </c>
      <c r="BOU6" t="s">
        <v>3304</v>
      </c>
      <c r="BOV6" t="s">
        <v>3305</v>
      </c>
      <c r="BOW6" t="s">
        <v>3306</v>
      </c>
      <c r="BOX6" t="s">
        <v>3307</v>
      </c>
      <c r="BOY6" t="s">
        <v>3308</v>
      </c>
      <c r="BOZ6" t="s">
        <v>3309</v>
      </c>
      <c r="BPA6" t="s">
        <v>3310</v>
      </c>
      <c r="BPB6" t="s">
        <v>3311</v>
      </c>
      <c r="BPC6" t="s">
        <v>3312</v>
      </c>
      <c r="BPD6" t="s">
        <v>3313</v>
      </c>
      <c r="BPE6" t="s">
        <v>3314</v>
      </c>
      <c r="BPF6" t="s">
        <v>3315</v>
      </c>
      <c r="BPG6" t="s">
        <v>3316</v>
      </c>
      <c r="BPH6" t="s">
        <v>3317</v>
      </c>
      <c r="BPI6" t="s">
        <v>3318</v>
      </c>
      <c r="BPJ6" t="s">
        <v>3319</v>
      </c>
      <c r="BPK6" t="s">
        <v>3320</v>
      </c>
      <c r="BPL6" t="s">
        <v>3321</v>
      </c>
      <c r="BPM6" t="s">
        <v>3322</v>
      </c>
      <c r="BPN6" t="s">
        <v>3323</v>
      </c>
      <c r="BPO6" t="s">
        <v>3324</v>
      </c>
      <c r="BPP6" t="s">
        <v>3325</v>
      </c>
      <c r="BPQ6" t="s">
        <v>3326</v>
      </c>
      <c r="BPR6" t="s">
        <v>3327</v>
      </c>
      <c r="BPS6" t="s">
        <v>3328</v>
      </c>
      <c r="BPT6" t="s">
        <v>3329</v>
      </c>
      <c r="BPU6" t="s">
        <v>3330</v>
      </c>
      <c r="BPV6" t="s">
        <v>3331</v>
      </c>
      <c r="BPW6" t="s">
        <v>3332</v>
      </c>
      <c r="BPX6" t="s">
        <v>3333</v>
      </c>
      <c r="BPY6" t="s">
        <v>3334</v>
      </c>
      <c r="BPZ6" t="s">
        <v>3335</v>
      </c>
      <c r="BQA6" t="s">
        <v>3336</v>
      </c>
      <c r="BQB6" t="s">
        <v>3337</v>
      </c>
      <c r="BQC6" t="s">
        <v>3338</v>
      </c>
      <c r="BQD6" t="s">
        <v>3339</v>
      </c>
      <c r="BQE6" t="s">
        <v>3340</v>
      </c>
      <c r="BQF6" t="s">
        <v>3341</v>
      </c>
      <c r="BQG6" t="s">
        <v>3342</v>
      </c>
      <c r="BQH6" t="s">
        <v>3343</v>
      </c>
      <c r="BQI6" t="s">
        <v>3344</v>
      </c>
      <c r="BQJ6" t="s">
        <v>3345</v>
      </c>
      <c r="BQK6" t="s">
        <v>3346</v>
      </c>
      <c r="BQL6" t="s">
        <v>3347</v>
      </c>
      <c r="BQM6" t="s">
        <v>3348</v>
      </c>
      <c r="BQN6" t="s">
        <v>3349</v>
      </c>
      <c r="BQO6" t="s">
        <v>3350</v>
      </c>
      <c r="BQP6" t="s">
        <v>3351</v>
      </c>
      <c r="BQQ6" t="s">
        <v>3352</v>
      </c>
      <c r="BQR6" t="s">
        <v>3353</v>
      </c>
      <c r="BQS6" t="s">
        <v>3354</v>
      </c>
      <c r="BQT6" t="s">
        <v>3355</v>
      </c>
      <c r="BQU6" t="s">
        <v>3356</v>
      </c>
      <c r="BQV6" t="s">
        <v>3357</v>
      </c>
      <c r="BQW6" t="s">
        <v>3358</v>
      </c>
      <c r="BQX6" t="s">
        <v>3359</v>
      </c>
      <c r="BQY6" t="s">
        <v>3360</v>
      </c>
      <c r="BQZ6" t="s">
        <v>3361</v>
      </c>
      <c r="BRA6" t="s">
        <v>3362</v>
      </c>
      <c r="BRB6" t="s">
        <v>3363</v>
      </c>
      <c r="BRC6" t="s">
        <v>3364</v>
      </c>
      <c r="BRD6" t="s">
        <v>3365</v>
      </c>
      <c r="BRE6" t="s">
        <v>3366</v>
      </c>
      <c r="BRF6" t="s">
        <v>3367</v>
      </c>
      <c r="BRG6" t="s">
        <v>3368</v>
      </c>
      <c r="BRH6" t="s">
        <v>3369</v>
      </c>
      <c r="BRI6" t="s">
        <v>3370</v>
      </c>
      <c r="BRJ6" t="s">
        <v>3371</v>
      </c>
      <c r="BRK6" t="s">
        <v>3372</v>
      </c>
      <c r="BRL6" t="s">
        <v>3373</v>
      </c>
      <c r="BRM6" t="s">
        <v>3374</v>
      </c>
      <c r="BRN6" t="s">
        <v>3375</v>
      </c>
      <c r="BRO6" t="s">
        <v>3376</v>
      </c>
      <c r="BRP6" t="s">
        <v>3377</v>
      </c>
      <c r="BRQ6" t="s">
        <v>3378</v>
      </c>
      <c r="BRR6" t="s">
        <v>3379</v>
      </c>
      <c r="BRS6" t="s">
        <v>3380</v>
      </c>
      <c r="BRT6" t="s">
        <v>3381</v>
      </c>
      <c r="BRU6" t="s">
        <v>3382</v>
      </c>
      <c r="BRV6" t="s">
        <v>3383</v>
      </c>
      <c r="BRW6" t="s">
        <v>3384</v>
      </c>
      <c r="BRX6" t="s">
        <v>3385</v>
      </c>
      <c r="BRY6" t="s">
        <v>3386</v>
      </c>
      <c r="BRZ6" t="s">
        <v>3387</v>
      </c>
      <c r="BSA6" t="s">
        <v>3388</v>
      </c>
      <c r="BSB6" t="s">
        <v>3389</v>
      </c>
      <c r="BSC6" t="s">
        <v>3390</v>
      </c>
      <c r="BSD6" t="s">
        <v>3391</v>
      </c>
      <c r="BSE6" t="s">
        <v>3392</v>
      </c>
      <c r="BSF6" t="s">
        <v>3393</v>
      </c>
      <c r="BSG6" t="s">
        <v>3394</v>
      </c>
      <c r="BSH6" t="s">
        <v>3395</v>
      </c>
      <c r="BSI6" t="s">
        <v>3396</v>
      </c>
      <c r="BSJ6" t="s">
        <v>3397</v>
      </c>
      <c r="BSK6" t="s">
        <v>3398</v>
      </c>
      <c r="BSL6" t="s">
        <v>3399</v>
      </c>
      <c r="BSM6" t="s">
        <v>3400</v>
      </c>
      <c r="BSN6" t="s">
        <v>3401</v>
      </c>
      <c r="BSO6" t="s">
        <v>3402</v>
      </c>
      <c r="BSP6" t="s">
        <v>3403</v>
      </c>
      <c r="BSQ6" t="s">
        <v>3404</v>
      </c>
      <c r="BSR6" t="s">
        <v>3405</v>
      </c>
      <c r="BSS6" t="s">
        <v>3406</v>
      </c>
      <c r="BST6" t="s">
        <v>3407</v>
      </c>
      <c r="BSU6" t="s">
        <v>3408</v>
      </c>
      <c r="BSV6" t="s">
        <v>3409</v>
      </c>
      <c r="BSW6" t="s">
        <v>3410</v>
      </c>
      <c r="BSX6" t="s">
        <v>3411</v>
      </c>
      <c r="BSY6" t="s">
        <v>3412</v>
      </c>
      <c r="BSZ6" t="s">
        <v>3413</v>
      </c>
      <c r="BTA6" t="s">
        <v>3414</v>
      </c>
      <c r="BTB6" t="s">
        <v>3415</v>
      </c>
      <c r="BTC6" t="s">
        <v>3416</v>
      </c>
      <c r="BTD6" t="s">
        <v>3417</v>
      </c>
      <c r="BTE6" t="s">
        <v>3418</v>
      </c>
      <c r="BTF6" t="s">
        <v>3419</v>
      </c>
      <c r="BTG6" t="s">
        <v>3420</v>
      </c>
      <c r="BTH6" t="s">
        <v>3421</v>
      </c>
      <c r="BTI6" t="s">
        <v>3422</v>
      </c>
      <c r="BTJ6" t="s">
        <v>3423</v>
      </c>
      <c r="BTK6" t="s">
        <v>3424</v>
      </c>
      <c r="BTL6" t="s">
        <v>3425</v>
      </c>
      <c r="BTM6" t="s">
        <v>3426</v>
      </c>
      <c r="BTN6" t="s">
        <v>3427</v>
      </c>
      <c r="BTO6" t="s">
        <v>3428</v>
      </c>
      <c r="BTP6" t="s">
        <v>3429</v>
      </c>
      <c r="BTQ6" t="s">
        <v>3430</v>
      </c>
      <c r="BTR6" t="s">
        <v>3431</v>
      </c>
      <c r="BTS6" t="s">
        <v>3432</v>
      </c>
      <c r="BTT6" t="s">
        <v>3433</v>
      </c>
      <c r="BTU6" t="s">
        <v>3434</v>
      </c>
      <c r="BTV6" t="s">
        <v>3435</v>
      </c>
      <c r="BTW6" t="s">
        <v>3436</v>
      </c>
      <c r="BTX6" t="s">
        <v>3437</v>
      </c>
      <c r="BTY6" t="s">
        <v>3438</v>
      </c>
      <c r="BTZ6" t="s">
        <v>3439</v>
      </c>
      <c r="BUA6" t="s">
        <v>3440</v>
      </c>
      <c r="BUB6" t="s">
        <v>3441</v>
      </c>
      <c r="BUC6" t="s">
        <v>3442</v>
      </c>
      <c r="BUD6" t="s">
        <v>3443</v>
      </c>
      <c r="BUE6" t="s">
        <v>3444</v>
      </c>
      <c r="BUF6" t="s">
        <v>3445</v>
      </c>
      <c r="BUG6" t="s">
        <v>3446</v>
      </c>
      <c r="BUH6" t="s">
        <v>3447</v>
      </c>
      <c r="BUI6" t="s">
        <v>3448</v>
      </c>
      <c r="BUJ6" t="s">
        <v>3449</v>
      </c>
      <c r="BUK6" t="s">
        <v>3450</v>
      </c>
      <c r="BUL6" t="s">
        <v>3451</v>
      </c>
      <c r="BUM6" t="s">
        <v>3452</v>
      </c>
      <c r="BUN6" t="s">
        <v>3453</v>
      </c>
      <c r="BUO6" t="s">
        <v>3454</v>
      </c>
      <c r="BUP6" t="s">
        <v>3455</v>
      </c>
      <c r="BUQ6" t="s">
        <v>3456</v>
      </c>
      <c r="BUR6" t="s">
        <v>3457</v>
      </c>
      <c r="BUS6" t="s">
        <v>3458</v>
      </c>
      <c r="BUT6" t="s">
        <v>3459</v>
      </c>
      <c r="BUU6" t="s">
        <v>3460</v>
      </c>
      <c r="BUV6" t="s">
        <v>3461</v>
      </c>
      <c r="BUW6" t="s">
        <v>3462</v>
      </c>
      <c r="BUX6" t="s">
        <v>3463</v>
      </c>
      <c r="BUY6" t="s">
        <v>3464</v>
      </c>
      <c r="BUZ6" t="s">
        <v>3465</v>
      </c>
      <c r="BVA6" t="s">
        <v>3466</v>
      </c>
      <c r="BVB6" t="s">
        <v>3467</v>
      </c>
      <c r="BVC6" t="s">
        <v>3468</v>
      </c>
      <c r="BVD6" t="s">
        <v>3469</v>
      </c>
      <c r="BVE6" t="s">
        <v>3470</v>
      </c>
      <c r="BVF6" t="s">
        <v>3471</v>
      </c>
      <c r="BVG6" t="s">
        <v>3472</v>
      </c>
      <c r="BVH6" t="s">
        <v>3473</v>
      </c>
      <c r="BVI6" t="s">
        <v>3474</v>
      </c>
      <c r="BVJ6" t="s">
        <v>3475</v>
      </c>
      <c r="BVK6" t="s">
        <v>3476</v>
      </c>
      <c r="BVL6" t="s">
        <v>3477</v>
      </c>
      <c r="BVM6" t="s">
        <v>3478</v>
      </c>
      <c r="BVN6" t="s">
        <v>3479</v>
      </c>
      <c r="BVO6" t="s">
        <v>3480</v>
      </c>
      <c r="BVP6" t="s">
        <v>3481</v>
      </c>
      <c r="BVQ6" t="s">
        <v>3482</v>
      </c>
      <c r="BVR6" t="s">
        <v>3483</v>
      </c>
      <c r="BVS6" t="s">
        <v>3484</v>
      </c>
      <c r="BVT6" t="s">
        <v>3485</v>
      </c>
      <c r="BVU6" t="s">
        <v>3486</v>
      </c>
      <c r="BVV6" t="s">
        <v>3487</v>
      </c>
      <c r="BVW6" t="s">
        <v>3488</v>
      </c>
      <c r="BVX6" t="s">
        <v>3489</v>
      </c>
      <c r="BVY6" t="s">
        <v>3490</v>
      </c>
      <c r="BVZ6" t="s">
        <v>3491</v>
      </c>
      <c r="BWA6" t="s">
        <v>3492</v>
      </c>
      <c r="BWB6" t="s">
        <v>3493</v>
      </c>
      <c r="BWC6" t="s">
        <v>3494</v>
      </c>
      <c r="BWD6" t="s">
        <v>3495</v>
      </c>
      <c r="BWE6" t="s">
        <v>3496</v>
      </c>
      <c r="BWF6" t="s">
        <v>3497</v>
      </c>
      <c r="BWG6" t="s">
        <v>3498</v>
      </c>
      <c r="BWH6" t="s">
        <v>3499</v>
      </c>
      <c r="BWI6" t="s">
        <v>3500</v>
      </c>
      <c r="BWJ6" t="s">
        <v>3501</v>
      </c>
      <c r="BWK6" t="s">
        <v>3502</v>
      </c>
      <c r="BWL6" t="s">
        <v>3503</v>
      </c>
      <c r="BWM6" t="s">
        <v>3504</v>
      </c>
      <c r="BWN6" t="s">
        <v>3505</v>
      </c>
      <c r="BWO6" t="s">
        <v>3506</v>
      </c>
      <c r="BWP6" t="s">
        <v>3507</v>
      </c>
      <c r="BWQ6" t="s">
        <v>3508</v>
      </c>
      <c r="BWR6" t="s">
        <v>3509</v>
      </c>
      <c r="BWS6" t="s">
        <v>3510</v>
      </c>
      <c r="BWT6" t="s">
        <v>3511</v>
      </c>
      <c r="BWU6" t="s">
        <v>3512</v>
      </c>
      <c r="BWV6" t="s">
        <v>3513</v>
      </c>
      <c r="BWW6" t="s">
        <v>3514</v>
      </c>
      <c r="BWX6" t="s">
        <v>3515</v>
      </c>
      <c r="BWY6" t="s">
        <v>3516</v>
      </c>
      <c r="BWZ6" t="s">
        <v>3517</v>
      </c>
      <c r="BXA6" t="s">
        <v>3518</v>
      </c>
      <c r="BXB6" t="s">
        <v>3519</v>
      </c>
      <c r="BXC6" t="s">
        <v>3520</v>
      </c>
      <c r="BXD6" t="s">
        <v>3521</v>
      </c>
      <c r="BXE6" t="s">
        <v>3522</v>
      </c>
      <c r="BXF6" t="s">
        <v>3523</v>
      </c>
      <c r="BXG6" t="s">
        <v>3524</v>
      </c>
      <c r="BXH6" t="s">
        <v>3525</v>
      </c>
      <c r="BXI6" t="s">
        <v>3526</v>
      </c>
      <c r="BXJ6" t="s">
        <v>3527</v>
      </c>
      <c r="BXK6" t="s">
        <v>3528</v>
      </c>
      <c r="BXL6" t="s">
        <v>3529</v>
      </c>
      <c r="BXM6" t="s">
        <v>3530</v>
      </c>
      <c r="BXN6" t="s">
        <v>3531</v>
      </c>
      <c r="BXO6" t="s">
        <v>3532</v>
      </c>
      <c r="BXP6" t="s">
        <v>3533</v>
      </c>
      <c r="BXQ6" t="s">
        <v>3534</v>
      </c>
      <c r="BXR6" t="s">
        <v>3535</v>
      </c>
      <c r="BXS6" t="s">
        <v>3536</v>
      </c>
      <c r="BXT6" t="s">
        <v>3537</v>
      </c>
      <c r="BXU6" t="s">
        <v>3538</v>
      </c>
      <c r="BXV6" t="s">
        <v>3539</v>
      </c>
      <c r="BXW6" t="s">
        <v>3540</v>
      </c>
      <c r="BXX6" t="s">
        <v>3541</v>
      </c>
      <c r="BXY6" t="s">
        <v>3542</v>
      </c>
      <c r="BXZ6" t="s">
        <v>3543</v>
      </c>
      <c r="BYA6" t="s">
        <v>3544</v>
      </c>
      <c r="BYB6" t="s">
        <v>3545</v>
      </c>
      <c r="BYC6" t="s">
        <v>3546</v>
      </c>
      <c r="BYD6" t="s">
        <v>3547</v>
      </c>
      <c r="BYE6" t="s">
        <v>3548</v>
      </c>
      <c r="BYF6" t="s">
        <v>3549</v>
      </c>
      <c r="BYG6" t="s">
        <v>3550</v>
      </c>
      <c r="BYH6" t="s">
        <v>3551</v>
      </c>
      <c r="BYI6" t="s">
        <v>3552</v>
      </c>
      <c r="BYJ6" t="s">
        <v>3553</v>
      </c>
      <c r="BYK6" t="s">
        <v>3554</v>
      </c>
      <c r="BYL6" t="s">
        <v>3555</v>
      </c>
      <c r="BYM6" t="s">
        <v>3556</v>
      </c>
      <c r="BYN6" t="s">
        <v>3557</v>
      </c>
      <c r="BYO6" t="s">
        <v>3558</v>
      </c>
      <c r="BYP6" t="s">
        <v>3559</v>
      </c>
      <c r="BYQ6" t="s">
        <v>3560</v>
      </c>
      <c r="BYR6" t="s">
        <v>3561</v>
      </c>
      <c r="BYS6" t="s">
        <v>3562</v>
      </c>
      <c r="BYT6" t="s">
        <v>3563</v>
      </c>
      <c r="BYU6" t="s">
        <v>3564</v>
      </c>
      <c r="BYV6" t="s">
        <v>3565</v>
      </c>
      <c r="BYW6" t="s">
        <v>3566</v>
      </c>
      <c r="BYX6" t="s">
        <v>3567</v>
      </c>
      <c r="BYY6" t="s">
        <v>3568</v>
      </c>
      <c r="BYZ6" t="s">
        <v>3569</v>
      </c>
      <c r="BZA6" t="s">
        <v>3570</v>
      </c>
      <c r="BZB6" t="s">
        <v>3571</v>
      </c>
      <c r="BZC6" t="s">
        <v>3572</v>
      </c>
      <c r="BZD6" t="s">
        <v>3573</v>
      </c>
      <c r="BZE6" t="s">
        <v>3574</v>
      </c>
      <c r="BZF6" t="s">
        <v>3575</v>
      </c>
      <c r="BZG6" t="s">
        <v>3576</v>
      </c>
      <c r="BZH6" t="s">
        <v>3577</v>
      </c>
      <c r="BZI6" t="s">
        <v>3578</v>
      </c>
      <c r="BZJ6" t="s">
        <v>3579</v>
      </c>
      <c r="BZK6" t="s">
        <v>3580</v>
      </c>
      <c r="BZL6" t="s">
        <v>3581</v>
      </c>
      <c r="BZM6" t="s">
        <v>3582</v>
      </c>
      <c r="BZN6" t="s">
        <v>3583</v>
      </c>
      <c r="BZO6" t="s">
        <v>3584</v>
      </c>
      <c r="BZP6" t="s">
        <v>3585</v>
      </c>
      <c r="BZQ6" t="s">
        <v>3586</v>
      </c>
      <c r="BZR6" t="s">
        <v>3587</v>
      </c>
      <c r="BZS6" t="s">
        <v>3588</v>
      </c>
      <c r="BZT6" t="s">
        <v>3589</v>
      </c>
      <c r="BZU6" t="s">
        <v>3590</v>
      </c>
      <c r="BZV6" t="s">
        <v>3591</v>
      </c>
      <c r="BZW6" t="s">
        <v>3592</v>
      </c>
      <c r="BZX6" t="s">
        <v>3593</v>
      </c>
      <c r="BZY6" t="s">
        <v>3594</v>
      </c>
      <c r="BZZ6" t="s">
        <v>3595</v>
      </c>
      <c r="CAA6" t="s">
        <v>3596</v>
      </c>
      <c r="CAB6" t="s">
        <v>3597</v>
      </c>
      <c r="CAC6" t="s">
        <v>3598</v>
      </c>
      <c r="CAD6" t="s">
        <v>3599</v>
      </c>
      <c r="CAE6" t="s">
        <v>3600</v>
      </c>
      <c r="CAF6" t="s">
        <v>3601</v>
      </c>
      <c r="CAG6" t="s">
        <v>3602</v>
      </c>
      <c r="CAH6" t="s">
        <v>3603</v>
      </c>
      <c r="CAI6" t="s">
        <v>3604</v>
      </c>
      <c r="CAJ6" t="s">
        <v>3605</v>
      </c>
      <c r="CAK6" t="s">
        <v>3606</v>
      </c>
      <c r="CAL6" t="s">
        <v>3607</v>
      </c>
      <c r="CAM6" t="s">
        <v>3608</v>
      </c>
      <c r="CAN6" t="s">
        <v>3609</v>
      </c>
      <c r="CAO6" t="s">
        <v>3610</v>
      </c>
      <c r="CAP6" t="s">
        <v>3611</v>
      </c>
      <c r="CAQ6" t="s">
        <v>3612</v>
      </c>
      <c r="CAR6" t="s">
        <v>3613</v>
      </c>
      <c r="CAS6" t="s">
        <v>3614</v>
      </c>
      <c r="CAT6" t="s">
        <v>3615</v>
      </c>
      <c r="CAU6" t="s">
        <v>3616</v>
      </c>
      <c r="CAV6" t="s">
        <v>3617</v>
      </c>
      <c r="CAW6" t="s">
        <v>3618</v>
      </c>
      <c r="CAX6" t="s">
        <v>3619</v>
      </c>
      <c r="CAY6" t="s">
        <v>3620</v>
      </c>
      <c r="CAZ6" t="s">
        <v>3621</v>
      </c>
      <c r="CBA6" t="s">
        <v>3622</v>
      </c>
      <c r="CBB6" t="s">
        <v>3623</v>
      </c>
      <c r="CBC6" t="s">
        <v>3624</v>
      </c>
      <c r="CBD6" t="s">
        <v>3625</v>
      </c>
      <c r="CBE6" t="s">
        <v>3626</v>
      </c>
      <c r="CBF6" t="s">
        <v>3627</v>
      </c>
      <c r="CBG6" t="s">
        <v>3628</v>
      </c>
      <c r="CBH6" t="s">
        <v>3629</v>
      </c>
      <c r="CBI6" t="s">
        <v>3630</v>
      </c>
      <c r="CBJ6" t="s">
        <v>3631</v>
      </c>
      <c r="CBK6" t="s">
        <v>3632</v>
      </c>
      <c r="CBL6" t="s">
        <v>3633</v>
      </c>
      <c r="CBM6" t="s">
        <v>3634</v>
      </c>
      <c r="CBN6" t="s">
        <v>3635</v>
      </c>
      <c r="CBO6" t="s">
        <v>3636</v>
      </c>
      <c r="CBP6" t="s">
        <v>3637</v>
      </c>
      <c r="CBQ6" t="s">
        <v>3638</v>
      </c>
      <c r="CBR6" t="s">
        <v>3639</v>
      </c>
      <c r="CBS6" t="s">
        <v>3640</v>
      </c>
      <c r="CBT6" t="s">
        <v>3641</v>
      </c>
      <c r="CBU6" t="s">
        <v>3642</v>
      </c>
      <c r="CBV6" t="s">
        <v>3643</v>
      </c>
      <c r="CBW6" t="s">
        <v>3644</v>
      </c>
      <c r="CBX6" t="s">
        <v>3645</v>
      </c>
      <c r="CBY6" t="s">
        <v>3646</v>
      </c>
      <c r="CBZ6" t="s">
        <v>3647</v>
      </c>
      <c r="CCA6" t="s">
        <v>3648</v>
      </c>
      <c r="CCB6" t="s">
        <v>3649</v>
      </c>
      <c r="CCC6" t="s">
        <v>3650</v>
      </c>
      <c r="CCD6" t="s">
        <v>3651</v>
      </c>
      <c r="CCE6" t="s">
        <v>3652</v>
      </c>
      <c r="CCF6" t="s">
        <v>3653</v>
      </c>
      <c r="CCG6" t="s">
        <v>3654</v>
      </c>
      <c r="CCH6" t="s">
        <v>3655</v>
      </c>
      <c r="CCI6" t="s">
        <v>3656</v>
      </c>
      <c r="CCJ6" t="s">
        <v>3657</v>
      </c>
      <c r="CCK6" t="s">
        <v>3658</v>
      </c>
      <c r="CCL6" t="s">
        <v>3659</v>
      </c>
      <c r="CCM6" t="s">
        <v>3660</v>
      </c>
      <c r="CCN6" t="s">
        <v>3661</v>
      </c>
      <c r="CCO6" t="s">
        <v>3662</v>
      </c>
      <c r="CCP6" t="s">
        <v>3663</v>
      </c>
      <c r="CCQ6" t="s">
        <v>3664</v>
      </c>
      <c r="CCR6" t="s">
        <v>3665</v>
      </c>
      <c r="CCS6" t="s">
        <v>3666</v>
      </c>
      <c r="CCT6" t="s">
        <v>3667</v>
      </c>
      <c r="CCU6" t="s">
        <v>3668</v>
      </c>
      <c r="CCV6" t="s">
        <v>3669</v>
      </c>
      <c r="CCW6" t="s">
        <v>3670</v>
      </c>
      <c r="CCX6" t="s">
        <v>3671</v>
      </c>
      <c r="CCY6" t="s">
        <v>3672</v>
      </c>
      <c r="CCZ6" t="s">
        <v>3673</v>
      </c>
      <c r="CDA6" t="s">
        <v>3674</v>
      </c>
      <c r="CDB6" t="s">
        <v>3675</v>
      </c>
      <c r="CDC6" t="s">
        <v>3676</v>
      </c>
      <c r="CDD6" t="s">
        <v>3677</v>
      </c>
      <c r="CDE6" t="s">
        <v>3678</v>
      </c>
      <c r="CDF6" t="s">
        <v>3679</v>
      </c>
      <c r="CDG6" t="s">
        <v>3680</v>
      </c>
      <c r="CDH6" t="s">
        <v>3681</v>
      </c>
      <c r="CDI6" t="s">
        <v>3682</v>
      </c>
      <c r="CDJ6" t="s">
        <v>3683</v>
      </c>
      <c r="CDK6" t="s">
        <v>3684</v>
      </c>
      <c r="CDL6" t="s">
        <v>3685</v>
      </c>
      <c r="CDM6" t="s">
        <v>3686</v>
      </c>
      <c r="CDN6" t="s">
        <v>3687</v>
      </c>
      <c r="CDO6" t="s">
        <v>3688</v>
      </c>
      <c r="CDP6" t="s">
        <v>3689</v>
      </c>
      <c r="CDQ6" t="s">
        <v>3690</v>
      </c>
      <c r="CDR6" t="s">
        <v>3691</v>
      </c>
      <c r="CDS6" t="s">
        <v>3692</v>
      </c>
      <c r="CDT6" t="s">
        <v>3693</v>
      </c>
      <c r="CDU6" t="s">
        <v>3694</v>
      </c>
      <c r="CDV6" t="s">
        <v>3695</v>
      </c>
      <c r="CDW6" t="s">
        <v>3696</v>
      </c>
      <c r="CDX6" t="s">
        <v>3697</v>
      </c>
      <c r="CDY6" t="s">
        <v>3698</v>
      </c>
      <c r="CDZ6" t="s">
        <v>3699</v>
      </c>
      <c r="CEA6" t="s">
        <v>3700</v>
      </c>
      <c r="CEB6" t="s">
        <v>3701</v>
      </c>
      <c r="CEC6" t="s">
        <v>3702</v>
      </c>
      <c r="CED6" t="s">
        <v>3703</v>
      </c>
      <c r="CEE6" t="s">
        <v>3704</v>
      </c>
      <c r="CEF6" t="s">
        <v>3705</v>
      </c>
      <c r="CEG6" t="s">
        <v>3706</v>
      </c>
      <c r="CEH6" t="s">
        <v>3707</v>
      </c>
      <c r="CEI6" t="s">
        <v>3708</v>
      </c>
      <c r="CEJ6" t="s">
        <v>3709</v>
      </c>
      <c r="CEK6" t="s">
        <v>3710</v>
      </c>
      <c r="CEL6" t="s">
        <v>3711</v>
      </c>
      <c r="CEM6" t="s">
        <v>3712</v>
      </c>
      <c r="CEN6" t="s">
        <v>3713</v>
      </c>
      <c r="CEO6" t="s">
        <v>3714</v>
      </c>
      <c r="CEP6" t="s">
        <v>3715</v>
      </c>
      <c r="CEQ6" t="s">
        <v>3716</v>
      </c>
      <c r="CER6" t="s">
        <v>3717</v>
      </c>
      <c r="CES6" t="s">
        <v>3718</v>
      </c>
      <c r="CET6" t="s">
        <v>3719</v>
      </c>
      <c r="CEU6" t="s">
        <v>3720</v>
      </c>
      <c r="CEV6" t="s">
        <v>3721</v>
      </c>
      <c r="CEW6" t="s">
        <v>3722</v>
      </c>
      <c r="CEX6" t="s">
        <v>3723</v>
      </c>
      <c r="CEY6" t="s">
        <v>3724</v>
      </c>
      <c r="CEZ6" t="s">
        <v>3725</v>
      </c>
      <c r="CFA6" t="s">
        <v>3726</v>
      </c>
      <c r="CFB6" t="s">
        <v>3727</v>
      </c>
      <c r="CFC6" t="s">
        <v>3728</v>
      </c>
      <c r="CFD6" t="s">
        <v>3729</v>
      </c>
      <c r="CFE6" t="s">
        <v>3730</v>
      </c>
      <c r="CFF6" t="s">
        <v>3731</v>
      </c>
      <c r="CFG6" t="s">
        <v>3732</v>
      </c>
      <c r="CFH6" t="s">
        <v>3733</v>
      </c>
      <c r="CFI6" t="s">
        <v>3734</v>
      </c>
      <c r="CFJ6" t="s">
        <v>3735</v>
      </c>
      <c r="CFK6" t="s">
        <v>3736</v>
      </c>
      <c r="CFL6" t="s">
        <v>3737</v>
      </c>
      <c r="CFM6" t="s">
        <v>3738</v>
      </c>
      <c r="CFN6" t="s">
        <v>3739</v>
      </c>
      <c r="CFO6" t="s">
        <v>3740</v>
      </c>
      <c r="CFP6" t="s">
        <v>3741</v>
      </c>
      <c r="CFQ6" t="s">
        <v>3742</v>
      </c>
      <c r="CFR6" t="s">
        <v>3743</v>
      </c>
      <c r="CFS6" t="s">
        <v>3744</v>
      </c>
      <c r="CFT6" t="s">
        <v>3745</v>
      </c>
      <c r="CFU6" t="s">
        <v>3746</v>
      </c>
      <c r="CFV6" t="s">
        <v>3747</v>
      </c>
      <c r="CFW6" t="s">
        <v>3748</v>
      </c>
      <c r="CFX6" t="s">
        <v>3749</v>
      </c>
      <c r="CFY6" t="s">
        <v>3750</v>
      </c>
      <c r="CFZ6" t="s">
        <v>3751</v>
      </c>
      <c r="CGA6" t="s">
        <v>3752</v>
      </c>
      <c r="CGB6" t="s">
        <v>3753</v>
      </c>
      <c r="CGC6" t="s">
        <v>3754</v>
      </c>
      <c r="CGD6" t="s">
        <v>3755</v>
      </c>
      <c r="CGE6" t="s">
        <v>3756</v>
      </c>
      <c r="CGF6" t="s">
        <v>3757</v>
      </c>
      <c r="CGG6" t="s">
        <v>3758</v>
      </c>
      <c r="CGH6" t="s">
        <v>3759</v>
      </c>
      <c r="CGI6" t="s">
        <v>3760</v>
      </c>
      <c r="CGJ6" t="s">
        <v>3761</v>
      </c>
      <c r="CGK6" t="s">
        <v>3762</v>
      </c>
      <c r="CGL6" t="s">
        <v>3763</v>
      </c>
      <c r="CGM6" t="s">
        <v>3764</v>
      </c>
      <c r="CGN6" t="s">
        <v>3765</v>
      </c>
      <c r="CGO6" t="s">
        <v>3766</v>
      </c>
      <c r="CGP6" t="s">
        <v>3767</v>
      </c>
      <c r="CGQ6" t="s">
        <v>3768</v>
      </c>
      <c r="CGR6" t="s">
        <v>3769</v>
      </c>
      <c r="CGS6" t="s">
        <v>3770</v>
      </c>
      <c r="CGT6" t="s">
        <v>3771</v>
      </c>
      <c r="CGU6" t="s">
        <v>3772</v>
      </c>
      <c r="CGV6" t="s">
        <v>3773</v>
      </c>
      <c r="CGW6" t="s">
        <v>3774</v>
      </c>
      <c r="CGX6" t="s">
        <v>3775</v>
      </c>
      <c r="CGY6" t="s">
        <v>3776</v>
      </c>
      <c r="CGZ6" t="s">
        <v>3777</v>
      </c>
      <c r="CHA6" t="s">
        <v>3778</v>
      </c>
      <c r="CHB6" t="s">
        <v>3779</v>
      </c>
      <c r="CHC6" t="s">
        <v>3780</v>
      </c>
      <c r="CHD6" t="s">
        <v>3781</v>
      </c>
      <c r="CHE6" t="s">
        <v>3782</v>
      </c>
      <c r="CHF6" t="s">
        <v>3783</v>
      </c>
      <c r="CHG6" t="s">
        <v>3784</v>
      </c>
      <c r="CHH6" t="s">
        <v>3785</v>
      </c>
      <c r="CHI6" t="s">
        <v>3786</v>
      </c>
      <c r="CHJ6" t="s">
        <v>3787</v>
      </c>
      <c r="CHK6" t="s">
        <v>3788</v>
      </c>
      <c r="CHL6" t="s">
        <v>3789</v>
      </c>
      <c r="CHM6" t="s">
        <v>3790</v>
      </c>
      <c r="CHN6" t="s">
        <v>3791</v>
      </c>
      <c r="CHO6" t="s">
        <v>3792</v>
      </c>
      <c r="CHP6" t="s">
        <v>3793</v>
      </c>
      <c r="CHQ6" t="s">
        <v>3794</v>
      </c>
      <c r="CHR6" t="s">
        <v>3795</v>
      </c>
      <c r="CHS6" t="s">
        <v>3796</v>
      </c>
      <c r="CHT6" t="s">
        <v>3797</v>
      </c>
      <c r="CHU6" t="s">
        <v>3798</v>
      </c>
      <c r="CHV6" t="s">
        <v>3799</v>
      </c>
      <c r="CHW6" t="s">
        <v>3800</v>
      </c>
      <c r="CHX6" t="s">
        <v>3801</v>
      </c>
      <c r="CHY6" t="s">
        <v>3802</v>
      </c>
      <c r="CHZ6" t="s">
        <v>3803</v>
      </c>
      <c r="CIA6" t="s">
        <v>3804</v>
      </c>
      <c r="CIB6" t="s">
        <v>3805</v>
      </c>
      <c r="CIC6" t="s">
        <v>3806</v>
      </c>
      <c r="CID6" t="s">
        <v>3807</v>
      </c>
      <c r="CIE6" t="s">
        <v>3808</v>
      </c>
      <c r="CIF6" t="s">
        <v>3809</v>
      </c>
      <c r="CIG6" t="s">
        <v>3810</v>
      </c>
      <c r="CIH6" t="s">
        <v>3811</v>
      </c>
      <c r="CII6" t="s">
        <v>3812</v>
      </c>
      <c r="CIJ6" t="s">
        <v>3813</v>
      </c>
      <c r="CIK6" t="s">
        <v>3814</v>
      </c>
      <c r="CIL6" t="s">
        <v>3815</v>
      </c>
      <c r="CIM6" t="s">
        <v>3816</v>
      </c>
      <c r="CIN6" t="s">
        <v>3817</v>
      </c>
      <c r="CIO6" t="s">
        <v>3818</v>
      </c>
      <c r="CIP6" t="s">
        <v>3819</v>
      </c>
      <c r="CIQ6" t="s">
        <v>3820</v>
      </c>
      <c r="CIR6" t="s">
        <v>3821</v>
      </c>
      <c r="CIS6" t="s">
        <v>3822</v>
      </c>
      <c r="CIT6" t="s">
        <v>3823</v>
      </c>
      <c r="CIU6" t="s">
        <v>3824</v>
      </c>
      <c r="CIV6" t="s">
        <v>3825</v>
      </c>
      <c r="CIW6" t="s">
        <v>3826</v>
      </c>
      <c r="CIX6" t="s">
        <v>3827</v>
      </c>
      <c r="CIY6" t="s">
        <v>3828</v>
      </c>
      <c r="CIZ6" t="s">
        <v>3829</v>
      </c>
      <c r="CJA6" t="s">
        <v>3830</v>
      </c>
      <c r="CJB6" t="s">
        <v>3831</v>
      </c>
      <c r="CJC6" t="s">
        <v>3832</v>
      </c>
      <c r="CJD6" t="s">
        <v>3833</v>
      </c>
      <c r="CJE6" t="s">
        <v>3834</v>
      </c>
      <c r="CJF6" t="s">
        <v>3835</v>
      </c>
      <c r="CJG6" t="s">
        <v>3836</v>
      </c>
      <c r="CJH6" t="s">
        <v>3837</v>
      </c>
      <c r="CJI6" t="s">
        <v>3838</v>
      </c>
      <c r="CJJ6" t="s">
        <v>3839</v>
      </c>
      <c r="CJK6" t="s">
        <v>3840</v>
      </c>
      <c r="CJL6" t="s">
        <v>3841</v>
      </c>
      <c r="CJM6" t="s">
        <v>3842</v>
      </c>
      <c r="CJN6" t="s">
        <v>3843</v>
      </c>
      <c r="CJO6" t="s">
        <v>3844</v>
      </c>
      <c r="CJP6" t="s">
        <v>3845</v>
      </c>
      <c r="CJQ6" t="s">
        <v>3846</v>
      </c>
      <c r="CJR6" t="s">
        <v>3847</v>
      </c>
      <c r="CJS6" t="s">
        <v>3848</v>
      </c>
      <c r="CJT6" t="s">
        <v>3849</v>
      </c>
      <c r="CJU6" t="s">
        <v>3850</v>
      </c>
      <c r="CJV6" t="s">
        <v>3851</v>
      </c>
      <c r="CJW6" t="s">
        <v>3852</v>
      </c>
      <c r="CJX6" t="s">
        <v>3853</v>
      </c>
      <c r="CJY6" t="s">
        <v>3854</v>
      </c>
      <c r="CJZ6" t="s">
        <v>3855</v>
      </c>
      <c r="CKA6" t="s">
        <v>3856</v>
      </c>
      <c r="CKB6" t="s">
        <v>3857</v>
      </c>
      <c r="CKC6" t="s">
        <v>3858</v>
      </c>
      <c r="CKD6" t="s">
        <v>3859</v>
      </c>
      <c r="CKE6" t="s">
        <v>3860</v>
      </c>
      <c r="CKF6" t="s">
        <v>3861</v>
      </c>
      <c r="CKG6" t="s">
        <v>3862</v>
      </c>
      <c r="CKH6" t="s">
        <v>3863</v>
      </c>
      <c r="CKI6" t="s">
        <v>3864</v>
      </c>
      <c r="CKJ6" t="s">
        <v>3865</v>
      </c>
      <c r="CKK6" t="s">
        <v>3866</v>
      </c>
      <c r="CKL6" t="s">
        <v>3867</v>
      </c>
      <c r="CKM6" t="s">
        <v>3868</v>
      </c>
      <c r="CKN6" t="s">
        <v>3869</v>
      </c>
      <c r="CKO6" t="s">
        <v>3870</v>
      </c>
      <c r="CKP6" t="s">
        <v>3871</v>
      </c>
      <c r="CKQ6" t="s">
        <v>3872</v>
      </c>
      <c r="CKR6" t="s">
        <v>3873</v>
      </c>
      <c r="CKS6" t="s">
        <v>3874</v>
      </c>
      <c r="CKT6" t="s">
        <v>3875</v>
      </c>
      <c r="CKU6" t="s">
        <v>3876</v>
      </c>
      <c r="CKV6" t="s">
        <v>3877</v>
      </c>
      <c r="CKW6" t="s">
        <v>3878</v>
      </c>
      <c r="CKX6" t="s">
        <v>3879</v>
      </c>
      <c r="CKY6" t="s">
        <v>3880</v>
      </c>
      <c r="CKZ6" t="s">
        <v>3881</v>
      </c>
      <c r="CLA6" t="s">
        <v>3882</v>
      </c>
      <c r="CLB6" t="s">
        <v>3883</v>
      </c>
      <c r="CLC6" t="s">
        <v>3884</v>
      </c>
      <c r="CLD6" t="s">
        <v>3885</v>
      </c>
      <c r="CLE6" t="s">
        <v>3886</v>
      </c>
      <c r="CLF6" t="s">
        <v>3887</v>
      </c>
      <c r="CLG6" t="s">
        <v>3888</v>
      </c>
      <c r="CLH6" t="s">
        <v>3889</v>
      </c>
      <c r="CLI6" t="s">
        <v>3890</v>
      </c>
      <c r="CLJ6" t="s">
        <v>3891</v>
      </c>
      <c r="CLK6" t="s">
        <v>3892</v>
      </c>
      <c r="CLL6" t="s">
        <v>3893</v>
      </c>
      <c r="CLM6" t="s">
        <v>3894</v>
      </c>
      <c r="CLN6" t="s">
        <v>3895</v>
      </c>
      <c r="CLO6" t="s">
        <v>3896</v>
      </c>
      <c r="CLP6" t="s">
        <v>3897</v>
      </c>
      <c r="CLQ6" t="s">
        <v>3898</v>
      </c>
      <c r="CLR6" t="s">
        <v>3899</v>
      </c>
      <c r="CLS6" t="s">
        <v>3900</v>
      </c>
      <c r="CLT6" t="s">
        <v>3901</v>
      </c>
      <c r="CLU6" t="s">
        <v>3902</v>
      </c>
      <c r="CLV6" t="s">
        <v>3903</v>
      </c>
      <c r="CLW6" t="s">
        <v>3904</v>
      </c>
      <c r="CLX6" t="s">
        <v>3905</v>
      </c>
      <c r="CLY6" t="s">
        <v>3906</v>
      </c>
      <c r="CLZ6" t="s">
        <v>3907</v>
      </c>
      <c r="CMA6" t="s">
        <v>3908</v>
      </c>
      <c r="CMB6" t="s">
        <v>3909</v>
      </c>
      <c r="CMC6" t="s">
        <v>3910</v>
      </c>
      <c r="CMD6" t="s">
        <v>3911</v>
      </c>
      <c r="CME6" t="s">
        <v>3912</v>
      </c>
      <c r="CMF6" t="s">
        <v>3913</v>
      </c>
      <c r="CMG6" t="s">
        <v>3914</v>
      </c>
      <c r="CMH6" t="s">
        <v>3915</v>
      </c>
      <c r="CMI6" t="s">
        <v>3916</v>
      </c>
      <c r="CMJ6" t="s">
        <v>3917</v>
      </c>
      <c r="CMK6" t="s">
        <v>3918</v>
      </c>
      <c r="CML6" t="s">
        <v>3919</v>
      </c>
      <c r="CMM6" t="s">
        <v>3920</v>
      </c>
      <c r="CMN6" t="s">
        <v>3921</v>
      </c>
      <c r="CMO6" t="s">
        <v>3922</v>
      </c>
      <c r="CMP6" t="s">
        <v>3923</v>
      </c>
      <c r="CMQ6" t="s">
        <v>3924</v>
      </c>
      <c r="CMR6" t="s">
        <v>3925</v>
      </c>
      <c r="CMS6" t="s">
        <v>3926</v>
      </c>
      <c r="CMT6" t="s">
        <v>3927</v>
      </c>
      <c r="CMU6" t="s">
        <v>3928</v>
      </c>
      <c r="CMV6" t="s">
        <v>3929</v>
      </c>
      <c r="CMW6" t="s">
        <v>3930</v>
      </c>
      <c r="CMX6" t="s">
        <v>3931</v>
      </c>
      <c r="CMY6" t="s">
        <v>3932</v>
      </c>
      <c r="CMZ6" t="s">
        <v>3933</v>
      </c>
      <c r="CNA6" t="s">
        <v>3934</v>
      </c>
      <c r="CNB6" t="s">
        <v>3935</v>
      </c>
      <c r="CNC6" t="s">
        <v>3936</v>
      </c>
      <c r="CND6" t="s">
        <v>3937</v>
      </c>
      <c r="CNE6" t="s">
        <v>3938</v>
      </c>
      <c r="CNF6" t="s">
        <v>3939</v>
      </c>
      <c r="CNG6" t="s">
        <v>3940</v>
      </c>
      <c r="CNH6" t="s">
        <v>3941</v>
      </c>
      <c r="CNI6" t="s">
        <v>3942</v>
      </c>
      <c r="CNJ6" t="s">
        <v>3943</v>
      </c>
      <c r="CNK6" t="s">
        <v>3944</v>
      </c>
      <c r="CNL6" t="s">
        <v>3945</v>
      </c>
      <c r="CNM6" t="s">
        <v>3946</v>
      </c>
      <c r="CNN6" t="s">
        <v>3947</v>
      </c>
      <c r="CNO6" t="s">
        <v>3948</v>
      </c>
      <c r="CNP6" t="s">
        <v>3949</v>
      </c>
      <c r="CNQ6" t="s">
        <v>3950</v>
      </c>
      <c r="CNR6" t="s">
        <v>3951</v>
      </c>
      <c r="CNS6" t="s">
        <v>3952</v>
      </c>
      <c r="CNT6" t="s">
        <v>3953</v>
      </c>
      <c r="CNU6" t="s">
        <v>3954</v>
      </c>
      <c r="CNV6" t="s">
        <v>3955</v>
      </c>
      <c r="CNW6" t="s">
        <v>3956</v>
      </c>
      <c r="CNX6" t="s">
        <v>3957</v>
      </c>
      <c r="CNY6" t="s">
        <v>3958</v>
      </c>
      <c r="CNZ6" t="s">
        <v>3959</v>
      </c>
      <c r="COA6" t="s">
        <v>3960</v>
      </c>
      <c r="COB6" t="s">
        <v>3961</v>
      </c>
      <c r="COC6" t="s">
        <v>3962</v>
      </c>
      <c r="COD6" t="s">
        <v>3963</v>
      </c>
      <c r="COE6" t="s">
        <v>3964</v>
      </c>
      <c r="COF6" t="s">
        <v>3965</v>
      </c>
      <c r="COG6" t="s">
        <v>3966</v>
      </c>
      <c r="COH6" t="s">
        <v>3967</v>
      </c>
      <c r="COI6" t="s">
        <v>3968</v>
      </c>
      <c r="COJ6" t="s">
        <v>3969</v>
      </c>
      <c r="COK6" t="s">
        <v>3970</v>
      </c>
      <c r="COL6" t="s">
        <v>3971</v>
      </c>
      <c r="COM6" t="s">
        <v>3972</v>
      </c>
      <c r="CON6" t="s">
        <v>3973</v>
      </c>
      <c r="COO6" t="s">
        <v>3974</v>
      </c>
      <c r="COP6" t="s">
        <v>3975</v>
      </c>
      <c r="COQ6" t="s">
        <v>3976</v>
      </c>
      <c r="COR6" t="s">
        <v>3977</v>
      </c>
      <c r="COS6" t="s">
        <v>3978</v>
      </c>
      <c r="COT6" t="s">
        <v>3979</v>
      </c>
      <c r="COU6" t="s">
        <v>3980</v>
      </c>
      <c r="COV6" t="s">
        <v>3981</v>
      </c>
      <c r="COW6" t="s">
        <v>3982</v>
      </c>
      <c r="COX6" t="s">
        <v>3983</v>
      </c>
      <c r="COY6" t="s">
        <v>3984</v>
      </c>
      <c r="COZ6" t="s">
        <v>3985</v>
      </c>
      <c r="CPA6" t="s">
        <v>3986</v>
      </c>
      <c r="CPB6" t="s">
        <v>3987</v>
      </c>
      <c r="CPC6" t="s">
        <v>3988</v>
      </c>
      <c r="CPD6" t="s">
        <v>3989</v>
      </c>
      <c r="CPE6" t="s">
        <v>3990</v>
      </c>
      <c r="CPF6" t="s">
        <v>3991</v>
      </c>
      <c r="CPG6" t="s">
        <v>3992</v>
      </c>
      <c r="CPH6" t="s">
        <v>3993</v>
      </c>
      <c r="CPI6" t="s">
        <v>3994</v>
      </c>
      <c r="CPJ6" t="s">
        <v>3995</v>
      </c>
      <c r="CPK6" t="s">
        <v>3996</v>
      </c>
      <c r="CPL6" t="s">
        <v>3997</v>
      </c>
      <c r="CPM6" t="s">
        <v>3998</v>
      </c>
      <c r="CPN6" t="s">
        <v>3999</v>
      </c>
      <c r="CPO6" t="s">
        <v>4000</v>
      </c>
      <c r="CPP6" t="s">
        <v>4001</v>
      </c>
      <c r="CPQ6" t="s">
        <v>4002</v>
      </c>
      <c r="CPR6" t="s">
        <v>4003</v>
      </c>
      <c r="CPS6" t="s">
        <v>4004</v>
      </c>
      <c r="CPT6" t="s">
        <v>4005</v>
      </c>
      <c r="CPU6" t="s">
        <v>4006</v>
      </c>
      <c r="CPV6" t="s">
        <v>4007</v>
      </c>
      <c r="CPW6" t="s">
        <v>4008</v>
      </c>
      <c r="CPX6" t="s">
        <v>4009</v>
      </c>
      <c r="CPY6" t="s">
        <v>4010</v>
      </c>
      <c r="CPZ6" t="s">
        <v>4011</v>
      </c>
      <c r="CQA6" t="s">
        <v>4012</v>
      </c>
      <c r="CQB6" t="s">
        <v>4013</v>
      </c>
      <c r="CQC6" t="s">
        <v>4014</v>
      </c>
      <c r="CQD6" t="s">
        <v>4015</v>
      </c>
      <c r="CQE6" t="s">
        <v>4016</v>
      </c>
      <c r="CQF6" t="s">
        <v>4017</v>
      </c>
      <c r="CQG6" t="s">
        <v>4018</v>
      </c>
      <c r="CQH6" t="s">
        <v>4019</v>
      </c>
      <c r="CQI6" t="s">
        <v>4020</v>
      </c>
      <c r="CQJ6" t="s">
        <v>4021</v>
      </c>
      <c r="CQK6" t="s">
        <v>4022</v>
      </c>
      <c r="CQL6" t="s">
        <v>4023</v>
      </c>
      <c r="CQM6" t="s">
        <v>4024</v>
      </c>
      <c r="CQN6" t="s">
        <v>4025</v>
      </c>
      <c r="CQO6" t="s">
        <v>4026</v>
      </c>
      <c r="CQP6" t="s">
        <v>4027</v>
      </c>
      <c r="CQQ6" t="s">
        <v>4028</v>
      </c>
      <c r="CQR6" t="s">
        <v>4029</v>
      </c>
      <c r="CQS6" t="s">
        <v>4030</v>
      </c>
      <c r="CQT6" t="s">
        <v>4031</v>
      </c>
      <c r="CQU6" t="s">
        <v>4032</v>
      </c>
      <c r="CQV6" t="s">
        <v>4033</v>
      </c>
      <c r="CQW6" t="s">
        <v>4034</v>
      </c>
      <c r="CQX6" t="s">
        <v>4035</v>
      </c>
      <c r="CQY6" t="s">
        <v>4036</v>
      </c>
      <c r="CQZ6" t="s">
        <v>4037</v>
      </c>
      <c r="CRA6" t="s">
        <v>4038</v>
      </c>
      <c r="CRB6" t="s">
        <v>4039</v>
      </c>
      <c r="CRC6" t="s">
        <v>4040</v>
      </c>
      <c r="CRD6" t="s">
        <v>4041</v>
      </c>
      <c r="CRE6" t="s">
        <v>4042</v>
      </c>
      <c r="CRF6" t="s">
        <v>4043</v>
      </c>
      <c r="CRG6" t="s">
        <v>4044</v>
      </c>
      <c r="CRH6" t="s">
        <v>4045</v>
      </c>
      <c r="CRI6" t="s">
        <v>4046</v>
      </c>
      <c r="CRJ6" t="s">
        <v>4047</v>
      </c>
      <c r="CRK6" t="s">
        <v>4048</v>
      </c>
      <c r="CRL6" t="s">
        <v>4049</v>
      </c>
      <c r="CRM6" t="s">
        <v>4050</v>
      </c>
      <c r="CRN6" t="s">
        <v>4051</v>
      </c>
      <c r="CRO6" t="s">
        <v>4052</v>
      </c>
      <c r="CRP6" t="s">
        <v>4053</v>
      </c>
      <c r="CRQ6" t="s">
        <v>4054</v>
      </c>
      <c r="CRR6" t="s">
        <v>4055</v>
      </c>
      <c r="CRS6" t="s">
        <v>4056</v>
      </c>
      <c r="CRT6" t="s">
        <v>4057</v>
      </c>
      <c r="CRU6" t="s">
        <v>4058</v>
      </c>
      <c r="CRV6" t="s">
        <v>4059</v>
      </c>
      <c r="CRW6" t="s">
        <v>4060</v>
      </c>
      <c r="CRX6" t="s">
        <v>4061</v>
      </c>
      <c r="CRY6" t="s">
        <v>4062</v>
      </c>
      <c r="CRZ6" t="s">
        <v>4063</v>
      </c>
      <c r="CSA6" t="s">
        <v>4064</v>
      </c>
      <c r="CSB6" t="s">
        <v>4065</v>
      </c>
      <c r="CSC6" t="s">
        <v>4066</v>
      </c>
      <c r="CSD6" t="s">
        <v>4067</v>
      </c>
      <c r="CSE6" t="s">
        <v>4068</v>
      </c>
      <c r="CSF6" t="s">
        <v>4069</v>
      </c>
      <c r="CSG6" t="s">
        <v>4070</v>
      </c>
      <c r="CSH6" t="s">
        <v>4071</v>
      </c>
      <c r="CSI6" t="s">
        <v>4072</v>
      </c>
      <c r="CSJ6" t="s">
        <v>4073</v>
      </c>
      <c r="CSK6" t="s">
        <v>4074</v>
      </c>
      <c r="CSL6" t="s">
        <v>4075</v>
      </c>
      <c r="CSM6" t="s">
        <v>4076</v>
      </c>
      <c r="CSN6" t="s">
        <v>4077</v>
      </c>
      <c r="CSO6" t="s">
        <v>4078</v>
      </c>
      <c r="CSP6" t="s">
        <v>4079</v>
      </c>
      <c r="CSQ6" t="s">
        <v>4080</v>
      </c>
      <c r="CSR6" t="s">
        <v>4081</v>
      </c>
      <c r="CSS6" t="s">
        <v>4082</v>
      </c>
      <c r="CST6" t="s">
        <v>4083</v>
      </c>
      <c r="CSU6" t="s">
        <v>4084</v>
      </c>
      <c r="CSV6" t="s">
        <v>4085</v>
      </c>
      <c r="CSW6" t="s">
        <v>4086</v>
      </c>
      <c r="CSX6" t="s">
        <v>4087</v>
      </c>
      <c r="CSY6" t="s">
        <v>4088</v>
      </c>
      <c r="CSZ6" t="s">
        <v>4089</v>
      </c>
      <c r="CTA6" t="s">
        <v>4090</v>
      </c>
      <c r="CTB6" t="s">
        <v>4091</v>
      </c>
      <c r="CTC6" t="s">
        <v>4092</v>
      </c>
      <c r="CTD6" t="s">
        <v>4093</v>
      </c>
      <c r="CTE6" t="s">
        <v>4094</v>
      </c>
      <c r="CTF6" t="s">
        <v>4095</v>
      </c>
      <c r="CTG6" t="s">
        <v>4096</v>
      </c>
      <c r="CTH6" t="s">
        <v>4097</v>
      </c>
      <c r="CTI6" t="s">
        <v>4098</v>
      </c>
      <c r="CTJ6" t="s">
        <v>4099</v>
      </c>
      <c r="CTK6" t="s">
        <v>4100</v>
      </c>
      <c r="CTL6" t="s">
        <v>4101</v>
      </c>
      <c r="CTM6" t="s">
        <v>4102</v>
      </c>
      <c r="CTN6" t="s">
        <v>4103</v>
      </c>
      <c r="CTO6" t="s">
        <v>4104</v>
      </c>
      <c r="CTP6" t="s">
        <v>4105</v>
      </c>
      <c r="CTQ6" t="s">
        <v>4106</v>
      </c>
      <c r="CTR6" t="s">
        <v>4107</v>
      </c>
      <c r="CTS6" t="s">
        <v>4108</v>
      </c>
      <c r="CTT6" t="s">
        <v>4109</v>
      </c>
      <c r="CTU6" t="s">
        <v>4110</v>
      </c>
      <c r="CTV6" t="s">
        <v>4111</v>
      </c>
      <c r="CTW6" t="s">
        <v>4112</v>
      </c>
      <c r="CTX6" t="s">
        <v>4113</v>
      </c>
      <c r="CTY6" t="s">
        <v>4114</v>
      </c>
      <c r="CTZ6" t="s">
        <v>4115</v>
      </c>
      <c r="CUA6" t="s">
        <v>4116</v>
      </c>
      <c r="CUB6" t="s">
        <v>4117</v>
      </c>
      <c r="CUC6" t="s">
        <v>4118</v>
      </c>
      <c r="CUD6" t="s">
        <v>4119</v>
      </c>
      <c r="CUE6" t="s">
        <v>4120</v>
      </c>
      <c r="CUF6" t="s">
        <v>4121</v>
      </c>
      <c r="CUG6" t="s">
        <v>4122</v>
      </c>
      <c r="CUH6" t="s">
        <v>4123</v>
      </c>
      <c r="CUI6" t="s">
        <v>4124</v>
      </c>
      <c r="CUJ6" t="s">
        <v>4125</v>
      </c>
      <c r="CUK6" t="s">
        <v>4126</v>
      </c>
      <c r="CUL6" t="s">
        <v>4127</v>
      </c>
      <c r="CUM6" t="s">
        <v>4128</v>
      </c>
      <c r="CUN6" t="s">
        <v>4129</v>
      </c>
      <c r="CUO6" t="s">
        <v>4130</v>
      </c>
      <c r="CUP6" t="s">
        <v>4131</v>
      </c>
      <c r="CUQ6" t="s">
        <v>4132</v>
      </c>
      <c r="CUR6" t="s">
        <v>4133</v>
      </c>
      <c r="CUS6" t="s">
        <v>4134</v>
      </c>
      <c r="CUT6" t="s">
        <v>4135</v>
      </c>
      <c r="CUU6" t="s">
        <v>4136</v>
      </c>
      <c r="CUV6" t="s">
        <v>4137</v>
      </c>
      <c r="CUW6" t="s">
        <v>4138</v>
      </c>
      <c r="CUX6" t="s">
        <v>4139</v>
      </c>
      <c r="CUY6" t="s">
        <v>4140</v>
      </c>
      <c r="CUZ6" t="s">
        <v>4141</v>
      </c>
      <c r="CVA6" t="s">
        <v>4142</v>
      </c>
      <c r="CVB6" t="s">
        <v>4143</v>
      </c>
      <c r="CVC6" t="s">
        <v>4144</v>
      </c>
      <c r="CVD6" t="s">
        <v>4145</v>
      </c>
      <c r="CVE6" t="s">
        <v>4146</v>
      </c>
      <c r="CVF6" t="s">
        <v>4147</v>
      </c>
      <c r="CVG6" t="s">
        <v>4148</v>
      </c>
      <c r="CVH6" t="s">
        <v>4149</v>
      </c>
      <c r="CVI6" t="s">
        <v>4150</v>
      </c>
      <c r="CVJ6" t="s">
        <v>4151</v>
      </c>
      <c r="CVK6" t="s">
        <v>4152</v>
      </c>
      <c r="CVL6" t="s">
        <v>4153</v>
      </c>
      <c r="CVM6" t="s">
        <v>4154</v>
      </c>
      <c r="CVN6" t="s">
        <v>4155</v>
      </c>
      <c r="CVO6" t="s">
        <v>4156</v>
      </c>
      <c r="CVP6" t="s">
        <v>4157</v>
      </c>
      <c r="CVQ6" t="s">
        <v>4158</v>
      </c>
      <c r="CVR6" t="s">
        <v>4159</v>
      </c>
      <c r="CVS6" t="s">
        <v>4160</v>
      </c>
      <c r="CVT6" t="s">
        <v>4161</v>
      </c>
      <c r="CVU6" t="s">
        <v>4162</v>
      </c>
      <c r="CVV6" t="s">
        <v>4163</v>
      </c>
      <c r="CVW6" t="s">
        <v>4164</v>
      </c>
      <c r="CVX6" t="s">
        <v>4165</v>
      </c>
      <c r="CVY6" t="s">
        <v>4166</v>
      </c>
      <c r="CVZ6" t="s">
        <v>4167</v>
      </c>
      <c r="CWA6" t="s">
        <v>4168</v>
      </c>
      <c r="CWB6" t="s">
        <v>4169</v>
      </c>
      <c r="CWC6" t="s">
        <v>4170</v>
      </c>
      <c r="CWD6" t="s">
        <v>4171</v>
      </c>
      <c r="CWE6" t="s">
        <v>4172</v>
      </c>
      <c r="CWF6" t="s">
        <v>4173</v>
      </c>
      <c r="CWG6" t="s">
        <v>4174</v>
      </c>
      <c r="CWH6" t="s">
        <v>4175</v>
      </c>
      <c r="CWI6" t="s">
        <v>4176</v>
      </c>
      <c r="CWJ6" t="s">
        <v>4177</v>
      </c>
      <c r="CWK6" t="s">
        <v>4178</v>
      </c>
      <c r="CWL6" t="s">
        <v>4179</v>
      </c>
      <c r="CWM6" t="s">
        <v>4180</v>
      </c>
      <c r="CWN6" t="s">
        <v>4181</v>
      </c>
      <c r="CWO6" t="s">
        <v>4182</v>
      </c>
      <c r="CWP6" t="s">
        <v>4183</v>
      </c>
      <c r="CWQ6" t="s">
        <v>4184</v>
      </c>
      <c r="CWR6" t="s">
        <v>4185</v>
      </c>
      <c r="CWS6" t="s">
        <v>4186</v>
      </c>
      <c r="CWT6" t="s">
        <v>4187</v>
      </c>
      <c r="CWU6" t="s">
        <v>4188</v>
      </c>
      <c r="CWV6" t="s">
        <v>4189</v>
      </c>
      <c r="CWW6" t="s">
        <v>4190</v>
      </c>
      <c r="CWX6" t="s">
        <v>4191</v>
      </c>
      <c r="CWY6" t="s">
        <v>4192</v>
      </c>
      <c r="CWZ6" t="s">
        <v>4193</v>
      </c>
      <c r="CXA6" t="s">
        <v>4194</v>
      </c>
      <c r="CXB6" t="s">
        <v>4195</v>
      </c>
      <c r="CXC6" t="s">
        <v>4196</v>
      </c>
      <c r="CXD6" t="s">
        <v>4197</v>
      </c>
      <c r="CXE6" t="s">
        <v>4198</v>
      </c>
      <c r="CXF6" t="s">
        <v>4199</v>
      </c>
      <c r="CXG6" t="s">
        <v>4200</v>
      </c>
      <c r="CXH6" t="s">
        <v>4201</v>
      </c>
      <c r="CXI6" t="s">
        <v>4202</v>
      </c>
      <c r="CXJ6" t="s">
        <v>4203</v>
      </c>
      <c r="CXK6" t="s">
        <v>4204</v>
      </c>
      <c r="CXL6" t="s">
        <v>4205</v>
      </c>
      <c r="CXM6" t="s">
        <v>4206</v>
      </c>
      <c r="CXN6" t="s">
        <v>4207</v>
      </c>
      <c r="CXO6" t="s">
        <v>4208</v>
      </c>
      <c r="CXP6" t="s">
        <v>4209</v>
      </c>
      <c r="CXQ6" t="s">
        <v>4210</v>
      </c>
      <c r="CXR6" t="s">
        <v>4211</v>
      </c>
      <c r="CXS6" t="s">
        <v>4212</v>
      </c>
      <c r="CXT6" t="s">
        <v>4213</v>
      </c>
      <c r="CXU6" t="s">
        <v>4214</v>
      </c>
      <c r="CXV6" t="s">
        <v>4215</v>
      </c>
      <c r="CXW6" t="s">
        <v>4216</v>
      </c>
      <c r="CXX6" t="s">
        <v>4217</v>
      </c>
      <c r="CXY6" t="s">
        <v>4218</v>
      </c>
      <c r="CXZ6" t="s">
        <v>4219</v>
      </c>
      <c r="CYA6" t="s">
        <v>4220</v>
      </c>
      <c r="CYB6" t="s">
        <v>4221</v>
      </c>
      <c r="CYC6" t="s">
        <v>4222</v>
      </c>
      <c r="CYD6" t="s">
        <v>4223</v>
      </c>
      <c r="CYE6" t="s">
        <v>4224</v>
      </c>
      <c r="CYF6" t="s">
        <v>4225</v>
      </c>
      <c r="CYG6" t="s">
        <v>4226</v>
      </c>
      <c r="CYH6" t="s">
        <v>4227</v>
      </c>
      <c r="CYI6" t="s">
        <v>4228</v>
      </c>
      <c r="CYJ6" t="s">
        <v>4229</v>
      </c>
      <c r="CYK6" t="s">
        <v>4230</v>
      </c>
      <c r="CYL6" t="s">
        <v>4231</v>
      </c>
      <c r="CYM6" t="s">
        <v>4232</v>
      </c>
      <c r="CYN6" t="s">
        <v>4233</v>
      </c>
      <c r="CYO6" t="s">
        <v>4234</v>
      </c>
      <c r="CYP6" t="s">
        <v>4235</v>
      </c>
      <c r="CYQ6" t="s">
        <v>4236</v>
      </c>
      <c r="CYR6" t="s">
        <v>4237</v>
      </c>
      <c r="CYS6" t="s">
        <v>4238</v>
      </c>
      <c r="CYT6" t="s">
        <v>4239</v>
      </c>
      <c r="CYU6" t="s">
        <v>4240</v>
      </c>
      <c r="CYV6" t="s">
        <v>4241</v>
      </c>
      <c r="CYW6" t="s">
        <v>4242</v>
      </c>
      <c r="CYX6" t="s">
        <v>4243</v>
      </c>
      <c r="CYY6" t="s">
        <v>4244</v>
      </c>
      <c r="CYZ6" t="s">
        <v>4245</v>
      </c>
      <c r="CZA6" t="s">
        <v>4246</v>
      </c>
      <c r="CZB6" t="s">
        <v>4247</v>
      </c>
      <c r="CZC6" t="s">
        <v>4248</v>
      </c>
      <c r="CZD6" t="s">
        <v>4249</v>
      </c>
      <c r="CZE6" t="s">
        <v>4250</v>
      </c>
      <c r="CZF6" t="s">
        <v>4251</v>
      </c>
      <c r="CZG6" t="s">
        <v>4252</v>
      </c>
      <c r="CZH6" t="s">
        <v>4253</v>
      </c>
      <c r="CZI6" t="s">
        <v>4254</v>
      </c>
      <c r="CZJ6" t="s">
        <v>4255</v>
      </c>
      <c r="CZK6" t="s">
        <v>4256</v>
      </c>
      <c r="CZL6" t="s">
        <v>4257</v>
      </c>
      <c r="CZM6" t="s">
        <v>4258</v>
      </c>
      <c r="CZN6" t="s">
        <v>4259</v>
      </c>
      <c r="CZO6" t="s">
        <v>4260</v>
      </c>
      <c r="CZP6" t="s">
        <v>4261</v>
      </c>
      <c r="CZQ6" t="s">
        <v>4262</v>
      </c>
      <c r="CZR6" t="s">
        <v>4263</v>
      </c>
      <c r="CZS6" t="s">
        <v>4264</v>
      </c>
      <c r="CZT6" t="s">
        <v>4265</v>
      </c>
      <c r="CZU6" t="s">
        <v>4266</v>
      </c>
      <c r="CZV6" t="s">
        <v>4267</v>
      </c>
      <c r="CZW6" t="s">
        <v>4268</v>
      </c>
      <c r="CZX6" t="s">
        <v>4269</v>
      </c>
      <c r="CZY6" t="s">
        <v>4270</v>
      </c>
      <c r="CZZ6" t="s">
        <v>4271</v>
      </c>
      <c r="DAA6" t="s">
        <v>4272</v>
      </c>
      <c r="DAB6" t="s">
        <v>4273</v>
      </c>
      <c r="DAC6" t="s">
        <v>4274</v>
      </c>
      <c r="DAD6" t="s">
        <v>4275</v>
      </c>
      <c r="DAE6" t="s">
        <v>4276</v>
      </c>
      <c r="DAF6" t="s">
        <v>4277</v>
      </c>
      <c r="DAG6" t="s">
        <v>4278</v>
      </c>
      <c r="DAH6" t="s">
        <v>4279</v>
      </c>
      <c r="DAI6" t="s">
        <v>4280</v>
      </c>
      <c r="DAJ6" t="s">
        <v>4281</v>
      </c>
      <c r="DAK6" t="s">
        <v>4282</v>
      </c>
      <c r="DAL6" t="s">
        <v>4283</v>
      </c>
      <c r="DAM6" t="s">
        <v>4284</v>
      </c>
      <c r="DAN6" t="s">
        <v>4285</v>
      </c>
      <c r="DAO6" t="s">
        <v>4286</v>
      </c>
      <c r="DAP6" t="s">
        <v>4287</v>
      </c>
      <c r="DAQ6" t="s">
        <v>4288</v>
      </c>
      <c r="DAR6" t="s">
        <v>4289</v>
      </c>
      <c r="DAS6" t="s">
        <v>4290</v>
      </c>
      <c r="DAT6" t="s">
        <v>4291</v>
      </c>
      <c r="DAU6" t="s">
        <v>4292</v>
      </c>
      <c r="DAV6" t="s">
        <v>4293</v>
      </c>
      <c r="DAW6" t="s">
        <v>4294</v>
      </c>
      <c r="DAX6" t="s">
        <v>4295</v>
      </c>
      <c r="DAY6" t="s">
        <v>4296</v>
      </c>
      <c r="DAZ6" t="s">
        <v>4297</v>
      </c>
      <c r="DBA6" t="s">
        <v>4298</v>
      </c>
      <c r="DBB6" t="s">
        <v>4299</v>
      </c>
      <c r="DBC6" t="s">
        <v>4300</v>
      </c>
      <c r="DBD6" t="s">
        <v>4301</v>
      </c>
      <c r="DBE6" t="s">
        <v>4302</v>
      </c>
      <c r="DBF6" t="s">
        <v>4303</v>
      </c>
      <c r="DBG6" t="s">
        <v>4304</v>
      </c>
      <c r="DBH6" t="s">
        <v>4305</v>
      </c>
      <c r="DBI6" t="s">
        <v>4306</v>
      </c>
      <c r="DBJ6" t="s">
        <v>4307</v>
      </c>
      <c r="DBK6" t="s">
        <v>4308</v>
      </c>
      <c r="DBL6" t="s">
        <v>4309</v>
      </c>
      <c r="DBM6" t="s">
        <v>4310</v>
      </c>
      <c r="DBN6" t="s">
        <v>4311</v>
      </c>
      <c r="DBO6" t="s">
        <v>4312</v>
      </c>
      <c r="DBP6" t="s">
        <v>4313</v>
      </c>
      <c r="DBQ6" t="s">
        <v>4314</v>
      </c>
      <c r="DBR6" t="s">
        <v>4315</v>
      </c>
      <c r="DBS6" t="s">
        <v>4316</v>
      </c>
      <c r="DBT6" t="s">
        <v>4317</v>
      </c>
      <c r="DBU6" t="s">
        <v>4318</v>
      </c>
      <c r="DBV6" t="s">
        <v>4319</v>
      </c>
      <c r="DBW6" t="s">
        <v>4320</v>
      </c>
      <c r="DBX6" t="s">
        <v>4321</v>
      </c>
      <c r="DBY6" t="s">
        <v>4322</v>
      </c>
      <c r="DBZ6" t="s">
        <v>4323</v>
      </c>
      <c r="DCA6" t="s">
        <v>4324</v>
      </c>
      <c r="DCB6" t="s">
        <v>4325</v>
      </c>
      <c r="DCC6" t="s">
        <v>4326</v>
      </c>
      <c r="DCD6" t="s">
        <v>4327</v>
      </c>
      <c r="DCE6" t="s">
        <v>4328</v>
      </c>
      <c r="DCF6" t="s">
        <v>4329</v>
      </c>
      <c r="DCG6" t="s">
        <v>4330</v>
      </c>
      <c r="DCH6" t="s">
        <v>4331</v>
      </c>
      <c r="DCI6" t="s">
        <v>4332</v>
      </c>
      <c r="DCJ6" t="s">
        <v>4333</v>
      </c>
      <c r="DCK6" t="s">
        <v>4334</v>
      </c>
      <c r="DCL6" t="s">
        <v>4335</v>
      </c>
      <c r="DCM6" t="s">
        <v>4336</v>
      </c>
      <c r="DCN6" t="s">
        <v>4337</v>
      </c>
      <c r="DCO6" t="s">
        <v>4338</v>
      </c>
      <c r="DCP6" t="s">
        <v>4339</v>
      </c>
      <c r="DCQ6" t="s">
        <v>4340</v>
      </c>
      <c r="DCR6" t="s">
        <v>4341</v>
      </c>
      <c r="DCS6" t="s">
        <v>4342</v>
      </c>
      <c r="DCT6" t="s">
        <v>4343</v>
      </c>
      <c r="DCU6" t="s">
        <v>4344</v>
      </c>
      <c r="DCV6" t="s">
        <v>4345</v>
      </c>
      <c r="DCW6" t="s">
        <v>4346</v>
      </c>
      <c r="DCX6" t="s">
        <v>4347</v>
      </c>
      <c r="DCY6" t="s">
        <v>4348</v>
      </c>
      <c r="DCZ6" t="s">
        <v>4349</v>
      </c>
      <c r="DDA6" t="s">
        <v>4350</v>
      </c>
      <c r="DDB6" t="s">
        <v>4351</v>
      </c>
      <c r="DDC6" t="s">
        <v>4352</v>
      </c>
      <c r="DDD6" t="s">
        <v>4353</v>
      </c>
      <c r="DDE6" t="s">
        <v>4354</v>
      </c>
      <c r="DDF6" t="s">
        <v>4355</v>
      </c>
      <c r="DDG6" t="s">
        <v>4356</v>
      </c>
      <c r="DDH6" t="s">
        <v>4357</v>
      </c>
      <c r="DDI6" t="s">
        <v>4358</v>
      </c>
      <c r="DDJ6" t="s">
        <v>4359</v>
      </c>
      <c r="DDK6" t="s">
        <v>4360</v>
      </c>
      <c r="DDL6" t="s">
        <v>4361</v>
      </c>
      <c r="DDM6" t="s">
        <v>4362</v>
      </c>
      <c r="DDN6" t="s">
        <v>4363</v>
      </c>
      <c r="DDO6" t="s">
        <v>4364</v>
      </c>
      <c r="DDP6" t="s">
        <v>4365</v>
      </c>
      <c r="DDQ6" t="s">
        <v>4366</v>
      </c>
      <c r="DDR6" t="s">
        <v>4367</v>
      </c>
      <c r="DDS6" t="s">
        <v>4368</v>
      </c>
      <c r="DDT6" t="s">
        <v>4369</v>
      </c>
      <c r="DDU6" t="s">
        <v>4370</v>
      </c>
      <c r="DDV6" t="s">
        <v>4371</v>
      </c>
      <c r="DDW6" t="s">
        <v>4372</v>
      </c>
      <c r="DDX6" t="s">
        <v>4373</v>
      </c>
      <c r="DDY6" t="s">
        <v>4374</v>
      </c>
      <c r="DDZ6" t="s">
        <v>4375</v>
      </c>
      <c r="DEA6" t="s">
        <v>4376</v>
      </c>
      <c r="DEB6" t="s">
        <v>4377</v>
      </c>
      <c r="DEC6" t="s">
        <v>4378</v>
      </c>
      <c r="DED6" t="s">
        <v>4379</v>
      </c>
      <c r="DEE6" t="s">
        <v>4380</v>
      </c>
      <c r="DEF6" t="s">
        <v>4381</v>
      </c>
      <c r="DEG6" t="s">
        <v>4382</v>
      </c>
      <c r="DEH6" t="s">
        <v>4383</v>
      </c>
      <c r="DEI6" t="s">
        <v>4384</v>
      </c>
      <c r="DEJ6" t="s">
        <v>4385</v>
      </c>
      <c r="DEK6" t="s">
        <v>4386</v>
      </c>
      <c r="DEL6" t="s">
        <v>4387</v>
      </c>
      <c r="DEM6" t="s">
        <v>4388</v>
      </c>
      <c r="DEN6" t="s">
        <v>4389</v>
      </c>
      <c r="DEO6" t="s">
        <v>4390</v>
      </c>
      <c r="DEP6" t="s">
        <v>4391</v>
      </c>
      <c r="DEQ6" t="s">
        <v>4392</v>
      </c>
      <c r="DER6" t="s">
        <v>4393</v>
      </c>
      <c r="DES6" t="s">
        <v>4394</v>
      </c>
      <c r="DET6" t="s">
        <v>4395</v>
      </c>
      <c r="DEU6" t="s">
        <v>4396</v>
      </c>
      <c r="DEV6" t="s">
        <v>4397</v>
      </c>
      <c r="DEW6" t="s">
        <v>4398</v>
      </c>
      <c r="DEX6" t="s">
        <v>4399</v>
      </c>
      <c r="DEY6" t="s">
        <v>4400</v>
      </c>
      <c r="DEZ6" t="s">
        <v>4401</v>
      </c>
      <c r="DFA6" t="s">
        <v>4402</v>
      </c>
      <c r="DFB6" t="s">
        <v>4403</v>
      </c>
      <c r="DFC6" t="s">
        <v>4404</v>
      </c>
      <c r="DFD6" t="s">
        <v>4405</v>
      </c>
      <c r="DFE6" t="s">
        <v>4406</v>
      </c>
      <c r="DFF6" t="s">
        <v>4407</v>
      </c>
      <c r="DFG6" t="s">
        <v>4408</v>
      </c>
      <c r="DFH6" t="s">
        <v>4409</v>
      </c>
      <c r="DFI6" t="s">
        <v>4410</v>
      </c>
      <c r="DFJ6" t="s">
        <v>4411</v>
      </c>
      <c r="DFK6" t="s">
        <v>4412</v>
      </c>
      <c r="DFL6" t="s">
        <v>4413</v>
      </c>
      <c r="DFM6" t="s">
        <v>4414</v>
      </c>
      <c r="DFN6" t="s">
        <v>4415</v>
      </c>
      <c r="DFO6" t="s">
        <v>4416</v>
      </c>
      <c r="DFP6" t="s">
        <v>4417</v>
      </c>
      <c r="DFQ6" t="s">
        <v>4418</v>
      </c>
      <c r="DFR6" t="s">
        <v>4419</v>
      </c>
      <c r="DFS6" t="s">
        <v>4420</v>
      </c>
      <c r="DFT6" t="s">
        <v>4421</v>
      </c>
      <c r="DFU6" t="s">
        <v>4422</v>
      </c>
      <c r="DFV6" t="s">
        <v>4423</v>
      </c>
      <c r="DFW6" t="s">
        <v>4424</v>
      </c>
      <c r="DFX6" t="s">
        <v>4425</v>
      </c>
      <c r="DFY6" t="s">
        <v>4426</v>
      </c>
      <c r="DFZ6" t="s">
        <v>4427</v>
      </c>
      <c r="DGA6" t="s">
        <v>4428</v>
      </c>
      <c r="DGB6" t="s">
        <v>4429</v>
      </c>
      <c r="DGC6" t="s">
        <v>4430</v>
      </c>
      <c r="DGD6" t="s">
        <v>4431</v>
      </c>
      <c r="DGE6" t="s">
        <v>4432</v>
      </c>
      <c r="DGF6" t="s">
        <v>4433</v>
      </c>
      <c r="DGG6" t="s">
        <v>4434</v>
      </c>
      <c r="DGH6" t="s">
        <v>4435</v>
      </c>
      <c r="DGI6" t="s">
        <v>4436</v>
      </c>
      <c r="DGJ6" t="s">
        <v>4437</v>
      </c>
      <c r="DGK6" t="s">
        <v>4438</v>
      </c>
      <c r="DGL6" t="s">
        <v>4439</v>
      </c>
      <c r="DGM6" t="s">
        <v>4440</v>
      </c>
      <c r="DGN6" t="s">
        <v>4441</v>
      </c>
      <c r="DGO6" t="s">
        <v>4442</v>
      </c>
      <c r="DGP6" t="s">
        <v>4443</v>
      </c>
      <c r="DGQ6" t="s">
        <v>4444</v>
      </c>
      <c r="DGR6" t="s">
        <v>4445</v>
      </c>
      <c r="DGS6" t="s">
        <v>4446</v>
      </c>
      <c r="DGT6" t="s">
        <v>4447</v>
      </c>
      <c r="DGU6" t="s">
        <v>4448</v>
      </c>
      <c r="DGV6" t="s">
        <v>4449</v>
      </c>
      <c r="DGW6" t="s">
        <v>4450</v>
      </c>
      <c r="DGX6" t="s">
        <v>4451</v>
      </c>
      <c r="DGY6" t="s">
        <v>4452</v>
      </c>
      <c r="DGZ6" t="s">
        <v>4453</v>
      </c>
      <c r="DHA6" t="s">
        <v>4454</v>
      </c>
      <c r="DHB6" t="s">
        <v>4455</v>
      </c>
      <c r="DHC6" t="s">
        <v>4456</v>
      </c>
      <c r="DHD6" t="s">
        <v>4457</v>
      </c>
      <c r="DHE6" t="s">
        <v>4458</v>
      </c>
      <c r="DHF6" t="s">
        <v>4459</v>
      </c>
      <c r="DHG6" t="s">
        <v>4460</v>
      </c>
      <c r="DHH6" t="s">
        <v>4461</v>
      </c>
      <c r="DHI6" t="s">
        <v>4462</v>
      </c>
      <c r="DHJ6" t="s">
        <v>4463</v>
      </c>
      <c r="DHK6" t="s">
        <v>4464</v>
      </c>
      <c r="DHL6" t="s">
        <v>4465</v>
      </c>
      <c r="DHM6" t="s">
        <v>4466</v>
      </c>
      <c r="DHN6" t="s">
        <v>4467</v>
      </c>
      <c r="DHO6" t="s">
        <v>4468</v>
      </c>
      <c r="DHP6" t="s">
        <v>4469</v>
      </c>
      <c r="DHQ6" t="s">
        <v>4470</v>
      </c>
      <c r="DHR6" t="s">
        <v>4471</v>
      </c>
      <c r="DHS6" t="s">
        <v>4472</v>
      </c>
      <c r="DHT6" t="s">
        <v>4473</v>
      </c>
      <c r="DHU6" t="s">
        <v>4474</v>
      </c>
      <c r="DHV6" t="s">
        <v>4475</v>
      </c>
      <c r="DHW6" t="s">
        <v>4476</v>
      </c>
      <c r="DHX6" t="s">
        <v>4477</v>
      </c>
      <c r="DHY6" t="s">
        <v>4478</v>
      </c>
      <c r="DHZ6" t="s">
        <v>4479</v>
      </c>
      <c r="DIA6" t="s">
        <v>4480</v>
      </c>
      <c r="DIB6" t="s">
        <v>4481</v>
      </c>
      <c r="DIC6" t="s">
        <v>4482</v>
      </c>
      <c r="DID6" t="s">
        <v>4483</v>
      </c>
      <c r="DIE6" t="s">
        <v>4484</v>
      </c>
      <c r="DIF6" t="s">
        <v>4485</v>
      </c>
      <c r="DIG6" t="s">
        <v>4486</v>
      </c>
      <c r="DIH6" t="s">
        <v>4487</v>
      </c>
      <c r="DII6" t="s">
        <v>4488</v>
      </c>
      <c r="DIJ6" t="s">
        <v>4489</v>
      </c>
      <c r="DIK6" t="s">
        <v>4490</v>
      </c>
      <c r="DIL6" t="s">
        <v>4491</v>
      </c>
      <c r="DIM6" t="s">
        <v>4492</v>
      </c>
      <c r="DIN6" t="s">
        <v>4493</v>
      </c>
      <c r="DIO6" t="s">
        <v>4494</v>
      </c>
      <c r="DIP6" t="s">
        <v>4495</v>
      </c>
      <c r="DIQ6" t="s">
        <v>4496</v>
      </c>
      <c r="DIR6" t="s">
        <v>4497</v>
      </c>
      <c r="DIS6" t="s">
        <v>4498</v>
      </c>
      <c r="DIT6" t="s">
        <v>4499</v>
      </c>
      <c r="DIU6" t="s">
        <v>4500</v>
      </c>
      <c r="DIV6" t="s">
        <v>4501</v>
      </c>
      <c r="DIW6" t="s">
        <v>4502</v>
      </c>
      <c r="DIX6" t="s">
        <v>4503</v>
      </c>
      <c r="DIY6" t="s">
        <v>4504</v>
      </c>
      <c r="DIZ6" t="s">
        <v>4505</v>
      </c>
      <c r="DJA6" t="s">
        <v>4506</v>
      </c>
      <c r="DJB6" t="s">
        <v>4507</v>
      </c>
      <c r="DJC6" t="s">
        <v>4508</v>
      </c>
      <c r="DJD6" t="s">
        <v>4509</v>
      </c>
      <c r="DJE6" t="s">
        <v>4510</v>
      </c>
      <c r="DJF6" t="s">
        <v>4511</v>
      </c>
      <c r="DJG6" t="s">
        <v>4512</v>
      </c>
      <c r="DJH6" t="s">
        <v>4513</v>
      </c>
      <c r="DJI6" t="s">
        <v>4514</v>
      </c>
      <c r="DJJ6" t="s">
        <v>4515</v>
      </c>
      <c r="DJK6" t="s">
        <v>4516</v>
      </c>
      <c r="DJL6" t="s">
        <v>4517</v>
      </c>
      <c r="DJM6" t="s">
        <v>4518</v>
      </c>
      <c r="DJN6" t="s">
        <v>4519</v>
      </c>
      <c r="DJO6" t="s">
        <v>4520</v>
      </c>
      <c r="DJP6" t="s">
        <v>4521</v>
      </c>
      <c r="DJQ6" t="s">
        <v>4522</v>
      </c>
      <c r="DJR6" t="s">
        <v>4523</v>
      </c>
      <c r="DJS6" t="s">
        <v>4524</v>
      </c>
      <c r="DJT6" t="s">
        <v>4525</v>
      </c>
      <c r="DJU6" t="s">
        <v>4526</v>
      </c>
      <c r="DJV6" t="s">
        <v>4527</v>
      </c>
      <c r="DJW6" t="s">
        <v>4528</v>
      </c>
      <c r="DJX6" t="s">
        <v>4529</v>
      </c>
      <c r="DJY6" t="s">
        <v>4530</v>
      </c>
      <c r="DJZ6" t="s">
        <v>4531</v>
      </c>
      <c r="DKA6" t="s">
        <v>4532</v>
      </c>
      <c r="DKB6" t="s">
        <v>4533</v>
      </c>
      <c r="DKC6" t="s">
        <v>4534</v>
      </c>
      <c r="DKD6" t="s">
        <v>4535</v>
      </c>
      <c r="DKE6" t="s">
        <v>4536</v>
      </c>
      <c r="DKF6" t="s">
        <v>4537</v>
      </c>
      <c r="DKG6" t="s">
        <v>4538</v>
      </c>
      <c r="DKH6" t="s">
        <v>4539</v>
      </c>
      <c r="DKI6" t="s">
        <v>4540</v>
      </c>
      <c r="DKJ6" t="s">
        <v>4541</v>
      </c>
      <c r="DKK6" t="s">
        <v>4542</v>
      </c>
      <c r="DKL6" t="s">
        <v>4543</v>
      </c>
      <c r="DKM6" t="s">
        <v>4544</v>
      </c>
      <c r="DKN6" t="s">
        <v>4545</v>
      </c>
      <c r="DKO6" t="s">
        <v>4546</v>
      </c>
      <c r="DKP6" t="s">
        <v>4547</v>
      </c>
      <c r="DKQ6" t="s">
        <v>4548</v>
      </c>
      <c r="DKR6" t="s">
        <v>4549</v>
      </c>
      <c r="DKS6" t="s">
        <v>4550</v>
      </c>
      <c r="DKT6" t="s">
        <v>4551</v>
      </c>
      <c r="DKU6" t="s">
        <v>4552</v>
      </c>
      <c r="DKV6" t="s">
        <v>4553</v>
      </c>
      <c r="DKW6" t="s">
        <v>4554</v>
      </c>
      <c r="DKX6" t="s">
        <v>4555</v>
      </c>
      <c r="DKY6" t="s">
        <v>4556</v>
      </c>
      <c r="DKZ6" t="s">
        <v>4557</v>
      </c>
      <c r="DLA6" t="s">
        <v>4558</v>
      </c>
      <c r="DLB6" t="s">
        <v>4559</v>
      </c>
      <c r="DLC6" t="s">
        <v>4560</v>
      </c>
      <c r="DLD6" t="s">
        <v>4561</v>
      </c>
      <c r="DLE6" t="s">
        <v>4562</v>
      </c>
      <c r="DLF6" t="s">
        <v>4563</v>
      </c>
      <c r="DLG6" t="s">
        <v>4564</v>
      </c>
      <c r="DLH6" t="s">
        <v>4565</v>
      </c>
      <c r="DLI6" t="s">
        <v>4566</v>
      </c>
      <c r="DLJ6" t="s">
        <v>4567</v>
      </c>
      <c r="DLK6" t="s">
        <v>4568</v>
      </c>
      <c r="DLL6" t="s">
        <v>4569</v>
      </c>
      <c r="DLM6" t="s">
        <v>4570</v>
      </c>
      <c r="DLN6" t="s">
        <v>4571</v>
      </c>
      <c r="DLO6" t="s">
        <v>4572</v>
      </c>
      <c r="DLP6" t="s">
        <v>4573</v>
      </c>
      <c r="DLQ6" t="s">
        <v>4574</v>
      </c>
      <c r="DLR6" t="s">
        <v>4575</v>
      </c>
      <c r="DLS6" t="s">
        <v>4576</v>
      </c>
      <c r="DLT6" t="s">
        <v>4577</v>
      </c>
      <c r="DLU6" t="s">
        <v>4578</v>
      </c>
      <c r="DLV6" t="s">
        <v>4579</v>
      </c>
      <c r="DLW6" t="s">
        <v>4580</v>
      </c>
      <c r="DLX6" t="s">
        <v>4581</v>
      </c>
      <c r="DLY6" t="s">
        <v>4582</v>
      </c>
      <c r="DLZ6" t="s">
        <v>4583</v>
      </c>
      <c r="DMA6" t="s">
        <v>4584</v>
      </c>
      <c r="DMB6" t="s">
        <v>4585</v>
      </c>
      <c r="DMC6" t="s">
        <v>4586</v>
      </c>
      <c r="DMD6" t="s">
        <v>4587</v>
      </c>
      <c r="DME6" t="s">
        <v>4588</v>
      </c>
      <c r="DMF6" t="s">
        <v>4589</v>
      </c>
      <c r="DMG6" t="s">
        <v>4590</v>
      </c>
      <c r="DMH6" t="s">
        <v>4591</v>
      </c>
      <c r="DMI6" t="s">
        <v>4592</v>
      </c>
      <c r="DMJ6" t="s">
        <v>4593</v>
      </c>
      <c r="DMK6" t="s">
        <v>4594</v>
      </c>
      <c r="DML6" t="s">
        <v>4595</v>
      </c>
      <c r="DMM6" t="s">
        <v>4596</v>
      </c>
      <c r="DMN6" t="s">
        <v>4597</v>
      </c>
      <c r="DMO6" t="s">
        <v>4598</v>
      </c>
      <c r="DMP6" t="s">
        <v>4599</v>
      </c>
      <c r="DMQ6" t="s">
        <v>4600</v>
      </c>
      <c r="DMR6" t="s">
        <v>4601</v>
      </c>
      <c r="DMS6" t="s">
        <v>4602</v>
      </c>
      <c r="DMT6" t="s">
        <v>4603</v>
      </c>
      <c r="DMU6" t="s">
        <v>4604</v>
      </c>
      <c r="DMV6" t="s">
        <v>4605</v>
      </c>
      <c r="DMW6" t="s">
        <v>4606</v>
      </c>
      <c r="DMX6" t="s">
        <v>4607</v>
      </c>
      <c r="DMY6" t="s">
        <v>4608</v>
      </c>
      <c r="DMZ6" t="s">
        <v>4609</v>
      </c>
      <c r="DNA6" t="s">
        <v>4610</v>
      </c>
      <c r="DNB6" t="s">
        <v>4611</v>
      </c>
      <c r="DNC6" t="s">
        <v>4612</v>
      </c>
      <c r="DND6" t="s">
        <v>4613</v>
      </c>
      <c r="DNE6" t="s">
        <v>4614</v>
      </c>
      <c r="DNF6" t="s">
        <v>4615</v>
      </c>
      <c r="DNG6" t="s">
        <v>4616</v>
      </c>
      <c r="DNH6" t="s">
        <v>4617</v>
      </c>
      <c r="DNI6" t="s">
        <v>4618</v>
      </c>
      <c r="DNJ6" t="s">
        <v>4619</v>
      </c>
      <c r="DNK6" t="s">
        <v>4620</v>
      </c>
      <c r="DNL6" t="s">
        <v>4621</v>
      </c>
      <c r="DNM6" t="s">
        <v>4622</v>
      </c>
      <c r="DNN6" t="s">
        <v>4623</v>
      </c>
      <c r="DNO6" t="s">
        <v>4624</v>
      </c>
      <c r="DNP6" t="s">
        <v>4625</v>
      </c>
      <c r="DNQ6" t="s">
        <v>4626</v>
      </c>
      <c r="DNR6" t="s">
        <v>4627</v>
      </c>
      <c r="DNS6" t="s">
        <v>4628</v>
      </c>
      <c r="DNT6" t="s">
        <v>4629</v>
      </c>
      <c r="DNU6" t="s">
        <v>4630</v>
      </c>
      <c r="DNV6" t="s">
        <v>4631</v>
      </c>
      <c r="DNW6" t="s">
        <v>4632</v>
      </c>
      <c r="DNX6" t="s">
        <v>4633</v>
      </c>
      <c r="DNY6" t="s">
        <v>4634</v>
      </c>
      <c r="DNZ6" t="s">
        <v>4635</v>
      </c>
      <c r="DOA6" t="s">
        <v>4636</v>
      </c>
      <c r="DOB6" t="s">
        <v>4637</v>
      </c>
      <c r="DOC6" t="s">
        <v>4638</v>
      </c>
      <c r="DOD6" t="s">
        <v>4639</v>
      </c>
      <c r="DOE6" t="s">
        <v>4640</v>
      </c>
      <c r="DOF6" t="s">
        <v>4641</v>
      </c>
      <c r="DOG6" t="s">
        <v>4642</v>
      </c>
      <c r="DOH6" t="s">
        <v>4643</v>
      </c>
      <c r="DOI6" t="s">
        <v>4644</v>
      </c>
      <c r="DOJ6" t="s">
        <v>4645</v>
      </c>
      <c r="DOK6" t="s">
        <v>4646</v>
      </c>
      <c r="DOL6" t="s">
        <v>4647</v>
      </c>
      <c r="DOM6" t="s">
        <v>4648</v>
      </c>
      <c r="DON6" t="s">
        <v>4649</v>
      </c>
      <c r="DOO6" t="s">
        <v>4650</v>
      </c>
      <c r="DOP6" t="s">
        <v>4651</v>
      </c>
      <c r="DOQ6" t="s">
        <v>4652</v>
      </c>
      <c r="DOR6" t="s">
        <v>4653</v>
      </c>
      <c r="DOS6" t="s">
        <v>4654</v>
      </c>
      <c r="DOT6" t="s">
        <v>4655</v>
      </c>
      <c r="DOU6" t="s">
        <v>4656</v>
      </c>
      <c r="DOV6" t="s">
        <v>4657</v>
      </c>
      <c r="DOW6" t="s">
        <v>4658</v>
      </c>
      <c r="DOX6" t="s">
        <v>4659</v>
      </c>
      <c r="DOY6" t="s">
        <v>4660</v>
      </c>
      <c r="DOZ6" t="s">
        <v>4661</v>
      </c>
      <c r="DPA6" t="s">
        <v>4662</v>
      </c>
      <c r="DPB6" t="s">
        <v>4663</v>
      </c>
      <c r="DPC6" t="s">
        <v>4664</v>
      </c>
      <c r="DPD6" t="s">
        <v>4665</v>
      </c>
      <c r="DPE6" t="s">
        <v>4666</v>
      </c>
      <c r="DPF6" t="s">
        <v>4667</v>
      </c>
      <c r="DPG6" t="s">
        <v>4668</v>
      </c>
      <c r="DPH6" t="s">
        <v>4669</v>
      </c>
      <c r="DPI6" t="s">
        <v>4670</v>
      </c>
      <c r="DPJ6" t="s">
        <v>4671</v>
      </c>
      <c r="DPK6" t="s">
        <v>4672</v>
      </c>
      <c r="DPL6" t="s">
        <v>4673</v>
      </c>
      <c r="DPM6" t="s">
        <v>4674</v>
      </c>
      <c r="DPN6" t="s">
        <v>4675</v>
      </c>
      <c r="DPO6" t="s">
        <v>4676</v>
      </c>
      <c r="DPP6" t="s">
        <v>4677</v>
      </c>
      <c r="DPQ6" t="s">
        <v>4678</v>
      </c>
      <c r="DPR6" t="s">
        <v>4679</v>
      </c>
      <c r="DPS6" t="s">
        <v>4680</v>
      </c>
      <c r="DPT6" t="s">
        <v>4681</v>
      </c>
      <c r="DPU6" t="s">
        <v>4682</v>
      </c>
      <c r="DPV6" t="s">
        <v>4683</v>
      </c>
      <c r="DPW6" t="s">
        <v>4684</v>
      </c>
      <c r="DPX6" t="s">
        <v>4685</v>
      </c>
      <c r="DPY6" t="s">
        <v>4686</v>
      </c>
      <c r="DPZ6" t="s">
        <v>4687</v>
      </c>
      <c r="DQA6" t="s">
        <v>4688</v>
      </c>
      <c r="DQB6" t="s">
        <v>4689</v>
      </c>
      <c r="DQC6" t="s">
        <v>4690</v>
      </c>
      <c r="DQD6" t="s">
        <v>4691</v>
      </c>
      <c r="DQE6" t="s">
        <v>4692</v>
      </c>
      <c r="DQF6" t="s">
        <v>4693</v>
      </c>
      <c r="DQG6" t="s">
        <v>4694</v>
      </c>
      <c r="DQH6" t="s">
        <v>4695</v>
      </c>
      <c r="DQI6" t="s">
        <v>4696</v>
      </c>
      <c r="DQJ6" t="s">
        <v>4697</v>
      </c>
      <c r="DQK6" t="s">
        <v>4698</v>
      </c>
      <c r="DQL6" t="s">
        <v>4699</v>
      </c>
      <c r="DQM6" t="s">
        <v>4700</v>
      </c>
      <c r="DQN6" t="s">
        <v>4701</v>
      </c>
      <c r="DQO6" t="s">
        <v>4702</v>
      </c>
      <c r="DQP6" t="s">
        <v>4703</v>
      </c>
      <c r="DQQ6" t="s">
        <v>4704</v>
      </c>
      <c r="DQR6" t="s">
        <v>4705</v>
      </c>
      <c r="DQS6" t="s">
        <v>4706</v>
      </c>
      <c r="DQT6" t="s">
        <v>4707</v>
      </c>
      <c r="DQU6" t="s">
        <v>4708</v>
      </c>
      <c r="DQV6" t="s">
        <v>4709</v>
      </c>
      <c r="DQW6" t="s">
        <v>4710</v>
      </c>
      <c r="DQX6" t="s">
        <v>4711</v>
      </c>
      <c r="DQY6" t="s">
        <v>4712</v>
      </c>
      <c r="DQZ6" t="s">
        <v>4713</v>
      </c>
      <c r="DRA6" t="s">
        <v>4714</v>
      </c>
      <c r="DRB6" t="s">
        <v>4715</v>
      </c>
      <c r="DRC6" t="s">
        <v>4716</v>
      </c>
      <c r="DRD6" t="s">
        <v>4717</v>
      </c>
      <c r="DRE6" t="s">
        <v>4718</v>
      </c>
      <c r="DRF6" t="s">
        <v>4719</v>
      </c>
      <c r="DRG6" t="s">
        <v>4720</v>
      </c>
      <c r="DRH6" t="s">
        <v>4721</v>
      </c>
      <c r="DRI6" t="s">
        <v>4722</v>
      </c>
      <c r="DRJ6" t="s">
        <v>4723</v>
      </c>
      <c r="DRK6" t="s">
        <v>4724</v>
      </c>
      <c r="DRL6" t="s">
        <v>4725</v>
      </c>
      <c r="DRM6" t="s">
        <v>4726</v>
      </c>
      <c r="DRN6" t="s">
        <v>4727</v>
      </c>
      <c r="DRO6" t="s">
        <v>4728</v>
      </c>
      <c r="DRP6" t="s">
        <v>4729</v>
      </c>
      <c r="DRQ6" t="s">
        <v>4730</v>
      </c>
      <c r="DRR6" t="s">
        <v>4731</v>
      </c>
      <c r="DRS6" t="s">
        <v>4732</v>
      </c>
      <c r="DRT6" t="s">
        <v>4733</v>
      </c>
      <c r="DRU6" t="s">
        <v>4734</v>
      </c>
      <c r="DRV6" t="s">
        <v>4735</v>
      </c>
      <c r="DRW6" t="s">
        <v>4736</v>
      </c>
      <c r="DRX6" t="s">
        <v>4737</v>
      </c>
      <c r="DRY6" t="s">
        <v>4738</v>
      </c>
      <c r="DRZ6" t="s">
        <v>4739</v>
      </c>
      <c r="DSA6" t="s">
        <v>4740</v>
      </c>
      <c r="DSB6" t="s">
        <v>4741</v>
      </c>
      <c r="DSC6" t="s">
        <v>4742</v>
      </c>
      <c r="DSD6" t="s">
        <v>4743</v>
      </c>
      <c r="DSE6" t="s">
        <v>4744</v>
      </c>
      <c r="DSF6" t="s">
        <v>4745</v>
      </c>
      <c r="DSG6" t="s">
        <v>4746</v>
      </c>
      <c r="DSH6" t="s">
        <v>4747</v>
      </c>
      <c r="DSI6" t="s">
        <v>4748</v>
      </c>
      <c r="DSJ6" t="s">
        <v>4749</v>
      </c>
      <c r="DSK6" t="s">
        <v>4750</v>
      </c>
      <c r="DSL6" t="s">
        <v>4751</v>
      </c>
      <c r="DSM6" t="s">
        <v>4752</v>
      </c>
      <c r="DSN6" t="s">
        <v>4753</v>
      </c>
      <c r="DSO6" t="s">
        <v>4754</v>
      </c>
      <c r="DSP6" t="s">
        <v>4755</v>
      </c>
      <c r="DSQ6" t="s">
        <v>4756</v>
      </c>
      <c r="DSR6" t="s">
        <v>4757</v>
      </c>
      <c r="DSS6" t="s">
        <v>4758</v>
      </c>
      <c r="DST6" t="s">
        <v>4759</v>
      </c>
      <c r="DSU6" t="s">
        <v>4760</v>
      </c>
      <c r="DSV6" t="s">
        <v>4761</v>
      </c>
      <c r="DSW6" t="s">
        <v>4762</v>
      </c>
      <c r="DSX6" t="s">
        <v>4763</v>
      </c>
      <c r="DSY6" t="s">
        <v>4764</v>
      </c>
      <c r="DSZ6" t="s">
        <v>4765</v>
      </c>
      <c r="DTA6" t="s">
        <v>4766</v>
      </c>
      <c r="DTB6" t="s">
        <v>4767</v>
      </c>
      <c r="DTC6" t="s">
        <v>4768</v>
      </c>
      <c r="DTD6" t="s">
        <v>4769</v>
      </c>
      <c r="DTE6" t="s">
        <v>4770</v>
      </c>
      <c r="DTF6" t="s">
        <v>4771</v>
      </c>
      <c r="DTG6" t="s">
        <v>4772</v>
      </c>
      <c r="DTH6" t="s">
        <v>4773</v>
      </c>
      <c r="DTI6" t="s">
        <v>4774</v>
      </c>
      <c r="DTJ6" t="s">
        <v>4775</v>
      </c>
      <c r="DTK6" t="s">
        <v>4776</v>
      </c>
      <c r="DTL6" t="s">
        <v>4777</v>
      </c>
      <c r="DTM6" t="s">
        <v>4778</v>
      </c>
      <c r="DTN6" t="s">
        <v>4779</v>
      </c>
      <c r="DTO6" t="s">
        <v>4780</v>
      </c>
      <c r="DTP6" t="s">
        <v>4781</v>
      </c>
      <c r="DTQ6" t="s">
        <v>4782</v>
      </c>
      <c r="DTR6" t="s">
        <v>4783</v>
      </c>
      <c r="DTS6" t="s">
        <v>4784</v>
      </c>
      <c r="DTT6" t="s">
        <v>4785</v>
      </c>
      <c r="DTU6" t="s">
        <v>4786</v>
      </c>
      <c r="DTV6" t="s">
        <v>4787</v>
      </c>
      <c r="DTW6" t="s">
        <v>4788</v>
      </c>
      <c r="DTX6" t="s">
        <v>4789</v>
      </c>
      <c r="DTY6" t="s">
        <v>4790</v>
      </c>
      <c r="DTZ6" t="s">
        <v>4791</v>
      </c>
      <c r="DUA6" t="s">
        <v>4792</v>
      </c>
      <c r="DUB6" t="s">
        <v>4793</v>
      </c>
      <c r="DUC6" t="s">
        <v>4794</v>
      </c>
      <c r="DUD6" t="s">
        <v>4795</v>
      </c>
      <c r="DUE6" t="s">
        <v>4796</v>
      </c>
      <c r="DUF6" t="s">
        <v>4797</v>
      </c>
      <c r="DUG6" t="s">
        <v>4798</v>
      </c>
      <c r="DUH6" t="s">
        <v>4799</v>
      </c>
      <c r="DUI6" t="s">
        <v>4800</v>
      </c>
      <c r="DUJ6" t="s">
        <v>4801</v>
      </c>
      <c r="DUK6" t="s">
        <v>4802</v>
      </c>
      <c r="DUL6" t="s">
        <v>4803</v>
      </c>
      <c r="DUM6" t="s">
        <v>4804</v>
      </c>
      <c r="DUN6" t="s">
        <v>4805</v>
      </c>
      <c r="DUO6" t="s">
        <v>4806</v>
      </c>
      <c r="DUP6" t="s">
        <v>4807</v>
      </c>
      <c r="DUQ6" t="s">
        <v>4808</v>
      </c>
      <c r="DUR6" t="s">
        <v>4809</v>
      </c>
      <c r="DUS6" t="s">
        <v>4810</v>
      </c>
      <c r="DUT6" t="s">
        <v>4811</v>
      </c>
      <c r="DUU6" t="s">
        <v>4812</v>
      </c>
      <c r="DUV6" t="s">
        <v>4813</v>
      </c>
      <c r="DUW6" t="s">
        <v>4814</v>
      </c>
      <c r="DUX6" t="s">
        <v>4815</v>
      </c>
      <c r="DUY6" t="s">
        <v>4816</v>
      </c>
      <c r="DUZ6" t="s">
        <v>4817</v>
      </c>
      <c r="DVA6" t="s">
        <v>4818</v>
      </c>
      <c r="DVB6" t="s">
        <v>4819</v>
      </c>
      <c r="DVC6" t="s">
        <v>4820</v>
      </c>
      <c r="DVD6" t="s">
        <v>4821</v>
      </c>
      <c r="DVE6" t="s">
        <v>4822</v>
      </c>
      <c r="DVF6" t="s">
        <v>4823</v>
      </c>
      <c r="DVG6" t="s">
        <v>4824</v>
      </c>
      <c r="DVH6" t="s">
        <v>4825</v>
      </c>
      <c r="DVI6" t="s">
        <v>4826</v>
      </c>
      <c r="DVJ6" t="s">
        <v>4827</v>
      </c>
      <c r="DVK6" t="s">
        <v>4828</v>
      </c>
      <c r="DVL6" t="s">
        <v>4829</v>
      </c>
      <c r="DVM6" t="s">
        <v>4830</v>
      </c>
      <c r="DVN6" t="s">
        <v>4831</v>
      </c>
      <c r="DVO6" t="s">
        <v>4832</v>
      </c>
      <c r="DVP6" t="s">
        <v>4833</v>
      </c>
      <c r="DVQ6" t="s">
        <v>4834</v>
      </c>
      <c r="DVR6" t="s">
        <v>4835</v>
      </c>
      <c r="DVS6" t="s">
        <v>4836</v>
      </c>
      <c r="DVT6" t="s">
        <v>4837</v>
      </c>
      <c r="DVU6" t="s">
        <v>4838</v>
      </c>
      <c r="DVV6" t="s">
        <v>4839</v>
      </c>
      <c r="DVW6" t="s">
        <v>4840</v>
      </c>
      <c r="DVX6" t="s">
        <v>4841</v>
      </c>
      <c r="DVY6" t="s">
        <v>4842</v>
      </c>
      <c r="DVZ6" t="s">
        <v>4843</v>
      </c>
      <c r="DWA6" t="s">
        <v>4844</v>
      </c>
      <c r="DWB6" t="s">
        <v>4845</v>
      </c>
      <c r="DWC6" t="s">
        <v>4846</v>
      </c>
      <c r="DWD6" t="s">
        <v>4847</v>
      </c>
      <c r="DWE6" t="s">
        <v>4848</v>
      </c>
      <c r="DWF6" t="s">
        <v>4849</v>
      </c>
      <c r="DWG6" t="s">
        <v>4850</v>
      </c>
      <c r="DWH6" t="s">
        <v>4851</v>
      </c>
      <c r="DWI6" t="s">
        <v>4852</v>
      </c>
      <c r="DWJ6" t="s">
        <v>4853</v>
      </c>
      <c r="DWK6" t="s">
        <v>4854</v>
      </c>
      <c r="DWL6" t="s">
        <v>4855</v>
      </c>
      <c r="DWM6" t="s">
        <v>4856</v>
      </c>
      <c r="DWN6" t="s">
        <v>4857</v>
      </c>
      <c r="DWO6" t="s">
        <v>4858</v>
      </c>
      <c r="DWP6" t="s">
        <v>4859</v>
      </c>
      <c r="DWQ6" t="s">
        <v>4860</v>
      </c>
      <c r="DWR6" t="s">
        <v>4861</v>
      </c>
      <c r="DWS6" t="s">
        <v>4862</v>
      </c>
      <c r="DWT6" t="s">
        <v>4863</v>
      </c>
      <c r="DWU6" t="s">
        <v>4864</v>
      </c>
      <c r="DWV6" t="s">
        <v>4865</v>
      </c>
      <c r="DWW6" t="s">
        <v>4866</v>
      </c>
      <c r="DWX6" t="s">
        <v>4867</v>
      </c>
      <c r="DWY6" t="s">
        <v>4868</v>
      </c>
      <c r="DWZ6" t="s">
        <v>4869</v>
      </c>
      <c r="DXA6" t="s">
        <v>4870</v>
      </c>
      <c r="DXB6" t="s">
        <v>4871</v>
      </c>
      <c r="DXC6" t="s">
        <v>4872</v>
      </c>
      <c r="DXD6" t="s">
        <v>4873</v>
      </c>
      <c r="DXE6" t="s">
        <v>4874</v>
      </c>
      <c r="DXF6" t="s">
        <v>4875</v>
      </c>
      <c r="DXG6" t="s">
        <v>4876</v>
      </c>
      <c r="DXH6" t="s">
        <v>4877</v>
      </c>
      <c r="DXI6" t="s">
        <v>4878</v>
      </c>
      <c r="DXJ6" t="s">
        <v>4879</v>
      </c>
      <c r="DXK6" t="s">
        <v>4880</v>
      </c>
      <c r="DXL6" t="s">
        <v>4881</v>
      </c>
      <c r="DXM6" t="s">
        <v>4882</v>
      </c>
      <c r="DXN6" t="s">
        <v>4883</v>
      </c>
      <c r="DXO6" t="s">
        <v>4884</v>
      </c>
      <c r="DXP6" t="s">
        <v>4885</v>
      </c>
      <c r="DXQ6" t="s">
        <v>4886</v>
      </c>
      <c r="DXR6" t="s">
        <v>4887</v>
      </c>
      <c r="DXS6" t="s">
        <v>4888</v>
      </c>
      <c r="DXT6" t="s">
        <v>4889</v>
      </c>
      <c r="DXU6" t="s">
        <v>4890</v>
      </c>
      <c r="DXV6" t="s">
        <v>4891</v>
      </c>
      <c r="DXW6" t="s">
        <v>4892</v>
      </c>
      <c r="DXX6" t="s">
        <v>4893</v>
      </c>
      <c r="DXY6" t="s">
        <v>4894</v>
      </c>
      <c r="DXZ6" t="s">
        <v>4895</v>
      </c>
      <c r="DYA6" t="s">
        <v>4896</v>
      </c>
      <c r="DYB6" t="s">
        <v>4897</v>
      </c>
      <c r="DYC6" t="s">
        <v>4898</v>
      </c>
      <c r="DYD6" t="s">
        <v>4899</v>
      </c>
      <c r="DYE6" t="s">
        <v>4900</v>
      </c>
      <c r="DYF6" t="s">
        <v>4901</v>
      </c>
      <c r="DYG6" t="s">
        <v>4902</v>
      </c>
      <c r="DYH6" t="s">
        <v>4903</v>
      </c>
      <c r="DYI6" t="s">
        <v>4904</v>
      </c>
      <c r="DYJ6" t="s">
        <v>4905</v>
      </c>
      <c r="DYK6" t="s">
        <v>4906</v>
      </c>
      <c r="DYL6" t="s">
        <v>4907</v>
      </c>
      <c r="DYM6" t="s">
        <v>4908</v>
      </c>
      <c r="DYN6" t="s">
        <v>4909</v>
      </c>
      <c r="DYO6" t="s">
        <v>4910</v>
      </c>
      <c r="DYP6" t="s">
        <v>4911</v>
      </c>
      <c r="DYQ6" t="s">
        <v>4912</v>
      </c>
      <c r="DYR6" t="s">
        <v>4913</v>
      </c>
      <c r="DYS6" t="s">
        <v>4914</v>
      </c>
      <c r="DYT6" t="s">
        <v>4915</v>
      </c>
      <c r="DYU6" t="s">
        <v>4916</v>
      </c>
      <c r="DYV6" t="s">
        <v>4917</v>
      </c>
      <c r="DYW6" t="s">
        <v>4918</v>
      </c>
      <c r="DYX6" t="s">
        <v>4919</v>
      </c>
      <c r="DYY6" t="s">
        <v>4920</v>
      </c>
      <c r="DYZ6" t="s">
        <v>4921</v>
      </c>
      <c r="DZA6" t="s">
        <v>4922</v>
      </c>
      <c r="DZB6" t="s">
        <v>4923</v>
      </c>
      <c r="DZC6" t="s">
        <v>4924</v>
      </c>
      <c r="DZD6" t="s">
        <v>4925</v>
      </c>
      <c r="DZE6" t="s">
        <v>4926</v>
      </c>
      <c r="DZF6" t="s">
        <v>4927</v>
      </c>
      <c r="DZG6" t="s">
        <v>4928</v>
      </c>
      <c r="DZH6" t="s">
        <v>4929</v>
      </c>
      <c r="DZI6" t="s">
        <v>4930</v>
      </c>
      <c r="DZJ6" t="s">
        <v>4931</v>
      </c>
      <c r="DZK6" t="s">
        <v>4932</v>
      </c>
      <c r="DZL6" t="s">
        <v>4933</v>
      </c>
      <c r="DZM6" t="s">
        <v>4934</v>
      </c>
      <c r="DZN6" t="s">
        <v>4935</v>
      </c>
      <c r="DZO6" t="s">
        <v>4936</v>
      </c>
      <c r="DZP6" t="s">
        <v>4937</v>
      </c>
      <c r="DZQ6" t="s">
        <v>4938</v>
      </c>
      <c r="DZR6" t="s">
        <v>4939</v>
      </c>
      <c r="DZS6" t="s">
        <v>4940</v>
      </c>
      <c r="DZT6" t="s">
        <v>4941</v>
      </c>
      <c r="DZU6" t="s">
        <v>4942</v>
      </c>
      <c r="DZV6" t="s">
        <v>4943</v>
      </c>
      <c r="DZW6" t="s">
        <v>4944</v>
      </c>
      <c r="DZX6" t="s">
        <v>4945</v>
      </c>
      <c r="DZY6" t="s">
        <v>4946</v>
      </c>
      <c r="DZZ6" t="s">
        <v>4947</v>
      </c>
      <c r="EAA6" t="s">
        <v>4948</v>
      </c>
      <c r="EAB6" t="s">
        <v>4949</v>
      </c>
      <c r="EAC6" t="s">
        <v>4950</v>
      </c>
      <c r="EAD6" t="s">
        <v>4951</v>
      </c>
      <c r="EAE6" t="s">
        <v>4952</v>
      </c>
      <c r="EAF6" t="s">
        <v>4953</v>
      </c>
      <c r="EAG6" t="s">
        <v>4954</v>
      </c>
      <c r="EAH6" t="s">
        <v>4955</v>
      </c>
      <c r="EAI6" t="s">
        <v>4956</v>
      </c>
      <c r="EAJ6" t="s">
        <v>4957</v>
      </c>
      <c r="EAK6" t="s">
        <v>4958</v>
      </c>
      <c r="EAL6" t="s">
        <v>4959</v>
      </c>
      <c r="EAM6" t="s">
        <v>4960</v>
      </c>
      <c r="EAN6" t="s">
        <v>4961</v>
      </c>
      <c r="EAO6" t="s">
        <v>4962</v>
      </c>
      <c r="EAP6" t="s">
        <v>4963</v>
      </c>
      <c r="EAQ6" t="s">
        <v>4964</v>
      </c>
      <c r="EAR6" t="s">
        <v>4965</v>
      </c>
      <c r="EAS6" t="s">
        <v>4966</v>
      </c>
      <c r="EAT6" t="s">
        <v>4967</v>
      </c>
      <c r="EAU6" t="s">
        <v>4968</v>
      </c>
      <c r="EAV6" t="s">
        <v>4969</v>
      </c>
      <c r="EAW6" t="s">
        <v>4970</v>
      </c>
      <c r="EAX6" t="s">
        <v>4971</v>
      </c>
      <c r="EAY6" t="s">
        <v>4972</v>
      </c>
      <c r="EAZ6" t="s">
        <v>4973</v>
      </c>
      <c r="EBA6" t="s">
        <v>4974</v>
      </c>
      <c r="EBB6" t="s">
        <v>4975</v>
      </c>
      <c r="EBC6" t="s">
        <v>4976</v>
      </c>
      <c r="EBD6" t="s">
        <v>4977</v>
      </c>
      <c r="EBE6" t="s">
        <v>4978</v>
      </c>
      <c r="EBF6" t="s">
        <v>4979</v>
      </c>
      <c r="EBG6" t="s">
        <v>4980</v>
      </c>
      <c r="EBH6" t="s">
        <v>4981</v>
      </c>
      <c r="EBI6" t="s">
        <v>4982</v>
      </c>
      <c r="EBJ6" t="s">
        <v>4983</v>
      </c>
      <c r="EBK6" t="s">
        <v>4984</v>
      </c>
      <c r="EBL6" t="s">
        <v>4985</v>
      </c>
      <c r="EBM6" t="s">
        <v>4986</v>
      </c>
      <c r="EBN6" t="s">
        <v>4987</v>
      </c>
      <c r="EBO6" t="s">
        <v>4988</v>
      </c>
      <c r="EBP6" t="s">
        <v>4989</v>
      </c>
      <c r="EBQ6" t="s">
        <v>4990</v>
      </c>
      <c r="EBR6" t="s">
        <v>4991</v>
      </c>
      <c r="EBS6" t="s">
        <v>4992</v>
      </c>
      <c r="EBT6" t="s">
        <v>4993</v>
      </c>
      <c r="EBU6" t="s">
        <v>4994</v>
      </c>
      <c r="EBV6" t="s">
        <v>4995</v>
      </c>
      <c r="EBW6" t="s">
        <v>4996</v>
      </c>
      <c r="EBX6" t="s">
        <v>4997</v>
      </c>
      <c r="EBY6" t="s">
        <v>4998</v>
      </c>
      <c r="EBZ6" t="s">
        <v>4999</v>
      </c>
      <c r="ECA6" t="s">
        <v>5000</v>
      </c>
      <c r="ECB6" t="s">
        <v>5001</v>
      </c>
      <c r="ECC6" t="s">
        <v>5002</v>
      </c>
      <c r="ECD6" t="s">
        <v>5003</v>
      </c>
      <c r="ECE6" t="s">
        <v>5004</v>
      </c>
      <c r="ECF6" t="s">
        <v>5005</v>
      </c>
      <c r="ECG6" t="s">
        <v>5006</v>
      </c>
      <c r="ECH6" t="s">
        <v>5007</v>
      </c>
      <c r="ECI6" t="s">
        <v>5008</v>
      </c>
      <c r="ECJ6" t="s">
        <v>5009</v>
      </c>
      <c r="ECK6" t="s">
        <v>5010</v>
      </c>
      <c r="ECL6" t="s">
        <v>5011</v>
      </c>
      <c r="ECM6" t="s">
        <v>5012</v>
      </c>
      <c r="ECN6" t="s">
        <v>5013</v>
      </c>
      <c r="ECO6" t="s">
        <v>5014</v>
      </c>
      <c r="ECP6" t="s">
        <v>5015</v>
      </c>
      <c r="ECQ6" t="s">
        <v>5016</v>
      </c>
      <c r="ECR6" t="s">
        <v>5017</v>
      </c>
      <c r="ECS6" t="s">
        <v>5018</v>
      </c>
      <c r="ECT6" t="s">
        <v>5019</v>
      </c>
      <c r="ECU6" t="s">
        <v>5020</v>
      </c>
      <c r="ECV6" t="s">
        <v>5021</v>
      </c>
      <c r="ECW6" t="s">
        <v>5022</v>
      </c>
      <c r="ECX6" t="s">
        <v>5023</v>
      </c>
      <c r="ECY6" t="s">
        <v>5024</v>
      </c>
      <c r="ECZ6" t="s">
        <v>5025</v>
      </c>
      <c r="EDA6" t="s">
        <v>5026</v>
      </c>
      <c r="EDB6" t="s">
        <v>5027</v>
      </c>
      <c r="EDC6" t="s">
        <v>5028</v>
      </c>
      <c r="EDD6" t="s">
        <v>5029</v>
      </c>
      <c r="EDE6" t="s">
        <v>5030</v>
      </c>
      <c r="EDF6" t="s">
        <v>5031</v>
      </c>
      <c r="EDG6" t="s">
        <v>5032</v>
      </c>
      <c r="EDH6" t="s">
        <v>5033</v>
      </c>
      <c r="EDI6" t="s">
        <v>5034</v>
      </c>
      <c r="EDJ6" t="s">
        <v>5035</v>
      </c>
      <c r="EDK6" t="s">
        <v>5036</v>
      </c>
      <c r="EDL6" t="s">
        <v>5037</v>
      </c>
      <c r="EDM6" t="s">
        <v>5038</v>
      </c>
      <c r="EDN6" t="s">
        <v>5039</v>
      </c>
      <c r="EDO6" t="s">
        <v>5040</v>
      </c>
      <c r="EDP6" t="s">
        <v>5041</v>
      </c>
      <c r="EDQ6" t="s">
        <v>5042</v>
      </c>
      <c r="EDR6" t="s">
        <v>5043</v>
      </c>
      <c r="EDS6" t="s">
        <v>5044</v>
      </c>
      <c r="EDT6" t="s">
        <v>5045</v>
      </c>
      <c r="EDU6" t="s">
        <v>5046</v>
      </c>
      <c r="EDV6" t="s">
        <v>5047</v>
      </c>
      <c r="EDW6" t="s">
        <v>5048</v>
      </c>
      <c r="EDX6" t="s">
        <v>5049</v>
      </c>
      <c r="EDY6" t="s">
        <v>5050</v>
      </c>
      <c r="EDZ6" t="s">
        <v>5051</v>
      </c>
      <c r="EEA6" t="s">
        <v>5052</v>
      </c>
      <c r="EEB6" t="s">
        <v>5053</v>
      </c>
      <c r="EEC6" t="s">
        <v>5054</v>
      </c>
      <c r="EED6" t="s">
        <v>5055</v>
      </c>
      <c r="EEE6" t="s">
        <v>5056</v>
      </c>
      <c r="EEF6" t="s">
        <v>5057</v>
      </c>
      <c r="EEG6" t="s">
        <v>5058</v>
      </c>
      <c r="EEH6" t="s">
        <v>5059</v>
      </c>
      <c r="EEI6" t="s">
        <v>5060</v>
      </c>
      <c r="EEJ6" t="s">
        <v>5061</v>
      </c>
      <c r="EEK6" t="s">
        <v>5062</v>
      </c>
      <c r="EEL6" t="s">
        <v>5063</v>
      </c>
      <c r="EEM6" t="s">
        <v>5064</v>
      </c>
      <c r="EEN6" t="s">
        <v>5065</v>
      </c>
      <c r="EEO6" t="s">
        <v>5066</v>
      </c>
      <c r="EEP6" t="s">
        <v>5067</v>
      </c>
      <c r="EEQ6" t="s">
        <v>5068</v>
      </c>
      <c r="EER6" t="s">
        <v>5069</v>
      </c>
      <c r="EES6" t="s">
        <v>5070</v>
      </c>
      <c r="EET6" t="s">
        <v>5071</v>
      </c>
      <c r="EEU6" t="s">
        <v>5072</v>
      </c>
      <c r="EEV6" t="s">
        <v>5073</v>
      </c>
      <c r="EEW6" t="s">
        <v>5074</v>
      </c>
      <c r="EEX6" t="s">
        <v>5075</v>
      </c>
      <c r="EEY6" t="s">
        <v>5076</v>
      </c>
      <c r="EEZ6" t="s">
        <v>5077</v>
      </c>
      <c r="EFA6" t="s">
        <v>5078</v>
      </c>
      <c r="EFB6" t="s">
        <v>5079</v>
      </c>
      <c r="EFC6" t="s">
        <v>5080</v>
      </c>
      <c r="EFD6" t="s">
        <v>5081</v>
      </c>
      <c r="EFE6" t="s">
        <v>5082</v>
      </c>
      <c r="EFF6" t="s">
        <v>5083</v>
      </c>
      <c r="EFG6" t="s">
        <v>5084</v>
      </c>
      <c r="EFH6" t="s">
        <v>5085</v>
      </c>
      <c r="EFI6" t="s">
        <v>5086</v>
      </c>
      <c r="EFJ6" t="s">
        <v>5087</v>
      </c>
      <c r="EFK6" t="s">
        <v>5088</v>
      </c>
      <c r="EFL6" t="s">
        <v>5089</v>
      </c>
      <c r="EFM6" t="s">
        <v>5090</v>
      </c>
      <c r="EFN6" t="s">
        <v>5091</v>
      </c>
      <c r="EFO6" t="s">
        <v>5092</v>
      </c>
      <c r="EFP6" t="s">
        <v>5093</v>
      </c>
      <c r="EFQ6" t="s">
        <v>5094</v>
      </c>
      <c r="EFR6" t="s">
        <v>5095</v>
      </c>
      <c r="EFS6" t="s">
        <v>5096</v>
      </c>
      <c r="EFT6" t="s">
        <v>5097</v>
      </c>
      <c r="EFU6" t="s">
        <v>5098</v>
      </c>
      <c r="EFV6" t="s">
        <v>5099</v>
      </c>
      <c r="EFW6" t="s">
        <v>5100</v>
      </c>
      <c r="EFX6" t="s">
        <v>5101</v>
      </c>
      <c r="EFY6" t="s">
        <v>5102</v>
      </c>
      <c r="EFZ6" t="s">
        <v>5103</v>
      </c>
      <c r="EGA6" t="s">
        <v>5104</v>
      </c>
      <c r="EGB6" t="s">
        <v>5105</v>
      </c>
      <c r="EGC6" t="s">
        <v>5106</v>
      </c>
      <c r="EGD6" t="s">
        <v>5107</v>
      </c>
      <c r="EGE6" t="s">
        <v>5108</v>
      </c>
      <c r="EGF6" t="s">
        <v>5109</v>
      </c>
      <c r="EGG6" t="s">
        <v>5110</v>
      </c>
      <c r="EGH6" t="s">
        <v>5111</v>
      </c>
      <c r="EGI6" t="s">
        <v>5112</v>
      </c>
      <c r="EGJ6" t="s">
        <v>5113</v>
      </c>
      <c r="EGK6" t="s">
        <v>5114</v>
      </c>
      <c r="EGL6" t="s">
        <v>5115</v>
      </c>
      <c r="EGM6" t="s">
        <v>5116</v>
      </c>
      <c r="EGN6" t="s">
        <v>5117</v>
      </c>
      <c r="EGO6" t="s">
        <v>5118</v>
      </c>
      <c r="EGP6" t="s">
        <v>5119</v>
      </c>
      <c r="EGQ6" t="s">
        <v>5120</v>
      </c>
      <c r="EGR6" t="s">
        <v>5121</v>
      </c>
      <c r="EGS6" t="s">
        <v>5122</v>
      </c>
      <c r="EGT6" t="s">
        <v>5123</v>
      </c>
      <c r="EGU6" t="s">
        <v>5124</v>
      </c>
      <c r="EGV6" t="s">
        <v>5125</v>
      </c>
      <c r="EGW6" t="s">
        <v>5126</v>
      </c>
      <c r="EGX6" t="s">
        <v>5127</v>
      </c>
      <c r="EGY6" t="s">
        <v>5128</v>
      </c>
      <c r="EGZ6" t="s">
        <v>5129</v>
      </c>
      <c r="EHA6" t="s">
        <v>5130</v>
      </c>
      <c r="EHB6" t="s">
        <v>5131</v>
      </c>
      <c r="EHC6" t="s">
        <v>5132</v>
      </c>
      <c r="EHD6" t="s">
        <v>5133</v>
      </c>
      <c r="EHE6" t="s">
        <v>5134</v>
      </c>
      <c r="EHF6" t="s">
        <v>5135</v>
      </c>
      <c r="EHG6" t="s">
        <v>5136</v>
      </c>
      <c r="EHH6" t="s">
        <v>5137</v>
      </c>
      <c r="EHI6" t="s">
        <v>5138</v>
      </c>
      <c r="EHJ6" t="s">
        <v>5139</v>
      </c>
      <c r="EHK6" t="s">
        <v>5140</v>
      </c>
      <c r="EHL6" t="s">
        <v>5141</v>
      </c>
      <c r="EHM6" t="s">
        <v>5142</v>
      </c>
      <c r="EHN6" t="s">
        <v>5143</v>
      </c>
      <c r="EHO6" t="s">
        <v>5144</v>
      </c>
      <c r="EHP6" t="s">
        <v>5145</v>
      </c>
      <c r="EHQ6" t="s">
        <v>5146</v>
      </c>
      <c r="EHR6" t="s">
        <v>5147</v>
      </c>
      <c r="EHS6" t="s">
        <v>5148</v>
      </c>
      <c r="EHT6" t="s">
        <v>5149</v>
      </c>
      <c r="EHU6" t="s">
        <v>5150</v>
      </c>
      <c r="EHV6" t="s">
        <v>5151</v>
      </c>
      <c r="EHW6" t="s">
        <v>5152</v>
      </c>
      <c r="EHX6" t="s">
        <v>5153</v>
      </c>
      <c r="EHY6" t="s">
        <v>5154</v>
      </c>
      <c r="EHZ6" t="s">
        <v>5155</v>
      </c>
      <c r="EIA6" t="s">
        <v>5156</v>
      </c>
      <c r="EIB6" t="s">
        <v>5157</v>
      </c>
      <c r="EIC6" t="s">
        <v>5158</v>
      </c>
      <c r="EID6" t="s">
        <v>5159</v>
      </c>
      <c r="EIE6" t="s">
        <v>5160</v>
      </c>
      <c r="EIF6" t="s">
        <v>5161</v>
      </c>
      <c r="EIG6" t="s">
        <v>5162</v>
      </c>
      <c r="EIH6" t="s">
        <v>5163</v>
      </c>
      <c r="EII6" t="s">
        <v>5164</v>
      </c>
      <c r="EIJ6" t="s">
        <v>5165</v>
      </c>
      <c r="EIK6" t="s">
        <v>5166</v>
      </c>
      <c r="EIL6" t="s">
        <v>5167</v>
      </c>
      <c r="EIM6" t="s">
        <v>5168</v>
      </c>
      <c r="EIN6" t="s">
        <v>5169</v>
      </c>
      <c r="EIO6" t="s">
        <v>5170</v>
      </c>
      <c r="EIP6" t="s">
        <v>5171</v>
      </c>
      <c r="EIQ6" t="s">
        <v>5172</v>
      </c>
      <c r="EIR6" t="s">
        <v>5173</v>
      </c>
      <c r="EIS6" t="s">
        <v>5174</v>
      </c>
      <c r="EIT6" t="s">
        <v>5175</v>
      </c>
      <c r="EIU6" t="s">
        <v>5176</v>
      </c>
      <c r="EIV6" t="s">
        <v>5177</v>
      </c>
      <c r="EIW6" t="s">
        <v>5178</v>
      </c>
      <c r="EIX6" t="s">
        <v>5179</v>
      </c>
      <c r="EIY6" t="s">
        <v>5180</v>
      </c>
      <c r="EIZ6" t="s">
        <v>5181</v>
      </c>
      <c r="EJA6" t="s">
        <v>5182</v>
      </c>
      <c r="EJB6" t="s">
        <v>5183</v>
      </c>
      <c r="EJC6" t="s">
        <v>5184</v>
      </c>
      <c r="EJD6" t="s">
        <v>5185</v>
      </c>
      <c r="EJE6" t="s">
        <v>5186</v>
      </c>
      <c r="EJF6" t="s">
        <v>5187</v>
      </c>
      <c r="EJG6" t="s">
        <v>5188</v>
      </c>
      <c r="EJH6" t="s">
        <v>5189</v>
      </c>
      <c r="EJI6" t="s">
        <v>5190</v>
      </c>
      <c r="EJJ6" t="s">
        <v>5191</v>
      </c>
      <c r="EJK6" t="s">
        <v>5192</v>
      </c>
      <c r="EJL6" t="s">
        <v>5193</v>
      </c>
      <c r="EJM6" t="s">
        <v>5194</v>
      </c>
      <c r="EJN6" t="s">
        <v>5195</v>
      </c>
      <c r="EJO6" t="s">
        <v>5196</v>
      </c>
      <c r="EJP6" t="s">
        <v>5197</v>
      </c>
      <c r="EJQ6" t="s">
        <v>5198</v>
      </c>
      <c r="EJR6" t="s">
        <v>5199</v>
      </c>
      <c r="EJS6" t="s">
        <v>5200</v>
      </c>
      <c r="EJT6" t="s">
        <v>5201</v>
      </c>
      <c r="EJU6" t="s">
        <v>5202</v>
      </c>
      <c r="EJV6" t="s">
        <v>5203</v>
      </c>
      <c r="EJW6" t="s">
        <v>5204</v>
      </c>
      <c r="EJX6" t="s">
        <v>5205</v>
      </c>
      <c r="EJY6" t="s">
        <v>5206</v>
      </c>
      <c r="EJZ6" t="s">
        <v>5207</v>
      </c>
      <c r="EKA6" t="s">
        <v>5208</v>
      </c>
      <c r="EKB6" t="s">
        <v>5209</v>
      </c>
      <c r="EKC6" t="s">
        <v>5210</v>
      </c>
      <c r="EKD6" t="s">
        <v>5211</v>
      </c>
      <c r="EKE6" t="s">
        <v>5212</v>
      </c>
      <c r="EKF6" t="s">
        <v>5213</v>
      </c>
      <c r="EKG6" t="s">
        <v>5214</v>
      </c>
      <c r="EKH6" t="s">
        <v>5215</v>
      </c>
      <c r="EKI6" t="s">
        <v>5216</v>
      </c>
      <c r="EKJ6" t="s">
        <v>5217</v>
      </c>
      <c r="EKK6" t="s">
        <v>5218</v>
      </c>
      <c r="EKL6" t="s">
        <v>5219</v>
      </c>
      <c r="EKM6" t="s">
        <v>5220</v>
      </c>
      <c r="EKN6" t="s">
        <v>5221</v>
      </c>
      <c r="EKO6" t="s">
        <v>5222</v>
      </c>
      <c r="EKP6" t="s">
        <v>5223</v>
      </c>
      <c r="EKQ6" t="s">
        <v>5224</v>
      </c>
      <c r="EKR6" t="s">
        <v>5225</v>
      </c>
      <c r="EKS6" t="s">
        <v>5226</v>
      </c>
      <c r="EKT6" t="s">
        <v>5227</v>
      </c>
      <c r="EKU6" t="s">
        <v>5228</v>
      </c>
      <c r="EKV6" t="s">
        <v>5229</v>
      </c>
      <c r="EKW6" t="s">
        <v>5230</v>
      </c>
      <c r="EKX6" t="s">
        <v>5231</v>
      </c>
      <c r="EKY6" t="s">
        <v>5232</v>
      </c>
      <c r="EKZ6" t="s">
        <v>5233</v>
      </c>
      <c r="ELA6" t="s">
        <v>5234</v>
      </c>
      <c r="ELB6" t="s">
        <v>5235</v>
      </c>
      <c r="ELC6" t="s">
        <v>5236</v>
      </c>
      <c r="ELD6" t="s">
        <v>5237</v>
      </c>
      <c r="ELE6" t="s">
        <v>5238</v>
      </c>
      <c r="ELF6" t="s">
        <v>5239</v>
      </c>
      <c r="ELG6" t="s">
        <v>5240</v>
      </c>
      <c r="ELH6" t="s">
        <v>5241</v>
      </c>
      <c r="ELI6" t="s">
        <v>5242</v>
      </c>
      <c r="ELJ6" t="s">
        <v>5243</v>
      </c>
      <c r="ELK6" t="s">
        <v>5244</v>
      </c>
      <c r="ELL6" t="s">
        <v>5245</v>
      </c>
      <c r="ELM6" t="s">
        <v>5246</v>
      </c>
      <c r="ELN6" t="s">
        <v>5247</v>
      </c>
      <c r="ELO6" t="s">
        <v>5248</v>
      </c>
      <c r="ELP6" t="s">
        <v>5249</v>
      </c>
      <c r="ELQ6" t="s">
        <v>5250</v>
      </c>
      <c r="ELR6" t="s">
        <v>5251</v>
      </c>
      <c r="ELS6" t="s">
        <v>5252</v>
      </c>
      <c r="ELT6" t="s">
        <v>5253</v>
      </c>
      <c r="ELU6" t="s">
        <v>5254</v>
      </c>
      <c r="ELV6" t="s">
        <v>5255</v>
      </c>
      <c r="ELW6" t="s">
        <v>5256</v>
      </c>
      <c r="ELX6" t="s">
        <v>5257</v>
      </c>
      <c r="ELY6" t="s">
        <v>5258</v>
      </c>
      <c r="ELZ6" t="s">
        <v>5259</v>
      </c>
      <c r="EMA6" t="s">
        <v>5260</v>
      </c>
      <c r="EMB6" t="s">
        <v>5261</v>
      </c>
      <c r="EMC6" t="s">
        <v>5262</v>
      </c>
      <c r="EMD6" t="s">
        <v>5263</v>
      </c>
      <c r="EME6" t="s">
        <v>5264</v>
      </c>
      <c r="EMF6" t="s">
        <v>5265</v>
      </c>
      <c r="EMG6" t="s">
        <v>5266</v>
      </c>
      <c r="EMH6" t="s">
        <v>5267</v>
      </c>
      <c r="EMI6" t="s">
        <v>5268</v>
      </c>
      <c r="EMJ6" t="s">
        <v>5269</v>
      </c>
      <c r="EMK6" t="s">
        <v>5270</v>
      </c>
      <c r="EML6" t="s">
        <v>5271</v>
      </c>
      <c r="EMM6" t="s">
        <v>5272</v>
      </c>
      <c r="EMN6" t="s">
        <v>5273</v>
      </c>
      <c r="EMO6" t="s">
        <v>5274</v>
      </c>
      <c r="EMP6" t="s">
        <v>5275</v>
      </c>
      <c r="EMQ6" t="s">
        <v>5276</v>
      </c>
      <c r="EMR6" t="s">
        <v>5277</v>
      </c>
      <c r="EMS6" t="s">
        <v>5278</v>
      </c>
      <c r="EMT6" t="s">
        <v>5279</v>
      </c>
      <c r="EMU6" t="s">
        <v>5280</v>
      </c>
      <c r="EMV6" t="s">
        <v>5281</v>
      </c>
      <c r="EMW6" t="s">
        <v>5282</v>
      </c>
      <c r="EMX6" t="s">
        <v>5283</v>
      </c>
      <c r="EMY6" t="s">
        <v>5284</v>
      </c>
      <c r="EMZ6" t="s">
        <v>5285</v>
      </c>
      <c r="ENA6" t="s">
        <v>5286</v>
      </c>
      <c r="ENB6" t="s">
        <v>5287</v>
      </c>
      <c r="ENC6" t="s">
        <v>5288</v>
      </c>
      <c r="END6" t="s">
        <v>5289</v>
      </c>
      <c r="ENE6" t="s">
        <v>5290</v>
      </c>
      <c r="ENF6" t="s">
        <v>5291</v>
      </c>
      <c r="ENG6" t="s">
        <v>5292</v>
      </c>
      <c r="ENH6" t="s">
        <v>5293</v>
      </c>
      <c r="ENI6" t="s">
        <v>5294</v>
      </c>
      <c r="ENJ6" t="s">
        <v>5295</v>
      </c>
      <c r="ENK6" t="s">
        <v>5296</v>
      </c>
      <c r="ENL6" t="s">
        <v>5297</v>
      </c>
      <c r="ENM6" t="s">
        <v>5298</v>
      </c>
      <c r="ENN6" t="s">
        <v>5299</v>
      </c>
      <c r="ENO6" t="s">
        <v>5300</v>
      </c>
      <c r="ENP6" t="s">
        <v>5301</v>
      </c>
      <c r="ENQ6" t="s">
        <v>5302</v>
      </c>
      <c r="ENR6" t="s">
        <v>5303</v>
      </c>
      <c r="ENS6" t="s">
        <v>5304</v>
      </c>
      <c r="ENT6" t="s">
        <v>5305</v>
      </c>
      <c r="ENU6" t="s">
        <v>5306</v>
      </c>
      <c r="ENV6" t="s">
        <v>5307</v>
      </c>
      <c r="ENW6" t="s">
        <v>5308</v>
      </c>
      <c r="ENX6" t="s">
        <v>5309</v>
      </c>
      <c r="ENY6" t="s">
        <v>5310</v>
      </c>
      <c r="ENZ6" t="s">
        <v>5311</v>
      </c>
      <c r="EOA6" t="s">
        <v>5312</v>
      </c>
      <c r="EOB6" t="s">
        <v>5313</v>
      </c>
      <c r="EOC6" t="s">
        <v>5314</v>
      </c>
      <c r="EOD6" t="s">
        <v>5315</v>
      </c>
      <c r="EOE6" t="s">
        <v>5316</v>
      </c>
      <c r="EOF6" t="s">
        <v>5317</v>
      </c>
      <c r="EOG6" t="s">
        <v>5318</v>
      </c>
      <c r="EOH6" t="s">
        <v>5319</v>
      </c>
      <c r="EOI6" t="s">
        <v>5320</v>
      </c>
      <c r="EOJ6" t="s">
        <v>5321</v>
      </c>
      <c r="EOK6" t="s">
        <v>5322</v>
      </c>
      <c r="EOL6" t="s">
        <v>5323</v>
      </c>
      <c r="EOM6" t="s">
        <v>5324</v>
      </c>
      <c r="EON6" t="s">
        <v>5325</v>
      </c>
      <c r="EOO6" t="s">
        <v>5326</v>
      </c>
      <c r="EOP6" t="s">
        <v>5327</v>
      </c>
      <c r="EOQ6" t="s">
        <v>5328</v>
      </c>
      <c r="EOR6" t="s">
        <v>5329</v>
      </c>
      <c r="EOS6" t="s">
        <v>5330</v>
      </c>
      <c r="EOT6" t="s">
        <v>5331</v>
      </c>
      <c r="EOU6" t="s">
        <v>5332</v>
      </c>
      <c r="EOV6" t="s">
        <v>5333</v>
      </c>
      <c r="EOW6" t="s">
        <v>5334</v>
      </c>
      <c r="EOX6" t="s">
        <v>5335</v>
      </c>
      <c r="EOY6" t="s">
        <v>5336</v>
      </c>
      <c r="EOZ6" t="s">
        <v>5337</v>
      </c>
      <c r="EPA6" t="s">
        <v>5338</v>
      </c>
      <c r="EPB6" t="s">
        <v>5339</v>
      </c>
      <c r="EPC6" t="s">
        <v>5340</v>
      </c>
      <c r="EPD6" t="s">
        <v>5341</v>
      </c>
      <c r="EPE6" t="s">
        <v>5342</v>
      </c>
      <c r="EPF6" t="s">
        <v>5343</v>
      </c>
      <c r="EPG6" t="s">
        <v>5344</v>
      </c>
      <c r="EPH6" t="s">
        <v>5345</v>
      </c>
      <c r="EPI6" t="s">
        <v>5346</v>
      </c>
      <c r="EPJ6" t="s">
        <v>5347</v>
      </c>
      <c r="EPK6" t="s">
        <v>5348</v>
      </c>
      <c r="EPL6" t="s">
        <v>5349</v>
      </c>
      <c r="EPM6" t="s">
        <v>5350</v>
      </c>
      <c r="EPN6" t="s">
        <v>5351</v>
      </c>
      <c r="EPO6" t="s">
        <v>5352</v>
      </c>
      <c r="EPP6" t="s">
        <v>5353</v>
      </c>
      <c r="EPQ6" t="s">
        <v>5354</v>
      </c>
      <c r="EPR6" t="s">
        <v>5355</v>
      </c>
      <c r="EPS6" t="s">
        <v>5356</v>
      </c>
      <c r="EPT6" t="s">
        <v>5357</v>
      </c>
      <c r="EPU6" t="s">
        <v>5358</v>
      </c>
      <c r="EPV6" t="s">
        <v>5359</v>
      </c>
      <c r="EPW6" t="s">
        <v>5360</v>
      </c>
      <c r="EPX6" t="s">
        <v>5361</v>
      </c>
      <c r="EPY6" t="s">
        <v>5362</v>
      </c>
      <c r="EPZ6" t="s">
        <v>5363</v>
      </c>
      <c r="EQA6" t="s">
        <v>5364</v>
      </c>
      <c r="EQB6" t="s">
        <v>5365</v>
      </c>
      <c r="EQC6" t="s">
        <v>5366</v>
      </c>
      <c r="EQD6" t="s">
        <v>5367</v>
      </c>
      <c r="EQE6" t="s">
        <v>5368</v>
      </c>
      <c r="EQF6" t="s">
        <v>5369</v>
      </c>
      <c r="EQG6" t="s">
        <v>5370</v>
      </c>
      <c r="EQH6" t="s">
        <v>5371</v>
      </c>
      <c r="EQI6" t="s">
        <v>5372</v>
      </c>
      <c r="EQJ6" t="s">
        <v>5373</v>
      </c>
      <c r="EQK6" t="s">
        <v>5374</v>
      </c>
      <c r="EQL6" t="s">
        <v>5375</v>
      </c>
      <c r="EQM6" t="s">
        <v>5376</v>
      </c>
      <c r="EQN6" t="s">
        <v>5377</v>
      </c>
      <c r="EQO6" t="s">
        <v>5378</v>
      </c>
      <c r="EQP6" t="s">
        <v>5379</v>
      </c>
      <c r="EQQ6" t="s">
        <v>5380</v>
      </c>
      <c r="EQR6" t="s">
        <v>5381</v>
      </c>
      <c r="EQS6" t="s">
        <v>5382</v>
      </c>
      <c r="EQT6" t="s">
        <v>5383</v>
      </c>
      <c r="EQU6" t="s">
        <v>5384</v>
      </c>
      <c r="EQV6" t="s">
        <v>5385</v>
      </c>
      <c r="EQW6" t="s">
        <v>5386</v>
      </c>
      <c r="EQX6" t="s">
        <v>5387</v>
      </c>
      <c r="EQY6" t="s">
        <v>5388</v>
      </c>
      <c r="EQZ6" t="s">
        <v>5389</v>
      </c>
      <c r="ERA6" t="s">
        <v>5390</v>
      </c>
      <c r="ERB6" t="s">
        <v>5391</v>
      </c>
      <c r="ERC6" t="s">
        <v>5392</v>
      </c>
      <c r="ERD6" t="s">
        <v>5393</v>
      </c>
      <c r="ERE6" t="s">
        <v>5394</v>
      </c>
      <c r="ERF6" t="s">
        <v>5395</v>
      </c>
      <c r="ERG6" t="s">
        <v>5396</v>
      </c>
      <c r="ERH6" t="s">
        <v>5397</v>
      </c>
      <c r="ERI6" t="s">
        <v>5398</v>
      </c>
      <c r="ERJ6" t="s">
        <v>5399</v>
      </c>
      <c r="ERK6" t="s">
        <v>5400</v>
      </c>
      <c r="ERL6" t="s">
        <v>5401</v>
      </c>
      <c r="ERM6" t="s">
        <v>5402</v>
      </c>
      <c r="ERN6" t="s">
        <v>5403</v>
      </c>
      <c r="ERO6" t="s">
        <v>5404</v>
      </c>
      <c r="ERP6" t="s">
        <v>5405</v>
      </c>
      <c r="ERQ6" t="s">
        <v>5406</v>
      </c>
      <c r="ERR6" t="s">
        <v>5407</v>
      </c>
      <c r="ERS6" t="s">
        <v>5408</v>
      </c>
      <c r="ERT6" t="s">
        <v>5409</v>
      </c>
      <c r="ERU6" t="s">
        <v>5410</v>
      </c>
      <c r="ERV6" t="s">
        <v>5411</v>
      </c>
      <c r="ERW6" t="s">
        <v>5412</v>
      </c>
      <c r="ERX6" t="s">
        <v>5413</v>
      </c>
      <c r="ERY6" t="s">
        <v>5414</v>
      </c>
      <c r="ERZ6" t="s">
        <v>5415</v>
      </c>
      <c r="ESA6" t="s">
        <v>5416</v>
      </c>
      <c r="ESB6" t="s">
        <v>5417</v>
      </c>
      <c r="ESC6" t="s">
        <v>5418</v>
      </c>
      <c r="ESD6" t="s">
        <v>5419</v>
      </c>
      <c r="ESE6" t="s">
        <v>5420</v>
      </c>
      <c r="ESF6" t="s">
        <v>5421</v>
      </c>
      <c r="ESG6" t="s">
        <v>5422</v>
      </c>
      <c r="ESH6" t="s">
        <v>5423</v>
      </c>
      <c r="ESI6" t="s">
        <v>5424</v>
      </c>
      <c r="ESJ6" t="s">
        <v>5425</v>
      </c>
      <c r="ESK6" t="s">
        <v>5426</v>
      </c>
      <c r="ESL6" t="s">
        <v>5427</v>
      </c>
      <c r="ESM6" t="s">
        <v>5428</v>
      </c>
      <c r="ESN6" t="s">
        <v>5429</v>
      </c>
      <c r="ESO6" t="s">
        <v>5430</v>
      </c>
      <c r="ESP6" t="s">
        <v>5431</v>
      </c>
      <c r="ESQ6" t="s">
        <v>5432</v>
      </c>
      <c r="ESR6" t="s">
        <v>5433</v>
      </c>
      <c r="ESS6" t="s">
        <v>5434</v>
      </c>
      <c r="EST6" t="s">
        <v>5435</v>
      </c>
      <c r="ESU6" t="s">
        <v>5436</v>
      </c>
      <c r="ESV6" t="s">
        <v>5437</v>
      </c>
      <c r="ESW6" t="s">
        <v>5438</v>
      </c>
      <c r="ESX6" t="s">
        <v>5439</v>
      </c>
      <c r="ESY6" t="s">
        <v>5440</v>
      </c>
      <c r="ESZ6" t="s">
        <v>5441</v>
      </c>
      <c r="ETA6" t="s">
        <v>5442</v>
      </c>
      <c r="ETB6" t="s">
        <v>5443</v>
      </c>
      <c r="ETC6" t="s">
        <v>5444</v>
      </c>
      <c r="ETD6" t="s">
        <v>5445</v>
      </c>
      <c r="ETE6" t="s">
        <v>5446</v>
      </c>
      <c r="ETF6" t="s">
        <v>5447</v>
      </c>
      <c r="ETG6" t="s">
        <v>5448</v>
      </c>
      <c r="ETH6" t="s">
        <v>5449</v>
      </c>
      <c r="ETI6" t="s">
        <v>5450</v>
      </c>
      <c r="ETJ6" t="s">
        <v>5451</v>
      </c>
      <c r="ETK6" t="s">
        <v>5452</v>
      </c>
      <c r="ETL6" t="s">
        <v>5453</v>
      </c>
      <c r="ETM6" t="s">
        <v>5454</v>
      </c>
      <c r="ETN6" t="s">
        <v>5455</v>
      </c>
      <c r="ETO6" t="s">
        <v>5456</v>
      </c>
      <c r="ETP6" t="s">
        <v>5457</v>
      </c>
      <c r="ETQ6" t="s">
        <v>5458</v>
      </c>
      <c r="ETR6" t="s">
        <v>5459</v>
      </c>
      <c r="ETS6" t="s">
        <v>5460</v>
      </c>
      <c r="ETT6" t="s">
        <v>5461</v>
      </c>
      <c r="ETU6" t="s">
        <v>5462</v>
      </c>
      <c r="ETV6" t="s">
        <v>5463</v>
      </c>
      <c r="ETW6" t="s">
        <v>5464</v>
      </c>
      <c r="ETX6" t="s">
        <v>5465</v>
      </c>
      <c r="ETY6" t="s">
        <v>5466</v>
      </c>
      <c r="ETZ6" t="s">
        <v>5467</v>
      </c>
      <c r="EUA6" t="s">
        <v>5468</v>
      </c>
      <c r="EUB6" t="s">
        <v>5469</v>
      </c>
      <c r="EUC6" t="s">
        <v>5470</v>
      </c>
      <c r="EUD6" t="s">
        <v>5471</v>
      </c>
      <c r="EUE6" t="s">
        <v>5472</v>
      </c>
      <c r="EUF6" t="s">
        <v>5473</v>
      </c>
      <c r="EUG6" t="s">
        <v>5474</v>
      </c>
      <c r="EUH6" t="s">
        <v>5475</v>
      </c>
      <c r="EUI6" t="s">
        <v>5476</v>
      </c>
      <c r="EUJ6" t="s">
        <v>5477</v>
      </c>
      <c r="EUK6" t="s">
        <v>5478</v>
      </c>
      <c r="EUL6" t="s">
        <v>5479</v>
      </c>
      <c r="EUM6" t="s">
        <v>5480</v>
      </c>
      <c r="EUN6" t="s">
        <v>5481</v>
      </c>
      <c r="EUO6" t="s">
        <v>5482</v>
      </c>
      <c r="EUP6" t="s">
        <v>5483</v>
      </c>
      <c r="EUQ6" t="s">
        <v>5484</v>
      </c>
      <c r="EUR6" t="s">
        <v>5485</v>
      </c>
      <c r="EUS6" t="s">
        <v>5486</v>
      </c>
      <c r="EUT6" t="s">
        <v>5487</v>
      </c>
      <c r="EUU6" t="s">
        <v>5488</v>
      </c>
      <c r="EUV6" t="s">
        <v>5489</v>
      </c>
      <c r="EUW6" t="s">
        <v>5490</v>
      </c>
      <c r="EUX6" t="s">
        <v>5491</v>
      </c>
      <c r="EUY6" t="s">
        <v>5492</v>
      </c>
      <c r="EUZ6" t="s">
        <v>5493</v>
      </c>
      <c r="EVA6" t="s">
        <v>5494</v>
      </c>
      <c r="EVB6" t="s">
        <v>5495</v>
      </c>
      <c r="EVC6" t="s">
        <v>5496</v>
      </c>
      <c r="EVD6" t="s">
        <v>5497</v>
      </c>
      <c r="EVE6" t="s">
        <v>5498</v>
      </c>
      <c r="EVF6" t="s">
        <v>5499</v>
      </c>
      <c r="EVG6" t="s">
        <v>5500</v>
      </c>
      <c r="EVH6" t="s">
        <v>5501</v>
      </c>
      <c r="EVI6" t="s">
        <v>5502</v>
      </c>
      <c r="EVJ6" t="s">
        <v>5503</v>
      </c>
      <c r="EVK6" t="s">
        <v>5504</v>
      </c>
      <c r="EVL6" t="s">
        <v>5505</v>
      </c>
      <c r="EVM6" t="s">
        <v>5506</v>
      </c>
      <c r="EVN6" t="s">
        <v>5507</v>
      </c>
      <c r="EVO6" t="s">
        <v>5508</v>
      </c>
      <c r="EVP6" t="s">
        <v>5509</v>
      </c>
      <c r="EVQ6" t="s">
        <v>5510</v>
      </c>
      <c r="EVR6" t="s">
        <v>5511</v>
      </c>
      <c r="EVS6" t="s">
        <v>5512</v>
      </c>
      <c r="EVT6" t="s">
        <v>5513</v>
      </c>
      <c r="EVU6" t="s">
        <v>5514</v>
      </c>
      <c r="EVV6" t="s">
        <v>5515</v>
      </c>
      <c r="EVW6" t="s">
        <v>5516</v>
      </c>
      <c r="EVX6" t="s">
        <v>5517</v>
      </c>
      <c r="EVY6" t="s">
        <v>5518</v>
      </c>
      <c r="EVZ6" t="s">
        <v>5519</v>
      </c>
      <c r="EWA6" t="s">
        <v>5520</v>
      </c>
      <c r="EWB6" t="s">
        <v>5521</v>
      </c>
      <c r="EWC6" t="s">
        <v>5522</v>
      </c>
      <c r="EWD6" t="s">
        <v>5523</v>
      </c>
      <c r="EWE6" t="s">
        <v>5524</v>
      </c>
      <c r="EWF6" t="s">
        <v>5525</v>
      </c>
      <c r="EWG6" t="s">
        <v>5526</v>
      </c>
      <c r="EWH6" t="s">
        <v>5527</v>
      </c>
      <c r="EWI6" t="s">
        <v>5528</v>
      </c>
      <c r="EWJ6" t="s">
        <v>5529</v>
      </c>
      <c r="EWK6" t="s">
        <v>5530</v>
      </c>
      <c r="EWL6" t="s">
        <v>5531</v>
      </c>
      <c r="EWM6" t="s">
        <v>5532</v>
      </c>
      <c r="EWN6" t="s">
        <v>5533</v>
      </c>
      <c r="EWO6" t="s">
        <v>5534</v>
      </c>
      <c r="EWP6" t="s">
        <v>5535</v>
      </c>
      <c r="EWQ6" t="s">
        <v>5536</v>
      </c>
      <c r="EWR6" t="s">
        <v>5537</v>
      </c>
      <c r="EWS6" t="s">
        <v>5538</v>
      </c>
      <c r="EWT6" t="s">
        <v>5539</v>
      </c>
      <c r="EWU6" t="s">
        <v>5540</v>
      </c>
      <c r="EWV6" t="s">
        <v>5541</v>
      </c>
      <c r="EWW6" t="s">
        <v>5542</v>
      </c>
      <c r="EWX6" t="s">
        <v>5543</v>
      </c>
      <c r="EWY6" t="s">
        <v>5544</v>
      </c>
      <c r="EWZ6" t="s">
        <v>5545</v>
      </c>
      <c r="EXA6" t="s">
        <v>5546</v>
      </c>
      <c r="EXB6" t="s">
        <v>5547</v>
      </c>
      <c r="EXC6" t="s">
        <v>5548</v>
      </c>
      <c r="EXD6" t="s">
        <v>5549</v>
      </c>
      <c r="EXE6" t="s">
        <v>5550</v>
      </c>
      <c r="EXF6" t="s">
        <v>5551</v>
      </c>
      <c r="EXG6" t="s">
        <v>5552</v>
      </c>
      <c r="EXH6" t="s">
        <v>5553</v>
      </c>
      <c r="EXI6" t="s">
        <v>5554</v>
      </c>
      <c r="EXJ6" t="s">
        <v>5555</v>
      </c>
      <c r="EXK6" t="s">
        <v>5556</v>
      </c>
      <c r="EXL6" t="s">
        <v>5557</v>
      </c>
      <c r="EXM6" t="s">
        <v>5558</v>
      </c>
      <c r="EXN6" t="s">
        <v>5559</v>
      </c>
      <c r="EXO6" t="s">
        <v>5560</v>
      </c>
      <c r="EXP6" t="s">
        <v>5561</v>
      </c>
      <c r="EXQ6" t="s">
        <v>5562</v>
      </c>
      <c r="EXR6" t="s">
        <v>5563</v>
      </c>
      <c r="EXS6" t="s">
        <v>5564</v>
      </c>
      <c r="EXT6" t="s">
        <v>5565</v>
      </c>
      <c r="EXU6" t="s">
        <v>5566</v>
      </c>
      <c r="EXV6" t="s">
        <v>5567</v>
      </c>
      <c r="EXW6" t="s">
        <v>5568</v>
      </c>
      <c r="EXX6" t="s">
        <v>5569</v>
      </c>
      <c r="EXY6" t="s">
        <v>5570</v>
      </c>
      <c r="EXZ6" t="s">
        <v>5571</v>
      </c>
      <c r="EYA6" t="s">
        <v>5572</v>
      </c>
      <c r="EYB6" t="s">
        <v>5573</v>
      </c>
      <c r="EYC6" t="s">
        <v>5574</v>
      </c>
      <c r="EYD6" t="s">
        <v>5575</v>
      </c>
      <c r="EYE6" t="s">
        <v>5576</v>
      </c>
      <c r="EYF6" t="s">
        <v>5577</v>
      </c>
      <c r="EYG6" t="s">
        <v>5578</v>
      </c>
      <c r="EYH6" t="s">
        <v>5579</v>
      </c>
      <c r="EYI6" t="s">
        <v>5580</v>
      </c>
      <c r="EYJ6" t="s">
        <v>5581</v>
      </c>
      <c r="EYK6" t="s">
        <v>5582</v>
      </c>
      <c r="EYL6" t="s">
        <v>5583</v>
      </c>
      <c r="EYM6" t="s">
        <v>5584</v>
      </c>
      <c r="EYN6" t="s">
        <v>5585</v>
      </c>
      <c r="EYO6" t="s">
        <v>5586</v>
      </c>
      <c r="EYP6" t="s">
        <v>5587</v>
      </c>
      <c r="EYQ6" t="s">
        <v>5588</v>
      </c>
      <c r="EYR6" t="s">
        <v>5589</v>
      </c>
      <c r="EYS6" t="s">
        <v>5590</v>
      </c>
      <c r="EYT6" t="s">
        <v>5591</v>
      </c>
      <c r="EYU6" t="s">
        <v>5592</v>
      </c>
      <c r="EYV6" t="s">
        <v>5593</v>
      </c>
      <c r="EYW6" t="s">
        <v>5594</v>
      </c>
      <c r="EYX6" t="s">
        <v>5595</v>
      </c>
      <c r="EYY6" t="s">
        <v>5596</v>
      </c>
      <c r="EYZ6" t="s">
        <v>5597</v>
      </c>
      <c r="EZA6" t="s">
        <v>5598</v>
      </c>
      <c r="EZB6" t="s">
        <v>5599</v>
      </c>
      <c r="EZC6" t="s">
        <v>5600</v>
      </c>
      <c r="EZD6" t="s">
        <v>5601</v>
      </c>
      <c r="EZE6" t="s">
        <v>5602</v>
      </c>
      <c r="EZF6" t="s">
        <v>5603</v>
      </c>
      <c r="EZG6" t="s">
        <v>5604</v>
      </c>
      <c r="EZH6" t="s">
        <v>5605</v>
      </c>
      <c r="EZI6" t="s">
        <v>5606</v>
      </c>
      <c r="EZJ6" t="s">
        <v>5607</v>
      </c>
      <c r="EZK6" t="s">
        <v>5608</v>
      </c>
      <c r="EZL6" t="s">
        <v>5609</v>
      </c>
      <c r="EZM6" t="s">
        <v>5610</v>
      </c>
      <c r="EZN6" t="s">
        <v>5611</v>
      </c>
      <c r="EZO6" t="s">
        <v>5612</v>
      </c>
      <c r="EZP6" t="s">
        <v>5613</v>
      </c>
      <c r="EZQ6" t="s">
        <v>5614</v>
      </c>
      <c r="EZR6" t="s">
        <v>5615</v>
      </c>
      <c r="EZS6" t="s">
        <v>5616</v>
      </c>
      <c r="EZT6" t="s">
        <v>5617</v>
      </c>
      <c r="EZU6" t="s">
        <v>5618</v>
      </c>
      <c r="EZV6" t="s">
        <v>5619</v>
      </c>
      <c r="EZW6" t="s">
        <v>5620</v>
      </c>
      <c r="EZX6" t="s">
        <v>5621</v>
      </c>
      <c r="EZY6" t="s">
        <v>5622</v>
      </c>
      <c r="EZZ6" t="s">
        <v>5623</v>
      </c>
      <c r="FAA6" t="s">
        <v>5624</v>
      </c>
      <c r="FAB6" t="s">
        <v>5625</v>
      </c>
      <c r="FAC6" t="s">
        <v>5626</v>
      </c>
      <c r="FAD6" t="s">
        <v>5627</v>
      </c>
      <c r="FAE6" t="s">
        <v>5628</v>
      </c>
      <c r="FAF6" t="s">
        <v>5629</v>
      </c>
      <c r="FAG6" t="s">
        <v>5630</v>
      </c>
      <c r="FAH6" t="s">
        <v>5631</v>
      </c>
      <c r="FAI6" t="s">
        <v>5632</v>
      </c>
      <c r="FAJ6" t="s">
        <v>5633</v>
      </c>
      <c r="FAK6" t="s">
        <v>5634</v>
      </c>
      <c r="FAL6" t="s">
        <v>5635</v>
      </c>
      <c r="FAM6" t="s">
        <v>5636</v>
      </c>
      <c r="FAN6" t="s">
        <v>5637</v>
      </c>
      <c r="FAO6" t="s">
        <v>5638</v>
      </c>
      <c r="FAP6" t="s">
        <v>5639</v>
      </c>
      <c r="FAQ6" t="s">
        <v>5640</v>
      </c>
      <c r="FAR6" t="s">
        <v>5641</v>
      </c>
      <c r="FAS6" t="s">
        <v>5642</v>
      </c>
      <c r="FAT6" t="s">
        <v>5643</v>
      </c>
      <c r="FAU6" t="s">
        <v>5644</v>
      </c>
      <c r="FAV6" t="s">
        <v>5645</v>
      </c>
      <c r="FAW6" t="s">
        <v>5646</v>
      </c>
      <c r="FAX6" t="s">
        <v>5647</v>
      </c>
      <c r="FAY6" t="s">
        <v>5648</v>
      </c>
      <c r="FAZ6" t="s">
        <v>5649</v>
      </c>
      <c r="FBA6" t="s">
        <v>5650</v>
      </c>
      <c r="FBB6" t="s">
        <v>5651</v>
      </c>
      <c r="FBC6" t="s">
        <v>5652</v>
      </c>
      <c r="FBD6" t="s">
        <v>5653</v>
      </c>
      <c r="FBE6" t="s">
        <v>5654</v>
      </c>
      <c r="FBF6" t="s">
        <v>5655</v>
      </c>
      <c r="FBG6" t="s">
        <v>5656</v>
      </c>
      <c r="FBH6" t="s">
        <v>5657</v>
      </c>
      <c r="FBI6" t="s">
        <v>5658</v>
      </c>
      <c r="FBJ6" t="s">
        <v>5659</v>
      </c>
      <c r="FBK6" t="s">
        <v>5660</v>
      </c>
      <c r="FBL6" t="s">
        <v>5661</v>
      </c>
      <c r="FBM6" t="s">
        <v>5662</v>
      </c>
      <c r="FBN6" t="s">
        <v>5663</v>
      </c>
      <c r="FBO6" t="s">
        <v>5664</v>
      </c>
      <c r="FBP6" t="s">
        <v>5665</v>
      </c>
      <c r="FBQ6" t="s">
        <v>5666</v>
      </c>
      <c r="FBR6" t="s">
        <v>5667</v>
      </c>
      <c r="FBS6" t="s">
        <v>5668</v>
      </c>
      <c r="FBT6" t="s">
        <v>5669</v>
      </c>
      <c r="FBU6" t="s">
        <v>5670</v>
      </c>
      <c r="FBV6" t="s">
        <v>5671</v>
      </c>
      <c r="FBW6" t="s">
        <v>5672</v>
      </c>
      <c r="FBX6" t="s">
        <v>5673</v>
      </c>
      <c r="FBY6" t="s">
        <v>5674</v>
      </c>
      <c r="FBZ6" t="s">
        <v>5675</v>
      </c>
      <c r="FCA6" t="s">
        <v>5676</v>
      </c>
      <c r="FCB6" t="s">
        <v>5677</v>
      </c>
      <c r="FCC6" t="s">
        <v>5678</v>
      </c>
      <c r="FCD6" t="s">
        <v>5679</v>
      </c>
      <c r="FCE6" t="s">
        <v>5680</v>
      </c>
      <c r="FCF6" t="s">
        <v>5681</v>
      </c>
      <c r="FCG6" t="s">
        <v>5682</v>
      </c>
      <c r="FCH6" t="s">
        <v>5683</v>
      </c>
      <c r="FCI6" t="s">
        <v>5684</v>
      </c>
      <c r="FCJ6" t="s">
        <v>5685</v>
      </c>
      <c r="FCK6" t="s">
        <v>5686</v>
      </c>
      <c r="FCL6" t="s">
        <v>5687</v>
      </c>
      <c r="FCM6" t="s">
        <v>5688</v>
      </c>
      <c r="FCN6" t="s">
        <v>5689</v>
      </c>
      <c r="FCO6" t="s">
        <v>5690</v>
      </c>
      <c r="FCP6" t="s">
        <v>5691</v>
      </c>
      <c r="FCQ6" t="s">
        <v>5692</v>
      </c>
      <c r="FCR6" t="s">
        <v>5693</v>
      </c>
      <c r="FCS6" t="s">
        <v>5694</v>
      </c>
      <c r="FCT6" t="s">
        <v>5695</v>
      </c>
      <c r="FCU6" t="s">
        <v>5696</v>
      </c>
      <c r="FCV6" t="s">
        <v>5697</v>
      </c>
      <c r="FCW6" t="s">
        <v>5698</v>
      </c>
      <c r="FCX6" t="s">
        <v>5699</v>
      </c>
      <c r="FCY6" t="s">
        <v>5700</v>
      </c>
      <c r="FCZ6" t="s">
        <v>5701</v>
      </c>
      <c r="FDA6" t="s">
        <v>5702</v>
      </c>
      <c r="FDB6" t="s">
        <v>5703</v>
      </c>
      <c r="FDC6" t="s">
        <v>5704</v>
      </c>
      <c r="FDD6" t="s">
        <v>5705</v>
      </c>
      <c r="FDE6" t="s">
        <v>5706</v>
      </c>
      <c r="FDF6" t="s">
        <v>5707</v>
      </c>
      <c r="FDG6" t="s">
        <v>5708</v>
      </c>
      <c r="FDH6" t="s">
        <v>5709</v>
      </c>
      <c r="FDI6" t="s">
        <v>5710</v>
      </c>
      <c r="FDJ6" t="s">
        <v>5711</v>
      </c>
      <c r="FDK6" t="s">
        <v>5712</v>
      </c>
      <c r="FDL6" t="s">
        <v>5713</v>
      </c>
      <c r="FDM6" t="s">
        <v>5714</v>
      </c>
      <c r="FDN6" t="s">
        <v>5715</v>
      </c>
      <c r="FDO6" t="s">
        <v>5716</v>
      </c>
      <c r="FDP6" t="s">
        <v>5717</v>
      </c>
      <c r="FDQ6" t="s">
        <v>5718</v>
      </c>
      <c r="FDR6" t="s">
        <v>5719</v>
      </c>
      <c r="FDS6" t="s">
        <v>5720</v>
      </c>
      <c r="FDT6" t="s">
        <v>5721</v>
      </c>
      <c r="FDU6" t="s">
        <v>5722</v>
      </c>
      <c r="FDV6" t="s">
        <v>5723</v>
      </c>
      <c r="FDW6" t="s">
        <v>5724</v>
      </c>
      <c r="FDX6" t="s">
        <v>5725</v>
      </c>
      <c r="FDY6" t="s">
        <v>5726</v>
      </c>
      <c r="FDZ6" t="s">
        <v>5727</v>
      </c>
      <c r="FEA6" t="s">
        <v>5728</v>
      </c>
      <c r="FEB6" t="s">
        <v>5729</v>
      </c>
      <c r="FEC6" t="s">
        <v>5730</v>
      </c>
      <c r="FED6" t="s">
        <v>5731</v>
      </c>
      <c r="FEE6" t="s">
        <v>5732</v>
      </c>
      <c r="FEF6" t="s">
        <v>5733</v>
      </c>
      <c r="FEG6" t="s">
        <v>5734</v>
      </c>
      <c r="FEH6" t="s">
        <v>5735</v>
      </c>
      <c r="FEI6" t="s">
        <v>5736</v>
      </c>
      <c r="FEJ6" t="s">
        <v>5737</v>
      </c>
      <c r="FEK6" t="s">
        <v>5738</v>
      </c>
      <c r="FEL6" t="s">
        <v>5739</v>
      </c>
      <c r="FEM6" t="s">
        <v>5740</v>
      </c>
      <c r="FEN6" t="s">
        <v>5741</v>
      </c>
      <c r="FEO6" t="s">
        <v>5742</v>
      </c>
      <c r="FEP6" t="s">
        <v>5743</v>
      </c>
      <c r="FEQ6" t="s">
        <v>5744</v>
      </c>
      <c r="FER6" t="s">
        <v>5745</v>
      </c>
      <c r="FES6" t="s">
        <v>5746</v>
      </c>
      <c r="FET6" t="s">
        <v>5747</v>
      </c>
      <c r="FEU6" t="s">
        <v>5748</v>
      </c>
      <c r="FEV6" t="s">
        <v>5749</v>
      </c>
      <c r="FEW6" t="s">
        <v>5750</v>
      </c>
      <c r="FEX6" t="s">
        <v>5751</v>
      </c>
      <c r="FEY6" t="s">
        <v>5752</v>
      </c>
      <c r="FEZ6" t="s">
        <v>5753</v>
      </c>
      <c r="FFA6" t="s">
        <v>5754</v>
      </c>
      <c r="FFB6" t="s">
        <v>5755</v>
      </c>
      <c r="FFC6" t="s">
        <v>5756</v>
      </c>
      <c r="FFD6" t="s">
        <v>5757</v>
      </c>
      <c r="FFE6" t="s">
        <v>5758</v>
      </c>
      <c r="FFF6" t="s">
        <v>5759</v>
      </c>
      <c r="FFG6" t="s">
        <v>5760</v>
      </c>
      <c r="FFH6" t="s">
        <v>5761</v>
      </c>
      <c r="FFI6" t="s">
        <v>5762</v>
      </c>
      <c r="FFJ6" t="s">
        <v>5763</v>
      </c>
      <c r="FFK6" t="s">
        <v>5764</v>
      </c>
      <c r="FFL6" t="s">
        <v>5765</v>
      </c>
      <c r="FFM6" t="s">
        <v>5766</v>
      </c>
      <c r="FFN6" t="s">
        <v>5767</v>
      </c>
      <c r="FFO6" t="s">
        <v>5768</v>
      </c>
      <c r="FFP6" t="s">
        <v>5769</v>
      </c>
      <c r="FFQ6" t="s">
        <v>5770</v>
      </c>
      <c r="FFR6" t="s">
        <v>5771</v>
      </c>
      <c r="FFS6" t="s">
        <v>5772</v>
      </c>
      <c r="FFT6" t="s">
        <v>5773</v>
      </c>
      <c r="FFU6" t="s">
        <v>5774</v>
      </c>
      <c r="FFV6" t="s">
        <v>5775</v>
      </c>
      <c r="FFW6" t="s">
        <v>5776</v>
      </c>
      <c r="FFX6" t="s">
        <v>5777</v>
      </c>
      <c r="FFY6" t="s">
        <v>5778</v>
      </c>
      <c r="FFZ6" t="s">
        <v>5779</v>
      </c>
      <c r="FGA6" t="s">
        <v>5780</v>
      </c>
      <c r="FGB6" t="s">
        <v>5781</v>
      </c>
      <c r="FGC6" t="s">
        <v>5782</v>
      </c>
      <c r="FGD6" t="s">
        <v>5783</v>
      </c>
      <c r="FGE6" t="s">
        <v>5784</v>
      </c>
      <c r="FGF6" t="s">
        <v>5785</v>
      </c>
      <c r="FGG6" t="s">
        <v>5786</v>
      </c>
      <c r="FGH6" t="s">
        <v>5787</v>
      </c>
      <c r="FGI6" t="s">
        <v>5788</v>
      </c>
      <c r="FGJ6" t="s">
        <v>5789</v>
      </c>
      <c r="FGK6" t="s">
        <v>5790</v>
      </c>
      <c r="FGL6" t="s">
        <v>5791</v>
      </c>
      <c r="FGM6" t="s">
        <v>5792</v>
      </c>
      <c r="FGN6" t="s">
        <v>5793</v>
      </c>
      <c r="FGO6" t="s">
        <v>5794</v>
      </c>
      <c r="FGP6" t="s">
        <v>5795</v>
      </c>
      <c r="FGQ6" t="s">
        <v>5796</v>
      </c>
      <c r="FGR6" t="s">
        <v>5797</v>
      </c>
      <c r="FGS6" t="s">
        <v>5798</v>
      </c>
      <c r="FGT6" t="s">
        <v>5799</v>
      </c>
      <c r="FGU6" t="s">
        <v>5800</v>
      </c>
      <c r="FGV6" t="s">
        <v>5801</v>
      </c>
      <c r="FGW6" t="s">
        <v>5802</v>
      </c>
      <c r="FGX6" t="s">
        <v>5803</v>
      </c>
      <c r="FGY6" t="s">
        <v>5804</v>
      </c>
      <c r="FGZ6" t="s">
        <v>5805</v>
      </c>
      <c r="FHA6" t="s">
        <v>5806</v>
      </c>
      <c r="FHB6" t="s">
        <v>5807</v>
      </c>
      <c r="FHC6" t="s">
        <v>5808</v>
      </c>
      <c r="FHD6" t="s">
        <v>5809</v>
      </c>
      <c r="FHE6" t="s">
        <v>5810</v>
      </c>
      <c r="FHF6" t="s">
        <v>5811</v>
      </c>
      <c r="FHG6" t="s">
        <v>5812</v>
      </c>
      <c r="FHH6" t="s">
        <v>5813</v>
      </c>
      <c r="FHI6" t="s">
        <v>5814</v>
      </c>
      <c r="FHJ6" t="s">
        <v>5815</v>
      </c>
      <c r="FHK6" t="s">
        <v>5816</v>
      </c>
      <c r="FHL6" t="s">
        <v>5817</v>
      </c>
      <c r="FHM6" t="s">
        <v>5818</v>
      </c>
      <c r="FHN6" t="s">
        <v>5819</v>
      </c>
      <c r="FHO6" t="s">
        <v>5820</v>
      </c>
      <c r="FHP6" t="s">
        <v>5821</v>
      </c>
      <c r="FHQ6" t="s">
        <v>5822</v>
      </c>
      <c r="FHR6" t="s">
        <v>5823</v>
      </c>
      <c r="FHS6" t="s">
        <v>5824</v>
      </c>
      <c r="FHT6" t="s">
        <v>5825</v>
      </c>
      <c r="FHU6" t="s">
        <v>5826</v>
      </c>
      <c r="FHV6" t="s">
        <v>5827</v>
      </c>
      <c r="FHW6" t="s">
        <v>5828</v>
      </c>
      <c r="FHX6" t="s">
        <v>5829</v>
      </c>
      <c r="FHY6" t="s">
        <v>5830</v>
      </c>
      <c r="FHZ6" t="s">
        <v>5831</v>
      </c>
      <c r="FIA6" t="s">
        <v>5832</v>
      </c>
      <c r="FIB6" t="s">
        <v>5833</v>
      </c>
      <c r="FIC6" t="s">
        <v>5834</v>
      </c>
      <c r="FID6" t="s">
        <v>5835</v>
      </c>
      <c r="FIE6" t="s">
        <v>5836</v>
      </c>
      <c r="FIF6" t="s">
        <v>5837</v>
      </c>
      <c r="FIG6" t="s">
        <v>5838</v>
      </c>
      <c r="FIH6" t="s">
        <v>5839</v>
      </c>
      <c r="FII6" t="s">
        <v>5840</v>
      </c>
      <c r="FIJ6" t="s">
        <v>5841</v>
      </c>
      <c r="FIK6" t="s">
        <v>5842</v>
      </c>
      <c r="FIL6" t="s">
        <v>5843</v>
      </c>
      <c r="FIM6" t="s">
        <v>5844</v>
      </c>
      <c r="FIN6" t="s">
        <v>5845</v>
      </c>
      <c r="FIO6" t="s">
        <v>5846</v>
      </c>
      <c r="FIP6" t="s">
        <v>5847</v>
      </c>
      <c r="FIQ6" t="s">
        <v>5848</v>
      </c>
      <c r="FIR6" t="s">
        <v>5849</v>
      </c>
      <c r="FIS6" t="s">
        <v>5850</v>
      </c>
      <c r="FIT6" t="s">
        <v>5851</v>
      </c>
      <c r="FIU6" t="s">
        <v>5852</v>
      </c>
      <c r="FIV6" t="s">
        <v>5853</v>
      </c>
      <c r="FIW6" t="s">
        <v>5854</v>
      </c>
      <c r="FIX6" t="s">
        <v>5855</v>
      </c>
      <c r="FIY6" t="s">
        <v>5856</v>
      </c>
      <c r="FIZ6" t="s">
        <v>5857</v>
      </c>
      <c r="FJA6" t="s">
        <v>5858</v>
      </c>
      <c r="FJB6" t="s">
        <v>5859</v>
      </c>
      <c r="FJC6" t="s">
        <v>5860</v>
      </c>
      <c r="FJD6" t="s">
        <v>5861</v>
      </c>
      <c r="FJE6" t="s">
        <v>5862</v>
      </c>
      <c r="FJF6" t="s">
        <v>5863</v>
      </c>
      <c r="FJG6" t="s">
        <v>5864</v>
      </c>
      <c r="FJH6" t="s">
        <v>5865</v>
      </c>
      <c r="FJI6" t="s">
        <v>5866</v>
      </c>
      <c r="FJJ6" t="s">
        <v>5867</v>
      </c>
      <c r="FJK6" t="s">
        <v>5868</v>
      </c>
      <c r="FJL6" t="s">
        <v>5869</v>
      </c>
      <c r="FJM6" t="s">
        <v>5870</v>
      </c>
      <c r="FJN6" t="s">
        <v>5871</v>
      </c>
      <c r="FJO6" t="s">
        <v>5872</v>
      </c>
      <c r="FJP6" t="s">
        <v>5873</v>
      </c>
      <c r="FJQ6" t="s">
        <v>5874</v>
      </c>
      <c r="FJR6" t="s">
        <v>5875</v>
      </c>
      <c r="FJS6" t="s">
        <v>5876</v>
      </c>
      <c r="FJT6" t="s">
        <v>5877</v>
      </c>
      <c r="FJU6" t="s">
        <v>5878</v>
      </c>
      <c r="FJV6" t="s">
        <v>5879</v>
      </c>
      <c r="FJW6" t="s">
        <v>5880</v>
      </c>
      <c r="FJX6" t="s">
        <v>5881</v>
      </c>
      <c r="FJY6" t="s">
        <v>5882</v>
      </c>
      <c r="FJZ6" t="s">
        <v>5883</v>
      </c>
      <c r="FKA6" t="s">
        <v>5884</v>
      </c>
      <c r="FKB6" t="s">
        <v>5885</v>
      </c>
      <c r="FKC6" t="s">
        <v>5886</v>
      </c>
      <c r="FKD6" t="s">
        <v>5887</v>
      </c>
      <c r="FKE6" t="s">
        <v>5888</v>
      </c>
      <c r="FKF6" t="s">
        <v>5889</v>
      </c>
      <c r="FKG6" t="s">
        <v>5890</v>
      </c>
      <c r="FKH6" t="s">
        <v>5891</v>
      </c>
      <c r="FKI6" t="s">
        <v>5892</v>
      </c>
      <c r="FKJ6" t="s">
        <v>5893</v>
      </c>
      <c r="FKK6" t="s">
        <v>5894</v>
      </c>
      <c r="FKL6" t="s">
        <v>5895</v>
      </c>
      <c r="FKM6" t="s">
        <v>5896</v>
      </c>
      <c r="FKN6" t="s">
        <v>5897</v>
      </c>
      <c r="FKO6" t="s">
        <v>5898</v>
      </c>
      <c r="FKP6" t="s">
        <v>5899</v>
      </c>
      <c r="FKQ6" t="s">
        <v>5900</v>
      </c>
      <c r="FKR6" t="s">
        <v>5901</v>
      </c>
      <c r="FKS6" t="s">
        <v>5902</v>
      </c>
      <c r="FKT6" t="s">
        <v>5903</v>
      </c>
      <c r="FKU6" t="s">
        <v>5904</v>
      </c>
      <c r="FKV6" t="s">
        <v>5905</v>
      </c>
      <c r="FKW6" t="s">
        <v>5906</v>
      </c>
      <c r="FKX6" t="s">
        <v>5907</v>
      </c>
      <c r="FKY6" t="s">
        <v>5908</v>
      </c>
      <c r="FKZ6" t="s">
        <v>5909</v>
      </c>
      <c r="FLA6" t="s">
        <v>5910</v>
      </c>
      <c r="FLB6" t="s">
        <v>5911</v>
      </c>
      <c r="FLC6" t="s">
        <v>5912</v>
      </c>
      <c r="FLD6" t="s">
        <v>5913</v>
      </c>
      <c r="FLE6" t="s">
        <v>5914</v>
      </c>
      <c r="FLF6" t="s">
        <v>5915</v>
      </c>
      <c r="FLG6" t="s">
        <v>5916</v>
      </c>
      <c r="FLH6" t="s">
        <v>5917</v>
      </c>
      <c r="FLI6" t="s">
        <v>5918</v>
      </c>
      <c r="FLJ6" t="s">
        <v>5919</v>
      </c>
      <c r="FLK6" t="s">
        <v>5920</v>
      </c>
      <c r="FLL6" t="s">
        <v>5921</v>
      </c>
      <c r="FLM6" t="s">
        <v>5922</v>
      </c>
      <c r="FLN6" t="s">
        <v>5923</v>
      </c>
      <c r="FLO6" t="s">
        <v>5924</v>
      </c>
      <c r="FLP6" t="s">
        <v>5925</v>
      </c>
      <c r="FLQ6" t="s">
        <v>5926</v>
      </c>
      <c r="FLR6" t="s">
        <v>5927</v>
      </c>
      <c r="FLS6" t="s">
        <v>5928</v>
      </c>
      <c r="FLT6" t="s">
        <v>5929</v>
      </c>
      <c r="FLU6" t="s">
        <v>5930</v>
      </c>
      <c r="FLV6" t="s">
        <v>5931</v>
      </c>
      <c r="FLW6" t="s">
        <v>5932</v>
      </c>
      <c r="FLX6" t="s">
        <v>5933</v>
      </c>
      <c r="FLY6" t="s">
        <v>5934</v>
      </c>
      <c r="FLZ6" t="s">
        <v>5935</v>
      </c>
      <c r="FMA6" t="s">
        <v>5936</v>
      </c>
      <c r="FMB6" t="s">
        <v>5937</v>
      </c>
      <c r="FMC6" t="s">
        <v>5938</v>
      </c>
      <c r="FMD6" t="s">
        <v>5939</v>
      </c>
      <c r="FME6" t="s">
        <v>5940</v>
      </c>
      <c r="FMF6" t="s">
        <v>5941</v>
      </c>
      <c r="FMG6" t="s">
        <v>5942</v>
      </c>
      <c r="FMH6" t="s">
        <v>5943</v>
      </c>
      <c r="FMI6" t="s">
        <v>5944</v>
      </c>
      <c r="FMJ6" t="s">
        <v>5945</v>
      </c>
      <c r="FMK6" t="s">
        <v>5946</v>
      </c>
      <c r="FML6" t="s">
        <v>5947</v>
      </c>
      <c r="FMM6" t="s">
        <v>5948</v>
      </c>
      <c r="FMN6" t="s">
        <v>5949</v>
      </c>
      <c r="FMO6" t="s">
        <v>5950</v>
      </c>
      <c r="FMP6" t="s">
        <v>5951</v>
      </c>
      <c r="FMQ6" t="s">
        <v>5952</v>
      </c>
      <c r="FMR6" t="s">
        <v>5953</v>
      </c>
      <c r="FMS6" t="s">
        <v>5954</v>
      </c>
      <c r="FMT6" t="s">
        <v>5955</v>
      </c>
      <c r="FMU6" t="s">
        <v>5956</v>
      </c>
      <c r="FMV6" t="s">
        <v>5957</v>
      </c>
      <c r="FMW6" t="s">
        <v>5958</v>
      </c>
      <c r="FMX6" t="s">
        <v>5959</v>
      </c>
      <c r="FMY6" t="s">
        <v>5960</v>
      </c>
      <c r="FMZ6" t="s">
        <v>5961</v>
      </c>
      <c r="FNA6" t="s">
        <v>5962</v>
      </c>
      <c r="FNB6" t="s">
        <v>5963</v>
      </c>
      <c r="FNC6" t="s">
        <v>5964</v>
      </c>
      <c r="FND6" t="s">
        <v>5965</v>
      </c>
      <c r="FNE6" t="s">
        <v>5966</v>
      </c>
      <c r="FNF6" t="s">
        <v>5967</v>
      </c>
      <c r="FNG6" t="s">
        <v>5968</v>
      </c>
      <c r="FNH6" t="s">
        <v>5969</v>
      </c>
      <c r="FNI6" t="s">
        <v>5970</v>
      </c>
      <c r="FNJ6" t="s">
        <v>5971</v>
      </c>
      <c r="FNK6" t="s">
        <v>5972</v>
      </c>
      <c r="FNL6" t="s">
        <v>5973</v>
      </c>
      <c r="FNM6" t="s">
        <v>5974</v>
      </c>
      <c r="FNN6" t="s">
        <v>5975</v>
      </c>
      <c r="FNO6" t="s">
        <v>5976</v>
      </c>
      <c r="FNP6" t="s">
        <v>5977</v>
      </c>
      <c r="FNQ6" t="s">
        <v>5978</v>
      </c>
      <c r="FNR6" t="s">
        <v>5979</v>
      </c>
      <c r="FNS6" t="s">
        <v>5980</v>
      </c>
      <c r="FNT6" t="s">
        <v>5981</v>
      </c>
      <c r="FNU6" t="s">
        <v>5982</v>
      </c>
      <c r="FNV6" t="s">
        <v>5983</v>
      </c>
      <c r="FNW6" t="s">
        <v>5984</v>
      </c>
      <c r="FNX6" t="s">
        <v>5985</v>
      </c>
      <c r="FNY6" t="s">
        <v>5986</v>
      </c>
      <c r="FNZ6" t="s">
        <v>5987</v>
      </c>
      <c r="FOA6" t="s">
        <v>5988</v>
      </c>
      <c r="FOB6" t="s">
        <v>5989</v>
      </c>
      <c r="FOC6" t="s">
        <v>5990</v>
      </c>
      <c r="FOD6" t="s">
        <v>5991</v>
      </c>
      <c r="FOE6" t="s">
        <v>5992</v>
      </c>
      <c r="FOF6" t="s">
        <v>5993</v>
      </c>
      <c r="FOG6" t="s">
        <v>5994</v>
      </c>
      <c r="FOH6" t="s">
        <v>5995</v>
      </c>
      <c r="FOI6" t="s">
        <v>5996</v>
      </c>
      <c r="FOJ6" t="s">
        <v>5997</v>
      </c>
      <c r="FOK6" t="s">
        <v>5998</v>
      </c>
      <c r="FOL6" t="s">
        <v>5999</v>
      </c>
      <c r="FOM6" t="s">
        <v>6000</v>
      </c>
      <c r="FON6" t="s">
        <v>6001</v>
      </c>
      <c r="FOO6" t="s">
        <v>6002</v>
      </c>
      <c r="FOP6" t="s">
        <v>6003</v>
      </c>
      <c r="FOQ6" t="s">
        <v>6004</v>
      </c>
      <c r="FOR6" t="s">
        <v>6005</v>
      </c>
      <c r="FOS6" t="s">
        <v>6006</v>
      </c>
      <c r="FOT6" t="s">
        <v>6007</v>
      </c>
      <c r="FOU6" t="s">
        <v>6008</v>
      </c>
      <c r="FOV6" t="s">
        <v>6009</v>
      </c>
      <c r="FOW6" t="s">
        <v>6010</v>
      </c>
      <c r="FOX6" t="s">
        <v>6011</v>
      </c>
      <c r="FOY6" t="s">
        <v>6012</v>
      </c>
      <c r="FOZ6" t="s">
        <v>6013</v>
      </c>
      <c r="FPA6" t="s">
        <v>6014</v>
      </c>
      <c r="FPB6" t="s">
        <v>6015</v>
      </c>
      <c r="FPC6" t="s">
        <v>6016</v>
      </c>
      <c r="FPD6" t="s">
        <v>6017</v>
      </c>
      <c r="FPE6" t="s">
        <v>6018</v>
      </c>
      <c r="FPF6" t="s">
        <v>6019</v>
      </c>
      <c r="FPG6" t="s">
        <v>6020</v>
      </c>
      <c r="FPH6" t="s">
        <v>6021</v>
      </c>
      <c r="FPI6" t="s">
        <v>6022</v>
      </c>
      <c r="FPJ6" t="s">
        <v>6023</v>
      </c>
      <c r="FPK6" t="s">
        <v>6024</v>
      </c>
      <c r="FPL6" t="s">
        <v>6025</v>
      </c>
      <c r="FPM6" t="s">
        <v>6026</v>
      </c>
      <c r="FPN6" t="s">
        <v>6027</v>
      </c>
      <c r="FPO6" t="s">
        <v>6028</v>
      </c>
      <c r="FPP6" t="s">
        <v>6029</v>
      </c>
      <c r="FPQ6" t="s">
        <v>6030</v>
      </c>
      <c r="FPR6" t="s">
        <v>6031</v>
      </c>
      <c r="FPS6" t="s">
        <v>6032</v>
      </c>
      <c r="FPT6" t="s">
        <v>6033</v>
      </c>
      <c r="FPU6" t="s">
        <v>6034</v>
      </c>
      <c r="FPV6" t="s">
        <v>6035</v>
      </c>
      <c r="FPW6" t="s">
        <v>6036</v>
      </c>
      <c r="FPX6" t="s">
        <v>6037</v>
      </c>
      <c r="FPY6" t="s">
        <v>6038</v>
      </c>
      <c r="FPZ6" t="s">
        <v>6039</v>
      </c>
      <c r="FQA6" t="s">
        <v>6040</v>
      </c>
      <c r="FQB6" t="s">
        <v>6041</v>
      </c>
      <c r="FQC6" t="s">
        <v>6042</v>
      </c>
      <c r="FQD6" t="s">
        <v>6043</v>
      </c>
      <c r="FQE6" t="s">
        <v>6044</v>
      </c>
      <c r="FQF6" t="s">
        <v>6045</v>
      </c>
      <c r="FQG6" t="s">
        <v>6046</v>
      </c>
      <c r="FQH6" t="s">
        <v>6047</v>
      </c>
      <c r="FQI6" t="s">
        <v>6048</v>
      </c>
      <c r="FQJ6" t="s">
        <v>6049</v>
      </c>
      <c r="FQK6" t="s">
        <v>6050</v>
      </c>
      <c r="FQL6" t="s">
        <v>6051</v>
      </c>
      <c r="FQM6" t="s">
        <v>6052</v>
      </c>
      <c r="FQN6" t="s">
        <v>6053</v>
      </c>
      <c r="FQO6" t="s">
        <v>6054</v>
      </c>
      <c r="FQP6" t="s">
        <v>6055</v>
      </c>
      <c r="FQQ6" t="s">
        <v>6056</v>
      </c>
      <c r="FQR6" t="s">
        <v>6057</v>
      </c>
      <c r="FQS6" t="s">
        <v>6058</v>
      </c>
      <c r="FQT6" t="s">
        <v>6059</v>
      </c>
      <c r="FQU6" t="s">
        <v>6060</v>
      </c>
      <c r="FQV6" t="s">
        <v>6061</v>
      </c>
      <c r="FQW6" t="s">
        <v>6062</v>
      </c>
      <c r="FQX6" t="s">
        <v>6063</v>
      </c>
      <c r="FQY6" t="s">
        <v>6064</v>
      </c>
      <c r="FQZ6" t="s">
        <v>6065</v>
      </c>
      <c r="FRA6" t="s">
        <v>6066</v>
      </c>
      <c r="FRB6" t="s">
        <v>6067</v>
      </c>
      <c r="FRC6" t="s">
        <v>6068</v>
      </c>
      <c r="FRD6" t="s">
        <v>6069</v>
      </c>
      <c r="FRE6" t="s">
        <v>6070</v>
      </c>
      <c r="FRF6" t="s">
        <v>6071</v>
      </c>
      <c r="FRG6" t="s">
        <v>6072</v>
      </c>
      <c r="FRH6" t="s">
        <v>6073</v>
      </c>
      <c r="FRI6" t="s">
        <v>6074</v>
      </c>
      <c r="FRJ6" t="s">
        <v>6075</v>
      </c>
      <c r="FRK6" t="s">
        <v>6076</v>
      </c>
      <c r="FRL6" t="s">
        <v>6077</v>
      </c>
      <c r="FRM6" t="s">
        <v>6078</v>
      </c>
      <c r="FRN6" t="s">
        <v>6079</v>
      </c>
      <c r="FRO6" t="s">
        <v>6080</v>
      </c>
      <c r="FRP6" t="s">
        <v>6081</v>
      </c>
      <c r="FRQ6" t="s">
        <v>6082</v>
      </c>
      <c r="FRR6" t="s">
        <v>6083</v>
      </c>
      <c r="FRS6" t="s">
        <v>6084</v>
      </c>
      <c r="FRT6" t="s">
        <v>6085</v>
      </c>
      <c r="FRU6" t="s">
        <v>6086</v>
      </c>
      <c r="FRV6" t="s">
        <v>6087</v>
      </c>
      <c r="FRW6" t="s">
        <v>6088</v>
      </c>
      <c r="FRX6" t="s">
        <v>6089</v>
      </c>
      <c r="FRY6" t="s">
        <v>6090</v>
      </c>
      <c r="FRZ6" t="s">
        <v>6091</v>
      </c>
      <c r="FSA6" t="s">
        <v>6092</v>
      </c>
      <c r="FSB6" t="s">
        <v>6093</v>
      </c>
      <c r="FSC6" t="s">
        <v>6094</v>
      </c>
      <c r="FSD6" t="s">
        <v>6095</v>
      </c>
      <c r="FSE6" t="s">
        <v>6096</v>
      </c>
      <c r="FSF6" t="s">
        <v>6097</v>
      </c>
      <c r="FSG6" t="s">
        <v>6098</v>
      </c>
      <c r="FSH6" t="s">
        <v>6099</v>
      </c>
      <c r="FSI6" t="s">
        <v>6100</v>
      </c>
      <c r="FSJ6" t="s">
        <v>6101</v>
      </c>
      <c r="FSK6" t="s">
        <v>6102</v>
      </c>
      <c r="FSL6" t="s">
        <v>6103</v>
      </c>
      <c r="FSM6" t="s">
        <v>6104</v>
      </c>
      <c r="FSN6" t="s">
        <v>6105</v>
      </c>
      <c r="FSO6" t="s">
        <v>6106</v>
      </c>
      <c r="FSP6" t="s">
        <v>6107</v>
      </c>
      <c r="FSQ6" t="s">
        <v>6108</v>
      </c>
      <c r="FSR6" t="s">
        <v>6109</v>
      </c>
      <c r="FSS6" t="s">
        <v>6110</v>
      </c>
      <c r="FST6" t="s">
        <v>6111</v>
      </c>
      <c r="FSU6" t="s">
        <v>6112</v>
      </c>
      <c r="FSV6" t="s">
        <v>6113</v>
      </c>
      <c r="FSW6" t="s">
        <v>6114</v>
      </c>
      <c r="FSX6" t="s">
        <v>6115</v>
      </c>
      <c r="FSY6" t="s">
        <v>6116</v>
      </c>
      <c r="FSZ6" t="s">
        <v>6117</v>
      </c>
      <c r="FTA6" t="s">
        <v>6118</v>
      </c>
      <c r="FTB6" t="s">
        <v>6119</v>
      </c>
      <c r="FTC6" t="s">
        <v>6120</v>
      </c>
      <c r="FTD6" t="s">
        <v>6121</v>
      </c>
      <c r="FTE6" t="s">
        <v>6122</v>
      </c>
      <c r="FTF6" t="s">
        <v>6123</v>
      </c>
      <c r="FTG6" t="s">
        <v>6124</v>
      </c>
      <c r="FTH6" t="s">
        <v>6125</v>
      </c>
      <c r="FTI6" t="s">
        <v>6126</v>
      </c>
      <c r="FTJ6" t="s">
        <v>6127</v>
      </c>
      <c r="FTK6" t="s">
        <v>6128</v>
      </c>
      <c r="FTL6" t="s">
        <v>6129</v>
      </c>
      <c r="FTM6" t="s">
        <v>6130</v>
      </c>
      <c r="FTN6" t="s">
        <v>6131</v>
      </c>
      <c r="FTO6" t="s">
        <v>6132</v>
      </c>
      <c r="FTP6" t="s">
        <v>6133</v>
      </c>
      <c r="FTQ6" t="s">
        <v>6134</v>
      </c>
      <c r="FTR6" t="s">
        <v>6135</v>
      </c>
      <c r="FTS6" t="s">
        <v>6136</v>
      </c>
      <c r="FTT6" t="s">
        <v>6137</v>
      </c>
      <c r="FTU6" t="s">
        <v>6138</v>
      </c>
      <c r="FTV6" t="s">
        <v>6139</v>
      </c>
      <c r="FTW6" t="s">
        <v>6140</v>
      </c>
      <c r="FTX6" t="s">
        <v>6141</v>
      </c>
      <c r="FTY6" t="s">
        <v>6142</v>
      </c>
      <c r="FTZ6" t="s">
        <v>6143</v>
      </c>
      <c r="FUA6" t="s">
        <v>6144</v>
      </c>
      <c r="FUB6" t="s">
        <v>6145</v>
      </c>
      <c r="FUC6" t="s">
        <v>6146</v>
      </c>
      <c r="FUD6" t="s">
        <v>6147</v>
      </c>
      <c r="FUE6" t="s">
        <v>6148</v>
      </c>
      <c r="FUF6" t="s">
        <v>6149</v>
      </c>
      <c r="FUG6" t="s">
        <v>6150</v>
      </c>
      <c r="FUH6" t="s">
        <v>6151</v>
      </c>
      <c r="FUI6" t="s">
        <v>6152</v>
      </c>
      <c r="FUJ6" t="s">
        <v>6153</v>
      </c>
      <c r="FUK6" t="s">
        <v>6154</v>
      </c>
      <c r="FUL6" t="s">
        <v>6155</v>
      </c>
      <c r="FUM6" t="s">
        <v>6156</v>
      </c>
      <c r="FUN6" t="s">
        <v>6157</v>
      </c>
      <c r="FUO6" t="s">
        <v>6158</v>
      </c>
      <c r="FUP6" t="s">
        <v>6159</v>
      </c>
      <c r="FUQ6" t="s">
        <v>6160</v>
      </c>
      <c r="FUR6" t="s">
        <v>6161</v>
      </c>
      <c r="FUS6" t="s">
        <v>6162</v>
      </c>
      <c r="FUT6" t="s">
        <v>6163</v>
      </c>
      <c r="FUU6" t="s">
        <v>6164</v>
      </c>
      <c r="FUV6" t="s">
        <v>6165</v>
      </c>
      <c r="FUW6" t="s">
        <v>6166</v>
      </c>
      <c r="FUX6" t="s">
        <v>6167</v>
      </c>
      <c r="FUY6" t="s">
        <v>6168</v>
      </c>
      <c r="FUZ6" t="s">
        <v>6169</v>
      </c>
      <c r="FVA6" t="s">
        <v>6170</v>
      </c>
      <c r="FVB6" t="s">
        <v>6171</v>
      </c>
      <c r="FVC6" t="s">
        <v>6172</v>
      </c>
      <c r="FVD6" t="s">
        <v>6173</v>
      </c>
      <c r="FVE6" t="s">
        <v>6174</v>
      </c>
      <c r="FVF6" t="s">
        <v>6175</v>
      </c>
      <c r="FVG6" t="s">
        <v>6176</v>
      </c>
      <c r="FVH6" t="s">
        <v>6177</v>
      </c>
      <c r="FVI6" t="s">
        <v>6178</v>
      </c>
      <c r="FVJ6" t="s">
        <v>6179</v>
      </c>
      <c r="FVK6" t="s">
        <v>6180</v>
      </c>
      <c r="FVL6" t="s">
        <v>6181</v>
      </c>
      <c r="FVM6" t="s">
        <v>6182</v>
      </c>
      <c r="FVN6" t="s">
        <v>6183</v>
      </c>
      <c r="FVO6" t="s">
        <v>6184</v>
      </c>
      <c r="FVP6" t="s">
        <v>6185</v>
      </c>
      <c r="FVQ6" t="s">
        <v>6186</v>
      </c>
      <c r="FVR6" t="s">
        <v>6187</v>
      </c>
      <c r="FVS6" t="s">
        <v>6188</v>
      </c>
      <c r="FVT6" t="s">
        <v>6189</v>
      </c>
      <c r="FVU6" t="s">
        <v>6190</v>
      </c>
      <c r="FVV6" t="s">
        <v>6191</v>
      </c>
      <c r="FVW6" t="s">
        <v>6192</v>
      </c>
      <c r="FVX6" t="s">
        <v>6193</v>
      </c>
      <c r="FVY6" t="s">
        <v>6194</v>
      </c>
      <c r="FVZ6" t="s">
        <v>6195</v>
      </c>
      <c r="FWA6" t="s">
        <v>6196</v>
      </c>
      <c r="FWB6" t="s">
        <v>6197</v>
      </c>
      <c r="FWC6" t="s">
        <v>6198</v>
      </c>
      <c r="FWD6" t="s">
        <v>6199</v>
      </c>
      <c r="FWE6" t="s">
        <v>6200</v>
      </c>
      <c r="FWF6" t="s">
        <v>6201</v>
      </c>
      <c r="FWG6" t="s">
        <v>6202</v>
      </c>
      <c r="FWH6" t="s">
        <v>6203</v>
      </c>
      <c r="FWI6" t="s">
        <v>6204</v>
      </c>
      <c r="FWJ6" t="s">
        <v>6205</v>
      </c>
      <c r="FWK6" t="s">
        <v>6206</v>
      </c>
      <c r="FWL6" t="s">
        <v>6207</v>
      </c>
      <c r="FWM6" t="s">
        <v>6208</v>
      </c>
      <c r="FWN6" t="s">
        <v>6209</v>
      </c>
      <c r="FWO6" t="s">
        <v>6210</v>
      </c>
      <c r="FWP6" t="s">
        <v>6211</v>
      </c>
      <c r="FWQ6" t="s">
        <v>6212</v>
      </c>
      <c r="FWR6" t="s">
        <v>6213</v>
      </c>
      <c r="FWS6" t="s">
        <v>6214</v>
      </c>
      <c r="FWT6" t="s">
        <v>6215</v>
      </c>
      <c r="FWU6" t="s">
        <v>6216</v>
      </c>
      <c r="FWV6" t="s">
        <v>6217</v>
      </c>
      <c r="FWW6" t="s">
        <v>6218</v>
      </c>
      <c r="FWX6" t="s">
        <v>6219</v>
      </c>
      <c r="FWY6" t="s">
        <v>6220</v>
      </c>
      <c r="FWZ6" t="s">
        <v>6221</v>
      </c>
      <c r="FXA6" t="s">
        <v>6222</v>
      </c>
      <c r="FXB6" t="s">
        <v>6223</v>
      </c>
      <c r="FXC6" t="s">
        <v>6224</v>
      </c>
      <c r="FXD6" t="s">
        <v>6225</v>
      </c>
      <c r="FXE6" t="s">
        <v>6226</v>
      </c>
      <c r="FXF6" t="s">
        <v>6227</v>
      </c>
      <c r="FXG6" t="s">
        <v>6228</v>
      </c>
      <c r="FXH6" t="s">
        <v>6229</v>
      </c>
      <c r="FXI6" t="s">
        <v>6230</v>
      </c>
      <c r="FXJ6" t="s">
        <v>6231</v>
      </c>
      <c r="FXK6" t="s">
        <v>6232</v>
      </c>
      <c r="FXL6" t="s">
        <v>6233</v>
      </c>
      <c r="FXM6" t="s">
        <v>6234</v>
      </c>
      <c r="FXN6" t="s">
        <v>6235</v>
      </c>
      <c r="FXO6" t="s">
        <v>6236</v>
      </c>
      <c r="FXP6" t="s">
        <v>6237</v>
      </c>
      <c r="FXQ6" t="s">
        <v>6238</v>
      </c>
      <c r="FXR6" t="s">
        <v>6239</v>
      </c>
      <c r="FXS6" t="s">
        <v>6240</v>
      </c>
      <c r="FXT6" t="s">
        <v>6241</v>
      </c>
      <c r="FXU6" t="s">
        <v>6242</v>
      </c>
      <c r="FXV6" t="s">
        <v>6243</v>
      </c>
      <c r="FXW6" t="s">
        <v>6244</v>
      </c>
      <c r="FXX6" t="s">
        <v>6245</v>
      </c>
      <c r="FXY6" t="s">
        <v>6246</v>
      </c>
      <c r="FXZ6" t="s">
        <v>6247</v>
      </c>
      <c r="FYA6" t="s">
        <v>6248</v>
      </c>
      <c r="FYB6" t="s">
        <v>6249</v>
      </c>
      <c r="FYC6" t="s">
        <v>6250</v>
      </c>
      <c r="FYD6" t="s">
        <v>6251</v>
      </c>
      <c r="FYE6" t="s">
        <v>6252</v>
      </c>
      <c r="FYF6" t="s">
        <v>6253</v>
      </c>
      <c r="FYG6" t="s">
        <v>6254</v>
      </c>
      <c r="FYH6" t="s">
        <v>6255</v>
      </c>
      <c r="FYI6" t="s">
        <v>6256</v>
      </c>
      <c r="FYJ6" t="s">
        <v>6257</v>
      </c>
      <c r="FYK6" t="s">
        <v>6258</v>
      </c>
      <c r="FYL6" t="s">
        <v>6259</v>
      </c>
      <c r="FYM6" t="s">
        <v>6260</v>
      </c>
      <c r="FYN6" t="s">
        <v>6261</v>
      </c>
      <c r="FYO6" t="s">
        <v>6262</v>
      </c>
      <c r="FYP6" t="s">
        <v>6263</v>
      </c>
      <c r="FYQ6" t="s">
        <v>6264</v>
      </c>
      <c r="FYR6" t="s">
        <v>6265</v>
      </c>
      <c r="FYS6" t="s">
        <v>6266</v>
      </c>
      <c r="FYT6" t="s">
        <v>6267</v>
      </c>
      <c r="FYU6" t="s">
        <v>6268</v>
      </c>
      <c r="FYV6" t="s">
        <v>6269</v>
      </c>
      <c r="FYW6" t="s">
        <v>6270</v>
      </c>
      <c r="FYX6" t="s">
        <v>6271</v>
      </c>
      <c r="FYY6" t="s">
        <v>6272</v>
      </c>
      <c r="FYZ6" t="s">
        <v>6273</v>
      </c>
      <c r="FZA6" t="s">
        <v>6274</v>
      </c>
      <c r="FZB6" t="s">
        <v>6275</v>
      </c>
      <c r="FZC6" t="s">
        <v>6276</v>
      </c>
      <c r="FZD6" t="s">
        <v>6277</v>
      </c>
      <c r="FZE6" t="s">
        <v>6278</v>
      </c>
      <c r="FZF6" t="s">
        <v>6279</v>
      </c>
      <c r="FZG6" t="s">
        <v>6280</v>
      </c>
      <c r="FZH6" t="s">
        <v>6281</v>
      </c>
      <c r="FZI6" t="s">
        <v>6282</v>
      </c>
      <c r="FZJ6" t="s">
        <v>6283</v>
      </c>
      <c r="FZK6" t="s">
        <v>6284</v>
      </c>
      <c r="FZL6" t="s">
        <v>6285</v>
      </c>
      <c r="FZM6" t="s">
        <v>6286</v>
      </c>
      <c r="FZN6" t="s">
        <v>6287</v>
      </c>
      <c r="FZO6" t="s">
        <v>6288</v>
      </c>
      <c r="FZP6" t="s">
        <v>6289</v>
      </c>
      <c r="FZQ6" t="s">
        <v>6290</v>
      </c>
      <c r="FZR6" t="s">
        <v>6291</v>
      </c>
      <c r="FZS6" t="s">
        <v>6292</v>
      </c>
      <c r="FZT6" t="s">
        <v>6293</v>
      </c>
      <c r="FZU6" t="s">
        <v>6294</v>
      </c>
      <c r="FZV6" t="s">
        <v>6295</v>
      </c>
      <c r="FZW6" t="s">
        <v>6296</v>
      </c>
      <c r="FZX6" t="s">
        <v>6297</v>
      </c>
      <c r="FZY6" t="s">
        <v>6298</v>
      </c>
      <c r="FZZ6" t="s">
        <v>6299</v>
      </c>
      <c r="GAA6" t="s">
        <v>6300</v>
      </c>
      <c r="GAB6" t="s">
        <v>6301</v>
      </c>
      <c r="GAC6" t="s">
        <v>6302</v>
      </c>
      <c r="GAD6" t="s">
        <v>6303</v>
      </c>
      <c r="GAE6" t="s">
        <v>6304</v>
      </c>
      <c r="GAF6" t="s">
        <v>6305</v>
      </c>
      <c r="GAG6" t="s">
        <v>6306</v>
      </c>
      <c r="GAH6" t="s">
        <v>6307</v>
      </c>
      <c r="GAI6" t="s">
        <v>6308</v>
      </c>
      <c r="GAJ6" t="s">
        <v>6309</v>
      </c>
      <c r="GAK6" t="s">
        <v>6310</v>
      </c>
      <c r="GAL6" t="s">
        <v>6311</v>
      </c>
      <c r="GAM6" t="s">
        <v>6312</v>
      </c>
      <c r="GAN6" t="s">
        <v>6313</v>
      </c>
      <c r="GAO6" t="s">
        <v>6314</v>
      </c>
      <c r="GAP6" t="s">
        <v>6315</v>
      </c>
      <c r="GAQ6" t="s">
        <v>6316</v>
      </c>
      <c r="GAR6" t="s">
        <v>6317</v>
      </c>
      <c r="GAS6" t="s">
        <v>6318</v>
      </c>
      <c r="GAT6" t="s">
        <v>6319</v>
      </c>
      <c r="GAU6" t="s">
        <v>6320</v>
      </c>
      <c r="GAV6" t="s">
        <v>6321</v>
      </c>
      <c r="GAW6" t="s">
        <v>6322</v>
      </c>
      <c r="GAX6" t="s">
        <v>6323</v>
      </c>
      <c r="GAY6" t="s">
        <v>6324</v>
      </c>
      <c r="GAZ6" t="s">
        <v>6325</v>
      </c>
      <c r="GBA6" t="s">
        <v>6326</v>
      </c>
      <c r="GBB6" t="s">
        <v>6327</v>
      </c>
      <c r="GBC6" t="s">
        <v>6328</v>
      </c>
      <c r="GBD6" t="s">
        <v>6329</v>
      </c>
      <c r="GBE6" t="s">
        <v>6330</v>
      </c>
      <c r="GBF6" t="s">
        <v>6331</v>
      </c>
      <c r="GBG6" t="s">
        <v>6332</v>
      </c>
      <c r="GBH6" t="s">
        <v>6333</v>
      </c>
      <c r="GBI6" t="s">
        <v>6334</v>
      </c>
      <c r="GBJ6" t="s">
        <v>6335</v>
      </c>
      <c r="GBK6" t="s">
        <v>6336</v>
      </c>
      <c r="GBL6" t="s">
        <v>6337</v>
      </c>
      <c r="GBM6" t="s">
        <v>6338</v>
      </c>
      <c r="GBN6" t="s">
        <v>6339</v>
      </c>
      <c r="GBO6" t="s">
        <v>6340</v>
      </c>
      <c r="GBP6" t="s">
        <v>6341</v>
      </c>
      <c r="GBQ6" t="s">
        <v>6342</v>
      </c>
      <c r="GBR6" t="s">
        <v>6343</v>
      </c>
      <c r="GBS6" t="s">
        <v>6344</v>
      </c>
      <c r="GBT6" t="s">
        <v>6345</v>
      </c>
      <c r="GBU6" t="s">
        <v>6346</v>
      </c>
      <c r="GBV6" t="s">
        <v>6347</v>
      </c>
      <c r="GBW6" t="s">
        <v>6348</v>
      </c>
      <c r="GBX6" t="s">
        <v>6349</v>
      </c>
      <c r="GBY6" t="s">
        <v>6350</v>
      </c>
      <c r="GBZ6" t="s">
        <v>6351</v>
      </c>
      <c r="GCA6" t="s">
        <v>6352</v>
      </c>
      <c r="GCB6" t="s">
        <v>6353</v>
      </c>
      <c r="GCC6" t="s">
        <v>6354</v>
      </c>
      <c r="GCD6" t="s">
        <v>6355</v>
      </c>
      <c r="GCE6" t="s">
        <v>6356</v>
      </c>
      <c r="GCF6" t="s">
        <v>6357</v>
      </c>
      <c r="GCG6" t="s">
        <v>6358</v>
      </c>
      <c r="GCH6" t="s">
        <v>6359</v>
      </c>
      <c r="GCI6" t="s">
        <v>6360</v>
      </c>
      <c r="GCJ6" t="s">
        <v>6361</v>
      </c>
      <c r="GCK6" t="s">
        <v>6362</v>
      </c>
      <c r="GCL6" t="s">
        <v>6363</v>
      </c>
      <c r="GCM6" t="s">
        <v>6364</v>
      </c>
      <c r="GCN6" t="s">
        <v>6365</v>
      </c>
      <c r="GCO6" t="s">
        <v>6366</v>
      </c>
      <c r="GCP6" t="s">
        <v>6367</v>
      </c>
      <c r="GCQ6" t="s">
        <v>6368</v>
      </c>
      <c r="GCR6" t="s">
        <v>6369</v>
      </c>
      <c r="GCS6" t="s">
        <v>6370</v>
      </c>
      <c r="GCT6" t="s">
        <v>6371</v>
      </c>
      <c r="GCU6" t="s">
        <v>6372</v>
      </c>
      <c r="GCV6" t="s">
        <v>6373</v>
      </c>
      <c r="GCW6" t="s">
        <v>6374</v>
      </c>
      <c r="GCX6" t="s">
        <v>6375</v>
      </c>
      <c r="GCY6" t="s">
        <v>6376</v>
      </c>
      <c r="GCZ6" t="s">
        <v>6377</v>
      </c>
      <c r="GDA6" t="s">
        <v>6378</v>
      </c>
      <c r="GDB6" t="s">
        <v>6379</v>
      </c>
      <c r="GDC6" t="s">
        <v>6380</v>
      </c>
      <c r="GDD6" t="s">
        <v>6381</v>
      </c>
      <c r="GDE6" t="s">
        <v>6382</v>
      </c>
      <c r="GDF6" t="s">
        <v>6383</v>
      </c>
      <c r="GDG6" t="s">
        <v>6384</v>
      </c>
      <c r="GDH6" t="s">
        <v>6385</v>
      </c>
      <c r="GDI6" t="s">
        <v>6386</v>
      </c>
      <c r="GDJ6" t="s">
        <v>6387</v>
      </c>
      <c r="GDK6" t="s">
        <v>6388</v>
      </c>
      <c r="GDL6" t="s">
        <v>6389</v>
      </c>
      <c r="GDM6" t="s">
        <v>6390</v>
      </c>
      <c r="GDN6" t="s">
        <v>6391</v>
      </c>
      <c r="GDO6" t="s">
        <v>6392</v>
      </c>
      <c r="GDP6" t="s">
        <v>6393</v>
      </c>
      <c r="GDQ6" t="s">
        <v>6394</v>
      </c>
      <c r="GDR6" t="s">
        <v>6395</v>
      </c>
      <c r="GDS6" t="s">
        <v>6396</v>
      </c>
      <c r="GDT6" t="s">
        <v>6397</v>
      </c>
      <c r="GDU6" t="s">
        <v>6398</v>
      </c>
      <c r="GDV6" t="s">
        <v>6399</v>
      </c>
      <c r="GDW6" t="s">
        <v>6400</v>
      </c>
      <c r="GDX6" t="s">
        <v>6401</v>
      </c>
      <c r="GDY6" t="s">
        <v>6402</v>
      </c>
      <c r="GDZ6" t="s">
        <v>6403</v>
      </c>
      <c r="GEA6" t="s">
        <v>6404</v>
      </c>
      <c r="GEB6" t="s">
        <v>6405</v>
      </c>
      <c r="GEC6" t="s">
        <v>6406</v>
      </c>
      <c r="GED6" t="s">
        <v>6407</v>
      </c>
      <c r="GEE6" t="s">
        <v>6408</v>
      </c>
      <c r="GEF6" t="s">
        <v>6409</v>
      </c>
      <c r="GEG6" t="s">
        <v>6410</v>
      </c>
      <c r="GEH6" t="s">
        <v>6411</v>
      </c>
      <c r="GEI6" t="s">
        <v>6412</v>
      </c>
      <c r="GEJ6" t="s">
        <v>6413</v>
      </c>
      <c r="GEK6" t="s">
        <v>6414</v>
      </c>
      <c r="GEL6" t="s">
        <v>6415</v>
      </c>
      <c r="GEM6" t="s">
        <v>6416</v>
      </c>
      <c r="GEN6" t="s">
        <v>6417</v>
      </c>
      <c r="GEO6" t="s">
        <v>6418</v>
      </c>
      <c r="GEP6" t="s">
        <v>6419</v>
      </c>
      <c r="GEQ6" t="s">
        <v>6420</v>
      </c>
      <c r="GER6" t="s">
        <v>6421</v>
      </c>
      <c r="GES6" t="s">
        <v>6422</v>
      </c>
      <c r="GET6" t="s">
        <v>6423</v>
      </c>
      <c r="GEU6" t="s">
        <v>6424</v>
      </c>
      <c r="GEV6" t="s">
        <v>6425</v>
      </c>
      <c r="GEW6" t="s">
        <v>6426</v>
      </c>
      <c r="GEX6" t="s">
        <v>6427</v>
      </c>
      <c r="GEY6" t="s">
        <v>6428</v>
      </c>
      <c r="GEZ6" t="s">
        <v>6429</v>
      </c>
      <c r="GFA6" t="s">
        <v>6430</v>
      </c>
      <c r="GFB6" t="s">
        <v>6431</v>
      </c>
      <c r="GFC6" t="s">
        <v>6432</v>
      </c>
      <c r="GFD6" t="s">
        <v>6433</v>
      </c>
      <c r="GFE6" t="s">
        <v>6434</v>
      </c>
      <c r="GFF6" t="s">
        <v>6435</v>
      </c>
      <c r="GFG6" t="s">
        <v>6436</v>
      </c>
      <c r="GFH6" t="s">
        <v>6437</v>
      </c>
      <c r="GFI6" t="s">
        <v>6438</v>
      </c>
      <c r="GFJ6" t="s">
        <v>6439</v>
      </c>
      <c r="GFK6" t="s">
        <v>6440</v>
      </c>
      <c r="GFL6" t="s">
        <v>6441</v>
      </c>
      <c r="GFM6" t="s">
        <v>6442</v>
      </c>
      <c r="GFN6" t="s">
        <v>6443</v>
      </c>
      <c r="GFO6" t="s">
        <v>6444</v>
      </c>
      <c r="GFP6" t="s">
        <v>6445</v>
      </c>
      <c r="GFQ6" t="s">
        <v>6446</v>
      </c>
      <c r="GFR6" t="s">
        <v>6447</v>
      </c>
      <c r="GFS6" t="s">
        <v>6448</v>
      </c>
      <c r="GFT6" t="s">
        <v>6449</v>
      </c>
      <c r="GFU6" t="s">
        <v>6450</v>
      </c>
      <c r="GFV6" t="s">
        <v>6451</v>
      </c>
      <c r="GFW6" t="s">
        <v>6452</v>
      </c>
      <c r="GFX6" t="s">
        <v>6453</v>
      </c>
      <c r="GFY6" t="s">
        <v>6454</v>
      </c>
      <c r="GFZ6" t="s">
        <v>6455</v>
      </c>
      <c r="GGA6" t="s">
        <v>6456</v>
      </c>
      <c r="GGB6" t="s">
        <v>6457</v>
      </c>
      <c r="GGC6" t="s">
        <v>6458</v>
      </c>
      <c r="GGD6" t="s">
        <v>6459</v>
      </c>
      <c r="GGE6" t="s">
        <v>6460</v>
      </c>
      <c r="GGF6" t="s">
        <v>6461</v>
      </c>
      <c r="GGG6" t="s">
        <v>6462</v>
      </c>
      <c r="GGH6" t="s">
        <v>6463</v>
      </c>
      <c r="GGI6" t="s">
        <v>6464</v>
      </c>
      <c r="GGJ6" t="s">
        <v>6465</v>
      </c>
      <c r="GGK6" t="s">
        <v>6466</v>
      </c>
      <c r="GGL6" t="s">
        <v>6467</v>
      </c>
      <c r="GGM6" t="s">
        <v>6468</v>
      </c>
      <c r="GGN6" t="s">
        <v>6469</v>
      </c>
      <c r="GGO6" t="s">
        <v>6470</v>
      </c>
      <c r="GGP6" t="s">
        <v>6471</v>
      </c>
      <c r="GGQ6" t="s">
        <v>6472</v>
      </c>
      <c r="GGR6" t="s">
        <v>6473</v>
      </c>
      <c r="GGS6" t="s">
        <v>6474</v>
      </c>
      <c r="GGT6" t="s">
        <v>6475</v>
      </c>
      <c r="GGU6" t="s">
        <v>6476</v>
      </c>
      <c r="GGV6" t="s">
        <v>6477</v>
      </c>
      <c r="GGW6" t="s">
        <v>6478</v>
      </c>
      <c r="GGX6" t="s">
        <v>6479</v>
      </c>
      <c r="GGY6" t="s">
        <v>6480</v>
      </c>
      <c r="GGZ6" t="s">
        <v>6481</v>
      </c>
      <c r="GHA6" t="s">
        <v>6482</v>
      </c>
      <c r="GHB6" t="s">
        <v>6483</v>
      </c>
      <c r="GHC6" t="s">
        <v>6484</v>
      </c>
      <c r="GHD6" t="s">
        <v>6485</v>
      </c>
      <c r="GHE6" t="s">
        <v>6486</v>
      </c>
      <c r="GHF6" t="s">
        <v>6487</v>
      </c>
      <c r="GHG6" t="s">
        <v>6488</v>
      </c>
      <c r="GHH6" t="s">
        <v>6489</v>
      </c>
      <c r="GHI6" t="s">
        <v>6490</v>
      </c>
      <c r="GHJ6" t="s">
        <v>6491</v>
      </c>
      <c r="GHK6" t="s">
        <v>6492</v>
      </c>
      <c r="GHL6" t="s">
        <v>6493</v>
      </c>
      <c r="GHM6" t="s">
        <v>6494</v>
      </c>
      <c r="GHN6" t="s">
        <v>6495</v>
      </c>
      <c r="GHO6" t="s">
        <v>6496</v>
      </c>
      <c r="GHP6" t="s">
        <v>6497</v>
      </c>
      <c r="GHQ6" t="s">
        <v>6498</v>
      </c>
      <c r="GHR6" t="s">
        <v>6499</v>
      </c>
      <c r="GHS6" t="s">
        <v>6500</v>
      </c>
      <c r="GHT6" t="s">
        <v>6501</v>
      </c>
      <c r="GHU6" t="s">
        <v>6502</v>
      </c>
      <c r="GHV6" t="s">
        <v>6503</v>
      </c>
      <c r="GHW6" t="s">
        <v>6504</v>
      </c>
      <c r="GHX6" t="s">
        <v>6505</v>
      </c>
      <c r="GHY6" t="s">
        <v>6506</v>
      </c>
      <c r="GHZ6" t="s">
        <v>6507</v>
      </c>
      <c r="GIA6" t="s">
        <v>6508</v>
      </c>
      <c r="GIB6" t="s">
        <v>6509</v>
      </c>
      <c r="GIC6" t="s">
        <v>6510</v>
      </c>
      <c r="GID6" t="s">
        <v>6511</v>
      </c>
      <c r="GIE6" t="s">
        <v>6512</v>
      </c>
      <c r="GIF6" t="s">
        <v>6513</v>
      </c>
      <c r="GIG6" t="s">
        <v>6514</v>
      </c>
      <c r="GIH6" t="s">
        <v>6515</v>
      </c>
      <c r="GII6" t="s">
        <v>6516</v>
      </c>
      <c r="GIJ6" t="s">
        <v>6517</v>
      </c>
      <c r="GIK6" t="s">
        <v>6518</v>
      </c>
      <c r="GIL6" t="s">
        <v>6519</v>
      </c>
      <c r="GIM6" t="s">
        <v>6520</v>
      </c>
      <c r="GIN6" t="s">
        <v>6521</v>
      </c>
      <c r="GIO6" t="s">
        <v>6522</v>
      </c>
      <c r="GIP6" t="s">
        <v>6523</v>
      </c>
      <c r="GIQ6" t="s">
        <v>6524</v>
      </c>
      <c r="GIR6" t="s">
        <v>6525</v>
      </c>
      <c r="GIS6" t="s">
        <v>6526</v>
      </c>
      <c r="GIT6" t="s">
        <v>6527</v>
      </c>
      <c r="GIU6" t="s">
        <v>6528</v>
      </c>
      <c r="GIV6" t="s">
        <v>6529</v>
      </c>
      <c r="GIW6" t="s">
        <v>6530</v>
      </c>
      <c r="GIX6" t="s">
        <v>6531</v>
      </c>
      <c r="GIY6" t="s">
        <v>6532</v>
      </c>
      <c r="GIZ6" t="s">
        <v>6533</v>
      </c>
      <c r="GJA6" t="s">
        <v>6534</v>
      </c>
      <c r="GJB6" t="s">
        <v>6535</v>
      </c>
      <c r="GJC6" t="s">
        <v>6536</v>
      </c>
      <c r="GJD6" t="s">
        <v>6537</v>
      </c>
      <c r="GJE6" t="s">
        <v>6538</v>
      </c>
      <c r="GJF6" t="s">
        <v>6539</v>
      </c>
      <c r="GJG6" t="s">
        <v>6540</v>
      </c>
      <c r="GJH6" t="s">
        <v>6541</v>
      </c>
      <c r="GJI6" t="s">
        <v>6542</v>
      </c>
      <c r="GJJ6" t="s">
        <v>6543</v>
      </c>
      <c r="GJK6" t="s">
        <v>6544</v>
      </c>
      <c r="GJL6" t="s">
        <v>6545</v>
      </c>
      <c r="GJM6" t="s">
        <v>6546</v>
      </c>
      <c r="GJN6" t="s">
        <v>6547</v>
      </c>
      <c r="GJO6" t="s">
        <v>6548</v>
      </c>
      <c r="GJP6" t="s">
        <v>6549</v>
      </c>
      <c r="GJQ6" t="s">
        <v>6550</v>
      </c>
      <c r="GJR6" t="s">
        <v>6551</v>
      </c>
      <c r="GJS6" t="s">
        <v>6552</v>
      </c>
      <c r="GJT6" t="s">
        <v>6553</v>
      </c>
      <c r="GJU6" t="s">
        <v>6554</v>
      </c>
      <c r="GJV6" t="s">
        <v>6555</v>
      </c>
      <c r="GJW6" t="s">
        <v>6556</v>
      </c>
      <c r="GJX6" t="s">
        <v>6557</v>
      </c>
      <c r="GJY6" t="s">
        <v>6558</v>
      </c>
      <c r="GJZ6" t="s">
        <v>6559</v>
      </c>
      <c r="GKA6" t="s">
        <v>6560</v>
      </c>
      <c r="GKB6" t="s">
        <v>6561</v>
      </c>
      <c r="GKC6" t="s">
        <v>6562</v>
      </c>
      <c r="GKD6" t="s">
        <v>6563</v>
      </c>
      <c r="GKE6" t="s">
        <v>6564</v>
      </c>
      <c r="GKF6" t="s">
        <v>6565</v>
      </c>
      <c r="GKG6" t="s">
        <v>6566</v>
      </c>
      <c r="GKH6" t="s">
        <v>6567</v>
      </c>
      <c r="GKI6" t="s">
        <v>6568</v>
      </c>
      <c r="GKJ6" t="s">
        <v>6569</v>
      </c>
      <c r="GKK6" t="s">
        <v>6570</v>
      </c>
      <c r="GKL6" t="s">
        <v>6571</v>
      </c>
      <c r="GKM6" t="s">
        <v>6572</v>
      </c>
      <c r="GKN6" t="s">
        <v>6573</v>
      </c>
      <c r="GKO6" t="s">
        <v>6574</v>
      </c>
      <c r="GKP6" t="s">
        <v>6575</v>
      </c>
      <c r="GKQ6" t="s">
        <v>6576</v>
      </c>
      <c r="GKR6" t="s">
        <v>6577</v>
      </c>
      <c r="GKS6" t="s">
        <v>6578</v>
      </c>
      <c r="GKT6" t="s">
        <v>6579</v>
      </c>
      <c r="GKU6" t="s">
        <v>6580</v>
      </c>
      <c r="GKV6" t="s">
        <v>6581</v>
      </c>
      <c r="GKW6" t="s">
        <v>6582</v>
      </c>
      <c r="GKX6" t="s">
        <v>6583</v>
      </c>
      <c r="GKY6" t="s">
        <v>6584</v>
      </c>
      <c r="GKZ6" t="s">
        <v>6585</v>
      </c>
      <c r="GLA6" t="s">
        <v>6586</v>
      </c>
      <c r="GLB6" t="s">
        <v>6587</v>
      </c>
      <c r="GLC6" t="s">
        <v>6588</v>
      </c>
      <c r="GLD6" t="s">
        <v>6589</v>
      </c>
      <c r="GLE6" t="s">
        <v>6590</v>
      </c>
      <c r="GLF6" t="s">
        <v>6591</v>
      </c>
      <c r="GLG6" t="s">
        <v>6592</v>
      </c>
      <c r="GLH6" t="s">
        <v>6593</v>
      </c>
      <c r="GLI6" t="s">
        <v>6594</v>
      </c>
      <c r="GLJ6" t="s">
        <v>6595</v>
      </c>
      <c r="GLK6" t="s">
        <v>6596</v>
      </c>
      <c r="GLL6" t="s">
        <v>6597</v>
      </c>
      <c r="GLM6" t="s">
        <v>6598</v>
      </c>
      <c r="GLN6" t="s">
        <v>6599</v>
      </c>
      <c r="GLO6" t="s">
        <v>6600</v>
      </c>
      <c r="GLP6" t="s">
        <v>6601</v>
      </c>
      <c r="GLQ6" t="s">
        <v>6602</v>
      </c>
      <c r="GLR6" t="s">
        <v>6603</v>
      </c>
      <c r="GLS6" t="s">
        <v>6604</v>
      </c>
      <c r="GLT6" t="s">
        <v>6605</v>
      </c>
      <c r="GLU6" t="s">
        <v>6606</v>
      </c>
      <c r="GLV6" t="s">
        <v>6607</v>
      </c>
      <c r="GLW6" t="s">
        <v>6608</v>
      </c>
      <c r="GLX6" t="s">
        <v>6609</v>
      </c>
      <c r="GLY6" t="s">
        <v>6610</v>
      </c>
      <c r="GLZ6" t="s">
        <v>6611</v>
      </c>
      <c r="GMA6" t="s">
        <v>6612</v>
      </c>
      <c r="GMB6" t="s">
        <v>6613</v>
      </c>
      <c r="GMC6" t="s">
        <v>6614</v>
      </c>
      <c r="GMD6" t="s">
        <v>6615</v>
      </c>
      <c r="GME6" t="s">
        <v>6616</v>
      </c>
      <c r="GMF6" t="s">
        <v>6617</v>
      </c>
      <c r="GMG6" t="s">
        <v>6618</v>
      </c>
      <c r="GMH6" t="s">
        <v>6619</v>
      </c>
      <c r="GMI6" t="s">
        <v>6620</v>
      </c>
      <c r="GMJ6" t="s">
        <v>6621</v>
      </c>
      <c r="GMK6" t="s">
        <v>6622</v>
      </c>
      <c r="GML6" t="s">
        <v>6623</v>
      </c>
      <c r="GMM6" t="s">
        <v>6624</v>
      </c>
      <c r="GMN6" t="s">
        <v>6625</v>
      </c>
      <c r="GMO6" t="s">
        <v>6626</v>
      </c>
      <c r="GMP6" t="s">
        <v>6627</v>
      </c>
      <c r="GMQ6" t="s">
        <v>6628</v>
      </c>
      <c r="GMR6" t="s">
        <v>6629</v>
      </c>
      <c r="GMS6" t="s">
        <v>6630</v>
      </c>
      <c r="GMT6" t="s">
        <v>6631</v>
      </c>
      <c r="GMU6" t="s">
        <v>6632</v>
      </c>
      <c r="GMV6" t="s">
        <v>6633</v>
      </c>
      <c r="GMW6" t="s">
        <v>6634</v>
      </c>
      <c r="GMX6" t="s">
        <v>6635</v>
      </c>
      <c r="GMY6" t="s">
        <v>6636</v>
      </c>
      <c r="GMZ6" t="s">
        <v>6637</v>
      </c>
      <c r="GNA6" t="s">
        <v>6638</v>
      </c>
      <c r="GNB6" t="s">
        <v>6639</v>
      </c>
      <c r="GNC6" t="s">
        <v>6640</v>
      </c>
      <c r="GND6" t="s">
        <v>6641</v>
      </c>
      <c r="GNE6" t="s">
        <v>6642</v>
      </c>
      <c r="GNF6" t="s">
        <v>6643</v>
      </c>
      <c r="GNG6" t="s">
        <v>6644</v>
      </c>
      <c r="GNH6" t="s">
        <v>6645</v>
      </c>
      <c r="GNI6" t="s">
        <v>6646</v>
      </c>
      <c r="GNJ6" t="s">
        <v>6647</v>
      </c>
      <c r="GNK6" t="s">
        <v>6648</v>
      </c>
      <c r="GNL6" t="s">
        <v>6649</v>
      </c>
      <c r="GNM6" t="s">
        <v>6650</v>
      </c>
      <c r="GNN6" t="s">
        <v>6651</v>
      </c>
      <c r="GNO6" t="s">
        <v>6652</v>
      </c>
      <c r="GNP6" t="s">
        <v>6653</v>
      </c>
      <c r="GNQ6" t="s">
        <v>6654</v>
      </c>
      <c r="GNR6" t="s">
        <v>6655</v>
      </c>
      <c r="GNS6" t="s">
        <v>6656</v>
      </c>
      <c r="GNT6" t="s">
        <v>6657</v>
      </c>
      <c r="GNU6" t="s">
        <v>6658</v>
      </c>
      <c r="GNV6" t="s">
        <v>6659</v>
      </c>
      <c r="GNW6" t="s">
        <v>6660</v>
      </c>
      <c r="GNX6" t="s">
        <v>6661</v>
      </c>
      <c r="GNY6" t="s">
        <v>6662</v>
      </c>
      <c r="GNZ6" t="s">
        <v>6663</v>
      </c>
      <c r="GOA6" t="s">
        <v>6664</v>
      </c>
      <c r="GOB6" t="s">
        <v>6665</v>
      </c>
      <c r="GOC6" t="s">
        <v>6666</v>
      </c>
      <c r="GOD6" t="s">
        <v>6667</v>
      </c>
      <c r="GOE6" t="s">
        <v>6668</v>
      </c>
      <c r="GOF6" t="s">
        <v>6669</v>
      </c>
      <c r="GOG6" t="s">
        <v>6670</v>
      </c>
      <c r="GOH6" t="s">
        <v>6671</v>
      </c>
      <c r="GOI6" t="s">
        <v>6672</v>
      </c>
      <c r="GOJ6" t="s">
        <v>6673</v>
      </c>
      <c r="GOK6" t="s">
        <v>6674</v>
      </c>
      <c r="GOL6" t="s">
        <v>6675</v>
      </c>
      <c r="GOM6" t="s">
        <v>6676</v>
      </c>
      <c r="GON6" t="s">
        <v>6677</v>
      </c>
      <c r="GOO6" t="s">
        <v>6678</v>
      </c>
      <c r="GOP6" t="s">
        <v>6679</v>
      </c>
      <c r="GOQ6" t="s">
        <v>6680</v>
      </c>
      <c r="GOR6" t="s">
        <v>6681</v>
      </c>
      <c r="GOS6" t="s">
        <v>6682</v>
      </c>
      <c r="GOT6" t="s">
        <v>6683</v>
      </c>
      <c r="GOU6" t="s">
        <v>6684</v>
      </c>
      <c r="GOV6" t="s">
        <v>6685</v>
      </c>
      <c r="GOW6" t="s">
        <v>6686</v>
      </c>
      <c r="GOX6" t="s">
        <v>6687</v>
      </c>
      <c r="GOY6" t="s">
        <v>6688</v>
      </c>
      <c r="GOZ6" t="s">
        <v>6689</v>
      </c>
      <c r="GPA6" t="s">
        <v>6690</v>
      </c>
      <c r="GPB6" t="s">
        <v>6691</v>
      </c>
      <c r="GPC6" t="s">
        <v>6692</v>
      </c>
      <c r="GPD6" t="s">
        <v>6693</v>
      </c>
      <c r="GPE6" t="s">
        <v>6694</v>
      </c>
      <c r="GPF6" t="s">
        <v>6695</v>
      </c>
      <c r="GPG6" t="s">
        <v>6696</v>
      </c>
      <c r="GPH6" t="s">
        <v>6697</v>
      </c>
      <c r="GPI6" t="s">
        <v>6698</v>
      </c>
      <c r="GPJ6" t="s">
        <v>6699</v>
      </c>
      <c r="GPK6" t="s">
        <v>6700</v>
      </c>
      <c r="GPL6" t="s">
        <v>6701</v>
      </c>
      <c r="GPM6" t="s">
        <v>6702</v>
      </c>
      <c r="GPN6" t="s">
        <v>6703</v>
      </c>
      <c r="GPO6" t="s">
        <v>6704</v>
      </c>
      <c r="GPP6" t="s">
        <v>6705</v>
      </c>
      <c r="GPQ6" t="s">
        <v>6706</v>
      </c>
      <c r="GPR6" t="s">
        <v>6707</v>
      </c>
      <c r="GPS6" t="s">
        <v>6708</v>
      </c>
      <c r="GPT6" t="s">
        <v>6709</v>
      </c>
      <c r="GPU6" t="s">
        <v>6710</v>
      </c>
      <c r="GPV6" t="s">
        <v>6711</v>
      </c>
      <c r="GPW6" t="s">
        <v>6712</v>
      </c>
      <c r="GPX6" t="s">
        <v>6713</v>
      </c>
      <c r="GPY6" t="s">
        <v>6714</v>
      </c>
      <c r="GPZ6" t="s">
        <v>6715</v>
      </c>
      <c r="GQA6" t="s">
        <v>6716</v>
      </c>
      <c r="GQB6" t="s">
        <v>6717</v>
      </c>
      <c r="GQC6" t="s">
        <v>6718</v>
      </c>
      <c r="GQD6" t="s">
        <v>6719</v>
      </c>
      <c r="GQE6" t="s">
        <v>6720</v>
      </c>
      <c r="GQF6" t="s">
        <v>6721</v>
      </c>
      <c r="GQG6" t="s">
        <v>6722</v>
      </c>
      <c r="GQH6" t="s">
        <v>6723</v>
      </c>
      <c r="GQI6" t="s">
        <v>6724</v>
      </c>
      <c r="GQJ6" t="s">
        <v>6725</v>
      </c>
      <c r="GQK6" t="s">
        <v>6726</v>
      </c>
      <c r="GQL6" t="s">
        <v>6727</v>
      </c>
      <c r="GQM6" t="s">
        <v>6728</v>
      </c>
      <c r="GQN6" t="s">
        <v>6729</v>
      </c>
      <c r="GQO6" t="s">
        <v>6730</v>
      </c>
      <c r="GQP6" t="s">
        <v>6731</v>
      </c>
      <c r="GQQ6" t="s">
        <v>6732</v>
      </c>
      <c r="GQR6" t="s">
        <v>6733</v>
      </c>
      <c r="GQS6" t="s">
        <v>6734</v>
      </c>
      <c r="GQT6" t="s">
        <v>6735</v>
      </c>
      <c r="GQU6" t="s">
        <v>6736</v>
      </c>
      <c r="GQV6" t="s">
        <v>6737</v>
      </c>
      <c r="GQW6" t="s">
        <v>6738</v>
      </c>
      <c r="GQX6" t="s">
        <v>6739</v>
      </c>
      <c r="GQY6" t="s">
        <v>6740</v>
      </c>
      <c r="GQZ6" t="s">
        <v>6741</v>
      </c>
      <c r="GRA6" t="s">
        <v>6742</v>
      </c>
      <c r="GRB6" t="s">
        <v>6743</v>
      </c>
      <c r="GRC6" t="s">
        <v>6744</v>
      </c>
      <c r="GRD6" t="s">
        <v>6745</v>
      </c>
      <c r="GRE6" t="s">
        <v>6746</v>
      </c>
      <c r="GRF6" t="s">
        <v>6747</v>
      </c>
      <c r="GRG6" t="s">
        <v>6748</v>
      </c>
      <c r="GRH6" t="s">
        <v>6749</v>
      </c>
      <c r="GRI6" t="s">
        <v>6750</v>
      </c>
      <c r="GRJ6" t="s">
        <v>6751</v>
      </c>
      <c r="GRK6" t="s">
        <v>6752</v>
      </c>
      <c r="GRL6" t="s">
        <v>6753</v>
      </c>
      <c r="GRM6" t="s">
        <v>6754</v>
      </c>
      <c r="GRN6" t="s">
        <v>6755</v>
      </c>
      <c r="GRO6" t="s">
        <v>6756</v>
      </c>
      <c r="GRP6" t="s">
        <v>6757</v>
      </c>
      <c r="GRQ6" t="s">
        <v>6758</v>
      </c>
      <c r="GRR6" t="s">
        <v>6759</v>
      </c>
      <c r="GRS6" t="s">
        <v>6760</v>
      </c>
      <c r="GRT6" t="s">
        <v>6761</v>
      </c>
      <c r="GRU6" t="s">
        <v>6762</v>
      </c>
      <c r="GRV6" t="s">
        <v>6763</v>
      </c>
      <c r="GRW6" t="s">
        <v>6764</v>
      </c>
      <c r="GRX6" t="s">
        <v>6765</v>
      </c>
      <c r="GRY6" t="s">
        <v>6766</v>
      </c>
      <c r="GRZ6" t="s">
        <v>6767</v>
      </c>
      <c r="GSA6" t="s">
        <v>6768</v>
      </c>
      <c r="GSB6" t="s">
        <v>6769</v>
      </c>
      <c r="GSC6" t="s">
        <v>6770</v>
      </c>
      <c r="GSD6" t="s">
        <v>6771</v>
      </c>
      <c r="GSE6" t="s">
        <v>6772</v>
      </c>
      <c r="GSF6" t="s">
        <v>6773</v>
      </c>
      <c r="GSG6" t="s">
        <v>6774</v>
      </c>
      <c r="GSH6" t="s">
        <v>6775</v>
      </c>
      <c r="GSI6" t="s">
        <v>6776</v>
      </c>
      <c r="GSJ6" t="s">
        <v>6777</v>
      </c>
      <c r="GSK6" t="s">
        <v>6778</v>
      </c>
      <c r="GSL6" t="s">
        <v>6779</v>
      </c>
      <c r="GSM6" t="s">
        <v>6780</v>
      </c>
      <c r="GSN6" t="s">
        <v>6781</v>
      </c>
      <c r="GSO6" t="s">
        <v>6782</v>
      </c>
      <c r="GSP6" t="s">
        <v>6783</v>
      </c>
      <c r="GSQ6" t="s">
        <v>6784</v>
      </c>
      <c r="GSR6" t="s">
        <v>6785</v>
      </c>
      <c r="GSS6" t="s">
        <v>6786</v>
      </c>
      <c r="GST6" t="s">
        <v>6787</v>
      </c>
      <c r="GSU6" t="s">
        <v>6788</v>
      </c>
      <c r="GSV6" t="s">
        <v>6789</v>
      </c>
      <c r="GSW6" t="s">
        <v>6790</v>
      </c>
      <c r="GSX6" t="s">
        <v>6791</v>
      </c>
      <c r="GSY6" t="s">
        <v>6792</v>
      </c>
      <c r="GSZ6" t="s">
        <v>6793</v>
      </c>
      <c r="GTA6" t="s">
        <v>6794</v>
      </c>
      <c r="GTB6" t="s">
        <v>6795</v>
      </c>
      <c r="GTC6" t="s">
        <v>6796</v>
      </c>
      <c r="GTD6" t="s">
        <v>6797</v>
      </c>
      <c r="GTE6" t="s">
        <v>6798</v>
      </c>
      <c r="GTF6" t="s">
        <v>6799</v>
      </c>
      <c r="GTG6" t="s">
        <v>6800</v>
      </c>
      <c r="GTH6" t="s">
        <v>6801</v>
      </c>
      <c r="GTI6" t="s">
        <v>6802</v>
      </c>
      <c r="GTJ6" t="s">
        <v>6803</v>
      </c>
      <c r="GTK6" t="s">
        <v>6804</v>
      </c>
      <c r="GTL6" t="s">
        <v>6805</v>
      </c>
      <c r="GTM6" t="s">
        <v>6806</v>
      </c>
      <c r="GTN6" t="s">
        <v>6807</v>
      </c>
      <c r="GTO6" t="s">
        <v>6808</v>
      </c>
      <c r="GTP6" t="s">
        <v>6809</v>
      </c>
      <c r="GTQ6" t="s">
        <v>6810</v>
      </c>
      <c r="GTR6" t="s">
        <v>6811</v>
      </c>
      <c r="GTS6" t="s">
        <v>6812</v>
      </c>
      <c r="GTT6" t="s">
        <v>6813</v>
      </c>
      <c r="GTU6" t="s">
        <v>6814</v>
      </c>
      <c r="GTV6" t="s">
        <v>6815</v>
      </c>
      <c r="GTW6" t="s">
        <v>6816</v>
      </c>
      <c r="GTX6" t="s">
        <v>6817</v>
      </c>
      <c r="GTY6" t="s">
        <v>6818</v>
      </c>
      <c r="GTZ6" t="s">
        <v>6819</v>
      </c>
      <c r="GUA6" t="s">
        <v>6820</v>
      </c>
      <c r="GUB6" t="s">
        <v>6821</v>
      </c>
      <c r="GUC6" t="s">
        <v>6822</v>
      </c>
      <c r="GUD6" t="s">
        <v>6823</v>
      </c>
      <c r="GUE6" t="s">
        <v>6824</v>
      </c>
      <c r="GUF6" t="s">
        <v>6825</v>
      </c>
      <c r="GUG6" t="s">
        <v>6826</v>
      </c>
      <c r="GUH6" t="s">
        <v>6827</v>
      </c>
      <c r="GUI6" t="s">
        <v>6828</v>
      </c>
      <c r="GUJ6" t="s">
        <v>6829</v>
      </c>
      <c r="GUK6" t="s">
        <v>6830</v>
      </c>
      <c r="GUL6" t="s">
        <v>6831</v>
      </c>
      <c r="GUM6" t="s">
        <v>6832</v>
      </c>
      <c r="GUN6" t="s">
        <v>6833</v>
      </c>
      <c r="GUO6" t="s">
        <v>6834</v>
      </c>
      <c r="GUP6" t="s">
        <v>6835</v>
      </c>
      <c r="GUQ6" t="s">
        <v>6836</v>
      </c>
      <c r="GUR6" t="s">
        <v>6837</v>
      </c>
      <c r="GUS6" t="s">
        <v>6838</v>
      </c>
      <c r="GUT6" t="s">
        <v>6839</v>
      </c>
      <c r="GUU6" t="s">
        <v>6840</v>
      </c>
      <c r="GUV6" t="s">
        <v>6841</v>
      </c>
      <c r="GUW6" t="s">
        <v>6842</v>
      </c>
      <c r="GUX6" t="s">
        <v>6843</v>
      </c>
      <c r="GUY6" t="s">
        <v>6844</v>
      </c>
      <c r="GUZ6" t="s">
        <v>6845</v>
      </c>
      <c r="GVA6" t="s">
        <v>6846</v>
      </c>
      <c r="GVB6" t="s">
        <v>6847</v>
      </c>
      <c r="GVC6" t="s">
        <v>6848</v>
      </c>
      <c r="GVD6" t="s">
        <v>6849</v>
      </c>
      <c r="GVE6" t="s">
        <v>6850</v>
      </c>
      <c r="GVF6" t="s">
        <v>6851</v>
      </c>
      <c r="GVG6" t="s">
        <v>6852</v>
      </c>
      <c r="GVH6" t="s">
        <v>6853</v>
      </c>
      <c r="GVI6" t="s">
        <v>6854</v>
      </c>
      <c r="GVJ6" t="s">
        <v>6855</v>
      </c>
      <c r="GVK6" t="s">
        <v>6856</v>
      </c>
      <c r="GVL6" t="s">
        <v>6857</v>
      </c>
      <c r="GVM6" t="s">
        <v>6858</v>
      </c>
      <c r="GVN6" t="s">
        <v>6859</v>
      </c>
      <c r="GVO6" t="s">
        <v>6860</v>
      </c>
      <c r="GVP6" t="s">
        <v>6861</v>
      </c>
      <c r="GVQ6" t="s">
        <v>6862</v>
      </c>
      <c r="GVR6" t="s">
        <v>6863</v>
      </c>
      <c r="GVS6" t="s">
        <v>6864</v>
      </c>
      <c r="GVT6" t="s">
        <v>6865</v>
      </c>
      <c r="GVU6" t="s">
        <v>6866</v>
      </c>
      <c r="GVV6" t="s">
        <v>6867</v>
      </c>
      <c r="GVW6" t="s">
        <v>6868</v>
      </c>
      <c r="GVX6" t="s">
        <v>6869</v>
      </c>
      <c r="GVY6" t="s">
        <v>6870</v>
      </c>
      <c r="GVZ6" t="s">
        <v>6871</v>
      </c>
      <c r="GWA6" t="s">
        <v>6872</v>
      </c>
      <c r="GWB6" t="s">
        <v>6873</v>
      </c>
      <c r="GWC6" t="s">
        <v>6874</v>
      </c>
      <c r="GWD6" t="s">
        <v>6875</v>
      </c>
      <c r="GWE6" t="s">
        <v>6876</v>
      </c>
      <c r="GWF6" t="s">
        <v>6877</v>
      </c>
      <c r="GWG6" t="s">
        <v>6878</v>
      </c>
      <c r="GWH6" t="s">
        <v>6879</v>
      </c>
      <c r="GWI6" t="s">
        <v>6880</v>
      </c>
      <c r="GWJ6" t="s">
        <v>6881</v>
      </c>
      <c r="GWK6" t="s">
        <v>6882</v>
      </c>
      <c r="GWL6" t="s">
        <v>6883</v>
      </c>
      <c r="GWM6" t="s">
        <v>6884</v>
      </c>
      <c r="GWN6" t="s">
        <v>6885</v>
      </c>
      <c r="GWO6" t="s">
        <v>6886</v>
      </c>
      <c r="GWP6" t="s">
        <v>6887</v>
      </c>
      <c r="GWQ6" t="s">
        <v>6888</v>
      </c>
      <c r="GWR6" t="s">
        <v>6889</v>
      </c>
      <c r="GWS6" t="s">
        <v>6890</v>
      </c>
      <c r="GWT6" t="s">
        <v>6891</v>
      </c>
      <c r="GWU6" t="s">
        <v>6892</v>
      </c>
      <c r="GWV6" t="s">
        <v>6893</v>
      </c>
      <c r="GWW6" t="s">
        <v>6894</v>
      </c>
      <c r="GWX6" t="s">
        <v>6895</v>
      </c>
      <c r="GWY6" t="s">
        <v>6896</v>
      </c>
      <c r="GWZ6" t="s">
        <v>6897</v>
      </c>
      <c r="GXA6" t="s">
        <v>6898</v>
      </c>
      <c r="GXB6" t="s">
        <v>6899</v>
      </c>
      <c r="GXC6" t="s">
        <v>6900</v>
      </c>
      <c r="GXD6" t="s">
        <v>6901</v>
      </c>
      <c r="GXE6" t="s">
        <v>6902</v>
      </c>
      <c r="GXF6" t="s">
        <v>6903</v>
      </c>
      <c r="GXG6" t="s">
        <v>6904</v>
      </c>
      <c r="GXH6" t="s">
        <v>6905</v>
      </c>
      <c r="GXI6" t="s">
        <v>6906</v>
      </c>
      <c r="GXJ6" t="s">
        <v>6907</v>
      </c>
      <c r="GXK6" t="s">
        <v>6908</v>
      </c>
      <c r="GXL6" t="s">
        <v>6909</v>
      </c>
      <c r="GXM6" t="s">
        <v>6910</v>
      </c>
      <c r="GXN6" t="s">
        <v>6911</v>
      </c>
      <c r="GXO6" t="s">
        <v>6912</v>
      </c>
      <c r="GXP6" t="s">
        <v>6913</v>
      </c>
      <c r="GXQ6" t="s">
        <v>6914</v>
      </c>
      <c r="GXR6" t="s">
        <v>6915</v>
      </c>
      <c r="GXS6" t="s">
        <v>6916</v>
      </c>
      <c r="GXT6" t="s">
        <v>6917</v>
      </c>
      <c r="GXU6" t="s">
        <v>6918</v>
      </c>
      <c r="GXV6" t="s">
        <v>6919</v>
      </c>
      <c r="GXW6" t="s">
        <v>6920</v>
      </c>
      <c r="GXX6" t="s">
        <v>6921</v>
      </c>
      <c r="GXY6" t="s">
        <v>6922</v>
      </c>
      <c r="GXZ6" t="s">
        <v>6923</v>
      </c>
      <c r="GYA6" t="s">
        <v>6924</v>
      </c>
      <c r="GYB6" t="s">
        <v>6925</v>
      </c>
      <c r="GYC6" t="s">
        <v>6926</v>
      </c>
      <c r="GYD6" t="s">
        <v>6927</v>
      </c>
      <c r="GYE6" t="s">
        <v>6928</v>
      </c>
      <c r="GYF6" t="s">
        <v>6929</v>
      </c>
      <c r="GYG6" t="s">
        <v>6930</v>
      </c>
      <c r="GYH6" t="s">
        <v>6931</v>
      </c>
      <c r="GYI6" t="s">
        <v>6932</v>
      </c>
      <c r="GYJ6" t="s">
        <v>6933</v>
      </c>
      <c r="GYK6" t="s">
        <v>6934</v>
      </c>
      <c r="GYL6" t="s">
        <v>6935</v>
      </c>
      <c r="GYM6" t="s">
        <v>6936</v>
      </c>
      <c r="GYN6" t="s">
        <v>6937</v>
      </c>
      <c r="GYO6" t="s">
        <v>6938</v>
      </c>
      <c r="GYP6" t="s">
        <v>6939</v>
      </c>
      <c r="GYQ6" t="s">
        <v>6940</v>
      </c>
      <c r="GYR6" t="s">
        <v>6941</v>
      </c>
      <c r="GYS6" t="s">
        <v>6942</v>
      </c>
      <c r="GYT6" t="s">
        <v>6943</v>
      </c>
      <c r="GYU6" t="s">
        <v>6944</v>
      </c>
      <c r="GYV6" t="s">
        <v>6945</v>
      </c>
      <c r="GYW6" t="s">
        <v>6946</v>
      </c>
      <c r="GYX6" t="s">
        <v>6947</v>
      </c>
      <c r="GYY6" t="s">
        <v>6948</v>
      </c>
      <c r="GYZ6" t="s">
        <v>6949</v>
      </c>
      <c r="GZA6" t="s">
        <v>6950</v>
      </c>
      <c r="GZB6" t="s">
        <v>6951</v>
      </c>
      <c r="GZC6" t="s">
        <v>6952</v>
      </c>
      <c r="GZD6" t="s">
        <v>6953</v>
      </c>
      <c r="GZE6" t="s">
        <v>6954</v>
      </c>
      <c r="GZF6" t="s">
        <v>6955</v>
      </c>
      <c r="GZG6" t="s">
        <v>6956</v>
      </c>
      <c r="GZH6" t="s">
        <v>6957</v>
      </c>
      <c r="GZI6" t="s">
        <v>6958</v>
      </c>
      <c r="GZJ6" t="s">
        <v>6959</v>
      </c>
      <c r="GZK6" t="s">
        <v>6960</v>
      </c>
      <c r="GZL6" t="s">
        <v>6961</v>
      </c>
      <c r="GZM6" t="s">
        <v>6962</v>
      </c>
      <c r="GZN6" t="s">
        <v>6963</v>
      </c>
      <c r="GZO6" t="s">
        <v>6964</v>
      </c>
      <c r="GZP6" t="s">
        <v>6965</v>
      </c>
      <c r="GZQ6" t="s">
        <v>6966</v>
      </c>
      <c r="GZR6" t="s">
        <v>6967</v>
      </c>
      <c r="GZS6" t="s">
        <v>6968</v>
      </c>
      <c r="GZT6" t="s">
        <v>6969</v>
      </c>
      <c r="GZU6" t="s">
        <v>6970</v>
      </c>
      <c r="GZV6" t="s">
        <v>6971</v>
      </c>
      <c r="GZW6" t="s">
        <v>6972</v>
      </c>
      <c r="GZX6" t="s">
        <v>6973</v>
      </c>
      <c r="GZY6" t="s">
        <v>6974</v>
      </c>
      <c r="GZZ6" t="s">
        <v>6975</v>
      </c>
      <c r="HAA6" t="s">
        <v>6976</v>
      </c>
      <c r="HAB6" t="s">
        <v>6977</v>
      </c>
      <c r="HAC6" t="s">
        <v>6978</v>
      </c>
      <c r="HAD6" t="s">
        <v>6979</v>
      </c>
      <c r="HAE6" t="s">
        <v>6980</v>
      </c>
      <c r="HAF6" t="s">
        <v>6981</v>
      </c>
      <c r="HAG6" t="s">
        <v>6982</v>
      </c>
      <c r="HAH6" t="s">
        <v>6983</v>
      </c>
      <c r="HAI6" t="s">
        <v>6984</v>
      </c>
      <c r="HAJ6" t="s">
        <v>6985</v>
      </c>
      <c r="HAK6" t="s">
        <v>6986</v>
      </c>
      <c r="HAL6" t="s">
        <v>6987</v>
      </c>
      <c r="HAM6" t="s">
        <v>6988</v>
      </c>
      <c r="HAN6" t="s">
        <v>6989</v>
      </c>
      <c r="HAO6" t="s">
        <v>6990</v>
      </c>
      <c r="HAP6" t="s">
        <v>6991</v>
      </c>
      <c r="HAQ6" t="s">
        <v>6992</v>
      </c>
      <c r="HAR6" t="s">
        <v>6993</v>
      </c>
      <c r="HAS6" t="s">
        <v>6994</v>
      </c>
      <c r="HAT6" t="s">
        <v>6995</v>
      </c>
      <c r="HAU6" t="s">
        <v>6996</v>
      </c>
      <c r="HAV6" t="s">
        <v>6997</v>
      </c>
      <c r="HAW6" t="s">
        <v>6998</v>
      </c>
      <c r="HAX6" t="s">
        <v>6999</v>
      </c>
      <c r="HAY6" t="s">
        <v>7000</v>
      </c>
      <c r="HAZ6" t="s">
        <v>7001</v>
      </c>
      <c r="HBA6" t="s">
        <v>7002</v>
      </c>
      <c r="HBB6" t="s">
        <v>7003</v>
      </c>
      <c r="HBC6" t="s">
        <v>7004</v>
      </c>
      <c r="HBD6" t="s">
        <v>7005</v>
      </c>
      <c r="HBE6" t="s">
        <v>7006</v>
      </c>
      <c r="HBF6" t="s">
        <v>7007</v>
      </c>
      <c r="HBG6" t="s">
        <v>7008</v>
      </c>
      <c r="HBH6" t="s">
        <v>7009</v>
      </c>
      <c r="HBI6" t="s">
        <v>7010</v>
      </c>
      <c r="HBJ6" t="s">
        <v>7011</v>
      </c>
      <c r="HBK6" t="s">
        <v>7012</v>
      </c>
      <c r="HBL6" t="s">
        <v>7013</v>
      </c>
      <c r="HBM6" t="s">
        <v>7014</v>
      </c>
      <c r="HBN6" t="s">
        <v>7015</v>
      </c>
      <c r="HBO6" t="s">
        <v>7016</v>
      </c>
      <c r="HBP6" t="s">
        <v>7017</v>
      </c>
      <c r="HBQ6" t="s">
        <v>7018</v>
      </c>
      <c r="HBR6" t="s">
        <v>7019</v>
      </c>
      <c r="HBS6" t="s">
        <v>7020</v>
      </c>
      <c r="HBT6" t="s">
        <v>7021</v>
      </c>
      <c r="HBU6" t="s">
        <v>7022</v>
      </c>
      <c r="HBV6" t="s">
        <v>7023</v>
      </c>
      <c r="HBW6" t="s">
        <v>7024</v>
      </c>
      <c r="HBX6" t="s">
        <v>7025</v>
      </c>
      <c r="HBY6" t="s">
        <v>7026</v>
      </c>
      <c r="HBZ6" t="s">
        <v>7027</v>
      </c>
      <c r="HCA6" t="s">
        <v>7028</v>
      </c>
      <c r="HCB6" t="s">
        <v>7029</v>
      </c>
      <c r="HCC6" t="s">
        <v>7030</v>
      </c>
      <c r="HCD6" t="s">
        <v>7031</v>
      </c>
      <c r="HCE6" t="s">
        <v>7032</v>
      </c>
      <c r="HCF6" t="s">
        <v>7033</v>
      </c>
      <c r="HCG6" t="s">
        <v>7034</v>
      </c>
      <c r="HCH6" t="s">
        <v>7035</v>
      </c>
      <c r="HCI6" t="s">
        <v>7036</v>
      </c>
      <c r="HCJ6" t="s">
        <v>7037</v>
      </c>
      <c r="HCK6" t="s">
        <v>7038</v>
      </c>
      <c r="HCL6" t="s">
        <v>7039</v>
      </c>
      <c r="HCM6" t="s">
        <v>7040</v>
      </c>
      <c r="HCN6" t="s">
        <v>7041</v>
      </c>
      <c r="HCO6" t="s">
        <v>7042</v>
      </c>
      <c r="HCP6" t="s">
        <v>7043</v>
      </c>
      <c r="HCQ6" t="s">
        <v>7044</v>
      </c>
      <c r="HCR6" t="s">
        <v>7045</v>
      </c>
      <c r="HCS6" t="s">
        <v>7046</v>
      </c>
      <c r="HCT6" t="s">
        <v>7047</v>
      </c>
      <c r="HCU6" t="s">
        <v>7048</v>
      </c>
      <c r="HCV6" t="s">
        <v>7049</v>
      </c>
      <c r="HCW6" t="s">
        <v>7050</v>
      </c>
      <c r="HCX6" t="s">
        <v>7051</v>
      </c>
      <c r="HCY6" t="s">
        <v>7052</v>
      </c>
      <c r="HCZ6" t="s">
        <v>7053</v>
      </c>
      <c r="HDA6" t="s">
        <v>7054</v>
      </c>
      <c r="HDB6" t="s">
        <v>7055</v>
      </c>
      <c r="HDC6" t="s">
        <v>7056</v>
      </c>
      <c r="HDD6" t="s">
        <v>7057</v>
      </c>
      <c r="HDE6" t="s">
        <v>7058</v>
      </c>
      <c r="HDF6" t="s">
        <v>7059</v>
      </c>
      <c r="HDG6" t="s">
        <v>7060</v>
      </c>
      <c r="HDH6" t="s">
        <v>7061</v>
      </c>
      <c r="HDI6" t="s">
        <v>7062</v>
      </c>
      <c r="HDJ6" t="s">
        <v>7063</v>
      </c>
      <c r="HDK6" t="s">
        <v>7064</v>
      </c>
      <c r="HDL6" t="s">
        <v>7065</v>
      </c>
      <c r="HDM6" t="s">
        <v>7066</v>
      </c>
      <c r="HDN6" t="s">
        <v>7067</v>
      </c>
      <c r="HDO6" t="s">
        <v>7068</v>
      </c>
      <c r="HDP6" t="s">
        <v>7069</v>
      </c>
      <c r="HDQ6" t="s">
        <v>7070</v>
      </c>
      <c r="HDR6" t="s">
        <v>7071</v>
      </c>
      <c r="HDS6" t="s">
        <v>7072</v>
      </c>
      <c r="HDT6" t="s">
        <v>7073</v>
      </c>
      <c r="HDU6" t="s">
        <v>7074</v>
      </c>
      <c r="HDV6" t="s">
        <v>7075</v>
      </c>
      <c r="HDW6" t="s">
        <v>7076</v>
      </c>
      <c r="HDX6" t="s">
        <v>7077</v>
      </c>
      <c r="HDY6" t="s">
        <v>7078</v>
      </c>
      <c r="HDZ6" t="s">
        <v>7079</v>
      </c>
      <c r="HEA6" t="s">
        <v>7080</v>
      </c>
      <c r="HEB6" t="s">
        <v>7081</v>
      </c>
      <c r="HEC6" t="s">
        <v>7082</v>
      </c>
      <c r="HED6" t="s">
        <v>7083</v>
      </c>
      <c r="HEE6" t="s">
        <v>7084</v>
      </c>
      <c r="HEF6" t="s">
        <v>7085</v>
      </c>
      <c r="HEG6" t="s">
        <v>7086</v>
      </c>
      <c r="HEH6" t="s">
        <v>7087</v>
      </c>
      <c r="HEI6" t="s">
        <v>7088</v>
      </c>
      <c r="HEJ6" t="s">
        <v>7089</v>
      </c>
      <c r="HEK6" t="s">
        <v>7090</v>
      </c>
      <c r="HEL6" t="s">
        <v>7091</v>
      </c>
      <c r="HEM6" t="s">
        <v>7092</v>
      </c>
      <c r="HEN6" t="s">
        <v>7093</v>
      </c>
      <c r="HEO6" t="s">
        <v>7094</v>
      </c>
      <c r="HEP6" t="s">
        <v>7095</v>
      </c>
      <c r="HEQ6" t="s">
        <v>7096</v>
      </c>
      <c r="HER6" t="s">
        <v>7097</v>
      </c>
      <c r="HES6" t="s">
        <v>7098</v>
      </c>
      <c r="HET6" t="s">
        <v>7099</v>
      </c>
      <c r="HEU6" t="s">
        <v>7100</v>
      </c>
      <c r="HEV6" t="s">
        <v>7101</v>
      </c>
      <c r="HEW6" t="s">
        <v>7102</v>
      </c>
      <c r="HEX6" t="s">
        <v>7103</v>
      </c>
      <c r="HEY6" t="s">
        <v>7104</v>
      </c>
      <c r="HEZ6" t="s">
        <v>7105</v>
      </c>
      <c r="HFA6" t="s">
        <v>7106</v>
      </c>
      <c r="HFB6" t="s">
        <v>7107</v>
      </c>
      <c r="HFC6" t="s">
        <v>7108</v>
      </c>
      <c r="HFD6" t="s">
        <v>7109</v>
      </c>
      <c r="HFE6" t="s">
        <v>7110</v>
      </c>
      <c r="HFF6" t="s">
        <v>7111</v>
      </c>
      <c r="HFG6" t="s">
        <v>7112</v>
      </c>
      <c r="HFH6" t="s">
        <v>7113</v>
      </c>
      <c r="HFI6" t="s">
        <v>7114</v>
      </c>
      <c r="HFJ6" t="s">
        <v>7115</v>
      </c>
      <c r="HFK6" t="s">
        <v>7116</v>
      </c>
      <c r="HFL6" t="s">
        <v>7117</v>
      </c>
      <c r="HFM6" t="s">
        <v>7118</v>
      </c>
      <c r="HFN6" t="s">
        <v>7119</v>
      </c>
      <c r="HFO6" t="s">
        <v>7120</v>
      </c>
      <c r="HFP6" t="s">
        <v>7121</v>
      </c>
      <c r="HFQ6" t="s">
        <v>7122</v>
      </c>
      <c r="HFR6" t="s">
        <v>7123</v>
      </c>
      <c r="HFS6" t="s">
        <v>7124</v>
      </c>
      <c r="HFT6" t="s">
        <v>7125</v>
      </c>
      <c r="HFU6" t="s">
        <v>7126</v>
      </c>
      <c r="HFV6" t="s">
        <v>7127</v>
      </c>
      <c r="HFW6" t="s">
        <v>7128</v>
      </c>
      <c r="HFX6" t="s">
        <v>7129</v>
      </c>
      <c r="HFY6" t="s">
        <v>7130</v>
      </c>
      <c r="HFZ6" t="s">
        <v>7131</v>
      </c>
      <c r="HGA6" t="s">
        <v>7132</v>
      </c>
      <c r="HGB6" t="s">
        <v>7133</v>
      </c>
      <c r="HGC6" t="s">
        <v>7134</v>
      </c>
      <c r="HGD6" t="s">
        <v>7135</v>
      </c>
      <c r="HGE6" t="s">
        <v>7136</v>
      </c>
      <c r="HGF6" t="s">
        <v>7137</v>
      </c>
      <c r="HGG6" t="s">
        <v>7138</v>
      </c>
      <c r="HGH6" t="s">
        <v>7139</v>
      </c>
      <c r="HGI6" t="s">
        <v>7140</v>
      </c>
      <c r="HGJ6" t="s">
        <v>7141</v>
      </c>
      <c r="HGK6" t="s">
        <v>7142</v>
      </c>
      <c r="HGL6" t="s">
        <v>7143</v>
      </c>
      <c r="HGM6" t="s">
        <v>7144</v>
      </c>
      <c r="HGN6" t="s">
        <v>7145</v>
      </c>
      <c r="HGO6" t="s">
        <v>7146</v>
      </c>
      <c r="HGP6" t="s">
        <v>7147</v>
      </c>
      <c r="HGQ6" t="s">
        <v>7148</v>
      </c>
      <c r="HGR6" t="s">
        <v>7149</v>
      </c>
      <c r="HGS6" t="s">
        <v>7150</v>
      </c>
      <c r="HGT6" t="s">
        <v>7151</v>
      </c>
      <c r="HGU6" t="s">
        <v>7152</v>
      </c>
      <c r="HGV6" t="s">
        <v>7153</v>
      </c>
      <c r="HGW6" t="s">
        <v>7154</v>
      </c>
      <c r="HGX6" t="s">
        <v>7155</v>
      </c>
      <c r="HGY6" t="s">
        <v>7156</v>
      </c>
      <c r="HGZ6" t="s">
        <v>7157</v>
      </c>
      <c r="HHA6" t="s">
        <v>7158</v>
      </c>
      <c r="HHB6" t="s">
        <v>7159</v>
      </c>
      <c r="HHC6" t="s">
        <v>7160</v>
      </c>
      <c r="HHD6" t="s">
        <v>7161</v>
      </c>
      <c r="HHE6" t="s">
        <v>7162</v>
      </c>
      <c r="HHF6" t="s">
        <v>7163</v>
      </c>
      <c r="HHG6" t="s">
        <v>7164</v>
      </c>
      <c r="HHH6" t="s">
        <v>7165</v>
      </c>
      <c r="HHI6" t="s">
        <v>7166</v>
      </c>
      <c r="HHJ6" t="s">
        <v>7167</v>
      </c>
      <c r="HHK6" t="s">
        <v>7168</v>
      </c>
      <c r="HHL6" t="s">
        <v>7169</v>
      </c>
      <c r="HHM6" t="s">
        <v>7170</v>
      </c>
      <c r="HHN6" t="s">
        <v>7171</v>
      </c>
      <c r="HHO6" t="s">
        <v>7172</v>
      </c>
      <c r="HHP6" t="s">
        <v>7173</v>
      </c>
      <c r="HHQ6" t="s">
        <v>7174</v>
      </c>
      <c r="HHR6" t="s">
        <v>7175</v>
      </c>
      <c r="HHS6" t="s">
        <v>7176</v>
      </c>
      <c r="HHT6" t="s">
        <v>7177</v>
      </c>
      <c r="HHU6" t="s">
        <v>7178</v>
      </c>
      <c r="HHV6" t="s">
        <v>7179</v>
      </c>
      <c r="HHW6" t="s">
        <v>7180</v>
      </c>
      <c r="HHX6" t="s">
        <v>7181</v>
      </c>
      <c r="HHY6" t="s">
        <v>7182</v>
      </c>
      <c r="HHZ6" t="s">
        <v>7183</v>
      </c>
      <c r="HIA6" t="s">
        <v>7184</v>
      </c>
      <c r="HIB6" t="s">
        <v>7185</v>
      </c>
      <c r="HIC6" t="s">
        <v>7186</v>
      </c>
      <c r="HID6" t="s">
        <v>7187</v>
      </c>
      <c r="HIE6" t="s">
        <v>7188</v>
      </c>
      <c r="HIF6" t="s">
        <v>7189</v>
      </c>
      <c r="HIG6" t="s">
        <v>7190</v>
      </c>
      <c r="HIH6" t="s">
        <v>7191</v>
      </c>
      <c r="HII6" t="s">
        <v>7192</v>
      </c>
      <c r="HIJ6" t="s">
        <v>7193</v>
      </c>
      <c r="HIK6" t="s">
        <v>7194</v>
      </c>
      <c r="HIL6" t="s">
        <v>7195</v>
      </c>
      <c r="HIM6" t="s">
        <v>7196</v>
      </c>
      <c r="HIN6" t="s">
        <v>7197</v>
      </c>
      <c r="HIO6" t="s">
        <v>7198</v>
      </c>
      <c r="HIP6" t="s">
        <v>7199</v>
      </c>
      <c r="HIQ6" t="s">
        <v>7200</v>
      </c>
      <c r="HIR6" t="s">
        <v>7201</v>
      </c>
      <c r="HIS6" t="s">
        <v>7202</v>
      </c>
      <c r="HIT6" t="s">
        <v>7203</v>
      </c>
      <c r="HIU6" t="s">
        <v>7204</v>
      </c>
      <c r="HIV6" t="s">
        <v>7205</v>
      </c>
      <c r="HIW6" t="s">
        <v>7206</v>
      </c>
      <c r="HIX6" t="s">
        <v>7207</v>
      </c>
      <c r="HIY6" t="s">
        <v>7208</v>
      </c>
      <c r="HIZ6" t="s">
        <v>7209</v>
      </c>
      <c r="HJA6" t="s">
        <v>7210</v>
      </c>
      <c r="HJB6" t="s">
        <v>7211</v>
      </c>
      <c r="HJC6" t="s">
        <v>7212</v>
      </c>
      <c r="HJD6" t="s">
        <v>7213</v>
      </c>
      <c r="HJE6" t="s">
        <v>7214</v>
      </c>
      <c r="HJF6" t="s">
        <v>7215</v>
      </c>
      <c r="HJG6" t="s">
        <v>7216</v>
      </c>
      <c r="HJH6" t="s">
        <v>7217</v>
      </c>
      <c r="HJI6" t="s">
        <v>7218</v>
      </c>
      <c r="HJJ6" t="s">
        <v>7219</v>
      </c>
      <c r="HJK6" t="s">
        <v>7220</v>
      </c>
      <c r="HJL6" t="s">
        <v>7221</v>
      </c>
      <c r="HJM6" t="s">
        <v>7222</v>
      </c>
      <c r="HJN6" t="s">
        <v>7223</v>
      </c>
      <c r="HJO6" t="s">
        <v>7224</v>
      </c>
      <c r="HJP6" t="s">
        <v>7225</v>
      </c>
      <c r="HJQ6" t="s">
        <v>7226</v>
      </c>
      <c r="HJR6" t="s">
        <v>7227</v>
      </c>
      <c r="HJS6" t="s">
        <v>7228</v>
      </c>
      <c r="HJT6" t="s">
        <v>7229</v>
      </c>
      <c r="HJU6" t="s">
        <v>7230</v>
      </c>
      <c r="HJV6" t="s">
        <v>7231</v>
      </c>
      <c r="HJW6" t="s">
        <v>7232</v>
      </c>
      <c r="HJX6" t="s">
        <v>7233</v>
      </c>
      <c r="HJY6" t="s">
        <v>7234</v>
      </c>
      <c r="HJZ6" t="s">
        <v>7235</v>
      </c>
      <c r="HKA6" t="s">
        <v>7236</v>
      </c>
      <c r="HKB6" t="s">
        <v>7237</v>
      </c>
      <c r="HKC6" t="s">
        <v>7238</v>
      </c>
      <c r="HKD6" t="s">
        <v>7239</v>
      </c>
      <c r="HKE6" t="s">
        <v>7240</v>
      </c>
      <c r="HKF6" t="s">
        <v>7241</v>
      </c>
      <c r="HKG6" t="s">
        <v>7242</v>
      </c>
      <c r="HKH6" t="s">
        <v>7243</v>
      </c>
      <c r="HKI6" t="s">
        <v>7244</v>
      </c>
      <c r="HKJ6" t="s">
        <v>7245</v>
      </c>
      <c r="HKK6" t="s">
        <v>7246</v>
      </c>
      <c r="HKL6" t="s">
        <v>7247</v>
      </c>
      <c r="HKM6" t="s">
        <v>7248</v>
      </c>
      <c r="HKN6" t="s">
        <v>7249</v>
      </c>
      <c r="HKO6" t="s">
        <v>7250</v>
      </c>
      <c r="HKP6" t="s">
        <v>7251</v>
      </c>
      <c r="HKQ6" t="s">
        <v>7252</v>
      </c>
      <c r="HKR6" t="s">
        <v>7253</v>
      </c>
      <c r="HKS6" t="s">
        <v>7254</v>
      </c>
      <c r="HKT6" t="s">
        <v>7255</v>
      </c>
      <c r="HKU6" t="s">
        <v>7256</v>
      </c>
      <c r="HKV6" t="s">
        <v>7257</v>
      </c>
      <c r="HKW6" t="s">
        <v>7258</v>
      </c>
      <c r="HKX6" t="s">
        <v>7259</v>
      </c>
      <c r="HKY6" t="s">
        <v>7260</v>
      </c>
      <c r="HKZ6" t="s">
        <v>7261</v>
      </c>
      <c r="HLA6" t="s">
        <v>7262</v>
      </c>
      <c r="HLB6" t="s">
        <v>7263</v>
      </c>
      <c r="HLC6" t="s">
        <v>7264</v>
      </c>
      <c r="HLD6" t="s">
        <v>7265</v>
      </c>
      <c r="HLE6" t="s">
        <v>7266</v>
      </c>
      <c r="HLF6" t="s">
        <v>7267</v>
      </c>
      <c r="HLG6" t="s">
        <v>7268</v>
      </c>
      <c r="HLH6" t="s">
        <v>7269</v>
      </c>
      <c r="HLI6" t="s">
        <v>7270</v>
      </c>
      <c r="HLJ6" t="s">
        <v>7271</v>
      </c>
      <c r="HLK6" t="s">
        <v>7272</v>
      </c>
      <c r="HLL6" t="s">
        <v>7273</v>
      </c>
      <c r="HLM6" t="s">
        <v>7274</v>
      </c>
      <c r="HLN6" t="s">
        <v>7275</v>
      </c>
      <c r="HLO6" t="s">
        <v>7276</v>
      </c>
      <c r="HLP6" t="s">
        <v>7277</v>
      </c>
      <c r="HLQ6" t="s">
        <v>7278</v>
      </c>
      <c r="HLR6" t="s">
        <v>7279</v>
      </c>
      <c r="HLS6" t="s">
        <v>7280</v>
      </c>
      <c r="HLT6" t="s">
        <v>7281</v>
      </c>
      <c r="HLU6" t="s">
        <v>7282</v>
      </c>
      <c r="HLV6" t="s">
        <v>7283</v>
      </c>
      <c r="HLW6" t="s">
        <v>7284</v>
      </c>
      <c r="HLX6" t="s">
        <v>7285</v>
      </c>
      <c r="HLY6" t="s">
        <v>7286</v>
      </c>
      <c r="HLZ6" t="s">
        <v>7287</v>
      </c>
      <c r="HMA6" t="s">
        <v>7288</v>
      </c>
      <c r="HMB6" t="s">
        <v>7289</v>
      </c>
      <c r="HMC6" t="s">
        <v>7290</v>
      </c>
      <c r="HMD6" t="s">
        <v>7291</v>
      </c>
      <c r="HME6" t="s">
        <v>7292</v>
      </c>
      <c r="HMF6" t="s">
        <v>7293</v>
      </c>
      <c r="HMG6" t="s">
        <v>7294</v>
      </c>
      <c r="HMH6" t="s">
        <v>7295</v>
      </c>
      <c r="HMI6" t="s">
        <v>7296</v>
      </c>
      <c r="HMJ6" t="s">
        <v>7297</v>
      </c>
      <c r="HMK6" t="s">
        <v>7298</v>
      </c>
      <c r="HML6" t="s">
        <v>7299</v>
      </c>
      <c r="HMM6" t="s">
        <v>7300</v>
      </c>
      <c r="HMN6" t="s">
        <v>7301</v>
      </c>
      <c r="HMO6" t="s">
        <v>7302</v>
      </c>
      <c r="HMP6" t="s">
        <v>7303</v>
      </c>
      <c r="HMQ6" t="s">
        <v>7304</v>
      </c>
      <c r="HMR6" t="s">
        <v>7305</v>
      </c>
      <c r="HMS6" t="s">
        <v>7306</v>
      </c>
      <c r="HMT6" t="s">
        <v>7307</v>
      </c>
      <c r="HMU6" t="s">
        <v>7308</v>
      </c>
      <c r="HMV6" t="s">
        <v>7309</v>
      </c>
      <c r="HMW6" t="s">
        <v>7310</v>
      </c>
      <c r="HMX6" t="s">
        <v>7311</v>
      </c>
      <c r="HMY6" t="s">
        <v>7312</v>
      </c>
      <c r="HMZ6" t="s">
        <v>7313</v>
      </c>
      <c r="HNA6" t="s">
        <v>7314</v>
      </c>
      <c r="HNB6" t="s">
        <v>7315</v>
      </c>
      <c r="HNC6" t="s">
        <v>7316</v>
      </c>
      <c r="HND6" t="s">
        <v>7317</v>
      </c>
      <c r="HNE6" t="s">
        <v>7318</v>
      </c>
      <c r="HNF6" t="s">
        <v>7319</v>
      </c>
      <c r="HNG6" t="s">
        <v>7320</v>
      </c>
      <c r="HNH6" t="s">
        <v>7321</v>
      </c>
      <c r="HNI6" t="s">
        <v>7322</v>
      </c>
      <c r="HNJ6" t="s">
        <v>7323</v>
      </c>
      <c r="HNK6" t="s">
        <v>7324</v>
      </c>
      <c r="HNL6" t="s">
        <v>7325</v>
      </c>
      <c r="HNM6" t="s">
        <v>7326</v>
      </c>
      <c r="HNN6" t="s">
        <v>7327</v>
      </c>
      <c r="HNO6" t="s">
        <v>7328</v>
      </c>
      <c r="HNP6" t="s">
        <v>7329</v>
      </c>
      <c r="HNQ6" t="s">
        <v>7330</v>
      </c>
      <c r="HNR6" t="s">
        <v>7331</v>
      </c>
      <c r="HNS6" t="s">
        <v>7332</v>
      </c>
      <c r="HNT6" t="s">
        <v>7333</v>
      </c>
      <c r="HNU6" t="s">
        <v>7334</v>
      </c>
      <c r="HNV6" t="s">
        <v>7335</v>
      </c>
      <c r="HNW6" t="s">
        <v>7336</v>
      </c>
      <c r="HNX6" t="s">
        <v>7337</v>
      </c>
      <c r="HNY6" t="s">
        <v>7338</v>
      </c>
      <c r="HNZ6" t="s">
        <v>7339</v>
      </c>
      <c r="HOA6" t="s">
        <v>7340</v>
      </c>
      <c r="HOB6" t="s">
        <v>7341</v>
      </c>
      <c r="HOC6" t="s">
        <v>7342</v>
      </c>
      <c r="HOD6" t="s">
        <v>7343</v>
      </c>
      <c r="HOE6" t="s">
        <v>7344</v>
      </c>
      <c r="HOF6" t="s">
        <v>7345</v>
      </c>
      <c r="HOG6" t="s">
        <v>7346</v>
      </c>
      <c r="HOH6" t="s">
        <v>7347</v>
      </c>
      <c r="HOI6" t="s">
        <v>7348</v>
      </c>
      <c r="HOJ6" t="s">
        <v>7349</v>
      </c>
      <c r="HOK6" t="s">
        <v>7350</v>
      </c>
      <c r="HOL6" t="s">
        <v>7351</v>
      </c>
      <c r="HOM6" t="s">
        <v>7352</v>
      </c>
      <c r="HON6" t="s">
        <v>7353</v>
      </c>
      <c r="HOO6" t="s">
        <v>7354</v>
      </c>
      <c r="HOP6" t="s">
        <v>7355</v>
      </c>
      <c r="HOQ6" t="s">
        <v>7356</v>
      </c>
      <c r="HOR6" t="s">
        <v>7357</v>
      </c>
      <c r="HOS6" t="s">
        <v>7358</v>
      </c>
      <c r="HOT6" t="s">
        <v>7359</v>
      </c>
      <c r="HOU6" t="s">
        <v>7360</v>
      </c>
      <c r="HOV6" t="s">
        <v>7361</v>
      </c>
      <c r="HOW6" t="s">
        <v>7362</v>
      </c>
      <c r="HOX6" t="s">
        <v>7363</v>
      </c>
      <c r="HOY6" t="s">
        <v>7364</v>
      </c>
      <c r="HOZ6" t="s">
        <v>7365</v>
      </c>
      <c r="HPA6" t="s">
        <v>7366</v>
      </c>
      <c r="HPB6" t="s">
        <v>7367</v>
      </c>
      <c r="HPC6" t="s">
        <v>7368</v>
      </c>
      <c r="HPD6" t="s">
        <v>7369</v>
      </c>
      <c r="HPE6" t="s">
        <v>7370</v>
      </c>
      <c r="HPF6" t="s">
        <v>7371</v>
      </c>
      <c r="HPG6" t="s">
        <v>7372</v>
      </c>
      <c r="HPH6" t="s">
        <v>7373</v>
      </c>
      <c r="HPI6" t="s">
        <v>7374</v>
      </c>
      <c r="HPJ6" t="s">
        <v>7375</v>
      </c>
      <c r="HPK6" t="s">
        <v>7376</v>
      </c>
      <c r="HPL6" t="s">
        <v>7377</v>
      </c>
      <c r="HPM6" t="s">
        <v>7378</v>
      </c>
      <c r="HPN6" t="s">
        <v>7379</v>
      </c>
      <c r="HPO6" t="s">
        <v>7380</v>
      </c>
      <c r="HPP6" t="s">
        <v>7381</v>
      </c>
      <c r="HPQ6" t="s">
        <v>7382</v>
      </c>
      <c r="HPR6" t="s">
        <v>7383</v>
      </c>
      <c r="HPS6" t="s">
        <v>7384</v>
      </c>
      <c r="HPT6" t="s">
        <v>7385</v>
      </c>
      <c r="HPU6" t="s">
        <v>7386</v>
      </c>
      <c r="HPV6" t="s">
        <v>7387</v>
      </c>
      <c r="HPW6" t="s">
        <v>7388</v>
      </c>
      <c r="HPX6" t="s">
        <v>7389</v>
      </c>
      <c r="HPY6" t="s">
        <v>7390</v>
      </c>
      <c r="HPZ6" t="s">
        <v>7391</v>
      </c>
      <c r="HQA6" t="s">
        <v>7392</v>
      </c>
      <c r="HQB6" t="s">
        <v>7393</v>
      </c>
      <c r="HQC6" t="s">
        <v>7394</v>
      </c>
      <c r="HQD6" t="s">
        <v>7395</v>
      </c>
      <c r="HQE6" t="s">
        <v>7396</v>
      </c>
      <c r="HQF6" t="s">
        <v>7397</v>
      </c>
      <c r="HQG6" t="s">
        <v>7398</v>
      </c>
      <c r="HQH6" t="s">
        <v>7399</v>
      </c>
      <c r="HQI6" t="s">
        <v>7400</v>
      </c>
      <c r="HQJ6" t="s">
        <v>7401</v>
      </c>
      <c r="HQK6" t="s">
        <v>7402</v>
      </c>
      <c r="HQL6" t="s">
        <v>7403</v>
      </c>
      <c r="HQM6" t="s">
        <v>7404</v>
      </c>
      <c r="HQN6" t="s">
        <v>7405</v>
      </c>
      <c r="HQO6" t="s">
        <v>7406</v>
      </c>
      <c r="HQP6" t="s">
        <v>7407</v>
      </c>
      <c r="HQQ6" t="s">
        <v>7408</v>
      </c>
      <c r="HQR6" t="s">
        <v>7409</v>
      </c>
      <c r="HQS6" t="s">
        <v>7410</v>
      </c>
      <c r="HQT6" t="s">
        <v>7411</v>
      </c>
      <c r="HQU6" t="s">
        <v>7412</v>
      </c>
      <c r="HQV6" t="s">
        <v>7413</v>
      </c>
      <c r="HQW6" t="s">
        <v>7414</v>
      </c>
      <c r="HQX6" t="s">
        <v>7415</v>
      </c>
      <c r="HQY6" t="s">
        <v>7416</v>
      </c>
      <c r="HQZ6" t="s">
        <v>7417</v>
      </c>
      <c r="HRA6" t="s">
        <v>7418</v>
      </c>
      <c r="HRB6" t="s">
        <v>7419</v>
      </c>
      <c r="HRC6" t="s">
        <v>7420</v>
      </c>
      <c r="HRD6" t="s">
        <v>7421</v>
      </c>
      <c r="HRE6" t="s">
        <v>7422</v>
      </c>
      <c r="HRF6" t="s">
        <v>7423</v>
      </c>
      <c r="HRG6" t="s">
        <v>7424</v>
      </c>
      <c r="HRH6" t="s">
        <v>7425</v>
      </c>
      <c r="HRI6" t="s">
        <v>7426</v>
      </c>
      <c r="HRJ6" t="s">
        <v>7427</v>
      </c>
      <c r="HRK6" t="s">
        <v>7428</v>
      </c>
      <c r="HRL6" t="s">
        <v>7429</v>
      </c>
      <c r="HRM6" t="s">
        <v>7430</v>
      </c>
      <c r="HRN6" t="s">
        <v>7431</v>
      </c>
      <c r="HRO6" t="s">
        <v>7432</v>
      </c>
      <c r="HRP6" t="s">
        <v>7433</v>
      </c>
      <c r="HRQ6" t="s">
        <v>7434</v>
      </c>
      <c r="HRR6" t="s">
        <v>7435</v>
      </c>
      <c r="HRS6" t="s">
        <v>7436</v>
      </c>
      <c r="HRT6" t="s">
        <v>7437</v>
      </c>
      <c r="HRU6" t="s">
        <v>7438</v>
      </c>
      <c r="HRV6" t="s">
        <v>7439</v>
      </c>
      <c r="HRW6" t="s">
        <v>7440</v>
      </c>
      <c r="HRX6" t="s">
        <v>7441</v>
      </c>
      <c r="HRY6" t="s">
        <v>7442</v>
      </c>
      <c r="HRZ6" t="s">
        <v>7443</v>
      </c>
      <c r="HSA6" t="s">
        <v>7444</v>
      </c>
      <c r="HSB6" t="s">
        <v>7445</v>
      </c>
      <c r="HSC6" t="s">
        <v>7446</v>
      </c>
      <c r="HSD6" t="s">
        <v>7447</v>
      </c>
      <c r="HSE6" t="s">
        <v>7448</v>
      </c>
      <c r="HSF6" t="s">
        <v>7449</v>
      </c>
      <c r="HSG6" t="s">
        <v>7450</v>
      </c>
      <c r="HSH6" t="s">
        <v>7451</v>
      </c>
      <c r="HSI6" t="s">
        <v>7452</v>
      </c>
      <c r="HSJ6" t="s">
        <v>7453</v>
      </c>
      <c r="HSK6" t="s">
        <v>7454</v>
      </c>
      <c r="HSL6" t="s">
        <v>7455</v>
      </c>
      <c r="HSM6" t="s">
        <v>7456</v>
      </c>
      <c r="HSN6" t="s">
        <v>7457</v>
      </c>
      <c r="HSO6" t="s">
        <v>7458</v>
      </c>
      <c r="HSP6" t="s">
        <v>7459</v>
      </c>
      <c r="HSQ6" t="s">
        <v>7460</v>
      </c>
      <c r="HSR6" t="s">
        <v>7461</v>
      </c>
      <c r="HSS6" t="s">
        <v>7462</v>
      </c>
      <c r="HST6" t="s">
        <v>7463</v>
      </c>
      <c r="HSU6" t="s">
        <v>7464</v>
      </c>
      <c r="HSV6" t="s">
        <v>7465</v>
      </c>
      <c r="HSW6" t="s">
        <v>7466</v>
      </c>
      <c r="HSX6" t="s">
        <v>7467</v>
      </c>
      <c r="HSY6" t="s">
        <v>7468</v>
      </c>
      <c r="HSZ6" t="s">
        <v>7469</v>
      </c>
      <c r="HTA6" t="s">
        <v>7470</v>
      </c>
      <c r="HTB6" t="s">
        <v>7471</v>
      </c>
      <c r="HTC6" t="s">
        <v>7472</v>
      </c>
      <c r="HTD6" t="s">
        <v>7473</v>
      </c>
      <c r="HTE6" t="s">
        <v>7474</v>
      </c>
      <c r="HTF6" t="s">
        <v>7475</v>
      </c>
      <c r="HTG6" t="s">
        <v>7476</v>
      </c>
      <c r="HTH6" t="s">
        <v>7477</v>
      </c>
      <c r="HTI6" t="s">
        <v>7478</v>
      </c>
      <c r="HTJ6" t="s">
        <v>7479</v>
      </c>
      <c r="HTK6" t="s">
        <v>7480</v>
      </c>
      <c r="HTL6" t="s">
        <v>7481</v>
      </c>
      <c r="HTM6" t="s">
        <v>7482</v>
      </c>
      <c r="HTN6" t="s">
        <v>7483</v>
      </c>
      <c r="HTO6" t="s">
        <v>7484</v>
      </c>
      <c r="HTP6" t="s">
        <v>7485</v>
      </c>
      <c r="HTQ6" t="s">
        <v>7486</v>
      </c>
      <c r="HTR6" t="s">
        <v>7487</v>
      </c>
      <c r="HTS6" t="s">
        <v>7488</v>
      </c>
      <c r="HTT6" t="s">
        <v>7489</v>
      </c>
      <c r="HTU6" t="s">
        <v>7490</v>
      </c>
      <c r="HTV6" t="s">
        <v>7491</v>
      </c>
      <c r="HTW6" t="s">
        <v>7492</v>
      </c>
      <c r="HTX6" t="s">
        <v>7493</v>
      </c>
      <c r="HTY6" t="s">
        <v>7494</v>
      </c>
      <c r="HTZ6" t="s">
        <v>7495</v>
      </c>
      <c r="HUA6" t="s">
        <v>7496</v>
      </c>
      <c r="HUB6" t="s">
        <v>7497</v>
      </c>
      <c r="HUC6" t="s">
        <v>7498</v>
      </c>
      <c r="HUD6" t="s">
        <v>7499</v>
      </c>
      <c r="HUE6" t="s">
        <v>7500</v>
      </c>
      <c r="HUF6" t="s">
        <v>7501</v>
      </c>
      <c r="HUG6" t="s">
        <v>7502</v>
      </c>
      <c r="HUH6" t="s">
        <v>7503</v>
      </c>
      <c r="HUI6" t="s">
        <v>7504</v>
      </c>
      <c r="HUJ6" t="s">
        <v>7505</v>
      </c>
      <c r="HUK6" t="s">
        <v>7506</v>
      </c>
      <c r="HUL6" t="s">
        <v>7507</v>
      </c>
      <c r="HUM6" t="s">
        <v>7508</v>
      </c>
      <c r="HUN6" t="s">
        <v>7509</v>
      </c>
      <c r="HUO6" t="s">
        <v>7510</v>
      </c>
      <c r="HUP6" t="s">
        <v>7511</v>
      </c>
      <c r="HUQ6" t="s">
        <v>7512</v>
      </c>
      <c r="HUR6" t="s">
        <v>7513</v>
      </c>
      <c r="HUS6" t="s">
        <v>7514</v>
      </c>
      <c r="HUT6" t="s">
        <v>7515</v>
      </c>
      <c r="HUU6" t="s">
        <v>7516</v>
      </c>
      <c r="HUV6" t="s">
        <v>7517</v>
      </c>
      <c r="HUW6" t="s">
        <v>7518</v>
      </c>
      <c r="HUX6" t="s">
        <v>7519</v>
      </c>
      <c r="HUY6" t="s">
        <v>7520</v>
      </c>
      <c r="HUZ6" t="s">
        <v>7521</v>
      </c>
      <c r="HVA6" t="s">
        <v>7522</v>
      </c>
      <c r="HVB6" t="s">
        <v>7523</v>
      </c>
      <c r="HVC6" t="s">
        <v>7524</v>
      </c>
      <c r="HVD6" t="s">
        <v>7525</v>
      </c>
      <c r="HVE6" t="s">
        <v>7526</v>
      </c>
      <c r="HVF6" t="s">
        <v>7527</v>
      </c>
      <c r="HVG6" t="s">
        <v>7528</v>
      </c>
      <c r="HVH6" t="s">
        <v>7529</v>
      </c>
      <c r="HVI6" t="s">
        <v>7530</v>
      </c>
      <c r="HVJ6" t="s">
        <v>7531</v>
      </c>
      <c r="HVK6" t="s">
        <v>7532</v>
      </c>
      <c r="HVL6" t="s">
        <v>7533</v>
      </c>
      <c r="HVM6" t="s">
        <v>7534</v>
      </c>
      <c r="HVN6" t="s">
        <v>7535</v>
      </c>
      <c r="HVO6" t="s">
        <v>7536</v>
      </c>
      <c r="HVP6" t="s">
        <v>7537</v>
      </c>
      <c r="HVQ6" t="s">
        <v>7538</v>
      </c>
      <c r="HVR6" t="s">
        <v>7539</v>
      </c>
      <c r="HVS6" t="s">
        <v>7540</v>
      </c>
      <c r="HVT6" t="s">
        <v>7541</v>
      </c>
      <c r="HVU6" t="s">
        <v>7542</v>
      </c>
      <c r="HVV6" t="s">
        <v>7543</v>
      </c>
      <c r="HVW6" t="s">
        <v>7544</v>
      </c>
      <c r="HVX6" t="s">
        <v>7545</v>
      </c>
      <c r="HVY6" t="s">
        <v>7546</v>
      </c>
      <c r="HVZ6" t="s">
        <v>7547</v>
      </c>
      <c r="HWA6" t="s">
        <v>7548</v>
      </c>
      <c r="HWB6" t="s">
        <v>7549</v>
      </c>
      <c r="HWC6" t="s">
        <v>7550</v>
      </c>
      <c r="HWD6" t="s">
        <v>7551</v>
      </c>
      <c r="HWE6" t="s">
        <v>7552</v>
      </c>
      <c r="HWF6" t="s">
        <v>7553</v>
      </c>
      <c r="HWG6" t="s">
        <v>7554</v>
      </c>
      <c r="HWH6" t="s">
        <v>7555</v>
      </c>
      <c r="HWI6" t="s">
        <v>7556</v>
      </c>
      <c r="HWJ6" t="s">
        <v>7557</v>
      </c>
      <c r="HWK6" t="s">
        <v>7558</v>
      </c>
      <c r="HWL6" t="s">
        <v>7559</v>
      </c>
      <c r="HWM6" t="s">
        <v>7560</v>
      </c>
      <c r="HWN6" t="s">
        <v>7561</v>
      </c>
      <c r="HWO6" t="s">
        <v>7562</v>
      </c>
      <c r="HWP6" t="s">
        <v>7563</v>
      </c>
      <c r="HWQ6" t="s">
        <v>7564</v>
      </c>
      <c r="HWR6" t="s">
        <v>7565</v>
      </c>
      <c r="HWS6" t="s">
        <v>7566</v>
      </c>
      <c r="HWT6" t="s">
        <v>7567</v>
      </c>
      <c r="HWU6" t="s">
        <v>7568</v>
      </c>
      <c r="HWV6" t="s">
        <v>7569</v>
      </c>
      <c r="HWW6" t="s">
        <v>7570</v>
      </c>
      <c r="HWX6" t="s">
        <v>7571</v>
      </c>
      <c r="HWY6" t="s">
        <v>7572</v>
      </c>
      <c r="HWZ6" t="s">
        <v>7573</v>
      </c>
      <c r="HXA6" t="s">
        <v>7574</v>
      </c>
      <c r="HXB6" t="s">
        <v>7575</v>
      </c>
      <c r="HXC6" t="s">
        <v>7576</v>
      </c>
      <c r="HXD6" t="s">
        <v>7577</v>
      </c>
      <c r="HXE6" t="s">
        <v>7578</v>
      </c>
      <c r="HXF6" t="s">
        <v>7579</v>
      </c>
      <c r="HXG6" t="s">
        <v>7580</v>
      </c>
      <c r="HXH6" t="s">
        <v>7581</v>
      </c>
      <c r="HXI6" t="s">
        <v>7582</v>
      </c>
      <c r="HXJ6" t="s">
        <v>7583</v>
      </c>
      <c r="HXK6" t="s">
        <v>7584</v>
      </c>
      <c r="HXL6" t="s">
        <v>7585</v>
      </c>
      <c r="HXM6" t="s">
        <v>7586</v>
      </c>
      <c r="HXN6" t="s">
        <v>7587</v>
      </c>
      <c r="HXO6" t="s">
        <v>7588</v>
      </c>
      <c r="HXP6" t="s">
        <v>7589</v>
      </c>
      <c r="HXQ6" t="s">
        <v>7590</v>
      </c>
      <c r="HXR6" t="s">
        <v>7591</v>
      </c>
      <c r="HXS6" t="s">
        <v>7592</v>
      </c>
      <c r="HXT6" t="s">
        <v>7593</v>
      </c>
      <c r="HXU6" t="s">
        <v>7594</v>
      </c>
      <c r="HXV6" t="s">
        <v>7595</v>
      </c>
      <c r="HXW6" t="s">
        <v>7596</v>
      </c>
      <c r="HXX6" t="s">
        <v>7597</v>
      </c>
      <c r="HXY6" t="s">
        <v>7598</v>
      </c>
      <c r="HXZ6" t="s">
        <v>7599</v>
      </c>
      <c r="HYA6" t="s">
        <v>7600</v>
      </c>
      <c r="HYB6" t="s">
        <v>7601</v>
      </c>
      <c r="HYC6" t="s">
        <v>7602</v>
      </c>
      <c r="HYD6" t="s">
        <v>7603</v>
      </c>
      <c r="HYE6" t="s">
        <v>7604</v>
      </c>
      <c r="HYF6" t="s">
        <v>7605</v>
      </c>
      <c r="HYG6" t="s">
        <v>7606</v>
      </c>
      <c r="HYH6" t="s">
        <v>7607</v>
      </c>
      <c r="HYI6" t="s">
        <v>7608</v>
      </c>
      <c r="HYJ6" t="s">
        <v>7609</v>
      </c>
      <c r="HYK6" t="s">
        <v>7610</v>
      </c>
      <c r="HYL6" t="s">
        <v>7611</v>
      </c>
      <c r="HYM6" t="s">
        <v>7612</v>
      </c>
      <c r="HYN6" t="s">
        <v>7613</v>
      </c>
      <c r="HYO6" t="s">
        <v>7614</v>
      </c>
      <c r="HYP6" t="s">
        <v>7615</v>
      </c>
      <c r="HYQ6" t="s">
        <v>7616</v>
      </c>
      <c r="HYR6" t="s">
        <v>7617</v>
      </c>
      <c r="HYS6" t="s">
        <v>7618</v>
      </c>
      <c r="HYT6" t="s">
        <v>7619</v>
      </c>
      <c r="HYU6" t="s">
        <v>7620</v>
      </c>
      <c r="HYV6" t="s">
        <v>7621</v>
      </c>
      <c r="HYW6" t="s">
        <v>7622</v>
      </c>
      <c r="HYX6" t="s">
        <v>7623</v>
      </c>
      <c r="HYY6" t="s">
        <v>7624</v>
      </c>
      <c r="HYZ6" t="s">
        <v>7625</v>
      </c>
      <c r="HZA6" t="s">
        <v>7626</v>
      </c>
      <c r="HZB6" t="s">
        <v>7627</v>
      </c>
      <c r="HZC6" t="s">
        <v>7628</v>
      </c>
      <c r="HZD6" t="s">
        <v>7629</v>
      </c>
      <c r="HZE6" t="s">
        <v>7630</v>
      </c>
      <c r="HZF6" t="s">
        <v>7631</v>
      </c>
      <c r="HZG6" t="s">
        <v>7632</v>
      </c>
      <c r="HZH6" t="s">
        <v>7633</v>
      </c>
      <c r="HZI6" t="s">
        <v>7634</v>
      </c>
      <c r="HZJ6" t="s">
        <v>7635</v>
      </c>
      <c r="HZK6" t="s">
        <v>7636</v>
      </c>
      <c r="HZL6" t="s">
        <v>7637</v>
      </c>
      <c r="HZM6" t="s">
        <v>7638</v>
      </c>
      <c r="HZN6" t="s">
        <v>7639</v>
      </c>
      <c r="HZO6" t="s">
        <v>7640</v>
      </c>
      <c r="HZP6" t="s">
        <v>7641</v>
      </c>
      <c r="HZQ6" t="s">
        <v>7642</v>
      </c>
      <c r="HZR6" t="s">
        <v>7643</v>
      </c>
      <c r="HZS6" t="s">
        <v>7644</v>
      </c>
      <c r="HZT6" t="s">
        <v>7645</v>
      </c>
      <c r="HZU6" t="s">
        <v>7646</v>
      </c>
      <c r="HZV6" t="s">
        <v>7647</v>
      </c>
      <c r="HZW6" t="s">
        <v>7648</v>
      </c>
      <c r="HZX6" t="s">
        <v>7649</v>
      </c>
      <c r="HZY6" t="s">
        <v>7650</v>
      </c>
      <c r="HZZ6" t="s">
        <v>7651</v>
      </c>
      <c r="IAA6" t="s">
        <v>7652</v>
      </c>
      <c r="IAB6" t="s">
        <v>7653</v>
      </c>
      <c r="IAC6" t="s">
        <v>7654</v>
      </c>
      <c r="IAD6" t="s">
        <v>7655</v>
      </c>
      <c r="IAE6" t="s">
        <v>7656</v>
      </c>
      <c r="IAF6" t="s">
        <v>7657</v>
      </c>
      <c r="IAG6" t="s">
        <v>7658</v>
      </c>
      <c r="IAH6" t="s">
        <v>7659</v>
      </c>
      <c r="IAI6" t="s">
        <v>7660</v>
      </c>
      <c r="IAJ6" t="s">
        <v>7661</v>
      </c>
      <c r="IAK6" t="s">
        <v>7662</v>
      </c>
      <c r="IAL6" t="s">
        <v>7663</v>
      </c>
      <c r="IAM6" t="s">
        <v>7664</v>
      </c>
      <c r="IAN6" t="s">
        <v>7665</v>
      </c>
      <c r="IAO6" t="s">
        <v>7666</v>
      </c>
      <c r="IAP6" t="s">
        <v>7667</v>
      </c>
      <c r="IAQ6" t="s">
        <v>7668</v>
      </c>
      <c r="IAR6" t="s">
        <v>7669</v>
      </c>
      <c r="IAS6" t="s">
        <v>7670</v>
      </c>
      <c r="IAT6" t="s">
        <v>7671</v>
      </c>
      <c r="IAU6" t="s">
        <v>7672</v>
      </c>
      <c r="IAV6" t="s">
        <v>7673</v>
      </c>
      <c r="IAW6" t="s">
        <v>7674</v>
      </c>
      <c r="IAX6" t="s">
        <v>7675</v>
      </c>
      <c r="IAY6" t="s">
        <v>7676</v>
      </c>
      <c r="IAZ6" t="s">
        <v>7677</v>
      </c>
      <c r="IBA6" t="s">
        <v>7678</v>
      </c>
      <c r="IBB6" t="s">
        <v>7679</v>
      </c>
      <c r="IBC6" t="s">
        <v>7680</v>
      </c>
      <c r="IBD6" t="s">
        <v>7681</v>
      </c>
      <c r="IBE6" t="s">
        <v>7682</v>
      </c>
      <c r="IBF6" t="s">
        <v>7683</v>
      </c>
      <c r="IBG6" t="s">
        <v>7684</v>
      </c>
      <c r="IBH6" t="s">
        <v>7685</v>
      </c>
      <c r="IBI6" t="s">
        <v>7686</v>
      </c>
      <c r="IBJ6" t="s">
        <v>7687</v>
      </c>
      <c r="IBK6" t="s">
        <v>7688</v>
      </c>
      <c r="IBL6" t="s">
        <v>7689</v>
      </c>
      <c r="IBM6" t="s">
        <v>7690</v>
      </c>
      <c r="IBN6" t="s">
        <v>7691</v>
      </c>
      <c r="IBO6" t="s">
        <v>7692</v>
      </c>
      <c r="IBP6" t="s">
        <v>7693</v>
      </c>
      <c r="IBQ6" t="s">
        <v>7694</v>
      </c>
      <c r="IBR6" t="s">
        <v>7695</v>
      </c>
      <c r="IBS6" t="s">
        <v>7696</v>
      </c>
      <c r="IBT6" t="s">
        <v>7697</v>
      </c>
      <c r="IBU6" t="s">
        <v>7698</v>
      </c>
      <c r="IBV6" t="s">
        <v>7699</v>
      </c>
      <c r="IBW6" t="s">
        <v>7700</v>
      </c>
      <c r="IBX6" t="s">
        <v>7701</v>
      </c>
      <c r="IBY6" t="s">
        <v>7702</v>
      </c>
      <c r="IBZ6" t="s">
        <v>7703</v>
      </c>
      <c r="ICA6" t="s">
        <v>7704</v>
      </c>
      <c r="ICB6" t="s">
        <v>7705</v>
      </c>
      <c r="ICC6" t="s">
        <v>7706</v>
      </c>
      <c r="ICD6" t="s">
        <v>7707</v>
      </c>
      <c r="ICE6" t="s">
        <v>7708</v>
      </c>
      <c r="ICF6" t="s">
        <v>7709</v>
      </c>
      <c r="ICG6" t="s">
        <v>7710</v>
      </c>
      <c r="ICH6" t="s">
        <v>7711</v>
      </c>
      <c r="ICI6" t="s">
        <v>7712</v>
      </c>
      <c r="ICJ6" t="s">
        <v>7713</v>
      </c>
      <c r="ICK6" t="s">
        <v>7714</v>
      </c>
      <c r="ICL6" t="s">
        <v>7715</v>
      </c>
      <c r="ICM6" t="s">
        <v>7716</v>
      </c>
      <c r="ICN6" t="s">
        <v>7717</v>
      </c>
      <c r="ICO6" t="s">
        <v>7718</v>
      </c>
      <c r="ICP6" t="s">
        <v>7719</v>
      </c>
      <c r="ICQ6" t="s">
        <v>7720</v>
      </c>
      <c r="ICR6" t="s">
        <v>7721</v>
      </c>
      <c r="ICS6" t="s">
        <v>7722</v>
      </c>
      <c r="ICT6" t="s">
        <v>7723</v>
      </c>
      <c r="ICU6" t="s">
        <v>7724</v>
      </c>
      <c r="ICV6" t="s">
        <v>7725</v>
      </c>
      <c r="ICW6" t="s">
        <v>7726</v>
      </c>
      <c r="ICX6" t="s">
        <v>7727</v>
      </c>
      <c r="ICY6" t="s">
        <v>7728</v>
      </c>
      <c r="ICZ6" t="s">
        <v>7729</v>
      </c>
      <c r="IDA6" t="s">
        <v>7730</v>
      </c>
      <c r="IDB6" t="s">
        <v>7731</v>
      </c>
      <c r="IDC6" t="s">
        <v>7732</v>
      </c>
      <c r="IDD6" t="s">
        <v>7733</v>
      </c>
      <c r="IDE6" t="s">
        <v>7734</v>
      </c>
      <c r="IDF6" t="s">
        <v>7735</v>
      </c>
      <c r="IDG6" t="s">
        <v>7736</v>
      </c>
      <c r="IDH6" t="s">
        <v>7737</v>
      </c>
      <c r="IDI6" t="s">
        <v>7738</v>
      </c>
      <c r="IDJ6" t="s">
        <v>7739</v>
      </c>
      <c r="IDK6" t="s">
        <v>7740</v>
      </c>
      <c r="IDL6" t="s">
        <v>7741</v>
      </c>
      <c r="IDM6" t="s">
        <v>7742</v>
      </c>
      <c r="IDN6" t="s">
        <v>7743</v>
      </c>
      <c r="IDO6" t="s">
        <v>7744</v>
      </c>
      <c r="IDP6" t="s">
        <v>7745</v>
      </c>
      <c r="IDQ6" t="s">
        <v>7746</v>
      </c>
      <c r="IDR6" t="s">
        <v>7747</v>
      </c>
      <c r="IDS6" t="s">
        <v>7748</v>
      </c>
      <c r="IDT6" t="s">
        <v>7749</v>
      </c>
      <c r="IDU6" t="s">
        <v>7750</v>
      </c>
      <c r="IDV6" t="s">
        <v>7751</v>
      </c>
      <c r="IDW6" t="s">
        <v>7752</v>
      </c>
      <c r="IDX6" t="s">
        <v>7753</v>
      </c>
      <c r="IDY6" t="s">
        <v>7754</v>
      </c>
      <c r="IDZ6" t="s">
        <v>7755</v>
      </c>
      <c r="IEA6" t="s">
        <v>7756</v>
      </c>
      <c r="IEB6" t="s">
        <v>7757</v>
      </c>
      <c r="IEC6" t="s">
        <v>7758</v>
      </c>
      <c r="IED6" t="s">
        <v>7759</v>
      </c>
      <c r="IEE6" t="s">
        <v>7760</v>
      </c>
      <c r="IEF6" t="s">
        <v>7761</v>
      </c>
      <c r="IEG6" t="s">
        <v>7762</v>
      </c>
      <c r="IEH6" t="s">
        <v>7763</v>
      </c>
      <c r="IEI6" t="s">
        <v>7764</v>
      </c>
      <c r="IEJ6" t="s">
        <v>7765</v>
      </c>
      <c r="IEK6" t="s">
        <v>7766</v>
      </c>
      <c r="IEL6" t="s">
        <v>7767</v>
      </c>
      <c r="IEM6" t="s">
        <v>7768</v>
      </c>
      <c r="IEN6" t="s">
        <v>7769</v>
      </c>
      <c r="IEO6" t="s">
        <v>7770</v>
      </c>
      <c r="IEP6" t="s">
        <v>7771</v>
      </c>
      <c r="IEQ6" t="s">
        <v>7772</v>
      </c>
      <c r="IER6" t="s">
        <v>7773</v>
      </c>
      <c r="IES6" t="s">
        <v>7774</v>
      </c>
      <c r="IET6" t="s">
        <v>7775</v>
      </c>
      <c r="IEU6" t="s">
        <v>7776</v>
      </c>
      <c r="IEV6" t="s">
        <v>7777</v>
      </c>
      <c r="IEW6" t="s">
        <v>7778</v>
      </c>
      <c r="IEX6" t="s">
        <v>7779</v>
      </c>
      <c r="IEY6" t="s">
        <v>7780</v>
      </c>
      <c r="IEZ6" t="s">
        <v>7781</v>
      </c>
      <c r="IFA6" t="s">
        <v>7782</v>
      </c>
      <c r="IFB6" t="s">
        <v>7783</v>
      </c>
      <c r="IFC6" t="s">
        <v>7784</v>
      </c>
      <c r="IFD6" t="s">
        <v>7785</v>
      </c>
      <c r="IFE6" t="s">
        <v>7786</v>
      </c>
      <c r="IFF6" t="s">
        <v>7787</v>
      </c>
      <c r="IFG6" t="s">
        <v>7788</v>
      </c>
      <c r="IFH6" t="s">
        <v>7789</v>
      </c>
      <c r="IFI6" t="s">
        <v>7790</v>
      </c>
      <c r="IFJ6" t="s">
        <v>7791</v>
      </c>
      <c r="IFK6" t="s">
        <v>7792</v>
      </c>
      <c r="IFL6" t="s">
        <v>7793</v>
      </c>
      <c r="IFM6" t="s">
        <v>7794</v>
      </c>
      <c r="IFN6" t="s">
        <v>7795</v>
      </c>
      <c r="IFO6" t="s">
        <v>7796</v>
      </c>
      <c r="IFP6" t="s">
        <v>7797</v>
      </c>
      <c r="IFQ6" t="s">
        <v>7798</v>
      </c>
      <c r="IFR6" t="s">
        <v>7799</v>
      </c>
      <c r="IFS6" t="s">
        <v>7800</v>
      </c>
      <c r="IFT6" t="s">
        <v>7801</v>
      </c>
      <c r="IFU6" t="s">
        <v>7802</v>
      </c>
      <c r="IFV6" t="s">
        <v>7803</v>
      </c>
      <c r="IFW6" t="s">
        <v>7804</v>
      </c>
      <c r="IFX6" t="s">
        <v>7805</v>
      </c>
      <c r="IFY6" t="s">
        <v>7806</v>
      </c>
      <c r="IFZ6" t="s">
        <v>7807</v>
      </c>
      <c r="IGA6" t="s">
        <v>7808</v>
      </c>
      <c r="IGB6" t="s">
        <v>7809</v>
      </c>
      <c r="IGC6" t="s">
        <v>7810</v>
      </c>
      <c r="IGD6" t="s">
        <v>7811</v>
      </c>
      <c r="IGE6" t="s">
        <v>7812</v>
      </c>
      <c r="IGF6" t="s">
        <v>7813</v>
      </c>
      <c r="IGG6" t="s">
        <v>7814</v>
      </c>
      <c r="IGH6" t="s">
        <v>7815</v>
      </c>
      <c r="IGI6" t="s">
        <v>7816</v>
      </c>
      <c r="IGJ6" t="s">
        <v>7817</v>
      </c>
      <c r="IGK6" t="s">
        <v>7818</v>
      </c>
      <c r="IGL6" t="s">
        <v>7819</v>
      </c>
      <c r="IGM6" t="s">
        <v>7820</v>
      </c>
      <c r="IGN6" t="s">
        <v>7821</v>
      </c>
      <c r="IGO6" t="s">
        <v>7822</v>
      </c>
      <c r="IGP6" t="s">
        <v>7823</v>
      </c>
      <c r="IGQ6" t="s">
        <v>7824</v>
      </c>
      <c r="IGR6" t="s">
        <v>7825</v>
      </c>
      <c r="IGS6" t="s">
        <v>7826</v>
      </c>
      <c r="IGT6" t="s">
        <v>7827</v>
      </c>
      <c r="IGU6" t="s">
        <v>7828</v>
      </c>
      <c r="IGV6" t="s">
        <v>7829</v>
      </c>
      <c r="IGW6" t="s">
        <v>7830</v>
      </c>
      <c r="IGX6" t="s">
        <v>7831</v>
      </c>
      <c r="IGY6" t="s">
        <v>7832</v>
      </c>
      <c r="IGZ6" t="s">
        <v>7833</v>
      </c>
      <c r="IHA6" t="s">
        <v>7834</v>
      </c>
      <c r="IHB6" t="s">
        <v>7835</v>
      </c>
      <c r="IHC6" t="s">
        <v>7836</v>
      </c>
      <c r="IHD6" t="s">
        <v>7837</v>
      </c>
      <c r="IHE6" t="s">
        <v>7838</v>
      </c>
      <c r="IHF6" t="s">
        <v>7839</v>
      </c>
      <c r="IHG6" t="s">
        <v>7840</v>
      </c>
      <c r="IHH6" t="s">
        <v>7841</v>
      </c>
      <c r="IHI6" t="s">
        <v>7842</v>
      </c>
      <c r="IHJ6" t="s">
        <v>7843</v>
      </c>
      <c r="IHK6" t="s">
        <v>7844</v>
      </c>
      <c r="IHL6" t="s">
        <v>7845</v>
      </c>
      <c r="IHM6" t="s">
        <v>7846</v>
      </c>
      <c r="IHN6" t="s">
        <v>7847</v>
      </c>
      <c r="IHO6" t="s">
        <v>7848</v>
      </c>
      <c r="IHP6" t="s">
        <v>7849</v>
      </c>
      <c r="IHQ6" t="s">
        <v>7850</v>
      </c>
      <c r="IHR6" t="s">
        <v>7851</v>
      </c>
      <c r="IHS6" t="s">
        <v>7852</v>
      </c>
      <c r="IHT6" t="s">
        <v>7853</v>
      </c>
      <c r="IHU6" t="s">
        <v>7854</v>
      </c>
      <c r="IHV6" t="s">
        <v>7855</v>
      </c>
      <c r="IHW6" t="s">
        <v>7856</v>
      </c>
      <c r="IHX6" t="s">
        <v>7857</v>
      </c>
      <c r="IHY6" t="s">
        <v>7858</v>
      </c>
      <c r="IHZ6" t="s">
        <v>7859</v>
      </c>
      <c r="IIA6" t="s">
        <v>7860</v>
      </c>
      <c r="IIB6" t="s">
        <v>7861</v>
      </c>
      <c r="IIC6" t="s">
        <v>7862</v>
      </c>
      <c r="IID6" t="s">
        <v>7863</v>
      </c>
      <c r="IIE6" t="s">
        <v>7864</v>
      </c>
      <c r="IIF6" t="s">
        <v>7865</v>
      </c>
      <c r="IIG6" t="s">
        <v>7866</v>
      </c>
      <c r="IIH6" t="s">
        <v>7867</v>
      </c>
      <c r="III6" t="s">
        <v>7868</v>
      </c>
      <c r="IIJ6" t="s">
        <v>7869</v>
      </c>
      <c r="IIK6" t="s">
        <v>7870</v>
      </c>
      <c r="IIL6" t="s">
        <v>7871</v>
      </c>
      <c r="IIM6" t="s">
        <v>7872</v>
      </c>
      <c r="IIN6" t="s">
        <v>7873</v>
      </c>
      <c r="IIO6" t="s">
        <v>7874</v>
      </c>
      <c r="IIP6" t="s">
        <v>7875</v>
      </c>
      <c r="IIQ6" t="s">
        <v>7876</v>
      </c>
      <c r="IIR6" t="s">
        <v>7877</v>
      </c>
      <c r="IIS6" t="s">
        <v>7878</v>
      </c>
      <c r="IIT6" t="s">
        <v>7879</v>
      </c>
      <c r="IIU6" t="s">
        <v>7880</v>
      </c>
      <c r="IIV6" t="s">
        <v>7881</v>
      </c>
      <c r="IIW6" t="s">
        <v>7882</v>
      </c>
      <c r="IIX6" t="s">
        <v>7883</v>
      </c>
      <c r="IIY6" t="s">
        <v>7884</v>
      </c>
      <c r="IIZ6" t="s">
        <v>7885</v>
      </c>
      <c r="IJA6" t="s">
        <v>7886</v>
      </c>
      <c r="IJB6" t="s">
        <v>7887</v>
      </c>
      <c r="IJC6" t="s">
        <v>7888</v>
      </c>
      <c r="IJD6" t="s">
        <v>7889</v>
      </c>
      <c r="IJE6" t="s">
        <v>7890</v>
      </c>
      <c r="IJF6" t="s">
        <v>7891</v>
      </c>
      <c r="IJG6" t="s">
        <v>7892</v>
      </c>
      <c r="IJH6" t="s">
        <v>7893</v>
      </c>
      <c r="IJI6" t="s">
        <v>7894</v>
      </c>
      <c r="IJJ6" t="s">
        <v>7895</v>
      </c>
      <c r="IJK6" t="s">
        <v>7896</v>
      </c>
      <c r="IJL6" t="s">
        <v>7897</v>
      </c>
      <c r="IJM6" t="s">
        <v>7898</v>
      </c>
      <c r="IJN6" t="s">
        <v>7899</v>
      </c>
      <c r="IJO6" t="s">
        <v>7900</v>
      </c>
      <c r="IJP6" t="s">
        <v>7901</v>
      </c>
      <c r="IJQ6" t="s">
        <v>7902</v>
      </c>
      <c r="IJR6" t="s">
        <v>7903</v>
      </c>
      <c r="IJS6" t="s">
        <v>7904</v>
      </c>
      <c r="IJT6" t="s">
        <v>7905</v>
      </c>
      <c r="IJU6" t="s">
        <v>7906</v>
      </c>
      <c r="IJV6" t="s">
        <v>7907</v>
      </c>
      <c r="IJW6" t="s">
        <v>7908</v>
      </c>
      <c r="IJX6" t="s">
        <v>7909</v>
      </c>
      <c r="IJY6" t="s">
        <v>7910</v>
      </c>
      <c r="IJZ6" t="s">
        <v>7911</v>
      </c>
      <c r="IKA6" t="s">
        <v>7912</v>
      </c>
      <c r="IKB6" t="s">
        <v>7913</v>
      </c>
      <c r="IKC6" t="s">
        <v>7914</v>
      </c>
      <c r="IKD6" t="s">
        <v>7915</v>
      </c>
      <c r="IKE6" t="s">
        <v>7916</v>
      </c>
      <c r="IKF6" t="s">
        <v>7917</v>
      </c>
      <c r="IKG6" t="s">
        <v>7918</v>
      </c>
      <c r="IKH6" t="s">
        <v>7919</v>
      </c>
      <c r="IKI6" t="s">
        <v>7920</v>
      </c>
      <c r="IKJ6" t="s">
        <v>7921</v>
      </c>
      <c r="IKK6" t="s">
        <v>7922</v>
      </c>
      <c r="IKL6" t="s">
        <v>7923</v>
      </c>
      <c r="IKM6" t="s">
        <v>7924</v>
      </c>
      <c r="IKN6" t="s">
        <v>7925</v>
      </c>
      <c r="IKO6" t="s">
        <v>7926</v>
      </c>
      <c r="IKP6" t="s">
        <v>7927</v>
      </c>
      <c r="IKQ6" t="s">
        <v>7928</v>
      </c>
      <c r="IKR6" t="s">
        <v>7929</v>
      </c>
      <c r="IKS6" t="s">
        <v>7930</v>
      </c>
      <c r="IKT6" t="s">
        <v>7931</v>
      </c>
      <c r="IKU6" t="s">
        <v>7932</v>
      </c>
      <c r="IKV6" t="s">
        <v>7933</v>
      </c>
      <c r="IKW6" t="s">
        <v>7934</v>
      </c>
      <c r="IKX6" t="s">
        <v>7935</v>
      </c>
      <c r="IKY6" t="s">
        <v>7936</v>
      </c>
      <c r="IKZ6" t="s">
        <v>7937</v>
      </c>
      <c r="ILA6" t="s">
        <v>7938</v>
      </c>
      <c r="ILB6" t="s">
        <v>7939</v>
      </c>
      <c r="ILC6" t="s">
        <v>7940</v>
      </c>
      <c r="ILD6" t="s">
        <v>7941</v>
      </c>
      <c r="ILE6" t="s">
        <v>7942</v>
      </c>
      <c r="ILF6" t="s">
        <v>7943</v>
      </c>
      <c r="ILG6" t="s">
        <v>7944</v>
      </c>
      <c r="ILH6" t="s">
        <v>7945</v>
      </c>
      <c r="ILI6" t="s">
        <v>7946</v>
      </c>
      <c r="ILJ6" t="s">
        <v>7947</v>
      </c>
      <c r="ILK6" t="s">
        <v>7948</v>
      </c>
      <c r="ILL6" t="s">
        <v>7949</v>
      </c>
      <c r="ILM6" t="s">
        <v>7950</v>
      </c>
      <c r="ILN6" t="s">
        <v>7951</v>
      </c>
      <c r="ILO6" t="s">
        <v>7952</v>
      </c>
      <c r="ILP6" t="s">
        <v>7953</v>
      </c>
      <c r="ILQ6" t="s">
        <v>7954</v>
      </c>
      <c r="ILR6" t="s">
        <v>7955</v>
      </c>
      <c r="ILS6" t="s">
        <v>7956</v>
      </c>
      <c r="ILT6" t="s">
        <v>7957</v>
      </c>
      <c r="ILU6" t="s">
        <v>7958</v>
      </c>
      <c r="ILV6" t="s">
        <v>7959</v>
      </c>
      <c r="ILW6" t="s">
        <v>7960</v>
      </c>
      <c r="ILX6" t="s">
        <v>7961</v>
      </c>
      <c r="ILY6" t="s">
        <v>7962</v>
      </c>
      <c r="ILZ6" t="s">
        <v>7963</v>
      </c>
      <c r="IMA6" t="s">
        <v>7964</v>
      </c>
      <c r="IMB6" t="s">
        <v>7965</v>
      </c>
      <c r="IMC6" t="s">
        <v>7966</v>
      </c>
      <c r="IMD6" t="s">
        <v>7967</v>
      </c>
      <c r="IME6" t="s">
        <v>7968</v>
      </c>
      <c r="IMF6" t="s">
        <v>7969</v>
      </c>
      <c r="IMG6" t="s">
        <v>7970</v>
      </c>
      <c r="IMH6" t="s">
        <v>7971</v>
      </c>
      <c r="IMI6" t="s">
        <v>7972</v>
      </c>
      <c r="IMJ6" t="s">
        <v>7973</v>
      </c>
      <c r="IMK6" t="s">
        <v>7974</v>
      </c>
      <c r="IML6" t="s">
        <v>7975</v>
      </c>
      <c r="IMM6" t="s">
        <v>7976</v>
      </c>
      <c r="IMN6" t="s">
        <v>7977</v>
      </c>
      <c r="IMO6" t="s">
        <v>7978</v>
      </c>
      <c r="IMP6" t="s">
        <v>7979</v>
      </c>
      <c r="IMQ6" t="s">
        <v>7980</v>
      </c>
      <c r="IMR6" t="s">
        <v>7981</v>
      </c>
      <c r="IMS6" t="s">
        <v>7982</v>
      </c>
      <c r="IMT6" t="s">
        <v>7983</v>
      </c>
      <c r="IMU6" t="s">
        <v>7984</v>
      </c>
      <c r="IMV6" t="s">
        <v>7985</v>
      </c>
      <c r="IMW6" t="s">
        <v>7986</v>
      </c>
      <c r="IMX6" t="s">
        <v>7987</v>
      </c>
      <c r="IMY6" t="s">
        <v>7988</v>
      </c>
      <c r="IMZ6" t="s">
        <v>7989</v>
      </c>
      <c r="INA6" t="s">
        <v>7990</v>
      </c>
      <c r="INB6" t="s">
        <v>7991</v>
      </c>
      <c r="INC6" t="s">
        <v>7992</v>
      </c>
      <c r="IND6" t="s">
        <v>7993</v>
      </c>
      <c r="INE6" t="s">
        <v>7994</v>
      </c>
      <c r="INF6" t="s">
        <v>7995</v>
      </c>
      <c r="ING6" t="s">
        <v>7996</v>
      </c>
      <c r="INH6" t="s">
        <v>7997</v>
      </c>
      <c r="INI6" t="s">
        <v>7998</v>
      </c>
      <c r="INJ6" t="s">
        <v>7999</v>
      </c>
      <c r="INK6" t="s">
        <v>8000</v>
      </c>
      <c r="INL6" t="s">
        <v>8001</v>
      </c>
      <c r="INM6" t="s">
        <v>8002</v>
      </c>
      <c r="INN6" t="s">
        <v>8003</v>
      </c>
      <c r="INO6" t="s">
        <v>8004</v>
      </c>
      <c r="INP6" t="s">
        <v>8005</v>
      </c>
      <c r="INQ6" t="s">
        <v>8006</v>
      </c>
      <c r="INR6" t="s">
        <v>8007</v>
      </c>
      <c r="INS6" t="s">
        <v>8008</v>
      </c>
      <c r="INT6" t="s">
        <v>8009</v>
      </c>
      <c r="INU6" t="s">
        <v>8010</v>
      </c>
      <c r="INV6" t="s">
        <v>8011</v>
      </c>
      <c r="INW6" t="s">
        <v>8012</v>
      </c>
      <c r="INX6" t="s">
        <v>8013</v>
      </c>
      <c r="INY6" t="s">
        <v>8014</v>
      </c>
      <c r="INZ6" t="s">
        <v>8015</v>
      </c>
      <c r="IOA6" t="s">
        <v>8016</v>
      </c>
      <c r="IOB6" t="s">
        <v>8017</v>
      </c>
      <c r="IOC6" t="s">
        <v>8018</v>
      </c>
      <c r="IOD6" t="s">
        <v>8019</v>
      </c>
      <c r="IOE6" t="s">
        <v>8020</v>
      </c>
      <c r="IOF6" t="s">
        <v>8021</v>
      </c>
      <c r="IOG6" t="s">
        <v>8022</v>
      </c>
      <c r="IOH6" t="s">
        <v>8023</v>
      </c>
      <c r="IOI6" t="s">
        <v>8024</v>
      </c>
      <c r="IOJ6" t="s">
        <v>8025</v>
      </c>
      <c r="IOK6" t="s">
        <v>8026</v>
      </c>
      <c r="IOL6" t="s">
        <v>8027</v>
      </c>
      <c r="IOM6" t="s">
        <v>8028</v>
      </c>
      <c r="ION6" t="s">
        <v>8029</v>
      </c>
      <c r="IOO6" t="s">
        <v>8030</v>
      </c>
      <c r="IOP6" t="s">
        <v>8031</v>
      </c>
      <c r="IOQ6" t="s">
        <v>8032</v>
      </c>
      <c r="IOR6" t="s">
        <v>8033</v>
      </c>
      <c r="IOS6" t="s">
        <v>8034</v>
      </c>
      <c r="IOT6" t="s">
        <v>8035</v>
      </c>
      <c r="IOU6" t="s">
        <v>8036</v>
      </c>
      <c r="IOV6" t="s">
        <v>8037</v>
      </c>
      <c r="IOW6" t="s">
        <v>8038</v>
      </c>
      <c r="IOX6" t="s">
        <v>8039</v>
      </c>
      <c r="IOY6" t="s">
        <v>8040</v>
      </c>
      <c r="IOZ6" t="s">
        <v>8041</v>
      </c>
      <c r="IPA6" t="s">
        <v>8042</v>
      </c>
      <c r="IPB6" t="s">
        <v>8043</v>
      </c>
      <c r="IPC6" t="s">
        <v>8044</v>
      </c>
      <c r="IPD6" t="s">
        <v>8045</v>
      </c>
      <c r="IPE6" t="s">
        <v>8046</v>
      </c>
      <c r="IPF6" t="s">
        <v>8047</v>
      </c>
      <c r="IPG6" t="s">
        <v>8048</v>
      </c>
      <c r="IPH6" t="s">
        <v>8049</v>
      </c>
      <c r="IPI6" t="s">
        <v>8050</v>
      </c>
      <c r="IPJ6" t="s">
        <v>8051</v>
      </c>
      <c r="IPK6" t="s">
        <v>8052</v>
      </c>
      <c r="IPL6" t="s">
        <v>8053</v>
      </c>
      <c r="IPM6" t="s">
        <v>8054</v>
      </c>
      <c r="IPN6" t="s">
        <v>8055</v>
      </c>
      <c r="IPO6" t="s">
        <v>8056</v>
      </c>
      <c r="IPP6" t="s">
        <v>8057</v>
      </c>
      <c r="IPQ6" t="s">
        <v>8058</v>
      </c>
      <c r="IPR6" t="s">
        <v>8059</v>
      </c>
      <c r="IPS6" t="s">
        <v>8060</v>
      </c>
      <c r="IPT6" t="s">
        <v>8061</v>
      </c>
      <c r="IPU6" t="s">
        <v>8062</v>
      </c>
      <c r="IPV6" t="s">
        <v>8063</v>
      </c>
      <c r="IPW6" t="s">
        <v>8064</v>
      </c>
      <c r="IPX6" t="s">
        <v>8065</v>
      </c>
      <c r="IPY6" t="s">
        <v>8066</v>
      </c>
      <c r="IPZ6" t="s">
        <v>8067</v>
      </c>
      <c r="IQA6" t="s">
        <v>8068</v>
      </c>
      <c r="IQB6" t="s">
        <v>8069</v>
      </c>
      <c r="IQC6" t="s">
        <v>8070</v>
      </c>
      <c r="IQD6" t="s">
        <v>8071</v>
      </c>
      <c r="IQE6" t="s">
        <v>8072</v>
      </c>
      <c r="IQF6" t="s">
        <v>8073</v>
      </c>
      <c r="IQG6" t="s">
        <v>8074</v>
      </c>
      <c r="IQH6" t="s">
        <v>8075</v>
      </c>
      <c r="IQI6" t="s">
        <v>8076</v>
      </c>
      <c r="IQJ6" t="s">
        <v>8077</v>
      </c>
      <c r="IQK6" t="s">
        <v>8078</v>
      </c>
      <c r="IQL6" t="s">
        <v>8079</v>
      </c>
      <c r="IQM6" t="s">
        <v>8080</v>
      </c>
      <c r="IQN6" t="s">
        <v>8081</v>
      </c>
      <c r="IQO6" t="s">
        <v>8082</v>
      </c>
      <c r="IQP6" t="s">
        <v>8083</v>
      </c>
      <c r="IQQ6" t="s">
        <v>8084</v>
      </c>
      <c r="IQR6" t="s">
        <v>8085</v>
      </c>
      <c r="IQS6" t="s">
        <v>8086</v>
      </c>
      <c r="IQT6" t="s">
        <v>8087</v>
      </c>
      <c r="IQU6" t="s">
        <v>8088</v>
      </c>
      <c r="IQV6" t="s">
        <v>8089</v>
      </c>
      <c r="IQW6" t="s">
        <v>8090</v>
      </c>
      <c r="IQX6" t="s">
        <v>8091</v>
      </c>
      <c r="IQY6" t="s">
        <v>8092</v>
      </c>
      <c r="IQZ6" t="s">
        <v>8093</v>
      </c>
      <c r="IRA6" t="s">
        <v>8094</v>
      </c>
      <c r="IRB6" t="s">
        <v>8095</v>
      </c>
      <c r="IRC6" t="s">
        <v>8096</v>
      </c>
      <c r="IRD6" t="s">
        <v>8097</v>
      </c>
      <c r="IRE6" t="s">
        <v>8098</v>
      </c>
      <c r="IRF6" t="s">
        <v>8099</v>
      </c>
      <c r="IRG6" t="s">
        <v>8100</v>
      </c>
      <c r="IRH6" t="s">
        <v>8101</v>
      </c>
      <c r="IRI6" t="s">
        <v>8102</v>
      </c>
      <c r="IRJ6" t="s">
        <v>8103</v>
      </c>
      <c r="IRK6" t="s">
        <v>8104</v>
      </c>
      <c r="IRL6" t="s">
        <v>8105</v>
      </c>
      <c r="IRM6" t="s">
        <v>8106</v>
      </c>
      <c r="IRN6" t="s">
        <v>8107</v>
      </c>
      <c r="IRO6" t="s">
        <v>8108</v>
      </c>
      <c r="IRP6" t="s">
        <v>8109</v>
      </c>
      <c r="IRQ6" t="s">
        <v>8110</v>
      </c>
      <c r="IRR6" t="s">
        <v>8111</v>
      </c>
      <c r="IRS6" t="s">
        <v>8112</v>
      </c>
      <c r="IRT6" t="s">
        <v>8113</v>
      </c>
      <c r="IRU6" t="s">
        <v>8114</v>
      </c>
      <c r="IRV6" t="s">
        <v>8115</v>
      </c>
      <c r="IRW6" t="s">
        <v>8116</v>
      </c>
      <c r="IRX6" t="s">
        <v>8117</v>
      </c>
      <c r="IRY6" t="s">
        <v>8118</v>
      </c>
      <c r="IRZ6" t="s">
        <v>8119</v>
      </c>
      <c r="ISA6" t="s">
        <v>8120</v>
      </c>
      <c r="ISB6" t="s">
        <v>8121</v>
      </c>
      <c r="ISC6" t="s">
        <v>8122</v>
      </c>
      <c r="ISD6" t="s">
        <v>8123</v>
      </c>
      <c r="ISE6" t="s">
        <v>8124</v>
      </c>
      <c r="ISF6" t="s">
        <v>8125</v>
      </c>
      <c r="ISG6" t="s">
        <v>8126</v>
      </c>
      <c r="ISH6" t="s">
        <v>8127</v>
      </c>
      <c r="ISI6" t="s">
        <v>8128</v>
      </c>
      <c r="ISJ6" t="s">
        <v>8129</v>
      </c>
      <c r="ISK6" t="s">
        <v>8130</v>
      </c>
      <c r="ISL6" t="s">
        <v>8131</v>
      </c>
      <c r="ISM6" t="s">
        <v>8132</v>
      </c>
      <c r="ISN6" t="s">
        <v>8133</v>
      </c>
      <c r="ISO6" t="s">
        <v>8134</v>
      </c>
      <c r="ISP6" t="s">
        <v>8135</v>
      </c>
      <c r="ISQ6" t="s">
        <v>8136</v>
      </c>
      <c r="ISR6" t="s">
        <v>8137</v>
      </c>
      <c r="ISS6" t="s">
        <v>8138</v>
      </c>
      <c r="IST6" t="s">
        <v>8139</v>
      </c>
      <c r="ISU6" t="s">
        <v>8140</v>
      </c>
      <c r="ISV6" t="s">
        <v>8141</v>
      </c>
      <c r="ISW6" t="s">
        <v>8142</v>
      </c>
      <c r="ISX6" t="s">
        <v>8143</v>
      </c>
      <c r="ISY6" t="s">
        <v>8144</v>
      </c>
      <c r="ISZ6" t="s">
        <v>8145</v>
      </c>
      <c r="ITA6" t="s">
        <v>8146</v>
      </c>
      <c r="ITB6" t="s">
        <v>8147</v>
      </c>
      <c r="ITC6" t="s">
        <v>8148</v>
      </c>
      <c r="ITD6" t="s">
        <v>8149</v>
      </c>
      <c r="ITE6" t="s">
        <v>8150</v>
      </c>
      <c r="ITF6" t="s">
        <v>8151</v>
      </c>
      <c r="ITG6" t="s">
        <v>8152</v>
      </c>
      <c r="ITH6" t="s">
        <v>8153</v>
      </c>
      <c r="ITI6" t="s">
        <v>8154</v>
      </c>
      <c r="ITJ6" t="s">
        <v>8155</v>
      </c>
      <c r="ITK6" t="s">
        <v>8156</v>
      </c>
      <c r="ITL6" t="s">
        <v>8157</v>
      </c>
      <c r="ITM6" t="s">
        <v>8158</v>
      </c>
      <c r="ITN6" t="s">
        <v>8159</v>
      </c>
      <c r="ITO6" t="s">
        <v>8160</v>
      </c>
      <c r="ITP6" t="s">
        <v>8161</v>
      </c>
      <c r="ITQ6" t="s">
        <v>8162</v>
      </c>
      <c r="ITR6" t="s">
        <v>8163</v>
      </c>
      <c r="ITS6" t="s">
        <v>8164</v>
      </c>
      <c r="ITT6" t="s">
        <v>8165</v>
      </c>
      <c r="ITU6" t="s">
        <v>8166</v>
      </c>
      <c r="ITV6" t="s">
        <v>8167</v>
      </c>
      <c r="ITW6" t="s">
        <v>8168</v>
      </c>
      <c r="ITX6" t="s">
        <v>8169</v>
      </c>
      <c r="ITY6" t="s">
        <v>8170</v>
      </c>
      <c r="ITZ6" t="s">
        <v>8171</v>
      </c>
      <c r="IUA6" t="s">
        <v>8172</v>
      </c>
      <c r="IUB6" t="s">
        <v>8173</v>
      </c>
      <c r="IUC6" t="s">
        <v>8174</v>
      </c>
      <c r="IUD6" t="s">
        <v>8175</v>
      </c>
      <c r="IUE6" t="s">
        <v>8176</v>
      </c>
      <c r="IUF6" t="s">
        <v>8177</v>
      </c>
      <c r="IUG6" t="s">
        <v>8178</v>
      </c>
      <c r="IUH6" t="s">
        <v>8179</v>
      </c>
      <c r="IUI6" t="s">
        <v>8180</v>
      </c>
      <c r="IUJ6" t="s">
        <v>8181</v>
      </c>
      <c r="IUK6" t="s">
        <v>8182</v>
      </c>
      <c r="IUL6" t="s">
        <v>8183</v>
      </c>
      <c r="IUM6" t="s">
        <v>8184</v>
      </c>
      <c r="IUN6" t="s">
        <v>8185</v>
      </c>
      <c r="IUO6" t="s">
        <v>8186</v>
      </c>
      <c r="IUP6" t="s">
        <v>8187</v>
      </c>
      <c r="IUQ6" t="s">
        <v>8188</v>
      </c>
      <c r="IUR6" t="s">
        <v>8189</v>
      </c>
      <c r="IUS6" t="s">
        <v>8190</v>
      </c>
      <c r="IUT6" t="s">
        <v>8191</v>
      </c>
      <c r="IUU6" t="s">
        <v>8192</v>
      </c>
      <c r="IUV6" t="s">
        <v>8193</v>
      </c>
      <c r="IUW6" t="s">
        <v>8194</v>
      </c>
      <c r="IUX6" t="s">
        <v>8195</v>
      </c>
      <c r="IUY6" t="s">
        <v>8196</v>
      </c>
      <c r="IUZ6" t="s">
        <v>8197</v>
      </c>
      <c r="IVA6" t="s">
        <v>8198</v>
      </c>
      <c r="IVB6" t="s">
        <v>8199</v>
      </c>
      <c r="IVC6" t="s">
        <v>8200</v>
      </c>
      <c r="IVD6" t="s">
        <v>8201</v>
      </c>
      <c r="IVE6" t="s">
        <v>8202</v>
      </c>
      <c r="IVF6" t="s">
        <v>8203</v>
      </c>
      <c r="IVG6" t="s">
        <v>8204</v>
      </c>
      <c r="IVH6" t="s">
        <v>8205</v>
      </c>
      <c r="IVI6" t="s">
        <v>8206</v>
      </c>
      <c r="IVJ6" t="s">
        <v>8207</v>
      </c>
      <c r="IVK6" t="s">
        <v>8208</v>
      </c>
      <c r="IVL6" t="s">
        <v>8209</v>
      </c>
      <c r="IVM6" t="s">
        <v>8210</v>
      </c>
      <c r="IVN6" t="s">
        <v>8211</v>
      </c>
      <c r="IVO6" t="s">
        <v>8212</v>
      </c>
      <c r="IVP6" t="s">
        <v>8213</v>
      </c>
      <c r="IVQ6" t="s">
        <v>8214</v>
      </c>
      <c r="IVR6" t="s">
        <v>8215</v>
      </c>
      <c r="IVS6" t="s">
        <v>8216</v>
      </c>
      <c r="IVT6" t="s">
        <v>8217</v>
      </c>
      <c r="IVU6" t="s">
        <v>8218</v>
      </c>
      <c r="IVV6" t="s">
        <v>8219</v>
      </c>
      <c r="IVW6" t="s">
        <v>8220</v>
      </c>
      <c r="IVX6" t="s">
        <v>8221</v>
      </c>
      <c r="IVY6" t="s">
        <v>8222</v>
      </c>
      <c r="IVZ6" t="s">
        <v>8223</v>
      </c>
      <c r="IWA6" t="s">
        <v>8224</v>
      </c>
      <c r="IWB6" t="s">
        <v>8225</v>
      </c>
      <c r="IWC6" t="s">
        <v>8226</v>
      </c>
      <c r="IWD6" t="s">
        <v>8227</v>
      </c>
      <c r="IWE6" t="s">
        <v>8228</v>
      </c>
      <c r="IWF6" t="s">
        <v>8229</v>
      </c>
      <c r="IWG6" t="s">
        <v>8230</v>
      </c>
      <c r="IWH6" t="s">
        <v>8231</v>
      </c>
      <c r="IWI6" t="s">
        <v>8232</v>
      </c>
      <c r="IWJ6" t="s">
        <v>8233</v>
      </c>
      <c r="IWK6" t="s">
        <v>8234</v>
      </c>
      <c r="IWL6" t="s">
        <v>8235</v>
      </c>
      <c r="IWM6" t="s">
        <v>8236</v>
      </c>
      <c r="IWN6" t="s">
        <v>8237</v>
      </c>
      <c r="IWO6" t="s">
        <v>8238</v>
      </c>
      <c r="IWP6" t="s">
        <v>8239</v>
      </c>
      <c r="IWQ6" t="s">
        <v>8240</v>
      </c>
      <c r="IWR6" t="s">
        <v>8241</v>
      </c>
      <c r="IWS6" t="s">
        <v>8242</v>
      </c>
      <c r="IWT6" t="s">
        <v>8243</v>
      </c>
      <c r="IWU6" t="s">
        <v>8244</v>
      </c>
      <c r="IWV6" t="s">
        <v>8245</v>
      </c>
      <c r="IWW6" t="s">
        <v>8246</v>
      </c>
      <c r="IWX6" t="s">
        <v>8247</v>
      </c>
      <c r="IWY6" t="s">
        <v>8248</v>
      </c>
      <c r="IWZ6" t="s">
        <v>8249</v>
      </c>
      <c r="IXA6" t="s">
        <v>8250</v>
      </c>
      <c r="IXB6" t="s">
        <v>8251</v>
      </c>
      <c r="IXC6" t="s">
        <v>8252</v>
      </c>
      <c r="IXD6" t="s">
        <v>8253</v>
      </c>
      <c r="IXE6" t="s">
        <v>8254</v>
      </c>
      <c r="IXF6" t="s">
        <v>8255</v>
      </c>
      <c r="IXG6" t="s">
        <v>8256</v>
      </c>
      <c r="IXH6" t="s">
        <v>8257</v>
      </c>
      <c r="IXI6" t="s">
        <v>8258</v>
      </c>
      <c r="IXJ6" t="s">
        <v>8259</v>
      </c>
      <c r="IXK6" t="s">
        <v>8260</v>
      </c>
      <c r="IXL6" t="s">
        <v>8261</v>
      </c>
      <c r="IXM6" t="s">
        <v>8262</v>
      </c>
      <c r="IXN6" t="s">
        <v>8263</v>
      </c>
      <c r="IXO6" t="s">
        <v>8264</v>
      </c>
      <c r="IXP6" t="s">
        <v>8265</v>
      </c>
      <c r="IXQ6" t="s">
        <v>8266</v>
      </c>
      <c r="IXR6" t="s">
        <v>8267</v>
      </c>
      <c r="IXS6" t="s">
        <v>8268</v>
      </c>
      <c r="IXT6" t="s">
        <v>8269</v>
      </c>
      <c r="IXU6" t="s">
        <v>8270</v>
      </c>
      <c r="IXV6" t="s">
        <v>8271</v>
      </c>
      <c r="IXW6" t="s">
        <v>8272</v>
      </c>
      <c r="IXX6" t="s">
        <v>8273</v>
      </c>
      <c r="IXY6" t="s">
        <v>8274</v>
      </c>
      <c r="IXZ6" t="s">
        <v>8275</v>
      </c>
      <c r="IYA6" t="s">
        <v>8276</v>
      </c>
      <c r="IYB6" t="s">
        <v>8277</v>
      </c>
      <c r="IYC6" t="s">
        <v>8278</v>
      </c>
      <c r="IYD6" t="s">
        <v>8279</v>
      </c>
      <c r="IYE6" t="s">
        <v>8280</v>
      </c>
      <c r="IYF6" t="s">
        <v>8281</v>
      </c>
      <c r="IYG6" t="s">
        <v>8282</v>
      </c>
      <c r="IYH6" t="s">
        <v>8283</v>
      </c>
      <c r="IYI6" t="s">
        <v>8284</v>
      </c>
      <c r="IYJ6" t="s">
        <v>8285</v>
      </c>
      <c r="IYK6" t="s">
        <v>8286</v>
      </c>
      <c r="IYL6" t="s">
        <v>8287</v>
      </c>
      <c r="IYM6" t="s">
        <v>8288</v>
      </c>
      <c r="IYN6" t="s">
        <v>8289</v>
      </c>
      <c r="IYO6" t="s">
        <v>8290</v>
      </c>
      <c r="IYP6" t="s">
        <v>8291</v>
      </c>
      <c r="IYQ6" t="s">
        <v>8292</v>
      </c>
      <c r="IYR6" t="s">
        <v>8293</v>
      </c>
      <c r="IYS6" t="s">
        <v>8294</v>
      </c>
      <c r="IYT6" t="s">
        <v>8295</v>
      </c>
      <c r="IYU6" t="s">
        <v>8296</v>
      </c>
      <c r="IYV6" t="s">
        <v>8297</v>
      </c>
      <c r="IYW6" t="s">
        <v>8298</v>
      </c>
      <c r="IYX6" t="s">
        <v>8299</v>
      </c>
      <c r="IYY6" t="s">
        <v>8300</v>
      </c>
      <c r="IYZ6" t="s">
        <v>8301</v>
      </c>
      <c r="IZA6" t="s">
        <v>8302</v>
      </c>
      <c r="IZB6" t="s">
        <v>8303</v>
      </c>
      <c r="IZC6" t="s">
        <v>8304</v>
      </c>
      <c r="IZD6" t="s">
        <v>8305</v>
      </c>
      <c r="IZE6" t="s">
        <v>8306</v>
      </c>
      <c r="IZF6" t="s">
        <v>8307</v>
      </c>
      <c r="IZG6" t="s">
        <v>8308</v>
      </c>
      <c r="IZH6" t="s">
        <v>8309</v>
      </c>
      <c r="IZI6" t="s">
        <v>8310</v>
      </c>
      <c r="IZJ6" t="s">
        <v>8311</v>
      </c>
      <c r="IZK6" t="s">
        <v>8312</v>
      </c>
      <c r="IZL6" t="s">
        <v>8313</v>
      </c>
      <c r="IZM6" t="s">
        <v>8314</v>
      </c>
      <c r="IZN6" t="s">
        <v>8315</v>
      </c>
      <c r="IZO6" t="s">
        <v>8316</v>
      </c>
      <c r="IZP6" t="s">
        <v>8317</v>
      </c>
      <c r="IZQ6" t="s">
        <v>8318</v>
      </c>
      <c r="IZR6" t="s">
        <v>8319</v>
      </c>
      <c r="IZS6" t="s">
        <v>8320</v>
      </c>
      <c r="IZT6" t="s">
        <v>8321</v>
      </c>
      <c r="IZU6" t="s">
        <v>8322</v>
      </c>
      <c r="IZV6" t="s">
        <v>8323</v>
      </c>
      <c r="IZW6" t="s">
        <v>8324</v>
      </c>
      <c r="IZX6" t="s">
        <v>8325</v>
      </c>
      <c r="IZY6" t="s">
        <v>8326</v>
      </c>
      <c r="IZZ6" t="s">
        <v>8327</v>
      </c>
      <c r="JAA6" t="s">
        <v>8328</v>
      </c>
      <c r="JAB6" t="s">
        <v>8329</v>
      </c>
      <c r="JAC6" t="s">
        <v>8330</v>
      </c>
      <c r="JAD6" t="s">
        <v>8331</v>
      </c>
      <c r="JAE6" t="s">
        <v>8332</v>
      </c>
      <c r="JAF6" t="s">
        <v>8333</v>
      </c>
      <c r="JAG6" t="s">
        <v>8334</v>
      </c>
      <c r="JAH6" t="s">
        <v>8335</v>
      </c>
      <c r="JAI6" t="s">
        <v>8336</v>
      </c>
      <c r="JAJ6" t="s">
        <v>8337</v>
      </c>
      <c r="JAK6" t="s">
        <v>8338</v>
      </c>
      <c r="JAL6" t="s">
        <v>8339</v>
      </c>
      <c r="JAM6" t="s">
        <v>8340</v>
      </c>
      <c r="JAN6" t="s">
        <v>8341</v>
      </c>
      <c r="JAO6" t="s">
        <v>8342</v>
      </c>
      <c r="JAP6" t="s">
        <v>8343</v>
      </c>
      <c r="JAQ6" t="s">
        <v>8344</v>
      </c>
      <c r="JAR6" t="s">
        <v>8345</v>
      </c>
      <c r="JAS6" t="s">
        <v>8346</v>
      </c>
      <c r="JAT6" t="s">
        <v>8347</v>
      </c>
      <c r="JAU6" t="s">
        <v>8348</v>
      </c>
      <c r="JAV6" t="s">
        <v>8349</v>
      </c>
      <c r="JAW6" t="s">
        <v>8350</v>
      </c>
      <c r="JAX6" t="s">
        <v>8351</v>
      </c>
      <c r="JAY6" t="s">
        <v>8352</v>
      </c>
      <c r="JAZ6" t="s">
        <v>8353</v>
      </c>
      <c r="JBA6" t="s">
        <v>8354</v>
      </c>
      <c r="JBB6" t="s">
        <v>8355</v>
      </c>
      <c r="JBC6" t="s">
        <v>8356</v>
      </c>
      <c r="JBD6" t="s">
        <v>8357</v>
      </c>
      <c r="JBE6" t="s">
        <v>8358</v>
      </c>
      <c r="JBF6" t="s">
        <v>8359</v>
      </c>
      <c r="JBG6" t="s">
        <v>8360</v>
      </c>
      <c r="JBH6" t="s">
        <v>8361</v>
      </c>
      <c r="JBI6" t="s">
        <v>8362</v>
      </c>
      <c r="JBJ6" t="s">
        <v>8363</v>
      </c>
      <c r="JBK6" t="s">
        <v>8364</v>
      </c>
      <c r="JBL6" t="s">
        <v>8365</v>
      </c>
      <c r="JBM6" t="s">
        <v>8366</v>
      </c>
      <c r="JBN6" t="s">
        <v>8367</v>
      </c>
      <c r="JBO6" t="s">
        <v>8368</v>
      </c>
      <c r="JBP6" t="s">
        <v>8369</v>
      </c>
      <c r="JBQ6" t="s">
        <v>8370</v>
      </c>
      <c r="JBR6" t="s">
        <v>8371</v>
      </c>
      <c r="JBS6" t="s">
        <v>8372</v>
      </c>
      <c r="JBT6" t="s">
        <v>8373</v>
      </c>
      <c r="JBU6" t="s">
        <v>8374</v>
      </c>
      <c r="JBV6" t="s">
        <v>8375</v>
      </c>
      <c r="JBW6" t="s">
        <v>8376</v>
      </c>
      <c r="JBX6" t="s">
        <v>8377</v>
      </c>
      <c r="JBY6" t="s">
        <v>8378</v>
      </c>
      <c r="JBZ6" t="s">
        <v>8379</v>
      </c>
      <c r="JCA6" t="s">
        <v>8380</v>
      </c>
      <c r="JCB6" t="s">
        <v>8381</v>
      </c>
      <c r="JCC6" t="s">
        <v>8382</v>
      </c>
      <c r="JCD6" t="s">
        <v>8383</v>
      </c>
      <c r="JCE6" t="s">
        <v>8384</v>
      </c>
      <c r="JCF6" t="s">
        <v>8385</v>
      </c>
      <c r="JCG6" t="s">
        <v>8386</v>
      </c>
      <c r="JCH6" t="s">
        <v>8387</v>
      </c>
      <c r="JCI6" t="s">
        <v>8388</v>
      </c>
      <c r="JCJ6" t="s">
        <v>8389</v>
      </c>
      <c r="JCK6" t="s">
        <v>8390</v>
      </c>
      <c r="JCL6" t="s">
        <v>8391</v>
      </c>
      <c r="JCM6" t="s">
        <v>8392</v>
      </c>
      <c r="JCN6" t="s">
        <v>8393</v>
      </c>
      <c r="JCO6" t="s">
        <v>8394</v>
      </c>
      <c r="JCP6" t="s">
        <v>8395</v>
      </c>
      <c r="JCQ6" t="s">
        <v>8396</v>
      </c>
      <c r="JCR6" t="s">
        <v>8397</v>
      </c>
      <c r="JCS6" t="s">
        <v>8398</v>
      </c>
      <c r="JCT6" t="s">
        <v>8399</v>
      </c>
      <c r="JCU6" t="s">
        <v>8400</v>
      </c>
      <c r="JCV6" t="s">
        <v>8401</v>
      </c>
      <c r="JCW6" t="s">
        <v>8402</v>
      </c>
      <c r="JCX6" t="s">
        <v>8403</v>
      </c>
      <c r="JCY6" t="s">
        <v>8404</v>
      </c>
      <c r="JCZ6" t="s">
        <v>8405</v>
      </c>
      <c r="JDA6" t="s">
        <v>8406</v>
      </c>
      <c r="JDB6" t="s">
        <v>8407</v>
      </c>
      <c r="JDC6" t="s">
        <v>8408</v>
      </c>
      <c r="JDD6" t="s">
        <v>8409</v>
      </c>
      <c r="JDE6" t="s">
        <v>8410</v>
      </c>
      <c r="JDF6" t="s">
        <v>8411</v>
      </c>
      <c r="JDG6" t="s">
        <v>8412</v>
      </c>
      <c r="JDH6" t="s">
        <v>8413</v>
      </c>
      <c r="JDI6" t="s">
        <v>8414</v>
      </c>
      <c r="JDJ6" t="s">
        <v>8415</v>
      </c>
      <c r="JDK6" t="s">
        <v>8416</v>
      </c>
      <c r="JDL6" t="s">
        <v>8417</v>
      </c>
      <c r="JDM6" t="s">
        <v>8418</v>
      </c>
      <c r="JDN6" t="s">
        <v>8419</v>
      </c>
      <c r="JDO6" t="s">
        <v>8420</v>
      </c>
      <c r="JDP6" t="s">
        <v>8421</v>
      </c>
      <c r="JDQ6" t="s">
        <v>8422</v>
      </c>
      <c r="JDR6" t="s">
        <v>8423</v>
      </c>
      <c r="JDS6" t="s">
        <v>8424</v>
      </c>
      <c r="JDT6" t="s">
        <v>8425</v>
      </c>
      <c r="JDU6" t="s">
        <v>8426</v>
      </c>
      <c r="JDV6" t="s">
        <v>8427</v>
      </c>
      <c r="JDW6" t="s">
        <v>8428</v>
      </c>
      <c r="JDX6" t="s">
        <v>8429</v>
      </c>
      <c r="JDY6" t="s">
        <v>8430</v>
      </c>
      <c r="JDZ6" t="s">
        <v>8431</v>
      </c>
      <c r="JEA6" t="s">
        <v>8432</v>
      </c>
      <c r="JEB6" t="s">
        <v>8433</v>
      </c>
      <c r="JEC6" t="s">
        <v>8434</v>
      </c>
      <c r="JED6" t="s">
        <v>8435</v>
      </c>
      <c r="JEE6" t="s">
        <v>8436</v>
      </c>
      <c r="JEF6" t="s">
        <v>8437</v>
      </c>
      <c r="JEG6" t="s">
        <v>8438</v>
      </c>
      <c r="JEH6" t="s">
        <v>8439</v>
      </c>
      <c r="JEI6" t="s">
        <v>8440</v>
      </c>
      <c r="JEJ6" t="s">
        <v>8441</v>
      </c>
      <c r="JEK6" t="s">
        <v>8442</v>
      </c>
      <c r="JEL6" t="s">
        <v>8443</v>
      </c>
      <c r="JEM6" t="s">
        <v>8444</v>
      </c>
      <c r="JEN6" t="s">
        <v>8445</v>
      </c>
      <c r="JEO6" t="s">
        <v>8446</v>
      </c>
      <c r="JEP6" t="s">
        <v>8447</v>
      </c>
      <c r="JEQ6" t="s">
        <v>8448</v>
      </c>
      <c r="JER6" t="s">
        <v>8449</v>
      </c>
      <c r="JES6" t="s">
        <v>8450</v>
      </c>
      <c r="JET6" t="s">
        <v>8451</v>
      </c>
      <c r="JEU6" t="s">
        <v>8452</v>
      </c>
      <c r="JEV6" t="s">
        <v>8453</v>
      </c>
      <c r="JEW6" t="s">
        <v>8454</v>
      </c>
      <c r="JEX6" t="s">
        <v>8455</v>
      </c>
      <c r="JEY6" t="s">
        <v>8456</v>
      </c>
      <c r="JEZ6" t="s">
        <v>8457</v>
      </c>
      <c r="JFA6" t="s">
        <v>8458</v>
      </c>
      <c r="JFB6" t="s">
        <v>8459</v>
      </c>
      <c r="JFC6" t="s">
        <v>8460</v>
      </c>
      <c r="JFD6" t="s">
        <v>8461</v>
      </c>
      <c r="JFE6" t="s">
        <v>8462</v>
      </c>
      <c r="JFF6" t="s">
        <v>8463</v>
      </c>
      <c r="JFG6" t="s">
        <v>8464</v>
      </c>
      <c r="JFH6" t="s">
        <v>8465</v>
      </c>
      <c r="JFI6" t="s">
        <v>8466</v>
      </c>
      <c r="JFJ6" t="s">
        <v>8467</v>
      </c>
      <c r="JFK6" t="s">
        <v>8468</v>
      </c>
      <c r="JFL6" t="s">
        <v>8469</v>
      </c>
      <c r="JFM6" t="s">
        <v>8470</v>
      </c>
      <c r="JFN6" t="s">
        <v>8471</v>
      </c>
      <c r="JFO6" t="s">
        <v>8472</v>
      </c>
      <c r="JFP6" t="s">
        <v>8473</v>
      </c>
      <c r="JFQ6" t="s">
        <v>8474</v>
      </c>
      <c r="JFR6" t="s">
        <v>8475</v>
      </c>
      <c r="JFS6" t="s">
        <v>8476</v>
      </c>
      <c r="JFT6" t="s">
        <v>8477</v>
      </c>
      <c r="JFU6" t="s">
        <v>8478</v>
      </c>
      <c r="JFV6" t="s">
        <v>8479</v>
      </c>
      <c r="JFW6" t="s">
        <v>8480</v>
      </c>
      <c r="JFX6" t="s">
        <v>8481</v>
      </c>
      <c r="JFY6" t="s">
        <v>8482</v>
      </c>
      <c r="JFZ6" t="s">
        <v>8483</v>
      </c>
      <c r="JGA6" t="s">
        <v>8484</v>
      </c>
      <c r="JGB6" t="s">
        <v>8485</v>
      </c>
      <c r="JGC6" t="s">
        <v>8486</v>
      </c>
      <c r="JGD6" t="s">
        <v>8487</v>
      </c>
      <c r="JGE6" t="s">
        <v>8488</v>
      </c>
      <c r="JGF6" t="s">
        <v>8489</v>
      </c>
      <c r="JGG6" t="s">
        <v>8490</v>
      </c>
      <c r="JGH6" t="s">
        <v>8491</v>
      </c>
      <c r="JGI6" t="s">
        <v>8492</v>
      </c>
      <c r="JGJ6" t="s">
        <v>8493</v>
      </c>
      <c r="JGK6" t="s">
        <v>8494</v>
      </c>
      <c r="JGL6" t="s">
        <v>8495</v>
      </c>
      <c r="JGM6" t="s">
        <v>8496</v>
      </c>
      <c r="JGN6" t="s">
        <v>8497</v>
      </c>
      <c r="JGO6" t="s">
        <v>8498</v>
      </c>
      <c r="JGP6" t="s">
        <v>8499</v>
      </c>
      <c r="JGQ6" t="s">
        <v>8500</v>
      </c>
      <c r="JGR6" t="s">
        <v>8501</v>
      </c>
      <c r="JGS6" t="s">
        <v>8502</v>
      </c>
      <c r="JGT6" t="s">
        <v>8503</v>
      </c>
      <c r="JGU6" t="s">
        <v>8504</v>
      </c>
      <c r="JGV6" t="s">
        <v>8505</v>
      </c>
      <c r="JGW6" t="s">
        <v>8506</v>
      </c>
      <c r="JGX6" t="s">
        <v>8507</v>
      </c>
      <c r="JGY6" t="s">
        <v>8508</v>
      </c>
      <c r="JGZ6" t="s">
        <v>8509</v>
      </c>
      <c r="JHA6" t="s">
        <v>8510</v>
      </c>
      <c r="JHB6" t="s">
        <v>8511</v>
      </c>
      <c r="JHC6" t="s">
        <v>8512</v>
      </c>
      <c r="JHD6" t="s">
        <v>8513</v>
      </c>
      <c r="JHE6" t="s">
        <v>8514</v>
      </c>
      <c r="JHF6" t="s">
        <v>8515</v>
      </c>
      <c r="JHG6" t="s">
        <v>8516</v>
      </c>
      <c r="JHH6" t="s">
        <v>8517</v>
      </c>
      <c r="JHI6" t="s">
        <v>8518</v>
      </c>
      <c r="JHJ6" t="s">
        <v>8519</v>
      </c>
      <c r="JHK6" t="s">
        <v>8520</v>
      </c>
      <c r="JHL6" t="s">
        <v>8521</v>
      </c>
      <c r="JHM6" t="s">
        <v>8522</v>
      </c>
      <c r="JHN6" t="s">
        <v>8523</v>
      </c>
      <c r="JHO6" t="s">
        <v>8524</v>
      </c>
      <c r="JHP6" t="s">
        <v>8525</v>
      </c>
      <c r="JHQ6" t="s">
        <v>8526</v>
      </c>
      <c r="JHR6" t="s">
        <v>8527</v>
      </c>
      <c r="JHS6" t="s">
        <v>8528</v>
      </c>
      <c r="JHT6" t="s">
        <v>8529</v>
      </c>
      <c r="JHU6" t="s">
        <v>8530</v>
      </c>
      <c r="JHV6" t="s">
        <v>8531</v>
      </c>
      <c r="JHW6" t="s">
        <v>8532</v>
      </c>
      <c r="JHX6" t="s">
        <v>8533</v>
      </c>
      <c r="JHY6" t="s">
        <v>8534</v>
      </c>
      <c r="JHZ6" t="s">
        <v>8535</v>
      </c>
      <c r="JIA6" t="s">
        <v>8536</v>
      </c>
      <c r="JIB6" t="s">
        <v>8537</v>
      </c>
      <c r="JIC6" t="s">
        <v>8538</v>
      </c>
      <c r="JID6" t="s">
        <v>8539</v>
      </c>
      <c r="JIE6" t="s">
        <v>8540</v>
      </c>
      <c r="JIF6" t="s">
        <v>8541</v>
      </c>
      <c r="JIG6" t="s">
        <v>8542</v>
      </c>
      <c r="JIH6" t="s">
        <v>8543</v>
      </c>
      <c r="JII6" t="s">
        <v>8544</v>
      </c>
      <c r="JIJ6" t="s">
        <v>8545</v>
      </c>
      <c r="JIK6" t="s">
        <v>8546</v>
      </c>
      <c r="JIL6" t="s">
        <v>8547</v>
      </c>
      <c r="JIM6" t="s">
        <v>8548</v>
      </c>
      <c r="JIN6" t="s">
        <v>8549</v>
      </c>
      <c r="JIO6" t="s">
        <v>8550</v>
      </c>
      <c r="JIP6" t="s">
        <v>8551</v>
      </c>
      <c r="JIQ6" t="s">
        <v>8552</v>
      </c>
      <c r="JIR6" t="s">
        <v>8553</v>
      </c>
      <c r="JIS6" t="s">
        <v>8554</v>
      </c>
      <c r="JIT6" t="s">
        <v>8555</v>
      </c>
      <c r="JIU6" t="s">
        <v>8556</v>
      </c>
      <c r="JIV6" t="s">
        <v>8557</v>
      </c>
      <c r="JIW6" t="s">
        <v>8558</v>
      </c>
      <c r="JIX6" t="s">
        <v>8559</v>
      </c>
      <c r="JIY6" t="s">
        <v>8560</v>
      </c>
      <c r="JIZ6" t="s">
        <v>8561</v>
      </c>
      <c r="JJA6" t="s">
        <v>8562</v>
      </c>
      <c r="JJB6" t="s">
        <v>8563</v>
      </c>
      <c r="JJC6" t="s">
        <v>8564</v>
      </c>
      <c r="JJD6" t="s">
        <v>8565</v>
      </c>
      <c r="JJE6" t="s">
        <v>8566</v>
      </c>
      <c r="JJF6" t="s">
        <v>8567</v>
      </c>
      <c r="JJG6" t="s">
        <v>8568</v>
      </c>
      <c r="JJH6" t="s">
        <v>8569</v>
      </c>
      <c r="JJI6" t="s">
        <v>8570</v>
      </c>
      <c r="JJJ6" t="s">
        <v>8571</v>
      </c>
      <c r="JJK6" t="s">
        <v>8572</v>
      </c>
      <c r="JJL6" t="s">
        <v>8573</v>
      </c>
      <c r="JJM6" t="s">
        <v>8574</v>
      </c>
      <c r="JJN6" t="s">
        <v>8575</v>
      </c>
      <c r="JJO6" t="s">
        <v>8576</v>
      </c>
      <c r="JJP6" t="s">
        <v>8577</v>
      </c>
      <c r="JJQ6" t="s">
        <v>8578</v>
      </c>
      <c r="JJR6" t="s">
        <v>8579</v>
      </c>
      <c r="JJS6" t="s">
        <v>8580</v>
      </c>
      <c r="JJT6" t="s">
        <v>8581</v>
      </c>
      <c r="JJU6" t="s">
        <v>8582</v>
      </c>
      <c r="JJV6" t="s">
        <v>8583</v>
      </c>
      <c r="JJW6" t="s">
        <v>8584</v>
      </c>
      <c r="JJX6" t="s">
        <v>8585</v>
      </c>
      <c r="JJY6" t="s">
        <v>8586</v>
      </c>
      <c r="JJZ6" t="s">
        <v>8587</v>
      </c>
      <c r="JKA6" t="s">
        <v>8588</v>
      </c>
      <c r="JKB6" t="s">
        <v>8589</v>
      </c>
      <c r="JKC6" t="s">
        <v>8590</v>
      </c>
      <c r="JKD6" t="s">
        <v>8591</v>
      </c>
      <c r="JKE6" t="s">
        <v>8592</v>
      </c>
      <c r="JKF6" t="s">
        <v>8593</v>
      </c>
      <c r="JKG6" t="s">
        <v>8594</v>
      </c>
      <c r="JKH6" t="s">
        <v>8595</v>
      </c>
      <c r="JKI6" t="s">
        <v>8596</v>
      </c>
      <c r="JKJ6" t="s">
        <v>8597</v>
      </c>
      <c r="JKK6" t="s">
        <v>8598</v>
      </c>
      <c r="JKL6" t="s">
        <v>8599</v>
      </c>
      <c r="JKM6" t="s">
        <v>8600</v>
      </c>
      <c r="JKN6" t="s">
        <v>8601</v>
      </c>
      <c r="JKO6" t="s">
        <v>8602</v>
      </c>
      <c r="JKP6" t="s">
        <v>8603</v>
      </c>
      <c r="JKQ6" t="s">
        <v>8604</v>
      </c>
      <c r="JKR6" t="s">
        <v>8605</v>
      </c>
      <c r="JKS6" t="s">
        <v>8606</v>
      </c>
      <c r="JKT6" t="s">
        <v>8607</v>
      </c>
      <c r="JKU6" t="s">
        <v>8608</v>
      </c>
      <c r="JKV6" t="s">
        <v>8609</v>
      </c>
      <c r="JKW6" t="s">
        <v>8610</v>
      </c>
      <c r="JKX6" t="s">
        <v>8611</v>
      </c>
      <c r="JKY6" t="s">
        <v>8612</v>
      </c>
      <c r="JKZ6" t="s">
        <v>8613</v>
      </c>
      <c r="JLA6" t="s">
        <v>8614</v>
      </c>
      <c r="JLB6" t="s">
        <v>8615</v>
      </c>
      <c r="JLC6" t="s">
        <v>8616</v>
      </c>
      <c r="JLD6" t="s">
        <v>8617</v>
      </c>
      <c r="JLE6" t="s">
        <v>8618</v>
      </c>
      <c r="JLF6" t="s">
        <v>8619</v>
      </c>
      <c r="JLG6" t="s">
        <v>8620</v>
      </c>
      <c r="JLH6" t="s">
        <v>8621</v>
      </c>
      <c r="JLI6" t="s">
        <v>8622</v>
      </c>
      <c r="JLJ6" t="s">
        <v>8623</v>
      </c>
      <c r="JLK6" t="s">
        <v>8624</v>
      </c>
      <c r="JLL6" t="s">
        <v>8625</v>
      </c>
      <c r="JLM6" t="s">
        <v>8626</v>
      </c>
      <c r="JLN6" t="s">
        <v>8627</v>
      </c>
      <c r="JLO6" t="s">
        <v>8628</v>
      </c>
      <c r="JLP6" t="s">
        <v>8629</v>
      </c>
      <c r="JLQ6" t="s">
        <v>8630</v>
      </c>
      <c r="JLR6" t="s">
        <v>8631</v>
      </c>
      <c r="JLS6" t="s">
        <v>8632</v>
      </c>
      <c r="JLT6" t="s">
        <v>8633</v>
      </c>
      <c r="JLU6" t="s">
        <v>8634</v>
      </c>
      <c r="JLV6" t="s">
        <v>8635</v>
      </c>
      <c r="JLW6" t="s">
        <v>8636</v>
      </c>
      <c r="JLX6" t="s">
        <v>8637</v>
      </c>
      <c r="JLY6" t="s">
        <v>8638</v>
      </c>
      <c r="JLZ6" t="s">
        <v>8639</v>
      </c>
      <c r="JMA6" t="s">
        <v>8640</v>
      </c>
      <c r="JMB6" t="s">
        <v>8641</v>
      </c>
      <c r="JMC6" t="s">
        <v>8642</v>
      </c>
      <c r="JMD6" t="s">
        <v>8643</v>
      </c>
      <c r="JME6" t="s">
        <v>8644</v>
      </c>
      <c r="JMF6" t="s">
        <v>8645</v>
      </c>
      <c r="JMG6" t="s">
        <v>8646</v>
      </c>
      <c r="JMH6" t="s">
        <v>8647</v>
      </c>
      <c r="JMI6" t="s">
        <v>8648</v>
      </c>
      <c r="JMJ6" t="s">
        <v>8649</v>
      </c>
      <c r="JMK6" t="s">
        <v>8650</v>
      </c>
      <c r="JML6" t="s">
        <v>8651</v>
      </c>
      <c r="JMM6" t="s">
        <v>8652</v>
      </c>
      <c r="JMN6" t="s">
        <v>8653</v>
      </c>
      <c r="JMO6" t="s">
        <v>8654</v>
      </c>
      <c r="JMP6" t="s">
        <v>8655</v>
      </c>
      <c r="JMQ6" t="s">
        <v>8656</v>
      </c>
      <c r="JMR6" t="s">
        <v>8657</v>
      </c>
      <c r="JMS6" t="s">
        <v>8658</v>
      </c>
      <c r="JMT6" t="s">
        <v>8659</v>
      </c>
      <c r="JMU6" t="s">
        <v>8660</v>
      </c>
      <c r="JMV6" t="s">
        <v>8661</v>
      </c>
      <c r="JMW6" t="s">
        <v>8662</v>
      </c>
      <c r="JMX6" t="s">
        <v>8663</v>
      </c>
      <c r="JMY6" t="s">
        <v>8664</v>
      </c>
      <c r="JMZ6" t="s">
        <v>8665</v>
      </c>
      <c r="JNA6" t="s">
        <v>8666</v>
      </c>
      <c r="JNB6" t="s">
        <v>8667</v>
      </c>
      <c r="JNC6" t="s">
        <v>8668</v>
      </c>
      <c r="JND6" t="s">
        <v>8669</v>
      </c>
      <c r="JNE6" t="s">
        <v>8670</v>
      </c>
      <c r="JNF6" t="s">
        <v>8671</v>
      </c>
      <c r="JNG6" t="s">
        <v>8672</v>
      </c>
      <c r="JNH6" t="s">
        <v>8673</v>
      </c>
      <c r="JNI6" t="s">
        <v>8674</v>
      </c>
      <c r="JNJ6" t="s">
        <v>8675</v>
      </c>
      <c r="JNK6" t="s">
        <v>8676</v>
      </c>
      <c r="JNL6" t="s">
        <v>8677</v>
      </c>
      <c r="JNM6" t="s">
        <v>8678</v>
      </c>
      <c r="JNN6" t="s">
        <v>8679</v>
      </c>
      <c r="JNO6" t="s">
        <v>8680</v>
      </c>
      <c r="JNP6" t="s">
        <v>8681</v>
      </c>
      <c r="JNQ6" t="s">
        <v>8682</v>
      </c>
      <c r="JNR6" t="s">
        <v>8683</v>
      </c>
      <c r="JNS6" t="s">
        <v>8684</v>
      </c>
      <c r="JNT6" t="s">
        <v>8685</v>
      </c>
      <c r="JNU6" t="s">
        <v>8686</v>
      </c>
      <c r="JNV6" t="s">
        <v>8687</v>
      </c>
      <c r="JNW6" t="s">
        <v>8688</v>
      </c>
      <c r="JNX6" t="s">
        <v>8689</v>
      </c>
      <c r="JNY6" t="s">
        <v>8690</v>
      </c>
      <c r="JNZ6" t="s">
        <v>8691</v>
      </c>
      <c r="JOA6" t="s">
        <v>8692</v>
      </c>
      <c r="JOB6" t="s">
        <v>8693</v>
      </c>
      <c r="JOC6" t="s">
        <v>8694</v>
      </c>
      <c r="JOD6" t="s">
        <v>8695</v>
      </c>
      <c r="JOE6" t="s">
        <v>8696</v>
      </c>
      <c r="JOF6" t="s">
        <v>8697</v>
      </c>
      <c r="JOG6" t="s">
        <v>8698</v>
      </c>
      <c r="JOH6" t="s">
        <v>8699</v>
      </c>
      <c r="JOI6" t="s">
        <v>8700</v>
      </c>
      <c r="JOJ6" t="s">
        <v>8701</v>
      </c>
      <c r="JOK6" t="s">
        <v>8702</v>
      </c>
      <c r="JOL6" t="s">
        <v>8703</v>
      </c>
      <c r="JOM6" t="s">
        <v>8704</v>
      </c>
      <c r="JON6" t="s">
        <v>8705</v>
      </c>
      <c r="JOO6" t="s">
        <v>8706</v>
      </c>
      <c r="JOP6" t="s">
        <v>8707</v>
      </c>
      <c r="JOQ6" t="s">
        <v>8708</v>
      </c>
      <c r="JOR6" t="s">
        <v>8709</v>
      </c>
      <c r="JOS6" t="s">
        <v>8710</v>
      </c>
      <c r="JOT6" t="s">
        <v>8711</v>
      </c>
      <c r="JOU6" t="s">
        <v>8712</v>
      </c>
      <c r="JOV6" t="s">
        <v>8713</v>
      </c>
      <c r="JOW6" t="s">
        <v>8714</v>
      </c>
      <c r="JOX6" t="s">
        <v>8715</v>
      </c>
      <c r="JOY6" t="s">
        <v>8716</v>
      </c>
      <c r="JOZ6" t="s">
        <v>8717</v>
      </c>
      <c r="JPA6" t="s">
        <v>8718</v>
      </c>
      <c r="JPB6" t="s">
        <v>8719</v>
      </c>
      <c r="JPC6" t="s">
        <v>8720</v>
      </c>
      <c r="JPD6" t="s">
        <v>8721</v>
      </c>
      <c r="JPE6" t="s">
        <v>8722</v>
      </c>
      <c r="JPF6" t="s">
        <v>8723</v>
      </c>
      <c r="JPG6" t="s">
        <v>8724</v>
      </c>
      <c r="JPH6" t="s">
        <v>8725</v>
      </c>
      <c r="JPI6" t="s">
        <v>8726</v>
      </c>
      <c r="JPJ6" t="s">
        <v>8727</v>
      </c>
      <c r="JPK6" t="s">
        <v>8728</v>
      </c>
      <c r="JPL6" t="s">
        <v>8729</v>
      </c>
      <c r="JPM6" t="s">
        <v>8730</v>
      </c>
      <c r="JPN6" t="s">
        <v>8731</v>
      </c>
      <c r="JPO6" t="s">
        <v>8732</v>
      </c>
      <c r="JPP6" t="s">
        <v>8733</v>
      </c>
      <c r="JPQ6" t="s">
        <v>8734</v>
      </c>
      <c r="JPR6" t="s">
        <v>8735</v>
      </c>
      <c r="JPS6" t="s">
        <v>8736</v>
      </c>
      <c r="JPT6" t="s">
        <v>8737</v>
      </c>
      <c r="JPU6" t="s">
        <v>8738</v>
      </c>
      <c r="JPV6" t="s">
        <v>8739</v>
      </c>
      <c r="JPW6" t="s">
        <v>8740</v>
      </c>
      <c r="JPX6" t="s">
        <v>8741</v>
      </c>
      <c r="JPY6" t="s">
        <v>8742</v>
      </c>
      <c r="JPZ6" t="s">
        <v>8743</v>
      </c>
      <c r="JQA6" t="s">
        <v>8744</v>
      </c>
      <c r="JQB6" t="s">
        <v>8745</v>
      </c>
      <c r="JQC6" t="s">
        <v>8746</v>
      </c>
      <c r="JQD6" t="s">
        <v>8747</v>
      </c>
      <c r="JQE6" t="s">
        <v>8748</v>
      </c>
      <c r="JQF6" t="s">
        <v>8749</v>
      </c>
      <c r="JQG6" t="s">
        <v>8750</v>
      </c>
      <c r="JQH6" t="s">
        <v>8751</v>
      </c>
      <c r="JQI6" t="s">
        <v>8752</v>
      </c>
      <c r="JQJ6" t="s">
        <v>8753</v>
      </c>
      <c r="JQK6" t="s">
        <v>8754</v>
      </c>
      <c r="JQL6" t="s">
        <v>8755</v>
      </c>
      <c r="JQM6" t="s">
        <v>8756</v>
      </c>
      <c r="JQN6" t="s">
        <v>8757</v>
      </c>
      <c r="JQO6" t="s">
        <v>8758</v>
      </c>
      <c r="JQP6" t="s">
        <v>8759</v>
      </c>
      <c r="JQQ6" t="s">
        <v>8760</v>
      </c>
      <c r="JQR6" t="s">
        <v>8761</v>
      </c>
      <c r="JQS6" t="s">
        <v>8762</v>
      </c>
      <c r="JQT6" t="s">
        <v>8763</v>
      </c>
      <c r="JQU6" t="s">
        <v>8764</v>
      </c>
      <c r="JQV6" t="s">
        <v>8765</v>
      </c>
      <c r="JQW6" t="s">
        <v>8766</v>
      </c>
      <c r="JQX6" t="s">
        <v>8767</v>
      </c>
      <c r="JQY6" t="s">
        <v>8768</v>
      </c>
      <c r="JQZ6" t="s">
        <v>8769</v>
      </c>
      <c r="JRA6" t="s">
        <v>8770</v>
      </c>
      <c r="JRB6" t="s">
        <v>8771</v>
      </c>
      <c r="JRC6" t="s">
        <v>8772</v>
      </c>
      <c r="JRD6" t="s">
        <v>8773</v>
      </c>
      <c r="JRE6" t="s">
        <v>8774</v>
      </c>
      <c r="JRF6" t="s">
        <v>8775</v>
      </c>
      <c r="JRG6" t="s">
        <v>8776</v>
      </c>
      <c r="JRH6" t="s">
        <v>8777</v>
      </c>
      <c r="JRI6" t="s">
        <v>8778</v>
      </c>
      <c r="JRJ6" t="s">
        <v>8779</v>
      </c>
      <c r="JRK6" t="s">
        <v>8780</v>
      </c>
      <c r="JRL6" t="s">
        <v>8781</v>
      </c>
      <c r="JRM6" t="s">
        <v>8782</v>
      </c>
      <c r="JRN6" t="s">
        <v>8783</v>
      </c>
      <c r="JRO6" t="s">
        <v>8784</v>
      </c>
      <c r="JRP6" t="s">
        <v>8785</v>
      </c>
      <c r="JRQ6" t="s">
        <v>8786</v>
      </c>
      <c r="JRR6" t="s">
        <v>8787</v>
      </c>
      <c r="JRS6" t="s">
        <v>8788</v>
      </c>
      <c r="JRT6" t="s">
        <v>8789</v>
      </c>
      <c r="JRU6" t="s">
        <v>8790</v>
      </c>
      <c r="JRV6" t="s">
        <v>8791</v>
      </c>
      <c r="JRW6" t="s">
        <v>8792</v>
      </c>
      <c r="JRX6" t="s">
        <v>8793</v>
      </c>
      <c r="JRY6" t="s">
        <v>8794</v>
      </c>
      <c r="JRZ6" t="s">
        <v>8795</v>
      </c>
      <c r="JSA6" t="s">
        <v>8796</v>
      </c>
      <c r="JSB6" t="s">
        <v>8797</v>
      </c>
      <c r="JSC6" t="s">
        <v>8798</v>
      </c>
      <c r="JSD6" t="s">
        <v>8799</v>
      </c>
      <c r="JSE6" t="s">
        <v>8800</v>
      </c>
      <c r="JSF6" t="s">
        <v>8801</v>
      </c>
      <c r="JSG6" t="s">
        <v>8802</v>
      </c>
      <c r="JSH6" t="s">
        <v>8803</v>
      </c>
      <c r="JSI6" t="s">
        <v>8804</v>
      </c>
      <c r="JSJ6" t="s">
        <v>8805</v>
      </c>
      <c r="JSK6" t="s">
        <v>8806</v>
      </c>
      <c r="JSL6" t="s">
        <v>8807</v>
      </c>
      <c r="JSM6" t="s">
        <v>8808</v>
      </c>
      <c r="JSN6" t="s">
        <v>8809</v>
      </c>
      <c r="JSO6" t="s">
        <v>8810</v>
      </c>
      <c r="JSP6" t="s">
        <v>8811</v>
      </c>
      <c r="JSQ6" t="s">
        <v>8812</v>
      </c>
      <c r="JSR6" t="s">
        <v>8813</v>
      </c>
      <c r="JSS6" t="s">
        <v>8814</v>
      </c>
      <c r="JST6" t="s">
        <v>8815</v>
      </c>
      <c r="JSU6" t="s">
        <v>8816</v>
      </c>
      <c r="JSV6" t="s">
        <v>8817</v>
      </c>
      <c r="JSW6" t="s">
        <v>8818</v>
      </c>
      <c r="JSX6" t="s">
        <v>8819</v>
      </c>
      <c r="JSY6" t="s">
        <v>8820</v>
      </c>
      <c r="JSZ6" t="s">
        <v>8821</v>
      </c>
      <c r="JTA6" t="s">
        <v>8822</v>
      </c>
      <c r="JTB6" t="s">
        <v>8823</v>
      </c>
      <c r="JTC6" t="s">
        <v>8824</v>
      </c>
      <c r="JTD6" t="s">
        <v>8825</v>
      </c>
      <c r="JTE6" t="s">
        <v>8826</v>
      </c>
      <c r="JTF6" t="s">
        <v>8827</v>
      </c>
      <c r="JTG6" t="s">
        <v>8828</v>
      </c>
      <c r="JTH6" t="s">
        <v>8829</v>
      </c>
      <c r="JTI6" t="s">
        <v>8830</v>
      </c>
      <c r="JTJ6" t="s">
        <v>8831</v>
      </c>
      <c r="JTK6" t="s">
        <v>8832</v>
      </c>
      <c r="JTL6" t="s">
        <v>8833</v>
      </c>
      <c r="JTM6" t="s">
        <v>8834</v>
      </c>
      <c r="JTN6" t="s">
        <v>8835</v>
      </c>
      <c r="JTO6" t="s">
        <v>8836</v>
      </c>
      <c r="JTP6" t="s">
        <v>8837</v>
      </c>
      <c r="JTQ6" t="s">
        <v>8838</v>
      </c>
      <c r="JTR6" t="s">
        <v>8839</v>
      </c>
      <c r="JTS6" t="s">
        <v>8840</v>
      </c>
      <c r="JTT6" t="s">
        <v>8841</v>
      </c>
      <c r="JTU6" t="s">
        <v>8842</v>
      </c>
      <c r="JTV6" t="s">
        <v>8843</v>
      </c>
      <c r="JTW6" t="s">
        <v>8844</v>
      </c>
      <c r="JTX6" t="s">
        <v>8845</v>
      </c>
      <c r="JTY6" t="s">
        <v>8846</v>
      </c>
      <c r="JTZ6" t="s">
        <v>8847</v>
      </c>
      <c r="JUA6" t="s">
        <v>8848</v>
      </c>
      <c r="JUB6" t="s">
        <v>8849</v>
      </c>
      <c r="JUC6" t="s">
        <v>8850</v>
      </c>
      <c r="JUD6" t="s">
        <v>8851</v>
      </c>
      <c r="JUE6" t="s">
        <v>8852</v>
      </c>
      <c r="JUF6" t="s">
        <v>8853</v>
      </c>
      <c r="JUG6" t="s">
        <v>8854</v>
      </c>
      <c r="JUH6" t="s">
        <v>8855</v>
      </c>
      <c r="JUI6" t="s">
        <v>8856</v>
      </c>
      <c r="JUJ6" t="s">
        <v>8857</v>
      </c>
      <c r="JUK6" t="s">
        <v>8858</v>
      </c>
      <c r="JUL6" t="s">
        <v>8859</v>
      </c>
      <c r="JUM6" t="s">
        <v>8860</v>
      </c>
      <c r="JUN6" t="s">
        <v>8861</v>
      </c>
      <c r="JUO6" t="s">
        <v>8862</v>
      </c>
      <c r="JUP6" t="s">
        <v>8863</v>
      </c>
      <c r="JUQ6" t="s">
        <v>8864</v>
      </c>
      <c r="JUR6" t="s">
        <v>8865</v>
      </c>
      <c r="JUS6" t="s">
        <v>8866</v>
      </c>
      <c r="JUT6" t="s">
        <v>8867</v>
      </c>
      <c r="JUU6" t="s">
        <v>8868</v>
      </c>
      <c r="JUV6" t="s">
        <v>8869</v>
      </c>
      <c r="JUW6" t="s">
        <v>8870</v>
      </c>
      <c r="JUX6" t="s">
        <v>8871</v>
      </c>
      <c r="JUY6" t="s">
        <v>8872</v>
      </c>
      <c r="JUZ6" t="s">
        <v>8873</v>
      </c>
      <c r="JVA6" t="s">
        <v>8874</v>
      </c>
      <c r="JVB6" t="s">
        <v>8875</v>
      </c>
      <c r="JVC6" t="s">
        <v>8876</v>
      </c>
      <c r="JVD6" t="s">
        <v>8877</v>
      </c>
      <c r="JVE6" t="s">
        <v>8878</v>
      </c>
      <c r="JVF6" t="s">
        <v>8879</v>
      </c>
      <c r="JVG6" t="s">
        <v>8880</v>
      </c>
      <c r="JVH6" t="s">
        <v>8881</v>
      </c>
      <c r="JVI6" t="s">
        <v>8882</v>
      </c>
      <c r="JVJ6" t="s">
        <v>8883</v>
      </c>
      <c r="JVK6" t="s">
        <v>8884</v>
      </c>
      <c r="JVL6" t="s">
        <v>8885</v>
      </c>
      <c r="JVM6" t="s">
        <v>8886</v>
      </c>
      <c r="JVN6" t="s">
        <v>8887</v>
      </c>
      <c r="JVO6" t="s">
        <v>8888</v>
      </c>
      <c r="JVP6" t="s">
        <v>8889</v>
      </c>
      <c r="JVQ6" t="s">
        <v>8890</v>
      </c>
      <c r="JVR6" t="s">
        <v>8891</v>
      </c>
      <c r="JVS6" t="s">
        <v>8892</v>
      </c>
      <c r="JVT6" t="s">
        <v>8893</v>
      </c>
      <c r="JVU6" t="s">
        <v>8894</v>
      </c>
      <c r="JVV6" t="s">
        <v>8895</v>
      </c>
      <c r="JVW6" t="s">
        <v>8896</v>
      </c>
      <c r="JVX6" t="s">
        <v>8897</v>
      </c>
      <c r="JVY6" t="s">
        <v>8898</v>
      </c>
      <c r="JVZ6" t="s">
        <v>8899</v>
      </c>
      <c r="JWA6" t="s">
        <v>8900</v>
      </c>
      <c r="JWB6" t="s">
        <v>8901</v>
      </c>
      <c r="JWC6" t="s">
        <v>8902</v>
      </c>
      <c r="JWD6" t="s">
        <v>8903</v>
      </c>
      <c r="JWE6" t="s">
        <v>8904</v>
      </c>
      <c r="JWF6" t="s">
        <v>8905</v>
      </c>
      <c r="JWG6" t="s">
        <v>8906</v>
      </c>
      <c r="JWH6" t="s">
        <v>8907</v>
      </c>
      <c r="JWI6" t="s">
        <v>8908</v>
      </c>
      <c r="JWJ6" t="s">
        <v>8909</v>
      </c>
      <c r="JWK6" t="s">
        <v>8910</v>
      </c>
      <c r="JWL6" t="s">
        <v>8911</v>
      </c>
      <c r="JWM6" t="s">
        <v>8912</v>
      </c>
      <c r="JWN6" t="s">
        <v>8913</v>
      </c>
      <c r="JWO6" t="s">
        <v>8914</v>
      </c>
      <c r="JWP6" t="s">
        <v>8915</v>
      </c>
      <c r="JWQ6" t="s">
        <v>8916</v>
      </c>
      <c r="JWR6" t="s">
        <v>8917</v>
      </c>
      <c r="JWS6" t="s">
        <v>8918</v>
      </c>
      <c r="JWT6" t="s">
        <v>8919</v>
      </c>
      <c r="JWU6" t="s">
        <v>8920</v>
      </c>
      <c r="JWV6" t="s">
        <v>8921</v>
      </c>
      <c r="JWW6" t="s">
        <v>8922</v>
      </c>
      <c r="JWX6" t="s">
        <v>8923</v>
      </c>
      <c r="JWY6" t="s">
        <v>8924</v>
      </c>
      <c r="JWZ6" t="s">
        <v>8925</v>
      </c>
      <c r="JXA6" t="s">
        <v>8926</v>
      </c>
      <c r="JXB6" t="s">
        <v>8927</v>
      </c>
      <c r="JXC6" t="s">
        <v>8928</v>
      </c>
      <c r="JXD6" t="s">
        <v>8929</v>
      </c>
      <c r="JXE6" t="s">
        <v>8930</v>
      </c>
      <c r="JXF6" t="s">
        <v>8931</v>
      </c>
      <c r="JXG6" t="s">
        <v>8932</v>
      </c>
      <c r="JXH6" t="s">
        <v>8933</v>
      </c>
      <c r="JXI6" t="s">
        <v>8934</v>
      </c>
      <c r="JXJ6" t="s">
        <v>8935</v>
      </c>
      <c r="JXK6" t="s">
        <v>8936</v>
      </c>
      <c r="JXL6" t="s">
        <v>8937</v>
      </c>
      <c r="JXM6" t="s">
        <v>8938</v>
      </c>
      <c r="JXN6" t="s">
        <v>8939</v>
      </c>
      <c r="JXO6" t="s">
        <v>8940</v>
      </c>
      <c r="JXP6" t="s">
        <v>8941</v>
      </c>
      <c r="JXQ6" t="s">
        <v>8942</v>
      </c>
      <c r="JXR6" t="s">
        <v>8943</v>
      </c>
      <c r="JXS6" t="s">
        <v>8944</v>
      </c>
      <c r="JXT6" t="s">
        <v>8945</v>
      </c>
      <c r="JXU6" t="s">
        <v>8946</v>
      </c>
      <c r="JXV6" t="s">
        <v>8947</v>
      </c>
      <c r="JXW6" t="s">
        <v>8948</v>
      </c>
      <c r="JXX6" t="s">
        <v>8949</v>
      </c>
      <c r="JXY6" t="s">
        <v>8950</v>
      </c>
      <c r="JXZ6" t="s">
        <v>8951</v>
      </c>
      <c r="JYA6" t="s">
        <v>8952</v>
      </c>
      <c r="JYB6" t="s">
        <v>8953</v>
      </c>
      <c r="JYC6" t="s">
        <v>8954</v>
      </c>
      <c r="JYD6" t="s">
        <v>8955</v>
      </c>
      <c r="JYE6" t="s">
        <v>8956</v>
      </c>
      <c r="JYF6" t="s">
        <v>8957</v>
      </c>
      <c r="JYG6" t="s">
        <v>8958</v>
      </c>
      <c r="JYH6" t="s">
        <v>8959</v>
      </c>
      <c r="JYI6" t="s">
        <v>8960</v>
      </c>
      <c r="JYJ6" t="s">
        <v>8961</v>
      </c>
      <c r="JYK6" t="s">
        <v>8962</v>
      </c>
      <c r="JYL6" t="s">
        <v>8963</v>
      </c>
      <c r="JYM6" t="s">
        <v>8964</v>
      </c>
      <c r="JYN6" t="s">
        <v>8965</v>
      </c>
      <c r="JYO6" t="s">
        <v>8966</v>
      </c>
      <c r="JYP6" t="s">
        <v>8967</v>
      </c>
      <c r="JYQ6" t="s">
        <v>8968</v>
      </c>
      <c r="JYR6" t="s">
        <v>8969</v>
      </c>
      <c r="JYS6" t="s">
        <v>8970</v>
      </c>
      <c r="JYT6" t="s">
        <v>8971</v>
      </c>
      <c r="JYU6" t="s">
        <v>8972</v>
      </c>
      <c r="JYV6" t="s">
        <v>8973</v>
      </c>
      <c r="JYW6" t="s">
        <v>8974</v>
      </c>
      <c r="JYX6" t="s">
        <v>8975</v>
      </c>
      <c r="JYY6" t="s">
        <v>8976</v>
      </c>
      <c r="JYZ6" t="s">
        <v>8977</v>
      </c>
      <c r="JZA6" t="s">
        <v>8978</v>
      </c>
      <c r="JZB6" t="s">
        <v>8979</v>
      </c>
      <c r="JZC6" t="s">
        <v>8980</v>
      </c>
      <c r="JZD6" t="s">
        <v>8981</v>
      </c>
      <c r="JZE6" t="s">
        <v>8982</v>
      </c>
      <c r="JZF6" t="s">
        <v>8983</v>
      </c>
      <c r="JZG6" t="s">
        <v>8984</v>
      </c>
      <c r="JZH6" t="s">
        <v>8985</v>
      </c>
      <c r="JZI6" t="s">
        <v>8986</v>
      </c>
      <c r="JZJ6" t="s">
        <v>8987</v>
      </c>
      <c r="JZK6" t="s">
        <v>8988</v>
      </c>
      <c r="JZL6" t="s">
        <v>8989</v>
      </c>
      <c r="JZM6" t="s">
        <v>8990</v>
      </c>
      <c r="JZN6" t="s">
        <v>8991</v>
      </c>
      <c r="JZO6" t="s">
        <v>8992</v>
      </c>
      <c r="JZP6" t="s">
        <v>8993</v>
      </c>
      <c r="JZQ6" t="s">
        <v>8994</v>
      </c>
      <c r="JZR6" t="s">
        <v>8995</v>
      </c>
      <c r="JZS6" t="s">
        <v>8996</v>
      </c>
      <c r="JZT6" t="s">
        <v>8997</v>
      </c>
      <c r="JZU6" t="s">
        <v>8998</v>
      </c>
      <c r="JZV6" t="s">
        <v>8999</v>
      </c>
      <c r="JZW6" t="s">
        <v>9000</v>
      </c>
      <c r="JZX6" t="s">
        <v>9001</v>
      </c>
      <c r="JZY6" t="s">
        <v>9002</v>
      </c>
      <c r="JZZ6" t="s">
        <v>9003</v>
      </c>
      <c r="KAA6" t="s">
        <v>9004</v>
      </c>
      <c r="KAB6" t="s">
        <v>9005</v>
      </c>
      <c r="KAC6" t="s">
        <v>9006</v>
      </c>
      <c r="KAD6" t="s">
        <v>9007</v>
      </c>
      <c r="KAE6" t="s">
        <v>9008</v>
      </c>
      <c r="KAF6" t="s">
        <v>9009</v>
      </c>
      <c r="KAG6" t="s">
        <v>9010</v>
      </c>
      <c r="KAH6" t="s">
        <v>9011</v>
      </c>
      <c r="KAI6" t="s">
        <v>9012</v>
      </c>
      <c r="KAJ6" t="s">
        <v>9013</v>
      </c>
      <c r="KAK6" t="s">
        <v>9014</v>
      </c>
      <c r="KAL6" t="s">
        <v>9015</v>
      </c>
      <c r="KAM6" t="s">
        <v>9016</v>
      </c>
      <c r="KAN6" t="s">
        <v>9017</v>
      </c>
      <c r="KAO6" t="s">
        <v>9018</v>
      </c>
      <c r="KAP6" t="s">
        <v>9019</v>
      </c>
      <c r="KAQ6" t="s">
        <v>9020</v>
      </c>
      <c r="KAR6" t="s">
        <v>9021</v>
      </c>
      <c r="KAS6" t="s">
        <v>9022</v>
      </c>
      <c r="KAT6" t="s">
        <v>9023</v>
      </c>
      <c r="KAU6" t="s">
        <v>9024</v>
      </c>
      <c r="KAV6" t="s">
        <v>9025</v>
      </c>
      <c r="KAW6" t="s">
        <v>9026</v>
      </c>
      <c r="KAX6" t="s">
        <v>9027</v>
      </c>
      <c r="KAY6" t="s">
        <v>9028</v>
      </c>
      <c r="KAZ6" t="s">
        <v>9029</v>
      </c>
      <c r="KBA6" t="s">
        <v>9030</v>
      </c>
      <c r="KBB6" t="s">
        <v>9031</v>
      </c>
      <c r="KBC6" t="s">
        <v>9032</v>
      </c>
      <c r="KBD6" t="s">
        <v>9033</v>
      </c>
      <c r="KBE6" t="s">
        <v>9034</v>
      </c>
      <c r="KBF6" t="s">
        <v>9035</v>
      </c>
      <c r="KBG6" t="s">
        <v>9036</v>
      </c>
      <c r="KBH6" t="s">
        <v>9037</v>
      </c>
      <c r="KBI6" t="s">
        <v>9038</v>
      </c>
      <c r="KBJ6" t="s">
        <v>9039</v>
      </c>
      <c r="KBK6" t="s">
        <v>9040</v>
      </c>
      <c r="KBL6" t="s">
        <v>9041</v>
      </c>
      <c r="KBM6" t="s">
        <v>9042</v>
      </c>
      <c r="KBN6" t="s">
        <v>9043</v>
      </c>
      <c r="KBO6" t="s">
        <v>9044</v>
      </c>
      <c r="KBP6" t="s">
        <v>9045</v>
      </c>
      <c r="KBQ6" t="s">
        <v>9046</v>
      </c>
      <c r="KBR6" t="s">
        <v>9047</v>
      </c>
      <c r="KBS6" t="s">
        <v>9048</v>
      </c>
      <c r="KBT6" t="s">
        <v>9049</v>
      </c>
      <c r="KBU6" t="s">
        <v>9050</v>
      </c>
      <c r="KBV6" t="s">
        <v>9051</v>
      </c>
      <c r="KBW6" t="s">
        <v>9052</v>
      </c>
      <c r="KBX6" t="s">
        <v>9053</v>
      </c>
      <c r="KBY6" t="s">
        <v>9054</v>
      </c>
      <c r="KBZ6" t="s">
        <v>9055</v>
      </c>
      <c r="KCA6" t="s">
        <v>9056</v>
      </c>
      <c r="KCB6" t="s">
        <v>9057</v>
      </c>
      <c r="KCC6" t="s">
        <v>9058</v>
      </c>
      <c r="KCD6" t="s">
        <v>9059</v>
      </c>
      <c r="KCE6" t="s">
        <v>9060</v>
      </c>
      <c r="KCF6" t="s">
        <v>9061</v>
      </c>
      <c r="KCG6" t="s">
        <v>9062</v>
      </c>
      <c r="KCH6" t="s">
        <v>9063</v>
      </c>
      <c r="KCI6" t="s">
        <v>9064</v>
      </c>
      <c r="KCJ6" t="s">
        <v>9065</v>
      </c>
      <c r="KCK6" t="s">
        <v>9066</v>
      </c>
      <c r="KCL6" t="s">
        <v>9067</v>
      </c>
      <c r="KCM6" t="s">
        <v>9068</v>
      </c>
      <c r="KCN6" t="s">
        <v>9069</v>
      </c>
      <c r="KCO6" t="s">
        <v>9070</v>
      </c>
      <c r="KCP6" t="s">
        <v>9071</v>
      </c>
      <c r="KCQ6" t="s">
        <v>9072</v>
      </c>
      <c r="KCR6" t="s">
        <v>9073</v>
      </c>
      <c r="KCS6" t="s">
        <v>9074</v>
      </c>
      <c r="KCT6" t="s">
        <v>9075</v>
      </c>
      <c r="KCU6" t="s">
        <v>9076</v>
      </c>
      <c r="KCV6" t="s">
        <v>9077</v>
      </c>
      <c r="KCW6" t="s">
        <v>9078</v>
      </c>
      <c r="KCX6" t="s">
        <v>9079</v>
      </c>
      <c r="KCY6" t="s">
        <v>9080</v>
      </c>
      <c r="KCZ6" t="s">
        <v>9081</v>
      </c>
      <c r="KDA6" t="s">
        <v>9082</v>
      </c>
      <c r="KDB6" t="s">
        <v>9083</v>
      </c>
      <c r="KDC6" t="s">
        <v>9084</v>
      </c>
      <c r="KDD6" t="s">
        <v>9085</v>
      </c>
      <c r="KDE6" t="s">
        <v>9086</v>
      </c>
      <c r="KDF6" t="s">
        <v>9087</v>
      </c>
      <c r="KDG6" t="s">
        <v>9088</v>
      </c>
      <c r="KDH6" t="s">
        <v>9089</v>
      </c>
      <c r="KDI6" t="s">
        <v>9090</v>
      </c>
      <c r="KDJ6" t="s">
        <v>9091</v>
      </c>
      <c r="KDK6" t="s">
        <v>9092</v>
      </c>
      <c r="KDL6" t="s">
        <v>9093</v>
      </c>
      <c r="KDM6" t="s">
        <v>9094</v>
      </c>
      <c r="KDN6" t="s">
        <v>9095</v>
      </c>
      <c r="KDO6" t="s">
        <v>9096</v>
      </c>
      <c r="KDP6" t="s">
        <v>9097</v>
      </c>
      <c r="KDQ6" t="s">
        <v>9098</v>
      </c>
      <c r="KDR6" t="s">
        <v>9099</v>
      </c>
      <c r="KDS6" t="s">
        <v>9100</v>
      </c>
      <c r="KDT6" t="s">
        <v>9101</v>
      </c>
      <c r="KDU6" t="s">
        <v>9102</v>
      </c>
      <c r="KDV6" t="s">
        <v>9103</v>
      </c>
      <c r="KDW6" t="s">
        <v>9104</v>
      </c>
      <c r="KDX6" t="s">
        <v>9105</v>
      </c>
      <c r="KDY6" t="s">
        <v>9106</v>
      </c>
      <c r="KDZ6" t="s">
        <v>9107</v>
      </c>
      <c r="KEA6" t="s">
        <v>9108</v>
      </c>
      <c r="KEB6" t="s">
        <v>9109</v>
      </c>
      <c r="KEC6" t="s">
        <v>9110</v>
      </c>
      <c r="KED6" t="s">
        <v>9111</v>
      </c>
      <c r="KEE6" t="s">
        <v>9112</v>
      </c>
      <c r="KEF6" t="s">
        <v>9113</v>
      </c>
      <c r="KEG6" t="s">
        <v>9114</v>
      </c>
      <c r="KEH6" t="s">
        <v>9115</v>
      </c>
      <c r="KEI6" t="s">
        <v>9116</v>
      </c>
      <c r="KEJ6" t="s">
        <v>9117</v>
      </c>
      <c r="KEK6" t="s">
        <v>9118</v>
      </c>
      <c r="KEL6" t="s">
        <v>9119</v>
      </c>
      <c r="KEM6" t="s">
        <v>9120</v>
      </c>
      <c r="KEN6" t="s">
        <v>9121</v>
      </c>
      <c r="KEO6" t="s">
        <v>9122</v>
      </c>
      <c r="KEP6" t="s">
        <v>9123</v>
      </c>
      <c r="KEQ6" t="s">
        <v>9124</v>
      </c>
      <c r="KER6" t="s">
        <v>9125</v>
      </c>
      <c r="KES6" t="s">
        <v>9126</v>
      </c>
      <c r="KET6" t="s">
        <v>9127</v>
      </c>
      <c r="KEU6" t="s">
        <v>9128</v>
      </c>
      <c r="KEV6" t="s">
        <v>9129</v>
      </c>
      <c r="KEW6" t="s">
        <v>9130</v>
      </c>
      <c r="KEX6" t="s">
        <v>9131</v>
      </c>
      <c r="KEY6" t="s">
        <v>9132</v>
      </c>
      <c r="KEZ6" t="s">
        <v>9133</v>
      </c>
      <c r="KFA6" t="s">
        <v>9134</v>
      </c>
      <c r="KFB6" t="s">
        <v>9135</v>
      </c>
      <c r="KFC6" t="s">
        <v>9136</v>
      </c>
      <c r="KFD6" t="s">
        <v>9137</v>
      </c>
      <c r="KFE6" t="s">
        <v>9138</v>
      </c>
      <c r="KFF6" t="s">
        <v>9139</v>
      </c>
      <c r="KFG6" t="s">
        <v>9140</v>
      </c>
      <c r="KFH6" t="s">
        <v>9141</v>
      </c>
      <c r="KFI6" t="s">
        <v>9142</v>
      </c>
      <c r="KFJ6" t="s">
        <v>9143</v>
      </c>
      <c r="KFK6" t="s">
        <v>9144</v>
      </c>
      <c r="KFL6" t="s">
        <v>9145</v>
      </c>
      <c r="KFM6" t="s">
        <v>9146</v>
      </c>
      <c r="KFN6" t="s">
        <v>9147</v>
      </c>
      <c r="KFO6" t="s">
        <v>9148</v>
      </c>
      <c r="KFP6" t="s">
        <v>9149</v>
      </c>
      <c r="KFQ6" t="s">
        <v>9150</v>
      </c>
      <c r="KFR6" t="s">
        <v>9151</v>
      </c>
      <c r="KFS6" t="s">
        <v>9152</v>
      </c>
      <c r="KFT6" t="s">
        <v>9153</v>
      </c>
      <c r="KFU6" t="s">
        <v>9154</v>
      </c>
      <c r="KFV6" t="s">
        <v>9155</v>
      </c>
      <c r="KFW6" t="s">
        <v>9156</v>
      </c>
      <c r="KFX6" t="s">
        <v>9157</v>
      </c>
      <c r="KFY6" t="s">
        <v>9158</v>
      </c>
      <c r="KFZ6" t="s">
        <v>9159</v>
      </c>
      <c r="KGA6" t="s">
        <v>9160</v>
      </c>
      <c r="KGB6" t="s">
        <v>9161</v>
      </c>
      <c r="KGC6" t="s">
        <v>9162</v>
      </c>
      <c r="KGD6" t="s">
        <v>9163</v>
      </c>
      <c r="KGE6" t="s">
        <v>9164</v>
      </c>
      <c r="KGF6" t="s">
        <v>9165</v>
      </c>
      <c r="KGG6" t="s">
        <v>9166</v>
      </c>
      <c r="KGH6" t="s">
        <v>9167</v>
      </c>
      <c r="KGI6" t="s">
        <v>9168</v>
      </c>
      <c r="KGJ6" t="s">
        <v>9169</v>
      </c>
      <c r="KGK6" t="s">
        <v>9170</v>
      </c>
      <c r="KGL6" t="s">
        <v>9171</v>
      </c>
      <c r="KGM6" t="s">
        <v>9172</v>
      </c>
      <c r="KGN6" t="s">
        <v>9173</v>
      </c>
      <c r="KGO6" t="s">
        <v>9174</v>
      </c>
      <c r="KGP6" t="s">
        <v>9175</v>
      </c>
      <c r="KGQ6" t="s">
        <v>9176</v>
      </c>
      <c r="KGR6" t="s">
        <v>9177</v>
      </c>
      <c r="KGS6" t="s">
        <v>9178</v>
      </c>
      <c r="KGT6" t="s">
        <v>9179</v>
      </c>
      <c r="KGU6" t="s">
        <v>9180</v>
      </c>
      <c r="KGV6" t="s">
        <v>9181</v>
      </c>
      <c r="KGW6" t="s">
        <v>9182</v>
      </c>
      <c r="KGX6" t="s">
        <v>9183</v>
      </c>
      <c r="KGY6" t="s">
        <v>9184</v>
      </c>
      <c r="KGZ6" t="s">
        <v>9185</v>
      </c>
      <c r="KHA6" t="s">
        <v>9186</v>
      </c>
      <c r="KHB6" t="s">
        <v>9187</v>
      </c>
      <c r="KHC6" t="s">
        <v>9188</v>
      </c>
      <c r="KHD6" t="s">
        <v>9189</v>
      </c>
      <c r="KHE6" t="s">
        <v>9190</v>
      </c>
      <c r="KHF6" t="s">
        <v>9191</v>
      </c>
      <c r="KHG6" t="s">
        <v>9192</v>
      </c>
      <c r="KHH6" t="s">
        <v>9193</v>
      </c>
      <c r="KHI6" t="s">
        <v>9194</v>
      </c>
      <c r="KHJ6" t="s">
        <v>9195</v>
      </c>
      <c r="KHK6" t="s">
        <v>9196</v>
      </c>
      <c r="KHL6" t="s">
        <v>9197</v>
      </c>
      <c r="KHM6" t="s">
        <v>9198</v>
      </c>
      <c r="KHN6" t="s">
        <v>9199</v>
      </c>
      <c r="KHO6" t="s">
        <v>9200</v>
      </c>
      <c r="KHP6" t="s">
        <v>9201</v>
      </c>
      <c r="KHQ6" t="s">
        <v>9202</v>
      </c>
      <c r="KHR6" t="s">
        <v>9203</v>
      </c>
      <c r="KHS6" t="s">
        <v>9204</v>
      </c>
      <c r="KHT6" t="s">
        <v>9205</v>
      </c>
      <c r="KHU6" t="s">
        <v>9206</v>
      </c>
      <c r="KHV6" t="s">
        <v>9207</v>
      </c>
      <c r="KHW6" t="s">
        <v>9208</v>
      </c>
      <c r="KHX6" t="s">
        <v>9209</v>
      </c>
      <c r="KHY6" t="s">
        <v>9210</v>
      </c>
      <c r="KHZ6" t="s">
        <v>9211</v>
      </c>
      <c r="KIA6" t="s">
        <v>9212</v>
      </c>
      <c r="KIB6" t="s">
        <v>9213</v>
      </c>
      <c r="KIC6" t="s">
        <v>9214</v>
      </c>
      <c r="KID6" t="s">
        <v>9215</v>
      </c>
      <c r="KIE6" t="s">
        <v>9216</v>
      </c>
      <c r="KIF6" t="s">
        <v>9217</v>
      </c>
      <c r="KIG6" t="s">
        <v>9218</v>
      </c>
      <c r="KIH6" t="s">
        <v>9219</v>
      </c>
      <c r="KII6" t="s">
        <v>9220</v>
      </c>
      <c r="KIJ6" t="s">
        <v>9221</v>
      </c>
      <c r="KIK6" t="s">
        <v>9222</v>
      </c>
      <c r="KIL6" t="s">
        <v>9223</v>
      </c>
      <c r="KIM6" t="s">
        <v>9224</v>
      </c>
      <c r="KIN6" t="s">
        <v>9225</v>
      </c>
      <c r="KIO6" t="s">
        <v>9226</v>
      </c>
      <c r="KIP6" t="s">
        <v>9227</v>
      </c>
      <c r="KIQ6" t="s">
        <v>9228</v>
      </c>
      <c r="KIR6" t="s">
        <v>9229</v>
      </c>
      <c r="KIS6" t="s">
        <v>9230</v>
      </c>
      <c r="KIT6" t="s">
        <v>9231</v>
      </c>
      <c r="KIU6" t="s">
        <v>9232</v>
      </c>
      <c r="KIV6" t="s">
        <v>9233</v>
      </c>
      <c r="KIW6" t="s">
        <v>9234</v>
      </c>
      <c r="KIX6" t="s">
        <v>9235</v>
      </c>
      <c r="KIY6" t="s">
        <v>9236</v>
      </c>
      <c r="KIZ6" t="s">
        <v>9237</v>
      </c>
      <c r="KJA6" t="s">
        <v>9238</v>
      </c>
      <c r="KJB6" t="s">
        <v>9239</v>
      </c>
      <c r="KJC6" t="s">
        <v>9240</v>
      </c>
      <c r="KJD6" t="s">
        <v>9241</v>
      </c>
      <c r="KJE6" t="s">
        <v>9242</v>
      </c>
      <c r="KJF6" t="s">
        <v>9243</v>
      </c>
      <c r="KJG6" t="s">
        <v>9244</v>
      </c>
      <c r="KJH6" t="s">
        <v>9245</v>
      </c>
      <c r="KJI6" t="s">
        <v>9246</v>
      </c>
      <c r="KJJ6" t="s">
        <v>9247</v>
      </c>
      <c r="KJK6" t="s">
        <v>9248</v>
      </c>
      <c r="KJL6" t="s">
        <v>9249</v>
      </c>
      <c r="KJM6" t="s">
        <v>9250</v>
      </c>
      <c r="KJN6" t="s">
        <v>9251</v>
      </c>
      <c r="KJO6" t="s">
        <v>9252</v>
      </c>
      <c r="KJP6" t="s">
        <v>9253</v>
      </c>
      <c r="KJQ6" t="s">
        <v>9254</v>
      </c>
      <c r="KJR6" t="s">
        <v>9255</v>
      </c>
      <c r="KJS6" t="s">
        <v>9256</v>
      </c>
      <c r="KJT6" t="s">
        <v>9257</v>
      </c>
      <c r="KJU6" t="s">
        <v>9258</v>
      </c>
      <c r="KJV6" t="s">
        <v>9259</v>
      </c>
      <c r="KJW6" t="s">
        <v>9260</v>
      </c>
      <c r="KJX6" t="s">
        <v>9261</v>
      </c>
      <c r="KJY6" t="s">
        <v>9262</v>
      </c>
      <c r="KJZ6" t="s">
        <v>9263</v>
      </c>
      <c r="KKA6" t="s">
        <v>9264</v>
      </c>
      <c r="KKB6" t="s">
        <v>9265</v>
      </c>
      <c r="KKC6" t="s">
        <v>9266</v>
      </c>
      <c r="KKD6" t="s">
        <v>9267</v>
      </c>
      <c r="KKE6" t="s">
        <v>9268</v>
      </c>
      <c r="KKF6" t="s">
        <v>9269</v>
      </c>
      <c r="KKG6" t="s">
        <v>9270</v>
      </c>
      <c r="KKH6" t="s">
        <v>9271</v>
      </c>
      <c r="KKI6" t="s">
        <v>9272</v>
      </c>
      <c r="KKJ6" t="s">
        <v>9273</v>
      </c>
      <c r="KKK6" t="s">
        <v>9274</v>
      </c>
      <c r="KKL6" t="s">
        <v>9275</v>
      </c>
      <c r="KKM6" t="s">
        <v>9276</v>
      </c>
      <c r="KKN6" t="s">
        <v>9277</v>
      </c>
      <c r="KKO6" t="s">
        <v>9278</v>
      </c>
      <c r="KKP6" t="s">
        <v>9279</v>
      </c>
      <c r="KKQ6" t="s">
        <v>9280</v>
      </c>
      <c r="KKR6" t="s">
        <v>9281</v>
      </c>
      <c r="KKS6" t="s">
        <v>9282</v>
      </c>
      <c r="KKT6" t="s">
        <v>9283</v>
      </c>
      <c r="KKU6" t="s">
        <v>9284</v>
      </c>
      <c r="KKV6" t="s">
        <v>9285</v>
      </c>
      <c r="KKW6" t="s">
        <v>9286</v>
      </c>
      <c r="KKX6" t="s">
        <v>9287</v>
      </c>
      <c r="KKY6" t="s">
        <v>9288</v>
      </c>
      <c r="KKZ6" t="s">
        <v>9289</v>
      </c>
      <c r="KLA6" t="s">
        <v>9290</v>
      </c>
      <c r="KLB6" t="s">
        <v>9291</v>
      </c>
      <c r="KLC6" t="s">
        <v>9292</v>
      </c>
      <c r="KLD6" t="s">
        <v>9293</v>
      </c>
      <c r="KLE6" t="s">
        <v>9294</v>
      </c>
      <c r="KLF6" t="s">
        <v>9295</v>
      </c>
      <c r="KLG6" t="s">
        <v>9296</v>
      </c>
      <c r="KLH6" t="s">
        <v>9297</v>
      </c>
      <c r="KLI6" t="s">
        <v>9298</v>
      </c>
      <c r="KLJ6" t="s">
        <v>9299</v>
      </c>
      <c r="KLK6" t="s">
        <v>9300</v>
      </c>
      <c r="KLL6" t="s">
        <v>9301</v>
      </c>
      <c r="KLM6" t="s">
        <v>9302</v>
      </c>
      <c r="KLN6" t="s">
        <v>9303</v>
      </c>
      <c r="KLO6" t="s">
        <v>9304</v>
      </c>
      <c r="KLP6" t="s">
        <v>9305</v>
      </c>
      <c r="KLQ6" t="s">
        <v>9306</v>
      </c>
      <c r="KLR6" t="s">
        <v>9307</v>
      </c>
      <c r="KLS6" t="s">
        <v>9308</v>
      </c>
      <c r="KLT6" t="s">
        <v>9309</v>
      </c>
      <c r="KLU6" t="s">
        <v>9310</v>
      </c>
      <c r="KLV6" t="s">
        <v>9311</v>
      </c>
      <c r="KLW6" t="s">
        <v>9312</v>
      </c>
      <c r="KLX6" t="s">
        <v>9313</v>
      </c>
      <c r="KLY6" t="s">
        <v>9314</v>
      </c>
      <c r="KLZ6" t="s">
        <v>9315</v>
      </c>
      <c r="KMA6" t="s">
        <v>9316</v>
      </c>
      <c r="KMB6" t="s">
        <v>9317</v>
      </c>
      <c r="KMC6" t="s">
        <v>9318</v>
      </c>
      <c r="KMD6" t="s">
        <v>9319</v>
      </c>
      <c r="KME6" t="s">
        <v>9320</v>
      </c>
      <c r="KMF6" t="s">
        <v>9321</v>
      </c>
      <c r="KMG6" t="s">
        <v>9322</v>
      </c>
      <c r="KMH6" t="s">
        <v>9323</v>
      </c>
      <c r="KMI6" t="s">
        <v>9324</v>
      </c>
      <c r="KMJ6" t="s">
        <v>9325</v>
      </c>
      <c r="KMK6" t="s">
        <v>9326</v>
      </c>
      <c r="KML6" t="s">
        <v>9327</v>
      </c>
      <c r="KMM6" t="s">
        <v>9328</v>
      </c>
      <c r="KMN6" t="s">
        <v>9329</v>
      </c>
      <c r="KMO6" t="s">
        <v>9330</v>
      </c>
      <c r="KMP6" t="s">
        <v>9331</v>
      </c>
      <c r="KMQ6" t="s">
        <v>9332</v>
      </c>
      <c r="KMR6" t="s">
        <v>9333</v>
      </c>
      <c r="KMS6" t="s">
        <v>9334</v>
      </c>
      <c r="KMT6" t="s">
        <v>9335</v>
      </c>
      <c r="KMU6" t="s">
        <v>9336</v>
      </c>
      <c r="KMV6" t="s">
        <v>9337</v>
      </c>
      <c r="KMW6" t="s">
        <v>9338</v>
      </c>
      <c r="KMX6" t="s">
        <v>9339</v>
      </c>
      <c r="KMY6" t="s">
        <v>9340</v>
      </c>
      <c r="KMZ6" t="s">
        <v>9341</v>
      </c>
      <c r="KNA6" t="s">
        <v>9342</v>
      </c>
      <c r="KNB6" t="s">
        <v>9343</v>
      </c>
      <c r="KNC6" t="s">
        <v>9344</v>
      </c>
      <c r="KND6" t="s">
        <v>9345</v>
      </c>
      <c r="KNE6" t="s">
        <v>9346</v>
      </c>
      <c r="KNF6" t="s">
        <v>9347</v>
      </c>
      <c r="KNG6" t="s">
        <v>9348</v>
      </c>
      <c r="KNH6" t="s">
        <v>9349</v>
      </c>
      <c r="KNI6" t="s">
        <v>9350</v>
      </c>
      <c r="KNJ6" t="s">
        <v>9351</v>
      </c>
      <c r="KNK6" t="s">
        <v>9352</v>
      </c>
      <c r="KNL6" t="s">
        <v>9353</v>
      </c>
      <c r="KNM6" t="s">
        <v>9354</v>
      </c>
      <c r="KNN6" t="s">
        <v>9355</v>
      </c>
      <c r="KNO6" t="s">
        <v>9356</v>
      </c>
      <c r="KNP6" t="s">
        <v>9357</v>
      </c>
      <c r="KNQ6" t="s">
        <v>9358</v>
      </c>
      <c r="KNR6" t="s">
        <v>9359</v>
      </c>
      <c r="KNS6" t="s">
        <v>9360</v>
      </c>
      <c r="KNT6" t="s">
        <v>9361</v>
      </c>
      <c r="KNU6" t="s">
        <v>9362</v>
      </c>
      <c r="KNV6" t="s">
        <v>9363</v>
      </c>
      <c r="KNW6" t="s">
        <v>9364</v>
      </c>
      <c r="KNX6" t="s">
        <v>9365</v>
      </c>
      <c r="KNY6" t="s">
        <v>9366</v>
      </c>
      <c r="KNZ6" t="s">
        <v>9367</v>
      </c>
      <c r="KOA6" t="s">
        <v>9368</v>
      </c>
      <c r="KOB6" t="s">
        <v>9369</v>
      </c>
      <c r="KOC6" t="s">
        <v>9370</v>
      </c>
      <c r="KOD6" t="s">
        <v>9371</v>
      </c>
      <c r="KOE6" t="s">
        <v>9372</v>
      </c>
      <c r="KOF6" t="s">
        <v>9373</v>
      </c>
      <c r="KOG6" t="s">
        <v>9374</v>
      </c>
      <c r="KOH6" t="s">
        <v>9375</v>
      </c>
      <c r="KOI6" t="s">
        <v>9376</v>
      </c>
      <c r="KOJ6" t="s">
        <v>9377</v>
      </c>
      <c r="KOK6" t="s">
        <v>9378</v>
      </c>
      <c r="KOL6" t="s">
        <v>9379</v>
      </c>
      <c r="KOM6" t="s">
        <v>9380</v>
      </c>
      <c r="KON6" t="s">
        <v>9381</v>
      </c>
      <c r="KOO6" t="s">
        <v>9382</v>
      </c>
      <c r="KOP6" t="s">
        <v>9383</v>
      </c>
      <c r="KOQ6" t="s">
        <v>9384</v>
      </c>
      <c r="KOR6" t="s">
        <v>9385</v>
      </c>
      <c r="KOS6" t="s">
        <v>9386</v>
      </c>
      <c r="KOT6" t="s">
        <v>9387</v>
      </c>
      <c r="KOU6" t="s">
        <v>9388</v>
      </c>
      <c r="KOV6" t="s">
        <v>9389</v>
      </c>
      <c r="KOW6" t="s">
        <v>9390</v>
      </c>
      <c r="KOX6" t="s">
        <v>9391</v>
      </c>
      <c r="KOY6" t="s">
        <v>9392</v>
      </c>
      <c r="KOZ6" t="s">
        <v>9393</v>
      </c>
      <c r="KPA6" t="s">
        <v>9394</v>
      </c>
      <c r="KPB6" t="s">
        <v>9395</v>
      </c>
      <c r="KPC6" t="s">
        <v>9396</v>
      </c>
      <c r="KPD6" t="s">
        <v>9397</v>
      </c>
      <c r="KPE6" t="s">
        <v>9398</v>
      </c>
      <c r="KPF6" t="s">
        <v>9399</v>
      </c>
      <c r="KPG6" t="s">
        <v>9400</v>
      </c>
      <c r="KPH6" t="s">
        <v>9401</v>
      </c>
      <c r="KPI6" t="s">
        <v>9402</v>
      </c>
      <c r="KPJ6" t="s">
        <v>9403</v>
      </c>
      <c r="KPK6" t="s">
        <v>9404</v>
      </c>
      <c r="KPL6" t="s">
        <v>9405</v>
      </c>
      <c r="KPM6" t="s">
        <v>9406</v>
      </c>
      <c r="KPN6" t="s">
        <v>9407</v>
      </c>
      <c r="KPO6" t="s">
        <v>9408</v>
      </c>
      <c r="KPP6" t="s">
        <v>9409</v>
      </c>
      <c r="KPQ6" t="s">
        <v>9410</v>
      </c>
      <c r="KPR6" t="s">
        <v>9411</v>
      </c>
      <c r="KPS6" t="s">
        <v>9412</v>
      </c>
      <c r="KPT6" t="s">
        <v>9413</v>
      </c>
      <c r="KPU6" t="s">
        <v>9414</v>
      </c>
      <c r="KPV6" t="s">
        <v>9415</v>
      </c>
      <c r="KPW6" t="s">
        <v>9416</v>
      </c>
      <c r="KPX6" t="s">
        <v>9417</v>
      </c>
      <c r="KPY6" t="s">
        <v>9418</v>
      </c>
      <c r="KPZ6" t="s">
        <v>9419</v>
      </c>
      <c r="KQA6" t="s">
        <v>9420</v>
      </c>
      <c r="KQB6" t="s">
        <v>9421</v>
      </c>
      <c r="KQC6" t="s">
        <v>9422</v>
      </c>
      <c r="KQD6" t="s">
        <v>9423</v>
      </c>
      <c r="KQE6" t="s">
        <v>9424</v>
      </c>
      <c r="KQF6" t="s">
        <v>9425</v>
      </c>
      <c r="KQG6" t="s">
        <v>9426</v>
      </c>
      <c r="KQH6" t="s">
        <v>9427</v>
      </c>
      <c r="KQI6" t="s">
        <v>9428</v>
      </c>
      <c r="KQJ6" t="s">
        <v>9429</v>
      </c>
      <c r="KQK6" t="s">
        <v>9430</v>
      </c>
      <c r="KQL6" t="s">
        <v>9431</v>
      </c>
      <c r="KQM6" t="s">
        <v>9432</v>
      </c>
      <c r="KQN6" t="s">
        <v>9433</v>
      </c>
      <c r="KQO6" t="s">
        <v>9434</v>
      </c>
      <c r="KQP6" t="s">
        <v>9435</v>
      </c>
      <c r="KQQ6" t="s">
        <v>9436</v>
      </c>
      <c r="KQR6" t="s">
        <v>9437</v>
      </c>
      <c r="KQS6" t="s">
        <v>9438</v>
      </c>
      <c r="KQT6" t="s">
        <v>9439</v>
      </c>
      <c r="KQU6" t="s">
        <v>9440</v>
      </c>
      <c r="KQV6" t="s">
        <v>9441</v>
      </c>
      <c r="KQW6" t="s">
        <v>9442</v>
      </c>
      <c r="KQX6" t="s">
        <v>9443</v>
      </c>
      <c r="KQY6" t="s">
        <v>9444</v>
      </c>
      <c r="KQZ6" t="s">
        <v>9445</v>
      </c>
      <c r="KRA6" t="s">
        <v>9446</v>
      </c>
      <c r="KRB6" t="s">
        <v>9447</v>
      </c>
      <c r="KRC6" t="s">
        <v>9448</v>
      </c>
      <c r="KRD6" t="s">
        <v>9449</v>
      </c>
      <c r="KRE6" t="s">
        <v>9450</v>
      </c>
      <c r="KRF6" t="s">
        <v>9451</v>
      </c>
      <c r="KRG6" t="s">
        <v>9452</v>
      </c>
      <c r="KRH6" t="s">
        <v>9453</v>
      </c>
      <c r="KRI6" t="s">
        <v>9454</v>
      </c>
      <c r="KRJ6" t="s">
        <v>9455</v>
      </c>
      <c r="KRK6" t="s">
        <v>9456</v>
      </c>
      <c r="KRL6" t="s">
        <v>9457</v>
      </c>
      <c r="KRM6" t="s">
        <v>9458</v>
      </c>
      <c r="KRN6" t="s">
        <v>9459</v>
      </c>
      <c r="KRO6" t="s">
        <v>9460</v>
      </c>
      <c r="KRP6" t="s">
        <v>9461</v>
      </c>
      <c r="KRQ6" t="s">
        <v>9462</v>
      </c>
      <c r="KRR6" t="s">
        <v>9463</v>
      </c>
      <c r="KRS6" t="s">
        <v>9464</v>
      </c>
      <c r="KRT6" t="s">
        <v>9465</v>
      </c>
      <c r="KRU6" t="s">
        <v>9466</v>
      </c>
      <c r="KRV6" t="s">
        <v>9467</v>
      </c>
      <c r="KRW6" t="s">
        <v>9468</v>
      </c>
      <c r="KRX6" t="s">
        <v>9469</v>
      </c>
      <c r="KRY6" t="s">
        <v>9470</v>
      </c>
      <c r="KRZ6" t="s">
        <v>9471</v>
      </c>
      <c r="KSA6" t="s">
        <v>9472</v>
      </c>
      <c r="KSB6" t="s">
        <v>9473</v>
      </c>
      <c r="KSC6" t="s">
        <v>9474</v>
      </c>
      <c r="KSD6" t="s">
        <v>9475</v>
      </c>
      <c r="KSE6" t="s">
        <v>9476</v>
      </c>
      <c r="KSF6" t="s">
        <v>9477</v>
      </c>
      <c r="KSG6" t="s">
        <v>9478</v>
      </c>
      <c r="KSH6" t="s">
        <v>9479</v>
      </c>
      <c r="KSI6" t="s">
        <v>9480</v>
      </c>
      <c r="KSJ6" t="s">
        <v>9481</v>
      </c>
      <c r="KSK6" t="s">
        <v>9482</v>
      </c>
      <c r="KSL6" t="s">
        <v>9483</v>
      </c>
      <c r="KSM6" t="s">
        <v>9484</v>
      </c>
      <c r="KSN6" t="s">
        <v>9485</v>
      </c>
      <c r="KSO6" t="s">
        <v>9486</v>
      </c>
      <c r="KSP6" t="s">
        <v>9487</v>
      </c>
      <c r="KSQ6" t="s">
        <v>9488</v>
      </c>
      <c r="KSR6" t="s">
        <v>9489</v>
      </c>
      <c r="KSS6" t="s">
        <v>9490</v>
      </c>
      <c r="KST6" t="s">
        <v>9491</v>
      </c>
      <c r="KSU6" t="s">
        <v>9492</v>
      </c>
      <c r="KSV6" t="s">
        <v>9493</v>
      </c>
      <c r="KSW6" t="s">
        <v>9494</v>
      </c>
      <c r="KSX6" t="s">
        <v>9495</v>
      </c>
      <c r="KSY6" t="s">
        <v>9496</v>
      </c>
      <c r="KSZ6" t="s">
        <v>9497</v>
      </c>
      <c r="KTA6" t="s">
        <v>9498</v>
      </c>
      <c r="KTB6" t="s">
        <v>9499</v>
      </c>
      <c r="KTC6" t="s">
        <v>9500</v>
      </c>
      <c r="KTD6" t="s">
        <v>9501</v>
      </c>
      <c r="KTE6" t="s">
        <v>9502</v>
      </c>
      <c r="KTF6" t="s">
        <v>9503</v>
      </c>
      <c r="KTG6" t="s">
        <v>9504</v>
      </c>
      <c r="KTH6" t="s">
        <v>9505</v>
      </c>
      <c r="KTI6" t="s">
        <v>9506</v>
      </c>
      <c r="KTJ6" t="s">
        <v>9507</v>
      </c>
      <c r="KTK6" t="s">
        <v>9508</v>
      </c>
      <c r="KTL6" t="s">
        <v>9509</v>
      </c>
      <c r="KTM6" t="s">
        <v>9510</v>
      </c>
      <c r="KTN6" t="s">
        <v>9511</v>
      </c>
      <c r="KTO6" t="s">
        <v>9512</v>
      </c>
      <c r="KTP6" t="s">
        <v>9513</v>
      </c>
      <c r="KTQ6" t="s">
        <v>9514</v>
      </c>
      <c r="KTR6" t="s">
        <v>9515</v>
      </c>
      <c r="KTS6" t="s">
        <v>9516</v>
      </c>
      <c r="KTT6" t="s">
        <v>9517</v>
      </c>
      <c r="KTU6" t="s">
        <v>9518</v>
      </c>
      <c r="KTV6" t="s">
        <v>9519</v>
      </c>
      <c r="KTW6" t="s">
        <v>9520</v>
      </c>
      <c r="KTX6" t="s">
        <v>9521</v>
      </c>
      <c r="KTY6" t="s">
        <v>9522</v>
      </c>
      <c r="KTZ6" t="s">
        <v>9523</v>
      </c>
      <c r="KUA6" t="s">
        <v>9524</v>
      </c>
      <c r="KUB6" t="s">
        <v>9525</v>
      </c>
      <c r="KUC6" t="s">
        <v>9526</v>
      </c>
      <c r="KUD6" t="s">
        <v>9527</v>
      </c>
      <c r="KUE6" t="s">
        <v>9528</v>
      </c>
      <c r="KUF6" t="s">
        <v>9529</v>
      </c>
      <c r="KUG6" t="s">
        <v>9530</v>
      </c>
      <c r="KUH6" t="s">
        <v>9531</v>
      </c>
      <c r="KUI6" t="s">
        <v>9532</v>
      </c>
      <c r="KUJ6" t="s">
        <v>9533</v>
      </c>
      <c r="KUK6" t="s">
        <v>9534</v>
      </c>
      <c r="KUL6" t="s">
        <v>9535</v>
      </c>
      <c r="KUM6" t="s">
        <v>9536</v>
      </c>
      <c r="KUN6" t="s">
        <v>9537</v>
      </c>
      <c r="KUO6" t="s">
        <v>9538</v>
      </c>
      <c r="KUP6" t="s">
        <v>9539</v>
      </c>
      <c r="KUQ6" t="s">
        <v>9540</v>
      </c>
      <c r="KUR6" t="s">
        <v>9541</v>
      </c>
      <c r="KUS6" t="s">
        <v>9542</v>
      </c>
      <c r="KUT6" t="s">
        <v>9543</v>
      </c>
      <c r="KUU6" t="s">
        <v>9544</v>
      </c>
      <c r="KUV6" t="s">
        <v>9545</v>
      </c>
      <c r="KUW6" t="s">
        <v>9546</v>
      </c>
      <c r="KUX6" t="s">
        <v>9547</v>
      </c>
      <c r="KUY6" t="s">
        <v>9548</v>
      </c>
      <c r="KUZ6" t="s">
        <v>9549</v>
      </c>
      <c r="KVA6" t="s">
        <v>9550</v>
      </c>
      <c r="KVB6" t="s">
        <v>9551</v>
      </c>
      <c r="KVC6" t="s">
        <v>9552</v>
      </c>
      <c r="KVD6" t="s">
        <v>9553</v>
      </c>
      <c r="KVE6" t="s">
        <v>9554</v>
      </c>
      <c r="KVF6" t="s">
        <v>9555</v>
      </c>
      <c r="KVG6" t="s">
        <v>9556</v>
      </c>
      <c r="KVH6" t="s">
        <v>9557</v>
      </c>
      <c r="KVI6" t="s">
        <v>9558</v>
      </c>
      <c r="KVJ6" t="s">
        <v>9559</v>
      </c>
      <c r="KVK6" t="s">
        <v>9560</v>
      </c>
      <c r="KVL6" t="s">
        <v>9561</v>
      </c>
      <c r="KVM6" t="s">
        <v>9562</v>
      </c>
      <c r="KVN6" t="s">
        <v>9563</v>
      </c>
      <c r="KVO6" t="s">
        <v>9564</v>
      </c>
      <c r="KVP6" t="s">
        <v>9565</v>
      </c>
      <c r="KVQ6" t="s">
        <v>9566</v>
      </c>
      <c r="KVR6" t="s">
        <v>9567</v>
      </c>
      <c r="KVS6" t="s">
        <v>9568</v>
      </c>
      <c r="KVT6" t="s">
        <v>9569</v>
      </c>
      <c r="KVU6" t="s">
        <v>9570</v>
      </c>
      <c r="KVV6" t="s">
        <v>9571</v>
      </c>
      <c r="KVW6" t="s">
        <v>9572</v>
      </c>
      <c r="KVX6" t="s">
        <v>9573</v>
      </c>
      <c r="KVY6" t="s">
        <v>9574</v>
      </c>
      <c r="KVZ6" t="s">
        <v>9575</v>
      </c>
      <c r="KWA6" t="s">
        <v>9576</v>
      </c>
      <c r="KWB6" t="s">
        <v>9577</v>
      </c>
      <c r="KWC6" t="s">
        <v>9578</v>
      </c>
      <c r="KWD6" t="s">
        <v>9579</v>
      </c>
      <c r="KWE6" t="s">
        <v>9580</v>
      </c>
      <c r="KWF6" t="s">
        <v>9581</v>
      </c>
      <c r="KWG6" t="s">
        <v>9582</v>
      </c>
      <c r="KWH6" t="s">
        <v>9583</v>
      </c>
      <c r="KWI6" t="s">
        <v>9584</v>
      </c>
      <c r="KWJ6" t="s">
        <v>9585</v>
      </c>
      <c r="KWK6" t="s">
        <v>9586</v>
      </c>
      <c r="KWL6" t="s">
        <v>9587</v>
      </c>
      <c r="KWM6" t="s">
        <v>9588</v>
      </c>
      <c r="KWN6" t="s">
        <v>9589</v>
      </c>
      <c r="KWO6" t="s">
        <v>9590</v>
      </c>
      <c r="KWP6" t="s">
        <v>9591</v>
      </c>
      <c r="KWQ6" t="s">
        <v>9592</v>
      </c>
      <c r="KWR6" t="s">
        <v>9593</v>
      </c>
      <c r="KWS6" t="s">
        <v>9594</v>
      </c>
      <c r="KWT6" t="s">
        <v>9595</v>
      </c>
      <c r="KWU6" t="s">
        <v>9596</v>
      </c>
      <c r="KWV6" t="s">
        <v>9597</v>
      </c>
      <c r="KWW6" t="s">
        <v>9598</v>
      </c>
      <c r="KWX6" t="s">
        <v>9599</v>
      </c>
      <c r="KWY6" t="s">
        <v>9600</v>
      </c>
      <c r="KWZ6" t="s">
        <v>9601</v>
      </c>
      <c r="KXA6" t="s">
        <v>9602</v>
      </c>
      <c r="KXB6" t="s">
        <v>9603</v>
      </c>
      <c r="KXC6" t="s">
        <v>9604</v>
      </c>
      <c r="KXD6" t="s">
        <v>9605</v>
      </c>
      <c r="KXE6" t="s">
        <v>9606</v>
      </c>
      <c r="KXF6" t="s">
        <v>9607</v>
      </c>
      <c r="KXG6" t="s">
        <v>9608</v>
      </c>
      <c r="KXH6" t="s">
        <v>9609</v>
      </c>
      <c r="KXI6" t="s">
        <v>9610</v>
      </c>
      <c r="KXJ6" t="s">
        <v>9611</v>
      </c>
      <c r="KXK6" t="s">
        <v>9612</v>
      </c>
      <c r="KXL6" t="s">
        <v>9613</v>
      </c>
      <c r="KXM6" t="s">
        <v>9614</v>
      </c>
      <c r="KXN6" t="s">
        <v>9615</v>
      </c>
      <c r="KXO6" t="s">
        <v>9616</v>
      </c>
      <c r="KXP6" t="s">
        <v>9617</v>
      </c>
      <c r="KXQ6" t="s">
        <v>9618</v>
      </c>
      <c r="KXR6" t="s">
        <v>9619</v>
      </c>
      <c r="KXS6" t="s">
        <v>9620</v>
      </c>
      <c r="KXT6" t="s">
        <v>9621</v>
      </c>
      <c r="KXU6" t="s">
        <v>9622</v>
      </c>
      <c r="KXV6" t="s">
        <v>9623</v>
      </c>
      <c r="KXW6" t="s">
        <v>9624</v>
      </c>
      <c r="KXX6" t="s">
        <v>9625</v>
      </c>
      <c r="KXY6" t="s">
        <v>9626</v>
      </c>
      <c r="KXZ6" t="s">
        <v>9627</v>
      </c>
      <c r="KYA6" t="s">
        <v>9628</v>
      </c>
      <c r="KYB6" t="s">
        <v>9629</v>
      </c>
      <c r="KYC6" t="s">
        <v>9630</v>
      </c>
      <c r="KYD6" t="s">
        <v>9631</v>
      </c>
      <c r="KYE6" t="s">
        <v>9632</v>
      </c>
      <c r="KYF6" t="s">
        <v>9633</v>
      </c>
      <c r="KYG6" t="s">
        <v>9634</v>
      </c>
      <c r="KYH6" t="s">
        <v>9635</v>
      </c>
      <c r="KYI6" t="s">
        <v>9636</v>
      </c>
      <c r="KYJ6" t="s">
        <v>9637</v>
      </c>
      <c r="KYK6" t="s">
        <v>9638</v>
      </c>
      <c r="KYL6" t="s">
        <v>9639</v>
      </c>
      <c r="KYM6" t="s">
        <v>9640</v>
      </c>
      <c r="KYN6" t="s">
        <v>9641</v>
      </c>
      <c r="KYO6" t="s">
        <v>9642</v>
      </c>
      <c r="KYP6" t="s">
        <v>9643</v>
      </c>
      <c r="KYQ6" t="s">
        <v>9644</v>
      </c>
      <c r="KYR6" t="s">
        <v>9645</v>
      </c>
      <c r="KYS6" t="s">
        <v>9646</v>
      </c>
      <c r="KYT6" t="s">
        <v>9647</v>
      </c>
      <c r="KYU6" t="s">
        <v>9648</v>
      </c>
      <c r="KYV6" t="s">
        <v>9649</v>
      </c>
      <c r="KYW6" t="s">
        <v>9650</v>
      </c>
      <c r="KYX6" t="s">
        <v>9651</v>
      </c>
      <c r="KYY6" t="s">
        <v>9652</v>
      </c>
      <c r="KYZ6" t="s">
        <v>9653</v>
      </c>
      <c r="KZA6" t="s">
        <v>9654</v>
      </c>
      <c r="KZB6" t="s">
        <v>9655</v>
      </c>
      <c r="KZC6" t="s">
        <v>9656</v>
      </c>
      <c r="KZD6" t="s">
        <v>9657</v>
      </c>
      <c r="KZE6" t="s">
        <v>9658</v>
      </c>
      <c r="KZF6" t="s">
        <v>9659</v>
      </c>
      <c r="KZG6" t="s">
        <v>9660</v>
      </c>
      <c r="KZH6" t="s">
        <v>9661</v>
      </c>
      <c r="KZI6" t="s">
        <v>9662</v>
      </c>
      <c r="KZJ6" t="s">
        <v>9663</v>
      </c>
      <c r="KZK6" t="s">
        <v>9664</v>
      </c>
      <c r="KZL6" t="s">
        <v>9665</v>
      </c>
      <c r="KZM6" t="s">
        <v>9666</v>
      </c>
      <c r="KZN6" t="s">
        <v>9667</v>
      </c>
      <c r="KZO6" t="s">
        <v>9668</v>
      </c>
      <c r="KZP6" t="s">
        <v>9669</v>
      </c>
      <c r="KZQ6" t="s">
        <v>9670</v>
      </c>
      <c r="KZR6" t="s">
        <v>9671</v>
      </c>
      <c r="KZS6" t="s">
        <v>9672</v>
      </c>
      <c r="KZT6" t="s">
        <v>9673</v>
      </c>
      <c r="KZU6" t="s">
        <v>9674</v>
      </c>
      <c r="KZV6" t="s">
        <v>9675</v>
      </c>
      <c r="KZW6" t="s">
        <v>9676</v>
      </c>
      <c r="KZX6" t="s">
        <v>9677</v>
      </c>
      <c r="KZY6" t="s">
        <v>9678</v>
      </c>
      <c r="KZZ6" t="s">
        <v>9679</v>
      </c>
      <c r="LAA6" t="s">
        <v>9680</v>
      </c>
      <c r="LAB6" t="s">
        <v>9681</v>
      </c>
      <c r="LAC6" t="s">
        <v>9682</v>
      </c>
      <c r="LAD6" t="s">
        <v>9683</v>
      </c>
      <c r="LAE6" t="s">
        <v>9684</v>
      </c>
      <c r="LAF6" t="s">
        <v>9685</v>
      </c>
      <c r="LAG6" t="s">
        <v>9686</v>
      </c>
      <c r="LAH6" t="s">
        <v>9687</v>
      </c>
      <c r="LAI6" t="s">
        <v>9688</v>
      </c>
      <c r="LAJ6" t="s">
        <v>9689</v>
      </c>
      <c r="LAK6" t="s">
        <v>9690</v>
      </c>
      <c r="LAL6" t="s">
        <v>9691</v>
      </c>
      <c r="LAM6" t="s">
        <v>9692</v>
      </c>
      <c r="LAN6" t="s">
        <v>9693</v>
      </c>
      <c r="LAO6" t="s">
        <v>9694</v>
      </c>
      <c r="LAP6" t="s">
        <v>9695</v>
      </c>
      <c r="LAQ6" t="s">
        <v>9696</v>
      </c>
      <c r="LAR6" t="s">
        <v>9697</v>
      </c>
      <c r="LAS6" t="s">
        <v>9698</v>
      </c>
      <c r="LAT6" t="s">
        <v>9699</v>
      </c>
      <c r="LAU6" t="s">
        <v>9700</v>
      </c>
      <c r="LAV6" t="s">
        <v>9701</v>
      </c>
      <c r="LAW6" t="s">
        <v>9702</v>
      </c>
      <c r="LAX6" t="s">
        <v>9703</v>
      </c>
      <c r="LAY6" t="s">
        <v>9704</v>
      </c>
      <c r="LAZ6" t="s">
        <v>9705</v>
      </c>
      <c r="LBA6" t="s">
        <v>9706</v>
      </c>
      <c r="LBB6" t="s">
        <v>9707</v>
      </c>
      <c r="LBC6" t="s">
        <v>9708</v>
      </c>
      <c r="LBD6" t="s">
        <v>9709</v>
      </c>
      <c r="LBE6" t="s">
        <v>9710</v>
      </c>
      <c r="LBF6" t="s">
        <v>9711</v>
      </c>
      <c r="LBG6" t="s">
        <v>9712</v>
      </c>
      <c r="LBH6" t="s">
        <v>9713</v>
      </c>
      <c r="LBI6" t="s">
        <v>9714</v>
      </c>
      <c r="LBJ6" t="s">
        <v>9715</v>
      </c>
      <c r="LBK6" t="s">
        <v>9716</v>
      </c>
      <c r="LBL6" t="s">
        <v>9717</v>
      </c>
      <c r="LBM6" t="s">
        <v>9718</v>
      </c>
      <c r="LBN6" t="s">
        <v>9719</v>
      </c>
      <c r="LBO6" t="s">
        <v>9720</v>
      </c>
      <c r="LBP6" t="s">
        <v>9721</v>
      </c>
      <c r="LBQ6" t="s">
        <v>9722</v>
      </c>
      <c r="LBR6" t="s">
        <v>9723</v>
      </c>
      <c r="LBS6" t="s">
        <v>9724</v>
      </c>
      <c r="LBT6" t="s">
        <v>9725</v>
      </c>
      <c r="LBU6" t="s">
        <v>9726</v>
      </c>
      <c r="LBV6" t="s">
        <v>9727</v>
      </c>
      <c r="LBW6" t="s">
        <v>9728</v>
      </c>
      <c r="LBX6" t="s">
        <v>9729</v>
      </c>
      <c r="LBY6" t="s">
        <v>9730</v>
      </c>
      <c r="LBZ6" t="s">
        <v>9731</v>
      </c>
      <c r="LCA6" t="s">
        <v>9732</v>
      </c>
      <c r="LCB6" t="s">
        <v>9733</v>
      </c>
      <c r="LCC6" t="s">
        <v>9734</v>
      </c>
      <c r="LCD6" t="s">
        <v>9735</v>
      </c>
      <c r="LCE6" t="s">
        <v>9736</v>
      </c>
      <c r="LCF6" t="s">
        <v>9737</v>
      </c>
      <c r="LCG6" t="s">
        <v>9738</v>
      </c>
      <c r="LCH6" t="s">
        <v>9739</v>
      </c>
      <c r="LCI6" t="s">
        <v>9740</v>
      </c>
      <c r="LCJ6" t="s">
        <v>9741</v>
      </c>
      <c r="LCK6" t="s">
        <v>9742</v>
      </c>
      <c r="LCL6" t="s">
        <v>9743</v>
      </c>
      <c r="LCM6" t="s">
        <v>9744</v>
      </c>
      <c r="LCN6" t="s">
        <v>9745</v>
      </c>
      <c r="LCO6" t="s">
        <v>9746</v>
      </c>
      <c r="LCP6" t="s">
        <v>9747</v>
      </c>
      <c r="LCQ6" t="s">
        <v>9748</v>
      </c>
      <c r="LCR6" t="s">
        <v>9749</v>
      </c>
      <c r="LCS6" t="s">
        <v>9750</v>
      </c>
      <c r="LCT6" t="s">
        <v>9751</v>
      </c>
      <c r="LCU6" t="s">
        <v>9752</v>
      </c>
      <c r="LCV6" t="s">
        <v>9753</v>
      </c>
      <c r="LCW6" t="s">
        <v>9754</v>
      </c>
      <c r="LCX6" t="s">
        <v>9755</v>
      </c>
      <c r="LCY6" t="s">
        <v>9756</v>
      </c>
      <c r="LCZ6" t="s">
        <v>9757</v>
      </c>
      <c r="LDA6" t="s">
        <v>9758</v>
      </c>
      <c r="LDB6" t="s">
        <v>9759</v>
      </c>
      <c r="LDC6" t="s">
        <v>9760</v>
      </c>
      <c r="LDD6" t="s">
        <v>9761</v>
      </c>
      <c r="LDE6" t="s">
        <v>9762</v>
      </c>
      <c r="LDF6" t="s">
        <v>9763</v>
      </c>
      <c r="LDG6" t="s">
        <v>9764</v>
      </c>
      <c r="LDH6" t="s">
        <v>9765</v>
      </c>
      <c r="LDI6" t="s">
        <v>9766</v>
      </c>
      <c r="LDJ6" t="s">
        <v>9767</v>
      </c>
      <c r="LDK6" t="s">
        <v>9768</v>
      </c>
      <c r="LDL6" t="s">
        <v>9769</v>
      </c>
      <c r="LDM6" t="s">
        <v>9770</v>
      </c>
      <c r="LDN6" t="s">
        <v>9771</v>
      </c>
      <c r="LDO6" t="s">
        <v>9772</v>
      </c>
      <c r="LDP6" t="s">
        <v>9773</v>
      </c>
      <c r="LDQ6" t="s">
        <v>9774</v>
      </c>
      <c r="LDR6" t="s">
        <v>9775</v>
      </c>
      <c r="LDS6" t="s">
        <v>9776</v>
      </c>
      <c r="LDT6" t="s">
        <v>9777</v>
      </c>
      <c r="LDU6" t="s">
        <v>9778</v>
      </c>
      <c r="LDV6" t="s">
        <v>9779</v>
      </c>
      <c r="LDW6" t="s">
        <v>9780</v>
      </c>
      <c r="LDX6" t="s">
        <v>9781</v>
      </c>
      <c r="LDY6" t="s">
        <v>9782</v>
      </c>
      <c r="LDZ6" t="s">
        <v>9783</v>
      </c>
      <c r="LEA6" t="s">
        <v>9784</v>
      </c>
      <c r="LEB6" t="s">
        <v>9785</v>
      </c>
      <c r="LEC6" t="s">
        <v>9786</v>
      </c>
      <c r="LED6" t="s">
        <v>9787</v>
      </c>
      <c r="LEE6" t="s">
        <v>9788</v>
      </c>
      <c r="LEF6" t="s">
        <v>9789</v>
      </c>
      <c r="LEG6" t="s">
        <v>9790</v>
      </c>
      <c r="LEH6" t="s">
        <v>9791</v>
      </c>
      <c r="LEI6" t="s">
        <v>9792</v>
      </c>
      <c r="LEJ6" t="s">
        <v>9793</v>
      </c>
      <c r="LEK6" t="s">
        <v>9794</v>
      </c>
      <c r="LEL6" t="s">
        <v>9795</v>
      </c>
      <c r="LEM6" t="s">
        <v>9796</v>
      </c>
      <c r="LEN6" t="s">
        <v>9797</v>
      </c>
      <c r="LEO6" t="s">
        <v>9798</v>
      </c>
      <c r="LEP6" t="s">
        <v>9799</v>
      </c>
      <c r="LEQ6" t="s">
        <v>9800</v>
      </c>
      <c r="LER6" t="s">
        <v>9801</v>
      </c>
      <c r="LES6" t="s">
        <v>9802</v>
      </c>
      <c r="LET6" t="s">
        <v>9803</v>
      </c>
      <c r="LEU6" t="s">
        <v>9804</v>
      </c>
      <c r="LEV6" t="s">
        <v>9805</v>
      </c>
      <c r="LEW6" t="s">
        <v>9806</v>
      </c>
      <c r="LEX6" t="s">
        <v>9807</v>
      </c>
      <c r="LEY6" t="s">
        <v>9808</v>
      </c>
      <c r="LEZ6" t="s">
        <v>9809</v>
      </c>
      <c r="LFA6" t="s">
        <v>9810</v>
      </c>
      <c r="LFB6" t="s">
        <v>9811</v>
      </c>
      <c r="LFC6" t="s">
        <v>9812</v>
      </c>
      <c r="LFD6" t="s">
        <v>9813</v>
      </c>
      <c r="LFE6" t="s">
        <v>9814</v>
      </c>
      <c r="LFF6" t="s">
        <v>9815</v>
      </c>
      <c r="LFG6" t="s">
        <v>9816</v>
      </c>
      <c r="LFH6" t="s">
        <v>9817</v>
      </c>
      <c r="LFI6" t="s">
        <v>9818</v>
      </c>
      <c r="LFJ6" t="s">
        <v>9819</v>
      </c>
      <c r="LFK6" t="s">
        <v>9820</v>
      </c>
      <c r="LFL6" t="s">
        <v>9821</v>
      </c>
      <c r="LFM6" t="s">
        <v>9822</v>
      </c>
      <c r="LFN6" t="s">
        <v>9823</v>
      </c>
      <c r="LFO6" t="s">
        <v>9824</v>
      </c>
      <c r="LFP6" t="s">
        <v>9825</v>
      </c>
      <c r="LFQ6" t="s">
        <v>9826</v>
      </c>
      <c r="LFR6" t="s">
        <v>9827</v>
      </c>
      <c r="LFS6" t="s">
        <v>9828</v>
      </c>
      <c r="LFT6" t="s">
        <v>9829</v>
      </c>
      <c r="LFU6" t="s">
        <v>9830</v>
      </c>
      <c r="LFV6" t="s">
        <v>9831</v>
      </c>
      <c r="LFW6" t="s">
        <v>9832</v>
      </c>
      <c r="LFX6" t="s">
        <v>9833</v>
      </c>
      <c r="LFY6" t="s">
        <v>9834</v>
      </c>
      <c r="LFZ6" t="s">
        <v>9835</v>
      </c>
      <c r="LGA6" t="s">
        <v>9836</v>
      </c>
      <c r="LGB6" t="s">
        <v>9837</v>
      </c>
      <c r="LGC6" t="s">
        <v>9838</v>
      </c>
      <c r="LGD6" t="s">
        <v>9839</v>
      </c>
      <c r="LGE6" t="s">
        <v>9840</v>
      </c>
      <c r="LGF6" t="s">
        <v>9841</v>
      </c>
      <c r="LGG6" t="s">
        <v>9842</v>
      </c>
      <c r="LGH6" t="s">
        <v>9843</v>
      </c>
      <c r="LGI6" t="s">
        <v>9844</v>
      </c>
      <c r="LGJ6" t="s">
        <v>9845</v>
      </c>
      <c r="LGK6" t="s">
        <v>9846</v>
      </c>
      <c r="LGL6" t="s">
        <v>9847</v>
      </c>
      <c r="LGM6" t="s">
        <v>9848</v>
      </c>
      <c r="LGN6" t="s">
        <v>9849</v>
      </c>
      <c r="LGO6" t="s">
        <v>9850</v>
      </c>
      <c r="LGP6" t="s">
        <v>9851</v>
      </c>
      <c r="LGQ6" t="s">
        <v>9852</v>
      </c>
      <c r="LGR6" t="s">
        <v>9853</v>
      </c>
      <c r="LGS6" t="s">
        <v>9854</v>
      </c>
      <c r="LGT6" t="s">
        <v>9855</v>
      </c>
      <c r="LGU6" t="s">
        <v>9856</v>
      </c>
      <c r="LGV6" t="s">
        <v>9857</v>
      </c>
      <c r="LGW6" t="s">
        <v>9858</v>
      </c>
      <c r="LGX6" t="s">
        <v>9859</v>
      </c>
      <c r="LGY6" t="s">
        <v>9860</v>
      </c>
      <c r="LGZ6" t="s">
        <v>9861</v>
      </c>
      <c r="LHA6" t="s">
        <v>9862</v>
      </c>
      <c r="LHB6" t="s">
        <v>9863</v>
      </c>
      <c r="LHC6" t="s">
        <v>9864</v>
      </c>
      <c r="LHD6" t="s">
        <v>9865</v>
      </c>
      <c r="LHE6" t="s">
        <v>9866</v>
      </c>
      <c r="LHF6" t="s">
        <v>9867</v>
      </c>
      <c r="LHG6" t="s">
        <v>9868</v>
      </c>
      <c r="LHH6" t="s">
        <v>9869</v>
      </c>
      <c r="LHI6" t="s">
        <v>9870</v>
      </c>
      <c r="LHJ6" t="s">
        <v>9871</v>
      </c>
      <c r="LHK6" t="s">
        <v>9872</v>
      </c>
      <c r="LHL6" t="s">
        <v>9873</v>
      </c>
      <c r="LHM6" t="s">
        <v>9874</v>
      </c>
      <c r="LHN6" t="s">
        <v>9875</v>
      </c>
      <c r="LHO6" t="s">
        <v>9876</v>
      </c>
      <c r="LHP6" t="s">
        <v>9877</v>
      </c>
      <c r="LHQ6" t="s">
        <v>9878</v>
      </c>
      <c r="LHR6" t="s">
        <v>9879</v>
      </c>
      <c r="LHS6" t="s">
        <v>9880</v>
      </c>
      <c r="LHT6" t="s">
        <v>9881</v>
      </c>
      <c r="LHU6" t="s">
        <v>9882</v>
      </c>
      <c r="LHV6" t="s">
        <v>9883</v>
      </c>
      <c r="LHW6" t="s">
        <v>9884</v>
      </c>
      <c r="LHX6" t="s">
        <v>9885</v>
      </c>
      <c r="LHY6" t="s">
        <v>9886</v>
      </c>
      <c r="LHZ6" t="s">
        <v>9887</v>
      </c>
      <c r="LIA6" t="s">
        <v>9888</v>
      </c>
      <c r="LIB6" t="s">
        <v>9889</v>
      </c>
      <c r="LIC6" t="s">
        <v>9890</v>
      </c>
      <c r="LID6" t="s">
        <v>9891</v>
      </c>
      <c r="LIE6" t="s">
        <v>9892</v>
      </c>
      <c r="LIF6" t="s">
        <v>9893</v>
      </c>
      <c r="LIG6" t="s">
        <v>9894</v>
      </c>
      <c r="LIH6" t="s">
        <v>9895</v>
      </c>
      <c r="LII6" t="s">
        <v>9896</v>
      </c>
      <c r="LIJ6" t="s">
        <v>9897</v>
      </c>
      <c r="LIK6" t="s">
        <v>9898</v>
      </c>
      <c r="LIL6" t="s">
        <v>9899</v>
      </c>
      <c r="LIM6" t="s">
        <v>9900</v>
      </c>
      <c r="LIN6" t="s">
        <v>9901</v>
      </c>
      <c r="LIO6" t="s">
        <v>9902</v>
      </c>
      <c r="LIP6" t="s">
        <v>9903</v>
      </c>
      <c r="LIQ6" t="s">
        <v>9904</v>
      </c>
      <c r="LIR6" t="s">
        <v>9905</v>
      </c>
      <c r="LIS6" t="s">
        <v>9906</v>
      </c>
      <c r="LIT6" t="s">
        <v>9907</v>
      </c>
      <c r="LIU6" t="s">
        <v>9908</v>
      </c>
      <c r="LIV6" t="s">
        <v>9909</v>
      </c>
      <c r="LIW6" t="s">
        <v>9910</v>
      </c>
      <c r="LIX6" t="s">
        <v>9911</v>
      </c>
      <c r="LIY6" t="s">
        <v>9912</v>
      </c>
      <c r="LIZ6" t="s">
        <v>9913</v>
      </c>
      <c r="LJA6" t="s">
        <v>9914</v>
      </c>
      <c r="LJB6" t="s">
        <v>9915</v>
      </c>
      <c r="LJC6" t="s">
        <v>9916</v>
      </c>
      <c r="LJD6" t="s">
        <v>9917</v>
      </c>
      <c r="LJE6" t="s">
        <v>9918</v>
      </c>
      <c r="LJF6" t="s">
        <v>9919</v>
      </c>
      <c r="LJG6" t="s">
        <v>9920</v>
      </c>
      <c r="LJH6" t="s">
        <v>9921</v>
      </c>
      <c r="LJI6" t="s">
        <v>9922</v>
      </c>
      <c r="LJJ6" t="s">
        <v>9923</v>
      </c>
      <c r="LJK6" t="s">
        <v>9924</v>
      </c>
      <c r="LJL6" t="s">
        <v>9925</v>
      </c>
      <c r="LJM6" t="s">
        <v>9926</v>
      </c>
      <c r="LJN6" t="s">
        <v>9927</v>
      </c>
      <c r="LJO6" t="s">
        <v>9928</v>
      </c>
      <c r="LJP6" t="s">
        <v>9929</v>
      </c>
      <c r="LJQ6" t="s">
        <v>9930</v>
      </c>
      <c r="LJR6" t="s">
        <v>9931</v>
      </c>
      <c r="LJS6" t="s">
        <v>9932</v>
      </c>
      <c r="LJT6" t="s">
        <v>9933</v>
      </c>
      <c r="LJU6" t="s">
        <v>9934</v>
      </c>
      <c r="LJV6" t="s">
        <v>9935</v>
      </c>
      <c r="LJW6" t="s">
        <v>9936</v>
      </c>
      <c r="LJX6" t="s">
        <v>9937</v>
      </c>
      <c r="LJY6" t="s">
        <v>9938</v>
      </c>
      <c r="LJZ6" t="s">
        <v>9939</v>
      </c>
      <c r="LKA6" t="s">
        <v>9940</v>
      </c>
      <c r="LKB6" t="s">
        <v>9941</v>
      </c>
      <c r="LKC6" t="s">
        <v>9942</v>
      </c>
      <c r="LKD6" t="s">
        <v>9943</v>
      </c>
      <c r="LKE6" t="s">
        <v>9944</v>
      </c>
      <c r="LKF6" t="s">
        <v>9945</v>
      </c>
      <c r="LKG6" t="s">
        <v>9946</v>
      </c>
      <c r="LKH6" t="s">
        <v>9947</v>
      </c>
      <c r="LKI6" t="s">
        <v>9948</v>
      </c>
      <c r="LKJ6" t="s">
        <v>9949</v>
      </c>
      <c r="LKK6" t="s">
        <v>9950</v>
      </c>
      <c r="LKL6" t="s">
        <v>9951</v>
      </c>
      <c r="LKM6" t="s">
        <v>9952</v>
      </c>
      <c r="LKN6" t="s">
        <v>9953</v>
      </c>
      <c r="LKO6" t="s">
        <v>9954</v>
      </c>
      <c r="LKP6" t="s">
        <v>9955</v>
      </c>
      <c r="LKQ6" t="s">
        <v>9956</v>
      </c>
      <c r="LKR6" t="s">
        <v>9957</v>
      </c>
      <c r="LKS6" t="s">
        <v>9958</v>
      </c>
      <c r="LKT6" t="s">
        <v>9959</v>
      </c>
      <c r="LKU6" t="s">
        <v>9960</v>
      </c>
      <c r="LKV6" t="s">
        <v>9961</v>
      </c>
      <c r="LKW6" t="s">
        <v>9962</v>
      </c>
      <c r="LKX6" t="s">
        <v>9963</v>
      </c>
      <c r="LKY6" t="s">
        <v>9964</v>
      </c>
      <c r="LKZ6" t="s">
        <v>9965</v>
      </c>
      <c r="LLA6" t="s">
        <v>9966</v>
      </c>
      <c r="LLB6" t="s">
        <v>9967</v>
      </c>
      <c r="LLC6" t="s">
        <v>9968</v>
      </c>
      <c r="LLD6" t="s">
        <v>9969</v>
      </c>
      <c r="LLE6" t="s">
        <v>9970</v>
      </c>
      <c r="LLF6" t="s">
        <v>9971</v>
      </c>
      <c r="LLG6" t="s">
        <v>9972</v>
      </c>
      <c r="LLH6" t="s">
        <v>9973</v>
      </c>
      <c r="LLI6" t="s">
        <v>9974</v>
      </c>
      <c r="LLJ6" t="s">
        <v>9975</v>
      </c>
      <c r="LLK6" t="s">
        <v>9976</v>
      </c>
      <c r="LLL6" t="s">
        <v>9977</v>
      </c>
      <c r="LLM6" t="s">
        <v>9978</v>
      </c>
      <c r="LLN6" t="s">
        <v>9979</v>
      </c>
      <c r="LLO6" t="s">
        <v>9980</v>
      </c>
      <c r="LLP6" t="s">
        <v>9981</v>
      </c>
      <c r="LLQ6" t="s">
        <v>9982</v>
      </c>
      <c r="LLR6" t="s">
        <v>9983</v>
      </c>
      <c r="LLS6" t="s">
        <v>9984</v>
      </c>
      <c r="LLT6" t="s">
        <v>9985</v>
      </c>
      <c r="LLU6" t="s">
        <v>9986</v>
      </c>
      <c r="LLV6" t="s">
        <v>9987</v>
      </c>
      <c r="LLW6" t="s">
        <v>9988</v>
      </c>
      <c r="LLX6" t="s">
        <v>9989</v>
      </c>
      <c r="LLY6" t="s">
        <v>9990</v>
      </c>
      <c r="LLZ6" t="s">
        <v>9991</v>
      </c>
      <c r="LMA6" t="s">
        <v>9992</v>
      </c>
      <c r="LMB6" t="s">
        <v>9993</v>
      </c>
      <c r="LMC6" t="s">
        <v>9994</v>
      </c>
      <c r="LMD6" t="s">
        <v>9995</v>
      </c>
      <c r="LME6" t="s">
        <v>9996</v>
      </c>
      <c r="LMF6" t="s">
        <v>9997</v>
      </c>
      <c r="LMG6" t="s">
        <v>9998</v>
      </c>
      <c r="LMH6" t="s">
        <v>9999</v>
      </c>
      <c r="LMI6" t="s">
        <v>10000</v>
      </c>
      <c r="LMJ6" t="s">
        <v>10001</v>
      </c>
      <c r="LMK6" t="s">
        <v>10002</v>
      </c>
      <c r="LML6" t="s">
        <v>10003</v>
      </c>
      <c r="LMM6" t="s">
        <v>10004</v>
      </c>
      <c r="LMN6" t="s">
        <v>10005</v>
      </c>
      <c r="LMO6" t="s">
        <v>10006</v>
      </c>
      <c r="LMP6" t="s">
        <v>10007</v>
      </c>
      <c r="LMQ6" t="s">
        <v>10008</v>
      </c>
      <c r="LMR6" t="s">
        <v>10009</v>
      </c>
      <c r="LMS6" t="s">
        <v>10010</v>
      </c>
      <c r="LMT6" t="s">
        <v>10011</v>
      </c>
      <c r="LMU6" t="s">
        <v>10012</v>
      </c>
      <c r="LMV6" t="s">
        <v>10013</v>
      </c>
      <c r="LMW6" t="s">
        <v>10014</v>
      </c>
      <c r="LMX6" t="s">
        <v>10015</v>
      </c>
      <c r="LMY6" t="s">
        <v>10016</v>
      </c>
      <c r="LMZ6" t="s">
        <v>10017</v>
      </c>
      <c r="LNA6" t="s">
        <v>10018</v>
      </c>
      <c r="LNB6" t="s">
        <v>10019</v>
      </c>
      <c r="LNC6" t="s">
        <v>10020</v>
      </c>
      <c r="LND6" t="s">
        <v>10021</v>
      </c>
      <c r="LNE6" t="s">
        <v>10022</v>
      </c>
      <c r="LNF6" t="s">
        <v>10023</v>
      </c>
      <c r="LNG6" t="s">
        <v>10024</v>
      </c>
      <c r="LNH6" t="s">
        <v>10025</v>
      </c>
      <c r="LNI6" t="s">
        <v>10026</v>
      </c>
      <c r="LNJ6" t="s">
        <v>10027</v>
      </c>
      <c r="LNK6" t="s">
        <v>10028</v>
      </c>
      <c r="LNL6" t="s">
        <v>10029</v>
      </c>
      <c r="LNM6" t="s">
        <v>10030</v>
      </c>
      <c r="LNN6" t="s">
        <v>10031</v>
      </c>
      <c r="LNO6" t="s">
        <v>10032</v>
      </c>
      <c r="LNP6" t="s">
        <v>10033</v>
      </c>
      <c r="LNQ6" t="s">
        <v>10034</v>
      </c>
      <c r="LNR6" t="s">
        <v>10035</v>
      </c>
      <c r="LNS6" t="s">
        <v>10036</v>
      </c>
      <c r="LNT6" t="s">
        <v>10037</v>
      </c>
      <c r="LNU6" t="s">
        <v>10038</v>
      </c>
      <c r="LNV6" t="s">
        <v>10039</v>
      </c>
      <c r="LNW6" t="s">
        <v>10040</v>
      </c>
      <c r="LNX6" t="s">
        <v>10041</v>
      </c>
      <c r="LNY6" t="s">
        <v>10042</v>
      </c>
      <c r="LNZ6" t="s">
        <v>10043</v>
      </c>
      <c r="LOA6" t="s">
        <v>10044</v>
      </c>
      <c r="LOB6" t="s">
        <v>10045</v>
      </c>
      <c r="LOC6" t="s">
        <v>10046</v>
      </c>
      <c r="LOD6" t="s">
        <v>10047</v>
      </c>
      <c r="LOE6" t="s">
        <v>10048</v>
      </c>
      <c r="LOF6" t="s">
        <v>10049</v>
      </c>
      <c r="LOG6" t="s">
        <v>10050</v>
      </c>
      <c r="LOH6" t="s">
        <v>10051</v>
      </c>
      <c r="LOI6" t="s">
        <v>10052</v>
      </c>
      <c r="LOJ6" t="s">
        <v>10053</v>
      </c>
      <c r="LOK6" t="s">
        <v>10054</v>
      </c>
      <c r="LOL6" t="s">
        <v>10055</v>
      </c>
      <c r="LOM6" t="s">
        <v>10056</v>
      </c>
      <c r="LON6" t="s">
        <v>10057</v>
      </c>
      <c r="LOO6" t="s">
        <v>10058</v>
      </c>
      <c r="LOP6" t="s">
        <v>10059</v>
      </c>
      <c r="LOQ6" t="s">
        <v>10060</v>
      </c>
      <c r="LOR6" t="s">
        <v>10061</v>
      </c>
      <c r="LOS6" t="s">
        <v>10062</v>
      </c>
      <c r="LOT6" t="s">
        <v>10063</v>
      </c>
      <c r="LOU6" t="s">
        <v>10064</v>
      </c>
      <c r="LOV6" t="s">
        <v>10065</v>
      </c>
      <c r="LOW6" t="s">
        <v>10066</v>
      </c>
      <c r="LOX6" t="s">
        <v>10067</v>
      </c>
      <c r="LOY6" t="s">
        <v>10068</v>
      </c>
      <c r="LOZ6" t="s">
        <v>10069</v>
      </c>
      <c r="LPA6" t="s">
        <v>10070</v>
      </c>
      <c r="LPB6" t="s">
        <v>10071</v>
      </c>
      <c r="LPC6" t="s">
        <v>10072</v>
      </c>
      <c r="LPD6" t="s">
        <v>10073</v>
      </c>
      <c r="LPE6" t="s">
        <v>10074</v>
      </c>
      <c r="LPF6" t="s">
        <v>10075</v>
      </c>
      <c r="LPG6" t="s">
        <v>10076</v>
      </c>
      <c r="LPH6" t="s">
        <v>10077</v>
      </c>
      <c r="LPI6" t="s">
        <v>10078</v>
      </c>
      <c r="LPJ6" t="s">
        <v>10079</v>
      </c>
      <c r="LPK6" t="s">
        <v>10080</v>
      </c>
      <c r="LPL6" t="s">
        <v>10081</v>
      </c>
      <c r="LPM6" t="s">
        <v>10082</v>
      </c>
      <c r="LPN6" t="s">
        <v>10083</v>
      </c>
      <c r="LPO6" t="s">
        <v>10084</v>
      </c>
      <c r="LPP6" t="s">
        <v>10085</v>
      </c>
      <c r="LPQ6" t="s">
        <v>10086</v>
      </c>
      <c r="LPR6" t="s">
        <v>10087</v>
      </c>
      <c r="LPS6" t="s">
        <v>10088</v>
      </c>
      <c r="LPT6" t="s">
        <v>10089</v>
      </c>
      <c r="LPU6" t="s">
        <v>10090</v>
      </c>
      <c r="LPV6" t="s">
        <v>10091</v>
      </c>
      <c r="LPW6" t="s">
        <v>10092</v>
      </c>
      <c r="LPX6" t="s">
        <v>10093</v>
      </c>
      <c r="LPY6" t="s">
        <v>10094</v>
      </c>
      <c r="LPZ6" t="s">
        <v>10095</v>
      </c>
      <c r="LQA6" t="s">
        <v>10096</v>
      </c>
      <c r="LQB6" t="s">
        <v>10097</v>
      </c>
      <c r="LQC6" t="s">
        <v>10098</v>
      </c>
      <c r="LQD6" t="s">
        <v>10099</v>
      </c>
      <c r="LQE6" t="s">
        <v>10100</v>
      </c>
      <c r="LQF6" t="s">
        <v>10101</v>
      </c>
      <c r="LQG6" t="s">
        <v>10102</v>
      </c>
      <c r="LQH6" t="s">
        <v>10103</v>
      </c>
      <c r="LQI6" t="s">
        <v>10104</v>
      </c>
      <c r="LQJ6" t="s">
        <v>10105</v>
      </c>
      <c r="LQK6" t="s">
        <v>10106</v>
      </c>
      <c r="LQL6" t="s">
        <v>10107</v>
      </c>
      <c r="LQM6" t="s">
        <v>10108</v>
      </c>
      <c r="LQN6" t="s">
        <v>10109</v>
      </c>
      <c r="LQO6" t="s">
        <v>10110</v>
      </c>
      <c r="LQP6" t="s">
        <v>10111</v>
      </c>
      <c r="LQQ6" t="s">
        <v>10112</v>
      </c>
      <c r="LQR6" t="s">
        <v>10113</v>
      </c>
      <c r="LQS6" t="s">
        <v>10114</v>
      </c>
      <c r="LQT6" t="s">
        <v>10115</v>
      </c>
      <c r="LQU6" t="s">
        <v>10116</v>
      </c>
      <c r="LQV6" t="s">
        <v>10117</v>
      </c>
      <c r="LQW6" t="s">
        <v>10118</v>
      </c>
      <c r="LQX6" t="s">
        <v>10119</v>
      </c>
      <c r="LQY6" t="s">
        <v>10120</v>
      </c>
      <c r="LQZ6" t="s">
        <v>10121</v>
      </c>
      <c r="LRA6" t="s">
        <v>10122</v>
      </c>
      <c r="LRB6" t="s">
        <v>10123</v>
      </c>
      <c r="LRC6" t="s">
        <v>10124</v>
      </c>
      <c r="LRD6" t="s">
        <v>10125</v>
      </c>
      <c r="LRE6" t="s">
        <v>10126</v>
      </c>
      <c r="LRF6" t="s">
        <v>10127</v>
      </c>
      <c r="LRG6" t="s">
        <v>10128</v>
      </c>
      <c r="LRH6" t="s">
        <v>10129</v>
      </c>
      <c r="LRI6" t="s">
        <v>10130</v>
      </c>
      <c r="LRJ6" t="s">
        <v>10131</v>
      </c>
      <c r="LRK6" t="s">
        <v>10132</v>
      </c>
      <c r="LRL6" t="s">
        <v>10133</v>
      </c>
      <c r="LRM6" t="s">
        <v>10134</v>
      </c>
      <c r="LRN6" t="s">
        <v>10135</v>
      </c>
      <c r="LRO6" t="s">
        <v>10136</v>
      </c>
      <c r="LRP6" t="s">
        <v>10137</v>
      </c>
      <c r="LRQ6" t="s">
        <v>10138</v>
      </c>
      <c r="LRR6" t="s">
        <v>10139</v>
      </c>
      <c r="LRS6" t="s">
        <v>10140</v>
      </c>
      <c r="LRT6" t="s">
        <v>10141</v>
      </c>
      <c r="LRU6" t="s">
        <v>10142</v>
      </c>
      <c r="LRV6" t="s">
        <v>10143</v>
      </c>
      <c r="LRW6" t="s">
        <v>10144</v>
      </c>
      <c r="LRX6" t="s">
        <v>10145</v>
      </c>
      <c r="LRY6" t="s">
        <v>10146</v>
      </c>
      <c r="LRZ6" t="s">
        <v>10147</v>
      </c>
      <c r="LSA6" t="s">
        <v>10148</v>
      </c>
      <c r="LSB6" t="s">
        <v>10149</v>
      </c>
      <c r="LSC6" t="s">
        <v>10150</v>
      </c>
      <c r="LSD6" t="s">
        <v>10151</v>
      </c>
      <c r="LSE6" t="s">
        <v>10152</v>
      </c>
      <c r="LSF6" t="s">
        <v>10153</v>
      </c>
      <c r="LSG6" t="s">
        <v>10154</v>
      </c>
      <c r="LSH6" t="s">
        <v>10155</v>
      </c>
      <c r="LSI6" t="s">
        <v>10156</v>
      </c>
      <c r="LSJ6" t="s">
        <v>10157</v>
      </c>
      <c r="LSK6" t="s">
        <v>10158</v>
      </c>
      <c r="LSL6" t="s">
        <v>10159</v>
      </c>
      <c r="LSM6" t="s">
        <v>10160</v>
      </c>
      <c r="LSN6" t="s">
        <v>10161</v>
      </c>
      <c r="LSO6" t="s">
        <v>10162</v>
      </c>
      <c r="LSP6" t="s">
        <v>10163</v>
      </c>
      <c r="LSQ6" t="s">
        <v>10164</v>
      </c>
      <c r="LSR6" t="s">
        <v>10165</v>
      </c>
      <c r="LSS6" t="s">
        <v>10166</v>
      </c>
      <c r="LST6" t="s">
        <v>10167</v>
      </c>
      <c r="LSU6" t="s">
        <v>10168</v>
      </c>
      <c r="LSV6" t="s">
        <v>10169</v>
      </c>
      <c r="LSW6" t="s">
        <v>10170</v>
      </c>
      <c r="LSX6" t="s">
        <v>10171</v>
      </c>
      <c r="LSY6" t="s">
        <v>10172</v>
      </c>
      <c r="LSZ6" t="s">
        <v>10173</v>
      </c>
      <c r="LTA6" t="s">
        <v>10174</v>
      </c>
      <c r="LTB6" t="s">
        <v>10175</v>
      </c>
      <c r="LTC6" t="s">
        <v>10176</v>
      </c>
      <c r="LTD6" t="s">
        <v>10177</v>
      </c>
      <c r="LTE6" t="s">
        <v>10178</v>
      </c>
      <c r="LTF6" t="s">
        <v>10179</v>
      </c>
      <c r="LTG6" t="s">
        <v>10180</v>
      </c>
      <c r="LTH6" t="s">
        <v>10181</v>
      </c>
      <c r="LTI6" t="s">
        <v>10182</v>
      </c>
      <c r="LTJ6" t="s">
        <v>10183</v>
      </c>
      <c r="LTK6" t="s">
        <v>10184</v>
      </c>
      <c r="LTL6" t="s">
        <v>10185</v>
      </c>
      <c r="LTM6" t="s">
        <v>10186</v>
      </c>
      <c r="LTN6" t="s">
        <v>10187</v>
      </c>
      <c r="LTO6" t="s">
        <v>10188</v>
      </c>
      <c r="LTP6" t="s">
        <v>10189</v>
      </c>
      <c r="LTQ6" t="s">
        <v>10190</v>
      </c>
      <c r="LTR6" t="s">
        <v>10191</v>
      </c>
      <c r="LTS6" t="s">
        <v>10192</v>
      </c>
      <c r="LTT6" t="s">
        <v>10193</v>
      </c>
      <c r="LTU6" t="s">
        <v>10194</v>
      </c>
      <c r="LTV6" t="s">
        <v>10195</v>
      </c>
      <c r="LTW6" t="s">
        <v>10196</v>
      </c>
      <c r="LTX6" t="s">
        <v>10197</v>
      </c>
      <c r="LTY6" t="s">
        <v>10198</v>
      </c>
      <c r="LTZ6" t="s">
        <v>10199</v>
      </c>
      <c r="LUA6" t="s">
        <v>10200</v>
      </c>
      <c r="LUB6" t="s">
        <v>10201</v>
      </c>
      <c r="LUC6" t="s">
        <v>10202</v>
      </c>
      <c r="LUD6" t="s">
        <v>10203</v>
      </c>
      <c r="LUE6" t="s">
        <v>10204</v>
      </c>
      <c r="LUF6" t="s">
        <v>10205</v>
      </c>
      <c r="LUG6" t="s">
        <v>10206</v>
      </c>
      <c r="LUH6" t="s">
        <v>10207</v>
      </c>
      <c r="LUI6" t="s">
        <v>10208</v>
      </c>
      <c r="LUJ6" t="s">
        <v>10209</v>
      </c>
      <c r="LUK6" t="s">
        <v>10210</v>
      </c>
      <c r="LUL6" t="s">
        <v>10211</v>
      </c>
      <c r="LUM6" t="s">
        <v>10212</v>
      </c>
      <c r="LUN6" t="s">
        <v>10213</v>
      </c>
      <c r="LUO6" t="s">
        <v>10214</v>
      </c>
      <c r="LUP6" t="s">
        <v>10215</v>
      </c>
      <c r="LUQ6" t="s">
        <v>10216</v>
      </c>
      <c r="LUR6" t="s">
        <v>10217</v>
      </c>
      <c r="LUS6" t="s">
        <v>10218</v>
      </c>
      <c r="LUT6" t="s">
        <v>10219</v>
      </c>
      <c r="LUU6" t="s">
        <v>10220</v>
      </c>
      <c r="LUV6" t="s">
        <v>10221</v>
      </c>
      <c r="LUW6" t="s">
        <v>10222</v>
      </c>
      <c r="LUX6" t="s">
        <v>10223</v>
      </c>
      <c r="LUY6" t="s">
        <v>10224</v>
      </c>
      <c r="LUZ6" t="s">
        <v>10225</v>
      </c>
      <c r="LVA6" t="s">
        <v>10226</v>
      </c>
      <c r="LVB6" t="s">
        <v>10227</v>
      </c>
      <c r="LVC6" t="s">
        <v>10228</v>
      </c>
      <c r="LVD6" t="s">
        <v>10229</v>
      </c>
      <c r="LVE6" t="s">
        <v>10230</v>
      </c>
      <c r="LVF6" t="s">
        <v>10231</v>
      </c>
      <c r="LVG6" t="s">
        <v>10232</v>
      </c>
      <c r="LVH6" t="s">
        <v>10233</v>
      </c>
      <c r="LVI6" t="s">
        <v>10234</v>
      </c>
      <c r="LVJ6" t="s">
        <v>10235</v>
      </c>
      <c r="LVK6" t="s">
        <v>10236</v>
      </c>
      <c r="LVL6" t="s">
        <v>10237</v>
      </c>
      <c r="LVM6" t="s">
        <v>10238</v>
      </c>
      <c r="LVN6" t="s">
        <v>10239</v>
      </c>
      <c r="LVO6" t="s">
        <v>10240</v>
      </c>
      <c r="LVP6" t="s">
        <v>10241</v>
      </c>
      <c r="LVQ6" t="s">
        <v>10242</v>
      </c>
      <c r="LVR6" t="s">
        <v>10243</v>
      </c>
      <c r="LVS6" t="s">
        <v>10244</v>
      </c>
      <c r="LVT6" t="s">
        <v>10245</v>
      </c>
      <c r="LVU6" t="s">
        <v>10246</v>
      </c>
      <c r="LVV6" t="s">
        <v>10247</v>
      </c>
      <c r="LVW6" t="s">
        <v>10248</v>
      </c>
      <c r="LVX6" t="s">
        <v>10249</v>
      </c>
      <c r="LVY6" t="s">
        <v>10250</v>
      </c>
      <c r="LVZ6" t="s">
        <v>10251</v>
      </c>
      <c r="LWA6" t="s">
        <v>10252</v>
      </c>
      <c r="LWB6" t="s">
        <v>10253</v>
      </c>
      <c r="LWC6" t="s">
        <v>10254</v>
      </c>
      <c r="LWD6" t="s">
        <v>10255</v>
      </c>
      <c r="LWE6" t="s">
        <v>10256</v>
      </c>
      <c r="LWF6" t="s">
        <v>10257</v>
      </c>
      <c r="LWG6" t="s">
        <v>10258</v>
      </c>
      <c r="LWH6" t="s">
        <v>10259</v>
      </c>
      <c r="LWI6" t="s">
        <v>10260</v>
      </c>
      <c r="LWJ6" t="s">
        <v>10261</v>
      </c>
      <c r="LWK6" t="s">
        <v>10262</v>
      </c>
      <c r="LWL6" t="s">
        <v>10263</v>
      </c>
      <c r="LWM6" t="s">
        <v>10264</v>
      </c>
      <c r="LWN6" t="s">
        <v>10265</v>
      </c>
      <c r="LWO6" t="s">
        <v>10266</v>
      </c>
      <c r="LWP6" t="s">
        <v>10267</v>
      </c>
      <c r="LWQ6" t="s">
        <v>10268</v>
      </c>
      <c r="LWR6" t="s">
        <v>10269</v>
      </c>
      <c r="LWS6" t="s">
        <v>10270</v>
      </c>
      <c r="LWT6" t="s">
        <v>10271</v>
      </c>
      <c r="LWU6" t="s">
        <v>10272</v>
      </c>
      <c r="LWV6" t="s">
        <v>10273</v>
      </c>
      <c r="LWW6" t="s">
        <v>10274</v>
      </c>
      <c r="LWX6" t="s">
        <v>10275</v>
      </c>
      <c r="LWY6" t="s">
        <v>10276</v>
      </c>
      <c r="LWZ6" t="s">
        <v>10277</v>
      </c>
      <c r="LXA6" t="s">
        <v>10278</v>
      </c>
      <c r="LXB6" t="s">
        <v>10279</v>
      </c>
      <c r="LXC6" t="s">
        <v>10280</v>
      </c>
      <c r="LXD6" t="s">
        <v>10281</v>
      </c>
      <c r="LXE6" t="s">
        <v>10282</v>
      </c>
      <c r="LXF6" t="s">
        <v>10283</v>
      </c>
      <c r="LXG6" t="s">
        <v>10284</v>
      </c>
      <c r="LXH6" t="s">
        <v>10285</v>
      </c>
      <c r="LXI6" t="s">
        <v>10286</v>
      </c>
      <c r="LXJ6" t="s">
        <v>10287</v>
      </c>
      <c r="LXK6" t="s">
        <v>10288</v>
      </c>
      <c r="LXL6" t="s">
        <v>10289</v>
      </c>
      <c r="LXM6" t="s">
        <v>10290</v>
      </c>
      <c r="LXN6" t="s">
        <v>10291</v>
      </c>
      <c r="LXO6" t="s">
        <v>10292</v>
      </c>
      <c r="LXP6" t="s">
        <v>10293</v>
      </c>
      <c r="LXQ6" t="s">
        <v>10294</v>
      </c>
      <c r="LXR6" t="s">
        <v>10295</v>
      </c>
      <c r="LXS6" t="s">
        <v>10296</v>
      </c>
      <c r="LXT6" t="s">
        <v>10297</v>
      </c>
      <c r="LXU6" t="s">
        <v>10298</v>
      </c>
      <c r="LXV6" t="s">
        <v>10299</v>
      </c>
      <c r="LXW6" t="s">
        <v>10300</v>
      </c>
      <c r="LXX6" t="s">
        <v>10301</v>
      </c>
      <c r="LXY6" t="s">
        <v>10302</v>
      </c>
      <c r="LXZ6" t="s">
        <v>10303</v>
      </c>
      <c r="LYA6" t="s">
        <v>10304</v>
      </c>
      <c r="LYB6" t="s">
        <v>10305</v>
      </c>
      <c r="LYC6" t="s">
        <v>10306</v>
      </c>
      <c r="LYD6" t="s">
        <v>10307</v>
      </c>
      <c r="LYE6" t="s">
        <v>10308</v>
      </c>
      <c r="LYF6" t="s">
        <v>10309</v>
      </c>
      <c r="LYG6" t="s">
        <v>10310</v>
      </c>
      <c r="LYH6" t="s">
        <v>10311</v>
      </c>
      <c r="LYI6" t="s">
        <v>10312</v>
      </c>
      <c r="LYJ6" t="s">
        <v>10313</v>
      </c>
      <c r="LYK6" t="s">
        <v>10314</v>
      </c>
      <c r="LYL6" t="s">
        <v>10315</v>
      </c>
      <c r="LYM6" t="s">
        <v>10316</v>
      </c>
      <c r="LYN6" t="s">
        <v>10317</v>
      </c>
      <c r="LYO6" t="s">
        <v>10318</v>
      </c>
      <c r="LYP6" t="s">
        <v>10319</v>
      </c>
      <c r="LYQ6" t="s">
        <v>10320</v>
      </c>
      <c r="LYR6" t="s">
        <v>10321</v>
      </c>
      <c r="LYS6" t="s">
        <v>10322</v>
      </c>
      <c r="LYT6" t="s">
        <v>10323</v>
      </c>
      <c r="LYU6" t="s">
        <v>10324</v>
      </c>
      <c r="LYV6" t="s">
        <v>10325</v>
      </c>
      <c r="LYW6" t="s">
        <v>10326</v>
      </c>
      <c r="LYX6" t="s">
        <v>10327</v>
      </c>
      <c r="LYY6" t="s">
        <v>10328</v>
      </c>
      <c r="LYZ6" t="s">
        <v>10329</v>
      </c>
      <c r="LZA6" t="s">
        <v>10330</v>
      </c>
      <c r="LZB6" t="s">
        <v>10331</v>
      </c>
      <c r="LZC6" t="s">
        <v>10332</v>
      </c>
      <c r="LZD6" t="s">
        <v>10333</v>
      </c>
      <c r="LZE6" t="s">
        <v>10334</v>
      </c>
      <c r="LZF6" t="s">
        <v>10335</v>
      </c>
      <c r="LZG6" t="s">
        <v>10336</v>
      </c>
      <c r="LZH6" t="s">
        <v>10337</v>
      </c>
      <c r="LZI6" t="s">
        <v>10338</v>
      </c>
      <c r="LZJ6" t="s">
        <v>10339</v>
      </c>
      <c r="LZK6" t="s">
        <v>10340</v>
      </c>
      <c r="LZL6" t="s">
        <v>10341</v>
      </c>
      <c r="LZM6" t="s">
        <v>10342</v>
      </c>
      <c r="LZN6" t="s">
        <v>10343</v>
      </c>
      <c r="LZO6" t="s">
        <v>10344</v>
      </c>
      <c r="LZP6" t="s">
        <v>10345</v>
      </c>
      <c r="LZQ6" t="s">
        <v>10346</v>
      </c>
      <c r="LZR6" t="s">
        <v>10347</v>
      </c>
      <c r="LZS6" t="s">
        <v>10348</v>
      </c>
      <c r="LZT6" t="s">
        <v>10349</v>
      </c>
      <c r="LZU6" t="s">
        <v>10350</v>
      </c>
      <c r="LZV6" t="s">
        <v>10351</v>
      </c>
      <c r="LZW6" t="s">
        <v>10352</v>
      </c>
      <c r="LZX6" t="s">
        <v>10353</v>
      </c>
      <c r="LZY6" t="s">
        <v>10354</v>
      </c>
      <c r="LZZ6" t="s">
        <v>10355</v>
      </c>
      <c r="MAA6" t="s">
        <v>10356</v>
      </c>
      <c r="MAB6" t="s">
        <v>10357</v>
      </c>
      <c r="MAC6" t="s">
        <v>10358</v>
      </c>
      <c r="MAD6" t="s">
        <v>10359</v>
      </c>
      <c r="MAE6" t="s">
        <v>10360</v>
      </c>
      <c r="MAF6" t="s">
        <v>10361</v>
      </c>
      <c r="MAG6" t="s">
        <v>10362</v>
      </c>
      <c r="MAH6" t="s">
        <v>10363</v>
      </c>
      <c r="MAI6" t="s">
        <v>10364</v>
      </c>
      <c r="MAJ6" t="s">
        <v>10365</v>
      </c>
      <c r="MAK6" t="s">
        <v>10366</v>
      </c>
      <c r="MAL6" t="s">
        <v>10367</v>
      </c>
      <c r="MAM6" t="s">
        <v>10368</v>
      </c>
      <c r="MAN6" t="s">
        <v>10369</v>
      </c>
      <c r="MAO6" t="s">
        <v>10370</v>
      </c>
      <c r="MAP6" t="s">
        <v>10371</v>
      </c>
      <c r="MAQ6" t="s">
        <v>10372</v>
      </c>
      <c r="MAR6" t="s">
        <v>10373</v>
      </c>
      <c r="MAS6" t="s">
        <v>10374</v>
      </c>
      <c r="MAT6" t="s">
        <v>10375</v>
      </c>
      <c r="MAU6" t="s">
        <v>10376</v>
      </c>
      <c r="MAV6" t="s">
        <v>10377</v>
      </c>
      <c r="MAW6" t="s">
        <v>10378</v>
      </c>
      <c r="MAX6" t="s">
        <v>10379</v>
      </c>
      <c r="MAY6" t="s">
        <v>10380</v>
      </c>
      <c r="MAZ6" t="s">
        <v>10381</v>
      </c>
      <c r="MBA6" t="s">
        <v>10382</v>
      </c>
      <c r="MBB6" t="s">
        <v>10383</v>
      </c>
      <c r="MBC6" t="s">
        <v>10384</v>
      </c>
      <c r="MBD6" t="s">
        <v>10385</v>
      </c>
      <c r="MBE6" t="s">
        <v>10386</v>
      </c>
      <c r="MBF6" t="s">
        <v>10387</v>
      </c>
      <c r="MBG6" t="s">
        <v>10388</v>
      </c>
      <c r="MBH6" t="s">
        <v>10389</v>
      </c>
      <c r="MBI6" t="s">
        <v>10390</v>
      </c>
      <c r="MBJ6" t="s">
        <v>10391</v>
      </c>
      <c r="MBK6" t="s">
        <v>10392</v>
      </c>
      <c r="MBL6" t="s">
        <v>10393</v>
      </c>
      <c r="MBM6" t="s">
        <v>10394</v>
      </c>
      <c r="MBN6" t="s">
        <v>10395</v>
      </c>
      <c r="MBO6" t="s">
        <v>10396</v>
      </c>
      <c r="MBP6" t="s">
        <v>10397</v>
      </c>
      <c r="MBQ6" t="s">
        <v>10398</v>
      </c>
      <c r="MBR6" t="s">
        <v>10399</v>
      </c>
      <c r="MBS6" t="s">
        <v>10400</v>
      </c>
      <c r="MBT6" t="s">
        <v>10401</v>
      </c>
      <c r="MBU6" t="s">
        <v>10402</v>
      </c>
      <c r="MBV6" t="s">
        <v>10403</v>
      </c>
      <c r="MBW6" t="s">
        <v>10404</v>
      </c>
      <c r="MBX6" t="s">
        <v>10405</v>
      </c>
      <c r="MBY6" t="s">
        <v>10406</v>
      </c>
      <c r="MBZ6" t="s">
        <v>10407</v>
      </c>
      <c r="MCA6" t="s">
        <v>10408</v>
      </c>
      <c r="MCB6" t="s">
        <v>10409</v>
      </c>
      <c r="MCC6" t="s">
        <v>10410</v>
      </c>
      <c r="MCD6" t="s">
        <v>10411</v>
      </c>
      <c r="MCE6" t="s">
        <v>10412</v>
      </c>
      <c r="MCF6" t="s">
        <v>10413</v>
      </c>
      <c r="MCG6" t="s">
        <v>10414</v>
      </c>
      <c r="MCH6" t="s">
        <v>10415</v>
      </c>
      <c r="MCI6" t="s">
        <v>10416</v>
      </c>
      <c r="MCJ6" t="s">
        <v>10417</v>
      </c>
      <c r="MCK6" t="s">
        <v>10418</v>
      </c>
      <c r="MCL6" t="s">
        <v>10419</v>
      </c>
      <c r="MCM6" t="s">
        <v>10420</v>
      </c>
      <c r="MCN6" t="s">
        <v>10421</v>
      </c>
      <c r="MCO6" t="s">
        <v>10422</v>
      </c>
      <c r="MCP6" t="s">
        <v>10423</v>
      </c>
      <c r="MCQ6" t="s">
        <v>10424</v>
      </c>
      <c r="MCR6" t="s">
        <v>10425</v>
      </c>
      <c r="MCS6" t="s">
        <v>10426</v>
      </c>
      <c r="MCT6" t="s">
        <v>10427</v>
      </c>
      <c r="MCU6" t="s">
        <v>10428</v>
      </c>
      <c r="MCV6" t="s">
        <v>10429</v>
      </c>
      <c r="MCW6" t="s">
        <v>10430</v>
      </c>
      <c r="MCX6" t="s">
        <v>10431</v>
      </c>
      <c r="MCY6" t="s">
        <v>10432</v>
      </c>
      <c r="MCZ6" t="s">
        <v>10433</v>
      </c>
      <c r="MDA6" t="s">
        <v>10434</v>
      </c>
      <c r="MDB6" t="s">
        <v>10435</v>
      </c>
      <c r="MDC6" t="s">
        <v>10436</v>
      </c>
      <c r="MDD6" t="s">
        <v>10437</v>
      </c>
      <c r="MDE6" t="s">
        <v>10438</v>
      </c>
      <c r="MDF6" t="s">
        <v>10439</v>
      </c>
      <c r="MDG6" t="s">
        <v>10440</v>
      </c>
      <c r="MDH6" t="s">
        <v>10441</v>
      </c>
      <c r="MDI6" t="s">
        <v>10442</v>
      </c>
      <c r="MDJ6" t="s">
        <v>10443</v>
      </c>
      <c r="MDK6" t="s">
        <v>10444</v>
      </c>
      <c r="MDL6" t="s">
        <v>10445</v>
      </c>
      <c r="MDM6" t="s">
        <v>10446</v>
      </c>
      <c r="MDN6" t="s">
        <v>10447</v>
      </c>
      <c r="MDO6" t="s">
        <v>10448</v>
      </c>
      <c r="MDP6" t="s">
        <v>10449</v>
      </c>
      <c r="MDQ6" t="s">
        <v>10450</v>
      </c>
      <c r="MDR6" t="s">
        <v>10451</v>
      </c>
      <c r="MDS6" t="s">
        <v>10452</v>
      </c>
      <c r="MDT6" t="s">
        <v>10453</v>
      </c>
      <c r="MDU6" t="s">
        <v>10454</v>
      </c>
      <c r="MDV6" t="s">
        <v>10455</v>
      </c>
      <c r="MDW6" t="s">
        <v>10456</v>
      </c>
      <c r="MDX6" t="s">
        <v>10457</v>
      </c>
      <c r="MDY6" t="s">
        <v>10458</v>
      </c>
      <c r="MDZ6" t="s">
        <v>10459</v>
      </c>
      <c r="MEA6" t="s">
        <v>10460</v>
      </c>
      <c r="MEB6" t="s">
        <v>10461</v>
      </c>
      <c r="MEC6" t="s">
        <v>10462</v>
      </c>
      <c r="MED6" t="s">
        <v>10463</v>
      </c>
      <c r="MEE6" t="s">
        <v>10464</v>
      </c>
      <c r="MEF6" t="s">
        <v>10465</v>
      </c>
      <c r="MEG6" t="s">
        <v>10466</v>
      </c>
      <c r="MEH6" t="s">
        <v>10467</v>
      </c>
      <c r="MEI6" t="s">
        <v>10468</v>
      </c>
      <c r="MEJ6" t="s">
        <v>10469</v>
      </c>
      <c r="MEK6" t="s">
        <v>10470</v>
      </c>
      <c r="MEL6" t="s">
        <v>10471</v>
      </c>
      <c r="MEM6" t="s">
        <v>10472</v>
      </c>
      <c r="MEN6" t="s">
        <v>10473</v>
      </c>
      <c r="MEO6" t="s">
        <v>10474</v>
      </c>
      <c r="MEP6" t="s">
        <v>10475</v>
      </c>
      <c r="MEQ6" t="s">
        <v>10476</v>
      </c>
      <c r="MER6" t="s">
        <v>10477</v>
      </c>
      <c r="MES6" t="s">
        <v>10478</v>
      </c>
      <c r="MET6" t="s">
        <v>10479</v>
      </c>
      <c r="MEU6" t="s">
        <v>10480</v>
      </c>
      <c r="MEV6" t="s">
        <v>10481</v>
      </c>
      <c r="MEW6" t="s">
        <v>10482</v>
      </c>
      <c r="MEX6" t="s">
        <v>10483</v>
      </c>
      <c r="MEY6" t="s">
        <v>10484</v>
      </c>
      <c r="MEZ6" t="s">
        <v>10485</v>
      </c>
      <c r="MFA6" t="s">
        <v>10486</v>
      </c>
      <c r="MFB6" t="s">
        <v>10487</v>
      </c>
      <c r="MFC6" t="s">
        <v>10488</v>
      </c>
      <c r="MFD6" t="s">
        <v>10489</v>
      </c>
      <c r="MFE6" t="s">
        <v>10490</v>
      </c>
      <c r="MFF6" t="s">
        <v>10491</v>
      </c>
      <c r="MFG6" t="s">
        <v>10492</v>
      </c>
      <c r="MFH6" t="s">
        <v>10493</v>
      </c>
      <c r="MFI6" t="s">
        <v>10494</v>
      </c>
      <c r="MFJ6" t="s">
        <v>10495</v>
      </c>
      <c r="MFK6" t="s">
        <v>10496</v>
      </c>
      <c r="MFL6" t="s">
        <v>10497</v>
      </c>
      <c r="MFM6" t="s">
        <v>10498</v>
      </c>
      <c r="MFN6" t="s">
        <v>10499</v>
      </c>
      <c r="MFO6" t="s">
        <v>10500</v>
      </c>
      <c r="MFP6" t="s">
        <v>10501</v>
      </c>
      <c r="MFQ6" t="s">
        <v>10502</v>
      </c>
      <c r="MFR6" t="s">
        <v>10503</v>
      </c>
      <c r="MFS6" t="s">
        <v>10504</v>
      </c>
      <c r="MFT6" t="s">
        <v>10505</v>
      </c>
      <c r="MFU6" t="s">
        <v>10506</v>
      </c>
      <c r="MFV6" t="s">
        <v>10507</v>
      </c>
      <c r="MFW6" t="s">
        <v>10508</v>
      </c>
      <c r="MFX6" t="s">
        <v>10509</v>
      </c>
      <c r="MFY6" t="s">
        <v>10510</v>
      </c>
      <c r="MFZ6" t="s">
        <v>10511</v>
      </c>
      <c r="MGA6" t="s">
        <v>10512</v>
      </c>
      <c r="MGB6" t="s">
        <v>10513</v>
      </c>
      <c r="MGC6" t="s">
        <v>10514</v>
      </c>
      <c r="MGD6" t="s">
        <v>10515</v>
      </c>
      <c r="MGE6" t="s">
        <v>10516</v>
      </c>
      <c r="MGF6" t="s">
        <v>10517</v>
      </c>
      <c r="MGG6" t="s">
        <v>10518</v>
      </c>
      <c r="MGH6" t="s">
        <v>10519</v>
      </c>
      <c r="MGI6" t="s">
        <v>10520</v>
      </c>
      <c r="MGJ6" t="s">
        <v>10521</v>
      </c>
      <c r="MGK6" t="s">
        <v>10522</v>
      </c>
      <c r="MGL6" t="s">
        <v>10523</v>
      </c>
      <c r="MGM6" t="s">
        <v>10524</v>
      </c>
      <c r="MGN6" t="s">
        <v>10525</v>
      </c>
      <c r="MGO6" t="s">
        <v>10526</v>
      </c>
      <c r="MGP6" t="s">
        <v>10527</v>
      </c>
      <c r="MGQ6" t="s">
        <v>10528</v>
      </c>
      <c r="MGR6" t="s">
        <v>10529</v>
      </c>
      <c r="MGS6" t="s">
        <v>10530</v>
      </c>
      <c r="MGT6" t="s">
        <v>10531</v>
      </c>
      <c r="MGU6" t="s">
        <v>10532</v>
      </c>
      <c r="MGV6" t="s">
        <v>10533</v>
      </c>
      <c r="MGW6" t="s">
        <v>10534</v>
      </c>
      <c r="MGX6" t="s">
        <v>10535</v>
      </c>
      <c r="MGY6" t="s">
        <v>10536</v>
      </c>
      <c r="MGZ6" t="s">
        <v>10537</v>
      </c>
      <c r="MHA6" t="s">
        <v>10538</v>
      </c>
      <c r="MHB6" t="s">
        <v>10539</v>
      </c>
      <c r="MHC6" t="s">
        <v>10540</v>
      </c>
      <c r="MHD6" t="s">
        <v>10541</v>
      </c>
      <c r="MHE6" t="s">
        <v>10542</v>
      </c>
      <c r="MHF6" t="s">
        <v>10543</v>
      </c>
      <c r="MHG6" t="s">
        <v>10544</v>
      </c>
      <c r="MHH6" t="s">
        <v>10545</v>
      </c>
      <c r="MHI6" t="s">
        <v>10546</v>
      </c>
      <c r="MHJ6" t="s">
        <v>10547</v>
      </c>
      <c r="MHK6" t="s">
        <v>10548</v>
      </c>
      <c r="MHL6" t="s">
        <v>10549</v>
      </c>
      <c r="MHM6" t="s">
        <v>10550</v>
      </c>
      <c r="MHN6" t="s">
        <v>10551</v>
      </c>
      <c r="MHO6" t="s">
        <v>10552</v>
      </c>
      <c r="MHP6" t="s">
        <v>10553</v>
      </c>
      <c r="MHQ6" t="s">
        <v>10554</v>
      </c>
      <c r="MHR6" t="s">
        <v>10555</v>
      </c>
      <c r="MHS6" t="s">
        <v>10556</v>
      </c>
      <c r="MHT6" t="s">
        <v>10557</v>
      </c>
      <c r="MHU6" t="s">
        <v>10558</v>
      </c>
      <c r="MHV6" t="s">
        <v>10559</v>
      </c>
      <c r="MHW6" t="s">
        <v>10560</v>
      </c>
      <c r="MHX6" t="s">
        <v>10561</v>
      </c>
      <c r="MHY6" t="s">
        <v>10562</v>
      </c>
      <c r="MHZ6" t="s">
        <v>10563</v>
      </c>
      <c r="MIA6" t="s">
        <v>10564</v>
      </c>
      <c r="MIB6" t="s">
        <v>10565</v>
      </c>
      <c r="MIC6" t="s">
        <v>10566</v>
      </c>
      <c r="MID6" t="s">
        <v>10567</v>
      </c>
      <c r="MIE6" t="s">
        <v>10568</v>
      </c>
      <c r="MIF6" t="s">
        <v>10569</v>
      </c>
      <c r="MIG6" t="s">
        <v>10570</v>
      </c>
      <c r="MIH6" t="s">
        <v>10571</v>
      </c>
      <c r="MII6" t="s">
        <v>10572</v>
      </c>
      <c r="MIJ6" t="s">
        <v>10573</v>
      </c>
      <c r="MIK6" t="s">
        <v>10574</v>
      </c>
      <c r="MIL6" t="s">
        <v>10575</v>
      </c>
      <c r="MIM6" t="s">
        <v>10576</v>
      </c>
      <c r="MIN6" t="s">
        <v>10577</v>
      </c>
      <c r="MIO6" t="s">
        <v>10578</v>
      </c>
      <c r="MIP6" t="s">
        <v>10579</v>
      </c>
      <c r="MIQ6" t="s">
        <v>10580</v>
      </c>
      <c r="MIR6" t="s">
        <v>10581</v>
      </c>
      <c r="MIS6" t="s">
        <v>10582</v>
      </c>
      <c r="MIT6" t="s">
        <v>10583</v>
      </c>
      <c r="MIU6" t="s">
        <v>10584</v>
      </c>
      <c r="MIV6" t="s">
        <v>10585</v>
      </c>
      <c r="MIW6" t="s">
        <v>10586</v>
      </c>
      <c r="MIX6" t="s">
        <v>10587</v>
      </c>
      <c r="MIY6" t="s">
        <v>10588</v>
      </c>
      <c r="MIZ6" t="s">
        <v>10589</v>
      </c>
      <c r="MJA6" t="s">
        <v>10590</v>
      </c>
      <c r="MJB6" t="s">
        <v>10591</v>
      </c>
      <c r="MJC6" t="s">
        <v>10592</v>
      </c>
      <c r="MJD6" t="s">
        <v>10593</v>
      </c>
      <c r="MJE6" t="s">
        <v>10594</v>
      </c>
      <c r="MJF6" t="s">
        <v>10595</v>
      </c>
      <c r="MJG6" t="s">
        <v>10596</v>
      </c>
      <c r="MJH6" t="s">
        <v>10597</v>
      </c>
      <c r="MJI6" t="s">
        <v>10598</v>
      </c>
      <c r="MJJ6" t="s">
        <v>10599</v>
      </c>
      <c r="MJK6" t="s">
        <v>10600</v>
      </c>
      <c r="MJL6" t="s">
        <v>10601</v>
      </c>
      <c r="MJM6" t="s">
        <v>10602</v>
      </c>
      <c r="MJN6" t="s">
        <v>10603</v>
      </c>
      <c r="MJO6" t="s">
        <v>10604</v>
      </c>
      <c r="MJP6" t="s">
        <v>10605</v>
      </c>
      <c r="MJQ6" t="s">
        <v>10606</v>
      </c>
      <c r="MJR6" t="s">
        <v>10607</v>
      </c>
      <c r="MJS6" t="s">
        <v>10608</v>
      </c>
      <c r="MJT6" t="s">
        <v>10609</v>
      </c>
      <c r="MJU6" t="s">
        <v>10610</v>
      </c>
      <c r="MJV6" t="s">
        <v>10611</v>
      </c>
      <c r="MJW6" t="s">
        <v>10612</v>
      </c>
      <c r="MJX6" t="s">
        <v>10613</v>
      </c>
      <c r="MJY6" t="s">
        <v>10614</v>
      </c>
      <c r="MJZ6" t="s">
        <v>10615</v>
      </c>
      <c r="MKA6" t="s">
        <v>10616</v>
      </c>
      <c r="MKB6" t="s">
        <v>10617</v>
      </c>
      <c r="MKC6" t="s">
        <v>10618</v>
      </c>
      <c r="MKD6" t="s">
        <v>10619</v>
      </c>
      <c r="MKE6" t="s">
        <v>10620</v>
      </c>
      <c r="MKF6" t="s">
        <v>10621</v>
      </c>
      <c r="MKG6" t="s">
        <v>10622</v>
      </c>
      <c r="MKH6" t="s">
        <v>10623</v>
      </c>
      <c r="MKI6" t="s">
        <v>10624</v>
      </c>
      <c r="MKJ6" t="s">
        <v>10625</v>
      </c>
      <c r="MKK6" t="s">
        <v>10626</v>
      </c>
      <c r="MKL6" t="s">
        <v>10627</v>
      </c>
      <c r="MKM6" t="s">
        <v>10628</v>
      </c>
      <c r="MKN6" t="s">
        <v>10629</v>
      </c>
      <c r="MKO6" t="s">
        <v>10630</v>
      </c>
      <c r="MKP6" t="s">
        <v>10631</v>
      </c>
      <c r="MKQ6" t="s">
        <v>10632</v>
      </c>
      <c r="MKR6" t="s">
        <v>10633</v>
      </c>
      <c r="MKS6" t="s">
        <v>10634</v>
      </c>
      <c r="MKT6" t="s">
        <v>10635</v>
      </c>
      <c r="MKU6" t="s">
        <v>10636</v>
      </c>
      <c r="MKV6" t="s">
        <v>10637</v>
      </c>
      <c r="MKW6" t="s">
        <v>10638</v>
      </c>
      <c r="MKX6" t="s">
        <v>10639</v>
      </c>
      <c r="MKY6" t="s">
        <v>10640</v>
      </c>
      <c r="MKZ6" t="s">
        <v>10641</v>
      </c>
      <c r="MLA6" t="s">
        <v>10642</v>
      </c>
      <c r="MLB6" t="s">
        <v>10643</v>
      </c>
      <c r="MLC6" t="s">
        <v>10644</v>
      </c>
      <c r="MLD6" t="s">
        <v>10645</v>
      </c>
      <c r="MLE6" t="s">
        <v>10646</v>
      </c>
      <c r="MLF6" t="s">
        <v>10647</v>
      </c>
      <c r="MLG6" t="s">
        <v>10648</v>
      </c>
      <c r="MLH6" t="s">
        <v>10649</v>
      </c>
      <c r="MLI6" t="s">
        <v>10650</v>
      </c>
      <c r="MLJ6" t="s">
        <v>10651</v>
      </c>
      <c r="MLK6" t="s">
        <v>10652</v>
      </c>
      <c r="MLL6" t="s">
        <v>10653</v>
      </c>
      <c r="MLM6" t="s">
        <v>10654</v>
      </c>
      <c r="MLN6" t="s">
        <v>10655</v>
      </c>
      <c r="MLO6" t="s">
        <v>10656</v>
      </c>
      <c r="MLP6" t="s">
        <v>10657</v>
      </c>
      <c r="MLQ6" t="s">
        <v>10658</v>
      </c>
      <c r="MLR6" t="s">
        <v>10659</v>
      </c>
      <c r="MLS6" t="s">
        <v>10660</v>
      </c>
      <c r="MLT6" t="s">
        <v>10661</v>
      </c>
      <c r="MLU6" t="s">
        <v>10662</v>
      </c>
      <c r="MLV6" t="s">
        <v>10663</v>
      </c>
      <c r="MLW6" t="s">
        <v>10664</v>
      </c>
      <c r="MLX6" t="s">
        <v>10665</v>
      </c>
      <c r="MLY6" t="s">
        <v>10666</v>
      </c>
      <c r="MLZ6" t="s">
        <v>10667</v>
      </c>
      <c r="MMA6" t="s">
        <v>10668</v>
      </c>
      <c r="MMB6" t="s">
        <v>10669</v>
      </c>
      <c r="MMC6" t="s">
        <v>10670</v>
      </c>
      <c r="MMD6" t="s">
        <v>10671</v>
      </c>
      <c r="MME6" t="s">
        <v>10672</v>
      </c>
      <c r="MMF6" t="s">
        <v>10673</v>
      </c>
      <c r="MMG6" t="s">
        <v>10674</v>
      </c>
      <c r="MMH6" t="s">
        <v>10675</v>
      </c>
      <c r="MMI6" t="s">
        <v>10676</v>
      </c>
      <c r="MMJ6" t="s">
        <v>10677</v>
      </c>
      <c r="MMK6" t="s">
        <v>10678</v>
      </c>
      <c r="MML6" t="s">
        <v>10679</v>
      </c>
      <c r="MMM6" t="s">
        <v>10680</v>
      </c>
      <c r="MMN6" t="s">
        <v>10681</v>
      </c>
      <c r="MMO6" t="s">
        <v>10682</v>
      </c>
      <c r="MMP6" t="s">
        <v>10683</v>
      </c>
      <c r="MMQ6" t="s">
        <v>10684</v>
      </c>
      <c r="MMR6" t="s">
        <v>10685</v>
      </c>
      <c r="MMS6" t="s">
        <v>10686</v>
      </c>
      <c r="MMT6" t="s">
        <v>10687</v>
      </c>
      <c r="MMU6" t="s">
        <v>10688</v>
      </c>
      <c r="MMV6" t="s">
        <v>10689</v>
      </c>
      <c r="MMW6" t="s">
        <v>10690</v>
      </c>
      <c r="MMX6" t="s">
        <v>10691</v>
      </c>
      <c r="MMY6" t="s">
        <v>10692</v>
      </c>
      <c r="MMZ6" t="s">
        <v>10693</v>
      </c>
      <c r="MNA6" t="s">
        <v>10694</v>
      </c>
      <c r="MNB6" t="s">
        <v>10695</v>
      </c>
      <c r="MNC6" t="s">
        <v>10696</v>
      </c>
      <c r="MND6" t="s">
        <v>10697</v>
      </c>
      <c r="MNE6" t="s">
        <v>10698</v>
      </c>
      <c r="MNF6" t="s">
        <v>10699</v>
      </c>
      <c r="MNG6" t="s">
        <v>10700</v>
      </c>
      <c r="MNH6" t="s">
        <v>10701</v>
      </c>
      <c r="MNI6" t="s">
        <v>10702</v>
      </c>
      <c r="MNJ6" t="s">
        <v>10703</v>
      </c>
      <c r="MNK6" t="s">
        <v>10704</v>
      </c>
      <c r="MNL6" t="s">
        <v>10705</v>
      </c>
      <c r="MNM6" t="s">
        <v>10706</v>
      </c>
      <c r="MNN6" t="s">
        <v>10707</v>
      </c>
      <c r="MNO6" t="s">
        <v>10708</v>
      </c>
      <c r="MNP6" t="s">
        <v>10709</v>
      </c>
      <c r="MNQ6" t="s">
        <v>10710</v>
      </c>
      <c r="MNR6" t="s">
        <v>10711</v>
      </c>
      <c r="MNS6" t="s">
        <v>10712</v>
      </c>
      <c r="MNT6" t="s">
        <v>10713</v>
      </c>
      <c r="MNU6" t="s">
        <v>10714</v>
      </c>
      <c r="MNV6" t="s">
        <v>10715</v>
      </c>
      <c r="MNW6" t="s">
        <v>10716</v>
      </c>
      <c r="MNX6" t="s">
        <v>10717</v>
      </c>
      <c r="MNY6" t="s">
        <v>10718</v>
      </c>
      <c r="MNZ6" t="s">
        <v>10719</v>
      </c>
      <c r="MOA6" t="s">
        <v>10720</v>
      </c>
      <c r="MOB6" t="s">
        <v>10721</v>
      </c>
      <c r="MOC6" t="s">
        <v>10722</v>
      </c>
      <c r="MOD6" t="s">
        <v>10723</v>
      </c>
      <c r="MOE6" t="s">
        <v>10724</v>
      </c>
      <c r="MOF6" t="s">
        <v>10725</v>
      </c>
      <c r="MOG6" t="s">
        <v>10726</v>
      </c>
      <c r="MOH6" t="s">
        <v>10727</v>
      </c>
      <c r="MOI6" t="s">
        <v>10728</v>
      </c>
      <c r="MOJ6" t="s">
        <v>10729</v>
      </c>
      <c r="MOK6" t="s">
        <v>10730</v>
      </c>
      <c r="MOL6" t="s">
        <v>10731</v>
      </c>
      <c r="MOM6" t="s">
        <v>10732</v>
      </c>
      <c r="MON6" t="s">
        <v>10733</v>
      </c>
      <c r="MOO6" t="s">
        <v>10734</v>
      </c>
      <c r="MOP6" t="s">
        <v>10735</v>
      </c>
      <c r="MOQ6" t="s">
        <v>10736</v>
      </c>
      <c r="MOR6" t="s">
        <v>10737</v>
      </c>
      <c r="MOS6" t="s">
        <v>10738</v>
      </c>
      <c r="MOT6" t="s">
        <v>10739</v>
      </c>
      <c r="MOU6" t="s">
        <v>10740</v>
      </c>
      <c r="MOV6" t="s">
        <v>10741</v>
      </c>
      <c r="MOW6" t="s">
        <v>10742</v>
      </c>
      <c r="MOX6" t="s">
        <v>10743</v>
      </c>
      <c r="MOY6" t="s">
        <v>10744</v>
      </c>
      <c r="MOZ6" t="s">
        <v>10745</v>
      </c>
      <c r="MPA6" t="s">
        <v>10746</v>
      </c>
      <c r="MPB6" t="s">
        <v>10747</v>
      </c>
      <c r="MPC6" t="s">
        <v>10748</v>
      </c>
      <c r="MPD6" t="s">
        <v>10749</v>
      </c>
      <c r="MPE6" t="s">
        <v>10750</v>
      </c>
      <c r="MPF6" t="s">
        <v>10751</v>
      </c>
      <c r="MPG6" t="s">
        <v>10752</v>
      </c>
      <c r="MPH6" t="s">
        <v>10753</v>
      </c>
      <c r="MPI6" t="s">
        <v>10754</v>
      </c>
      <c r="MPJ6" t="s">
        <v>10755</v>
      </c>
      <c r="MPK6" t="s">
        <v>10756</v>
      </c>
      <c r="MPL6" t="s">
        <v>10757</v>
      </c>
      <c r="MPM6" t="s">
        <v>10758</v>
      </c>
      <c r="MPN6" t="s">
        <v>10759</v>
      </c>
      <c r="MPO6" t="s">
        <v>10760</v>
      </c>
      <c r="MPP6" t="s">
        <v>10761</v>
      </c>
      <c r="MPQ6" t="s">
        <v>10762</v>
      </c>
      <c r="MPR6" t="s">
        <v>10763</v>
      </c>
      <c r="MPS6" t="s">
        <v>10764</v>
      </c>
      <c r="MPT6" t="s">
        <v>10765</v>
      </c>
      <c r="MPU6" t="s">
        <v>10766</v>
      </c>
      <c r="MPV6" t="s">
        <v>10767</v>
      </c>
      <c r="MPW6" t="s">
        <v>10768</v>
      </c>
      <c r="MPX6" t="s">
        <v>10769</v>
      </c>
      <c r="MPY6" t="s">
        <v>10770</v>
      </c>
      <c r="MPZ6" t="s">
        <v>10771</v>
      </c>
      <c r="MQA6" t="s">
        <v>10772</v>
      </c>
      <c r="MQB6" t="s">
        <v>10773</v>
      </c>
      <c r="MQC6" t="s">
        <v>10774</v>
      </c>
      <c r="MQD6" t="s">
        <v>10775</v>
      </c>
      <c r="MQE6" t="s">
        <v>10776</v>
      </c>
      <c r="MQF6" t="s">
        <v>10777</v>
      </c>
      <c r="MQG6" t="s">
        <v>10778</v>
      </c>
      <c r="MQH6" t="s">
        <v>10779</v>
      </c>
      <c r="MQI6" t="s">
        <v>10780</v>
      </c>
      <c r="MQJ6" t="s">
        <v>10781</v>
      </c>
      <c r="MQK6" t="s">
        <v>10782</v>
      </c>
      <c r="MQL6" t="s">
        <v>10783</v>
      </c>
      <c r="MQM6" t="s">
        <v>10784</v>
      </c>
      <c r="MQN6" t="s">
        <v>10785</v>
      </c>
      <c r="MQO6" t="s">
        <v>10786</v>
      </c>
      <c r="MQP6" t="s">
        <v>10787</v>
      </c>
      <c r="MQQ6" t="s">
        <v>10788</v>
      </c>
      <c r="MQR6" t="s">
        <v>10789</v>
      </c>
      <c r="MQS6" t="s">
        <v>10790</v>
      </c>
      <c r="MQT6" t="s">
        <v>10791</v>
      </c>
      <c r="MQU6" t="s">
        <v>10792</v>
      </c>
      <c r="MQV6" t="s">
        <v>10793</v>
      </c>
      <c r="MQW6" t="s">
        <v>10794</v>
      </c>
      <c r="MQX6" t="s">
        <v>10795</v>
      </c>
      <c r="MQY6" t="s">
        <v>10796</v>
      </c>
      <c r="MQZ6" t="s">
        <v>10797</v>
      </c>
      <c r="MRA6" t="s">
        <v>10798</v>
      </c>
      <c r="MRB6" t="s">
        <v>10799</v>
      </c>
      <c r="MRC6" t="s">
        <v>10800</v>
      </c>
      <c r="MRD6" t="s">
        <v>10801</v>
      </c>
      <c r="MRE6" t="s">
        <v>10802</v>
      </c>
      <c r="MRF6" t="s">
        <v>10803</v>
      </c>
      <c r="MRG6" t="s">
        <v>10804</v>
      </c>
      <c r="MRH6" t="s">
        <v>10805</v>
      </c>
      <c r="MRI6" t="s">
        <v>10806</v>
      </c>
      <c r="MRJ6" t="s">
        <v>10807</v>
      </c>
      <c r="MRK6" t="s">
        <v>10808</v>
      </c>
      <c r="MRL6" t="s">
        <v>10809</v>
      </c>
      <c r="MRM6" t="s">
        <v>10810</v>
      </c>
      <c r="MRN6" t="s">
        <v>10811</v>
      </c>
      <c r="MRO6" t="s">
        <v>10812</v>
      </c>
      <c r="MRP6" t="s">
        <v>10813</v>
      </c>
      <c r="MRQ6" t="s">
        <v>10814</v>
      </c>
      <c r="MRR6" t="s">
        <v>10815</v>
      </c>
      <c r="MRS6" t="s">
        <v>10816</v>
      </c>
      <c r="MRT6" t="s">
        <v>10817</v>
      </c>
      <c r="MRU6" t="s">
        <v>10818</v>
      </c>
      <c r="MRV6" t="s">
        <v>10819</v>
      </c>
      <c r="MRW6" t="s">
        <v>10820</v>
      </c>
      <c r="MRX6" t="s">
        <v>10821</v>
      </c>
      <c r="MRY6" t="s">
        <v>10822</v>
      </c>
      <c r="MRZ6" t="s">
        <v>10823</v>
      </c>
      <c r="MSA6" t="s">
        <v>10824</v>
      </c>
      <c r="MSB6" t="s">
        <v>10825</v>
      </c>
      <c r="MSC6" t="s">
        <v>10826</v>
      </c>
      <c r="MSD6" t="s">
        <v>10827</v>
      </c>
      <c r="MSE6" t="s">
        <v>10828</v>
      </c>
      <c r="MSF6" t="s">
        <v>10829</v>
      </c>
      <c r="MSG6" t="s">
        <v>10830</v>
      </c>
      <c r="MSH6" t="s">
        <v>10831</v>
      </c>
      <c r="MSI6" t="s">
        <v>10832</v>
      </c>
      <c r="MSJ6" t="s">
        <v>10833</v>
      </c>
      <c r="MSK6" t="s">
        <v>10834</v>
      </c>
      <c r="MSL6" t="s">
        <v>10835</v>
      </c>
      <c r="MSM6" t="s">
        <v>10836</v>
      </c>
      <c r="MSN6" t="s">
        <v>10837</v>
      </c>
      <c r="MSO6" t="s">
        <v>10838</v>
      </c>
      <c r="MSP6" t="s">
        <v>10839</v>
      </c>
      <c r="MSQ6" t="s">
        <v>10840</v>
      </c>
      <c r="MSR6" t="s">
        <v>10841</v>
      </c>
      <c r="MSS6" t="s">
        <v>10842</v>
      </c>
      <c r="MST6" t="s">
        <v>10843</v>
      </c>
      <c r="MSU6" t="s">
        <v>10844</v>
      </c>
      <c r="MSV6" t="s">
        <v>10845</v>
      </c>
      <c r="MSW6" t="s">
        <v>10846</v>
      </c>
      <c r="MSX6" t="s">
        <v>10847</v>
      </c>
      <c r="MSY6" t="s">
        <v>10848</v>
      </c>
      <c r="MSZ6" t="s">
        <v>10849</v>
      </c>
      <c r="MTA6" t="s">
        <v>10850</v>
      </c>
      <c r="MTB6" t="s">
        <v>10851</v>
      </c>
      <c r="MTC6" t="s">
        <v>10852</v>
      </c>
      <c r="MTD6" t="s">
        <v>10853</v>
      </c>
      <c r="MTE6" t="s">
        <v>10854</v>
      </c>
      <c r="MTF6" t="s">
        <v>10855</v>
      </c>
      <c r="MTG6" t="s">
        <v>10856</v>
      </c>
      <c r="MTH6" t="s">
        <v>10857</v>
      </c>
      <c r="MTI6" t="s">
        <v>10858</v>
      </c>
      <c r="MTJ6" t="s">
        <v>10859</v>
      </c>
      <c r="MTK6" t="s">
        <v>10860</v>
      </c>
      <c r="MTL6" t="s">
        <v>10861</v>
      </c>
      <c r="MTM6" t="s">
        <v>10862</v>
      </c>
      <c r="MTN6" t="s">
        <v>10863</v>
      </c>
      <c r="MTO6" t="s">
        <v>10864</v>
      </c>
      <c r="MTP6" t="s">
        <v>10865</v>
      </c>
      <c r="MTQ6" t="s">
        <v>10866</v>
      </c>
      <c r="MTR6" t="s">
        <v>10867</v>
      </c>
      <c r="MTS6" t="s">
        <v>10868</v>
      </c>
      <c r="MTT6" t="s">
        <v>10869</v>
      </c>
      <c r="MTU6" t="s">
        <v>10870</v>
      </c>
      <c r="MTV6" t="s">
        <v>10871</v>
      </c>
      <c r="MTW6" t="s">
        <v>10872</v>
      </c>
      <c r="MTX6" t="s">
        <v>10873</v>
      </c>
      <c r="MTY6" t="s">
        <v>10874</v>
      </c>
      <c r="MTZ6" t="s">
        <v>10875</v>
      </c>
      <c r="MUA6" t="s">
        <v>10876</v>
      </c>
      <c r="MUB6" t="s">
        <v>10877</v>
      </c>
      <c r="MUC6" t="s">
        <v>10878</v>
      </c>
      <c r="MUD6" t="s">
        <v>10879</v>
      </c>
      <c r="MUE6" t="s">
        <v>10880</v>
      </c>
      <c r="MUF6" t="s">
        <v>10881</v>
      </c>
      <c r="MUG6" t="s">
        <v>10882</v>
      </c>
      <c r="MUH6" t="s">
        <v>10883</v>
      </c>
      <c r="MUI6" t="s">
        <v>10884</v>
      </c>
      <c r="MUJ6" t="s">
        <v>10885</v>
      </c>
      <c r="MUK6" t="s">
        <v>10886</v>
      </c>
      <c r="MUL6" t="s">
        <v>10887</v>
      </c>
      <c r="MUM6" t="s">
        <v>10888</v>
      </c>
      <c r="MUN6" t="s">
        <v>10889</v>
      </c>
      <c r="MUO6" t="s">
        <v>10890</v>
      </c>
      <c r="MUP6" t="s">
        <v>10891</v>
      </c>
      <c r="MUQ6" t="s">
        <v>10892</v>
      </c>
      <c r="MUR6" t="s">
        <v>10893</v>
      </c>
      <c r="MUS6" t="s">
        <v>10894</v>
      </c>
      <c r="MUT6" t="s">
        <v>10895</v>
      </c>
      <c r="MUU6" t="s">
        <v>10896</v>
      </c>
      <c r="MUV6" t="s">
        <v>10897</v>
      </c>
      <c r="MUW6" t="s">
        <v>10898</v>
      </c>
      <c r="MUX6" t="s">
        <v>10899</v>
      </c>
      <c r="MUY6" t="s">
        <v>10900</v>
      </c>
      <c r="MUZ6" t="s">
        <v>10901</v>
      </c>
      <c r="MVA6" t="s">
        <v>10902</v>
      </c>
      <c r="MVB6" t="s">
        <v>10903</v>
      </c>
      <c r="MVC6" t="s">
        <v>10904</v>
      </c>
      <c r="MVD6" t="s">
        <v>10905</v>
      </c>
      <c r="MVE6" t="s">
        <v>10906</v>
      </c>
      <c r="MVF6" t="s">
        <v>10907</v>
      </c>
      <c r="MVG6" t="s">
        <v>10908</v>
      </c>
      <c r="MVH6" t="s">
        <v>10909</v>
      </c>
      <c r="MVI6" t="s">
        <v>10910</v>
      </c>
      <c r="MVJ6" t="s">
        <v>10911</v>
      </c>
      <c r="MVK6" t="s">
        <v>10912</v>
      </c>
      <c r="MVL6" t="s">
        <v>10913</v>
      </c>
      <c r="MVM6" t="s">
        <v>10914</v>
      </c>
      <c r="MVN6" t="s">
        <v>10915</v>
      </c>
      <c r="MVO6" t="s">
        <v>10916</v>
      </c>
      <c r="MVP6" t="s">
        <v>10917</v>
      </c>
      <c r="MVQ6" t="s">
        <v>10918</v>
      </c>
      <c r="MVR6" t="s">
        <v>10919</v>
      </c>
      <c r="MVS6" t="s">
        <v>10920</v>
      </c>
      <c r="MVT6" t="s">
        <v>10921</v>
      </c>
      <c r="MVU6" t="s">
        <v>10922</v>
      </c>
      <c r="MVV6" t="s">
        <v>10923</v>
      </c>
      <c r="MVW6" t="s">
        <v>10924</v>
      </c>
      <c r="MVX6" t="s">
        <v>10925</v>
      </c>
      <c r="MVY6" t="s">
        <v>10926</v>
      </c>
      <c r="MVZ6" t="s">
        <v>10927</v>
      </c>
      <c r="MWA6" t="s">
        <v>10928</v>
      </c>
      <c r="MWB6" t="s">
        <v>10929</v>
      </c>
      <c r="MWC6" t="s">
        <v>10930</v>
      </c>
      <c r="MWD6" t="s">
        <v>10931</v>
      </c>
      <c r="MWE6" t="s">
        <v>10932</v>
      </c>
      <c r="MWF6" t="s">
        <v>10933</v>
      </c>
      <c r="MWG6" t="s">
        <v>10934</v>
      </c>
      <c r="MWH6" t="s">
        <v>10935</v>
      </c>
      <c r="MWI6" t="s">
        <v>10936</v>
      </c>
      <c r="MWJ6" t="s">
        <v>10937</v>
      </c>
      <c r="MWK6" t="s">
        <v>10938</v>
      </c>
      <c r="MWL6" t="s">
        <v>10939</v>
      </c>
      <c r="MWM6" t="s">
        <v>10940</v>
      </c>
      <c r="MWN6" t="s">
        <v>10941</v>
      </c>
      <c r="MWO6" t="s">
        <v>10942</v>
      </c>
      <c r="MWP6" t="s">
        <v>10943</v>
      </c>
      <c r="MWQ6" t="s">
        <v>10944</v>
      </c>
      <c r="MWR6" t="s">
        <v>10945</v>
      </c>
      <c r="MWS6" t="s">
        <v>10946</v>
      </c>
      <c r="MWT6" t="s">
        <v>10947</v>
      </c>
      <c r="MWU6" t="s">
        <v>10948</v>
      </c>
      <c r="MWV6" t="s">
        <v>10949</v>
      </c>
      <c r="MWW6" t="s">
        <v>10950</v>
      </c>
      <c r="MWX6" t="s">
        <v>10951</v>
      </c>
      <c r="MWY6" t="s">
        <v>10952</v>
      </c>
      <c r="MWZ6" t="s">
        <v>10953</v>
      </c>
      <c r="MXA6" t="s">
        <v>10954</v>
      </c>
      <c r="MXB6" t="s">
        <v>10955</v>
      </c>
      <c r="MXC6" t="s">
        <v>10956</v>
      </c>
      <c r="MXD6" t="s">
        <v>10957</v>
      </c>
      <c r="MXE6" t="s">
        <v>10958</v>
      </c>
      <c r="MXF6" t="s">
        <v>10959</v>
      </c>
      <c r="MXG6" t="s">
        <v>10960</v>
      </c>
      <c r="MXH6" t="s">
        <v>10961</v>
      </c>
      <c r="MXI6" t="s">
        <v>10962</v>
      </c>
      <c r="MXJ6" t="s">
        <v>10963</v>
      </c>
      <c r="MXK6" t="s">
        <v>10964</v>
      </c>
      <c r="MXL6" t="s">
        <v>10965</v>
      </c>
      <c r="MXM6" t="s">
        <v>10966</v>
      </c>
      <c r="MXN6" t="s">
        <v>10967</v>
      </c>
      <c r="MXO6" t="s">
        <v>10968</v>
      </c>
      <c r="MXP6" t="s">
        <v>10969</v>
      </c>
      <c r="MXQ6" t="s">
        <v>10970</v>
      </c>
      <c r="MXR6" t="s">
        <v>10971</v>
      </c>
      <c r="MXS6" t="s">
        <v>10972</v>
      </c>
      <c r="MXT6" t="s">
        <v>10973</v>
      </c>
      <c r="MXU6" t="s">
        <v>10974</v>
      </c>
      <c r="MXV6" t="s">
        <v>10975</v>
      </c>
      <c r="MXW6" t="s">
        <v>10976</v>
      </c>
      <c r="MXX6" t="s">
        <v>10977</v>
      </c>
      <c r="MXY6" t="s">
        <v>10978</v>
      </c>
      <c r="MXZ6" t="s">
        <v>10979</v>
      </c>
      <c r="MYA6" t="s">
        <v>10980</v>
      </c>
      <c r="MYB6" t="s">
        <v>10981</v>
      </c>
      <c r="MYC6" t="s">
        <v>10982</v>
      </c>
      <c r="MYD6" t="s">
        <v>10983</v>
      </c>
      <c r="MYE6" t="s">
        <v>10984</v>
      </c>
      <c r="MYF6" t="s">
        <v>10985</v>
      </c>
      <c r="MYG6" t="s">
        <v>10986</v>
      </c>
      <c r="MYH6" t="s">
        <v>10987</v>
      </c>
      <c r="MYI6" t="s">
        <v>10988</v>
      </c>
      <c r="MYJ6" t="s">
        <v>10989</v>
      </c>
      <c r="MYK6" t="s">
        <v>10990</v>
      </c>
      <c r="MYL6" t="s">
        <v>10991</v>
      </c>
      <c r="MYM6" t="s">
        <v>10992</v>
      </c>
      <c r="MYN6" t="s">
        <v>10993</v>
      </c>
      <c r="MYO6" t="s">
        <v>10994</v>
      </c>
      <c r="MYP6" t="s">
        <v>10995</v>
      </c>
      <c r="MYQ6" t="s">
        <v>10996</v>
      </c>
      <c r="MYR6" t="s">
        <v>10997</v>
      </c>
      <c r="MYS6" t="s">
        <v>10998</v>
      </c>
      <c r="MYT6" t="s">
        <v>10999</v>
      </c>
      <c r="MYU6" t="s">
        <v>11000</v>
      </c>
      <c r="MYV6" t="s">
        <v>11001</v>
      </c>
      <c r="MYW6" t="s">
        <v>11002</v>
      </c>
      <c r="MYX6" t="s">
        <v>11003</v>
      </c>
      <c r="MYY6" t="s">
        <v>11004</v>
      </c>
      <c r="MYZ6" t="s">
        <v>11005</v>
      </c>
      <c r="MZA6" t="s">
        <v>11006</v>
      </c>
      <c r="MZB6" t="s">
        <v>11007</v>
      </c>
      <c r="MZC6" t="s">
        <v>11008</v>
      </c>
      <c r="MZD6" t="s">
        <v>11009</v>
      </c>
      <c r="MZE6" t="s">
        <v>11010</v>
      </c>
      <c r="MZF6" t="s">
        <v>11011</v>
      </c>
      <c r="MZG6" t="s">
        <v>11012</v>
      </c>
      <c r="MZH6" t="s">
        <v>11013</v>
      </c>
      <c r="MZI6" t="s">
        <v>11014</v>
      </c>
      <c r="MZJ6" t="s">
        <v>11015</v>
      </c>
      <c r="MZK6" t="s">
        <v>11016</v>
      </c>
      <c r="MZL6" t="s">
        <v>11017</v>
      </c>
      <c r="MZM6" t="s">
        <v>11018</v>
      </c>
      <c r="MZN6" t="s">
        <v>11019</v>
      </c>
      <c r="MZO6" t="s">
        <v>11020</v>
      </c>
      <c r="MZP6" t="s">
        <v>11021</v>
      </c>
      <c r="MZQ6" t="s">
        <v>11022</v>
      </c>
      <c r="MZR6" t="s">
        <v>11023</v>
      </c>
      <c r="MZS6" t="s">
        <v>11024</v>
      </c>
      <c r="MZT6" t="s">
        <v>11025</v>
      </c>
      <c r="MZU6" t="s">
        <v>11026</v>
      </c>
      <c r="MZV6" t="s">
        <v>11027</v>
      </c>
      <c r="MZW6" t="s">
        <v>11028</v>
      </c>
      <c r="MZX6" t="s">
        <v>11029</v>
      </c>
      <c r="MZY6" t="s">
        <v>11030</v>
      </c>
      <c r="MZZ6" t="s">
        <v>11031</v>
      </c>
      <c r="NAA6" t="s">
        <v>11032</v>
      </c>
      <c r="NAB6" t="s">
        <v>11033</v>
      </c>
      <c r="NAC6" t="s">
        <v>11034</v>
      </c>
      <c r="NAD6" t="s">
        <v>11035</v>
      </c>
      <c r="NAE6" t="s">
        <v>11036</v>
      </c>
      <c r="NAF6" t="s">
        <v>11037</v>
      </c>
      <c r="NAG6" t="s">
        <v>11038</v>
      </c>
      <c r="NAH6" t="s">
        <v>11039</v>
      </c>
      <c r="NAI6" t="s">
        <v>11040</v>
      </c>
      <c r="NAJ6" t="s">
        <v>11041</v>
      </c>
      <c r="NAK6" t="s">
        <v>11042</v>
      </c>
      <c r="NAL6" t="s">
        <v>11043</v>
      </c>
      <c r="NAM6" t="s">
        <v>11044</v>
      </c>
      <c r="NAN6" t="s">
        <v>11045</v>
      </c>
      <c r="NAO6" t="s">
        <v>11046</v>
      </c>
      <c r="NAP6" t="s">
        <v>11047</v>
      </c>
      <c r="NAQ6" t="s">
        <v>11048</v>
      </c>
      <c r="NAR6" t="s">
        <v>11049</v>
      </c>
      <c r="NAS6" t="s">
        <v>11050</v>
      </c>
      <c r="NAT6" t="s">
        <v>11051</v>
      </c>
      <c r="NAU6" t="s">
        <v>11052</v>
      </c>
      <c r="NAV6" t="s">
        <v>11053</v>
      </c>
      <c r="NAW6" t="s">
        <v>11054</v>
      </c>
      <c r="NAX6" t="s">
        <v>11055</v>
      </c>
      <c r="NAY6" t="s">
        <v>11056</v>
      </c>
      <c r="NAZ6" t="s">
        <v>11057</v>
      </c>
      <c r="NBA6" t="s">
        <v>11058</v>
      </c>
      <c r="NBB6" t="s">
        <v>11059</v>
      </c>
      <c r="NBC6" t="s">
        <v>11060</v>
      </c>
      <c r="NBD6" t="s">
        <v>11061</v>
      </c>
      <c r="NBE6" t="s">
        <v>11062</v>
      </c>
      <c r="NBF6" t="s">
        <v>11063</v>
      </c>
      <c r="NBG6" t="s">
        <v>11064</v>
      </c>
      <c r="NBH6" t="s">
        <v>11065</v>
      </c>
      <c r="NBI6" t="s">
        <v>11066</v>
      </c>
      <c r="NBJ6" t="s">
        <v>11067</v>
      </c>
      <c r="NBK6" t="s">
        <v>11068</v>
      </c>
      <c r="NBL6" t="s">
        <v>11069</v>
      </c>
      <c r="NBM6" t="s">
        <v>11070</v>
      </c>
      <c r="NBN6" t="s">
        <v>11071</v>
      </c>
      <c r="NBO6" t="s">
        <v>11072</v>
      </c>
      <c r="NBP6" t="s">
        <v>11073</v>
      </c>
      <c r="NBQ6" t="s">
        <v>11074</v>
      </c>
      <c r="NBR6" t="s">
        <v>11075</v>
      </c>
      <c r="NBS6" t="s">
        <v>11076</v>
      </c>
      <c r="NBT6" t="s">
        <v>11077</v>
      </c>
      <c r="NBU6" t="s">
        <v>11078</v>
      </c>
      <c r="NBV6" t="s">
        <v>11079</v>
      </c>
      <c r="NBW6" t="s">
        <v>11080</v>
      </c>
      <c r="NBX6" t="s">
        <v>11081</v>
      </c>
      <c r="NBY6" t="s">
        <v>11082</v>
      </c>
      <c r="NBZ6" t="s">
        <v>11083</v>
      </c>
      <c r="NCA6" t="s">
        <v>11084</v>
      </c>
      <c r="NCB6" t="s">
        <v>11085</v>
      </c>
      <c r="NCC6" t="s">
        <v>11086</v>
      </c>
      <c r="NCD6" t="s">
        <v>11087</v>
      </c>
      <c r="NCE6" t="s">
        <v>11088</v>
      </c>
      <c r="NCF6" t="s">
        <v>11089</v>
      </c>
      <c r="NCG6" t="s">
        <v>11090</v>
      </c>
      <c r="NCH6" t="s">
        <v>11091</v>
      </c>
      <c r="NCI6" t="s">
        <v>11092</v>
      </c>
      <c r="NCJ6" t="s">
        <v>11093</v>
      </c>
      <c r="NCK6" t="s">
        <v>11094</v>
      </c>
      <c r="NCL6" t="s">
        <v>11095</v>
      </c>
      <c r="NCM6" t="s">
        <v>11096</v>
      </c>
      <c r="NCN6" t="s">
        <v>11097</v>
      </c>
      <c r="NCO6" t="s">
        <v>11098</v>
      </c>
      <c r="NCP6" t="s">
        <v>11099</v>
      </c>
      <c r="NCQ6" t="s">
        <v>11100</v>
      </c>
      <c r="NCR6" t="s">
        <v>11101</v>
      </c>
      <c r="NCS6" t="s">
        <v>11102</v>
      </c>
      <c r="NCT6" t="s">
        <v>11103</v>
      </c>
      <c r="NCU6" t="s">
        <v>11104</v>
      </c>
      <c r="NCV6" t="s">
        <v>11105</v>
      </c>
      <c r="NCW6" t="s">
        <v>11106</v>
      </c>
      <c r="NCX6" t="s">
        <v>11107</v>
      </c>
      <c r="NCY6" t="s">
        <v>11108</v>
      </c>
      <c r="NCZ6" t="s">
        <v>11109</v>
      </c>
      <c r="NDA6" t="s">
        <v>11110</v>
      </c>
      <c r="NDB6" t="s">
        <v>11111</v>
      </c>
      <c r="NDC6" t="s">
        <v>11112</v>
      </c>
      <c r="NDD6" t="s">
        <v>11113</v>
      </c>
      <c r="NDE6" t="s">
        <v>11114</v>
      </c>
      <c r="NDF6" t="s">
        <v>11115</v>
      </c>
      <c r="NDG6" t="s">
        <v>11116</v>
      </c>
      <c r="NDH6" t="s">
        <v>11117</v>
      </c>
      <c r="NDI6" t="s">
        <v>11118</v>
      </c>
      <c r="NDJ6" t="s">
        <v>11119</v>
      </c>
      <c r="NDK6" t="s">
        <v>11120</v>
      </c>
      <c r="NDL6" t="s">
        <v>11121</v>
      </c>
      <c r="NDM6" t="s">
        <v>11122</v>
      </c>
      <c r="NDN6" t="s">
        <v>11123</v>
      </c>
      <c r="NDO6" t="s">
        <v>11124</v>
      </c>
      <c r="NDP6" t="s">
        <v>11125</v>
      </c>
      <c r="NDQ6" t="s">
        <v>11126</v>
      </c>
      <c r="NDR6" t="s">
        <v>11127</v>
      </c>
      <c r="NDS6" t="s">
        <v>11128</v>
      </c>
      <c r="NDT6" t="s">
        <v>11129</v>
      </c>
      <c r="NDU6" t="s">
        <v>11130</v>
      </c>
      <c r="NDV6" t="s">
        <v>11131</v>
      </c>
      <c r="NDW6" t="s">
        <v>11132</v>
      </c>
      <c r="NDX6" t="s">
        <v>11133</v>
      </c>
      <c r="NDY6" t="s">
        <v>11134</v>
      </c>
      <c r="NDZ6" t="s">
        <v>11135</v>
      </c>
      <c r="NEA6" t="s">
        <v>11136</v>
      </c>
      <c r="NEB6" t="s">
        <v>11137</v>
      </c>
      <c r="NEC6" t="s">
        <v>11138</v>
      </c>
      <c r="NED6" t="s">
        <v>11139</v>
      </c>
      <c r="NEE6" t="s">
        <v>11140</v>
      </c>
      <c r="NEF6" t="s">
        <v>11141</v>
      </c>
      <c r="NEG6" t="s">
        <v>11142</v>
      </c>
      <c r="NEH6" t="s">
        <v>11143</v>
      </c>
      <c r="NEI6" t="s">
        <v>11144</v>
      </c>
      <c r="NEJ6" t="s">
        <v>11145</v>
      </c>
      <c r="NEK6" t="s">
        <v>11146</v>
      </c>
      <c r="NEL6" t="s">
        <v>11147</v>
      </c>
      <c r="NEM6" t="s">
        <v>11148</v>
      </c>
      <c r="NEN6" t="s">
        <v>11149</v>
      </c>
      <c r="NEO6" t="s">
        <v>11150</v>
      </c>
      <c r="NEP6" t="s">
        <v>11151</v>
      </c>
      <c r="NEQ6" t="s">
        <v>11152</v>
      </c>
      <c r="NER6" t="s">
        <v>11153</v>
      </c>
      <c r="NES6" t="s">
        <v>11154</v>
      </c>
      <c r="NET6" t="s">
        <v>11155</v>
      </c>
      <c r="NEU6" t="s">
        <v>11156</v>
      </c>
      <c r="NEV6" t="s">
        <v>11157</v>
      </c>
      <c r="NEW6" t="s">
        <v>11158</v>
      </c>
      <c r="NEX6" t="s">
        <v>11159</v>
      </c>
      <c r="NEY6" t="s">
        <v>11160</v>
      </c>
      <c r="NEZ6" t="s">
        <v>11161</v>
      </c>
      <c r="NFA6" t="s">
        <v>11162</v>
      </c>
      <c r="NFB6" t="s">
        <v>11163</v>
      </c>
      <c r="NFC6" t="s">
        <v>11164</v>
      </c>
      <c r="NFD6" t="s">
        <v>11165</v>
      </c>
      <c r="NFE6" t="s">
        <v>11166</v>
      </c>
      <c r="NFF6" t="s">
        <v>11167</v>
      </c>
      <c r="NFG6" t="s">
        <v>11168</v>
      </c>
      <c r="NFH6" t="s">
        <v>11169</v>
      </c>
      <c r="NFI6" t="s">
        <v>11170</v>
      </c>
      <c r="NFJ6" t="s">
        <v>11171</v>
      </c>
      <c r="NFK6" t="s">
        <v>11172</v>
      </c>
      <c r="NFL6" t="s">
        <v>11173</v>
      </c>
      <c r="NFM6" t="s">
        <v>11174</v>
      </c>
      <c r="NFN6" t="s">
        <v>11175</v>
      </c>
      <c r="NFO6" t="s">
        <v>11176</v>
      </c>
      <c r="NFP6" t="s">
        <v>11177</v>
      </c>
      <c r="NFQ6" t="s">
        <v>11178</v>
      </c>
      <c r="NFR6" t="s">
        <v>11179</v>
      </c>
      <c r="NFS6" t="s">
        <v>11180</v>
      </c>
      <c r="NFT6" t="s">
        <v>11181</v>
      </c>
      <c r="NFU6" t="s">
        <v>11182</v>
      </c>
      <c r="NFV6" t="s">
        <v>11183</v>
      </c>
      <c r="NFW6" t="s">
        <v>11184</v>
      </c>
      <c r="NFX6" t="s">
        <v>11185</v>
      </c>
      <c r="NFY6" t="s">
        <v>11186</v>
      </c>
      <c r="NFZ6" t="s">
        <v>11187</v>
      </c>
      <c r="NGA6" t="s">
        <v>11188</v>
      </c>
      <c r="NGB6" t="s">
        <v>11189</v>
      </c>
      <c r="NGC6" t="s">
        <v>11190</v>
      </c>
      <c r="NGD6" t="s">
        <v>11191</v>
      </c>
      <c r="NGE6" t="s">
        <v>11192</v>
      </c>
      <c r="NGF6" t="s">
        <v>11193</v>
      </c>
      <c r="NGG6" t="s">
        <v>11194</v>
      </c>
      <c r="NGH6" t="s">
        <v>11195</v>
      </c>
      <c r="NGI6" t="s">
        <v>11196</v>
      </c>
      <c r="NGJ6" t="s">
        <v>11197</v>
      </c>
      <c r="NGK6" t="s">
        <v>11198</v>
      </c>
      <c r="NGL6" t="s">
        <v>11199</v>
      </c>
      <c r="NGM6" t="s">
        <v>11200</v>
      </c>
      <c r="NGN6" t="s">
        <v>11201</v>
      </c>
      <c r="NGO6" t="s">
        <v>11202</v>
      </c>
      <c r="NGP6" t="s">
        <v>11203</v>
      </c>
      <c r="NGQ6" t="s">
        <v>11204</v>
      </c>
      <c r="NGR6" t="s">
        <v>11205</v>
      </c>
      <c r="NGS6" t="s">
        <v>11206</v>
      </c>
      <c r="NGT6" t="s">
        <v>11207</v>
      </c>
      <c r="NGU6" t="s">
        <v>11208</v>
      </c>
      <c r="NGV6" t="s">
        <v>11209</v>
      </c>
      <c r="NGW6" t="s">
        <v>11210</v>
      </c>
      <c r="NGX6" t="s">
        <v>11211</v>
      </c>
      <c r="NGY6" t="s">
        <v>11212</v>
      </c>
      <c r="NGZ6" t="s">
        <v>11213</v>
      </c>
      <c r="NHA6" t="s">
        <v>11214</v>
      </c>
      <c r="NHB6" t="s">
        <v>11215</v>
      </c>
      <c r="NHC6" t="s">
        <v>11216</v>
      </c>
      <c r="NHD6" t="s">
        <v>11217</v>
      </c>
      <c r="NHE6" t="s">
        <v>11218</v>
      </c>
      <c r="NHF6" t="s">
        <v>11219</v>
      </c>
      <c r="NHG6" t="s">
        <v>11220</v>
      </c>
      <c r="NHH6" t="s">
        <v>11221</v>
      </c>
      <c r="NHI6" t="s">
        <v>11222</v>
      </c>
      <c r="NHJ6" t="s">
        <v>11223</v>
      </c>
      <c r="NHK6" t="s">
        <v>11224</v>
      </c>
      <c r="NHL6" t="s">
        <v>11225</v>
      </c>
      <c r="NHM6" t="s">
        <v>11226</v>
      </c>
      <c r="NHN6" t="s">
        <v>11227</v>
      </c>
      <c r="NHO6" t="s">
        <v>11228</v>
      </c>
      <c r="NHP6" t="s">
        <v>11229</v>
      </c>
      <c r="NHQ6" t="s">
        <v>11230</v>
      </c>
      <c r="NHR6" t="s">
        <v>11231</v>
      </c>
      <c r="NHS6" t="s">
        <v>11232</v>
      </c>
      <c r="NHT6" t="s">
        <v>11233</v>
      </c>
      <c r="NHU6" t="s">
        <v>11234</v>
      </c>
      <c r="NHV6" t="s">
        <v>11235</v>
      </c>
      <c r="NHW6" t="s">
        <v>11236</v>
      </c>
      <c r="NHX6" t="s">
        <v>11237</v>
      </c>
      <c r="NHY6" t="s">
        <v>11238</v>
      </c>
      <c r="NHZ6" t="s">
        <v>11239</v>
      </c>
      <c r="NIA6" t="s">
        <v>11240</v>
      </c>
      <c r="NIB6" t="s">
        <v>11241</v>
      </c>
      <c r="NIC6" t="s">
        <v>11242</v>
      </c>
      <c r="NID6" t="s">
        <v>11243</v>
      </c>
      <c r="NIE6" t="s">
        <v>11244</v>
      </c>
      <c r="NIF6" t="s">
        <v>11245</v>
      </c>
      <c r="NIG6" t="s">
        <v>11246</v>
      </c>
      <c r="NIH6" t="s">
        <v>11247</v>
      </c>
      <c r="NII6" t="s">
        <v>11248</v>
      </c>
      <c r="NIJ6" t="s">
        <v>11249</v>
      </c>
      <c r="NIK6" t="s">
        <v>11250</v>
      </c>
      <c r="NIL6" t="s">
        <v>11251</v>
      </c>
      <c r="NIM6" t="s">
        <v>11252</v>
      </c>
      <c r="NIN6" t="s">
        <v>11253</v>
      </c>
      <c r="NIO6" t="s">
        <v>11254</v>
      </c>
      <c r="NIP6" t="s">
        <v>11255</v>
      </c>
      <c r="NIQ6" t="s">
        <v>11256</v>
      </c>
      <c r="NIR6" t="s">
        <v>11257</v>
      </c>
      <c r="NIS6" t="s">
        <v>11258</v>
      </c>
      <c r="NIT6" t="s">
        <v>11259</v>
      </c>
      <c r="NIU6" t="s">
        <v>11260</v>
      </c>
      <c r="NIV6" t="s">
        <v>11261</v>
      </c>
      <c r="NIW6" t="s">
        <v>11262</v>
      </c>
      <c r="NIX6" t="s">
        <v>11263</v>
      </c>
      <c r="NIY6" t="s">
        <v>11264</v>
      </c>
      <c r="NIZ6" t="s">
        <v>11265</v>
      </c>
      <c r="NJA6" t="s">
        <v>11266</v>
      </c>
      <c r="NJB6" t="s">
        <v>11267</v>
      </c>
      <c r="NJC6" t="s">
        <v>11268</v>
      </c>
      <c r="NJD6" t="s">
        <v>11269</v>
      </c>
      <c r="NJE6" t="s">
        <v>11270</v>
      </c>
      <c r="NJF6" t="s">
        <v>11271</v>
      </c>
      <c r="NJG6" t="s">
        <v>11272</v>
      </c>
      <c r="NJH6" t="s">
        <v>11273</v>
      </c>
      <c r="NJI6" t="s">
        <v>11274</v>
      </c>
      <c r="NJJ6" t="s">
        <v>11275</v>
      </c>
      <c r="NJK6" t="s">
        <v>11276</v>
      </c>
      <c r="NJL6" t="s">
        <v>11277</v>
      </c>
      <c r="NJM6" t="s">
        <v>11278</v>
      </c>
      <c r="NJN6" t="s">
        <v>11279</v>
      </c>
      <c r="NJO6" t="s">
        <v>11280</v>
      </c>
      <c r="NJP6" t="s">
        <v>11281</v>
      </c>
      <c r="NJQ6" t="s">
        <v>11282</v>
      </c>
      <c r="NJR6" t="s">
        <v>11283</v>
      </c>
      <c r="NJS6" t="s">
        <v>11284</v>
      </c>
      <c r="NJT6" t="s">
        <v>11285</v>
      </c>
      <c r="NJU6" t="s">
        <v>11286</v>
      </c>
      <c r="NJV6" t="s">
        <v>11287</v>
      </c>
      <c r="NJW6" t="s">
        <v>11288</v>
      </c>
      <c r="NJX6" t="s">
        <v>11289</v>
      </c>
      <c r="NJY6" t="s">
        <v>11290</v>
      </c>
      <c r="NJZ6" t="s">
        <v>11291</v>
      </c>
      <c r="NKA6" t="s">
        <v>11292</v>
      </c>
      <c r="NKB6" t="s">
        <v>11293</v>
      </c>
      <c r="NKC6" t="s">
        <v>11294</v>
      </c>
      <c r="NKD6" t="s">
        <v>11295</v>
      </c>
      <c r="NKE6" t="s">
        <v>11296</v>
      </c>
      <c r="NKF6" t="s">
        <v>11297</v>
      </c>
      <c r="NKG6" t="s">
        <v>11298</v>
      </c>
      <c r="NKH6" t="s">
        <v>11299</v>
      </c>
      <c r="NKI6" t="s">
        <v>11300</v>
      </c>
      <c r="NKJ6" t="s">
        <v>11301</v>
      </c>
      <c r="NKK6" t="s">
        <v>11302</v>
      </c>
      <c r="NKL6" t="s">
        <v>11303</v>
      </c>
      <c r="NKM6" t="s">
        <v>11304</v>
      </c>
      <c r="NKN6" t="s">
        <v>11305</v>
      </c>
      <c r="NKO6" t="s">
        <v>11306</v>
      </c>
      <c r="NKP6" t="s">
        <v>11307</v>
      </c>
      <c r="NKQ6" t="s">
        <v>11308</v>
      </c>
      <c r="NKR6" t="s">
        <v>11309</v>
      </c>
      <c r="NKS6" t="s">
        <v>11310</v>
      </c>
      <c r="NKT6" t="s">
        <v>11311</v>
      </c>
      <c r="NKU6" t="s">
        <v>11312</v>
      </c>
      <c r="NKV6" t="s">
        <v>11313</v>
      </c>
      <c r="NKW6" t="s">
        <v>11314</v>
      </c>
      <c r="NKX6" t="s">
        <v>11315</v>
      </c>
      <c r="NKY6" t="s">
        <v>11316</v>
      </c>
      <c r="NKZ6" t="s">
        <v>11317</v>
      </c>
      <c r="NLA6" t="s">
        <v>11318</v>
      </c>
      <c r="NLB6" t="s">
        <v>11319</v>
      </c>
      <c r="NLC6" t="s">
        <v>11320</v>
      </c>
      <c r="NLD6" t="s">
        <v>11321</v>
      </c>
      <c r="NLE6" t="s">
        <v>11322</v>
      </c>
      <c r="NLF6" t="s">
        <v>11323</v>
      </c>
      <c r="NLG6" t="s">
        <v>11324</v>
      </c>
      <c r="NLH6" t="s">
        <v>11325</v>
      </c>
      <c r="NLI6" t="s">
        <v>11326</v>
      </c>
      <c r="NLJ6" t="s">
        <v>11327</v>
      </c>
      <c r="NLK6" t="s">
        <v>11328</v>
      </c>
      <c r="NLL6" t="s">
        <v>11329</v>
      </c>
      <c r="NLM6" t="s">
        <v>11330</v>
      </c>
      <c r="NLN6" t="s">
        <v>11331</v>
      </c>
      <c r="NLO6" t="s">
        <v>11332</v>
      </c>
      <c r="NLP6" t="s">
        <v>11333</v>
      </c>
      <c r="NLQ6" t="s">
        <v>11334</v>
      </c>
      <c r="NLR6" t="s">
        <v>11335</v>
      </c>
      <c r="NLS6" t="s">
        <v>11336</v>
      </c>
      <c r="NLT6" t="s">
        <v>11337</v>
      </c>
      <c r="NLU6" t="s">
        <v>11338</v>
      </c>
      <c r="NLV6" t="s">
        <v>11339</v>
      </c>
      <c r="NLW6" t="s">
        <v>11340</v>
      </c>
      <c r="NLX6" t="s">
        <v>11341</v>
      </c>
      <c r="NLY6" t="s">
        <v>11342</v>
      </c>
      <c r="NLZ6" t="s">
        <v>11343</v>
      </c>
      <c r="NMA6" t="s">
        <v>11344</v>
      </c>
      <c r="NMB6" t="s">
        <v>11345</v>
      </c>
      <c r="NMC6" t="s">
        <v>11346</v>
      </c>
      <c r="NMD6" t="s">
        <v>11347</v>
      </c>
      <c r="NME6" t="s">
        <v>11348</v>
      </c>
      <c r="NMF6" t="s">
        <v>11349</v>
      </c>
      <c r="NMG6" t="s">
        <v>11350</v>
      </c>
      <c r="NMH6" t="s">
        <v>11351</v>
      </c>
      <c r="NMI6" t="s">
        <v>11352</v>
      </c>
      <c r="NMJ6" t="s">
        <v>11353</v>
      </c>
      <c r="NMK6" t="s">
        <v>11354</v>
      </c>
      <c r="NML6" t="s">
        <v>11355</v>
      </c>
      <c r="NMM6" t="s">
        <v>11356</v>
      </c>
      <c r="NMN6" t="s">
        <v>11357</v>
      </c>
      <c r="NMO6" t="s">
        <v>11358</v>
      </c>
      <c r="NMP6" t="s">
        <v>11359</v>
      </c>
      <c r="NMQ6" t="s">
        <v>11360</v>
      </c>
      <c r="NMR6" t="s">
        <v>11361</v>
      </c>
      <c r="NMS6" t="s">
        <v>11362</v>
      </c>
      <c r="NMT6" t="s">
        <v>11363</v>
      </c>
      <c r="NMU6" t="s">
        <v>11364</v>
      </c>
      <c r="NMV6" t="s">
        <v>11365</v>
      </c>
      <c r="NMW6" t="s">
        <v>11366</v>
      </c>
      <c r="NMX6" t="s">
        <v>11367</v>
      </c>
      <c r="NMY6" t="s">
        <v>11368</v>
      </c>
      <c r="NMZ6" t="s">
        <v>11369</v>
      </c>
      <c r="NNA6" t="s">
        <v>11370</v>
      </c>
      <c r="NNB6" t="s">
        <v>11371</v>
      </c>
      <c r="NNC6" t="s">
        <v>11372</v>
      </c>
      <c r="NND6" t="s">
        <v>11373</v>
      </c>
      <c r="NNE6" t="s">
        <v>11374</v>
      </c>
      <c r="NNF6" t="s">
        <v>11375</v>
      </c>
      <c r="NNG6" t="s">
        <v>11376</v>
      </c>
      <c r="NNH6" t="s">
        <v>11377</v>
      </c>
      <c r="NNI6" t="s">
        <v>11378</v>
      </c>
      <c r="NNJ6" t="s">
        <v>11379</v>
      </c>
      <c r="NNK6" t="s">
        <v>11380</v>
      </c>
      <c r="NNL6" t="s">
        <v>11381</v>
      </c>
      <c r="NNM6" t="s">
        <v>11382</v>
      </c>
      <c r="NNN6" t="s">
        <v>11383</v>
      </c>
      <c r="NNO6" t="s">
        <v>11384</v>
      </c>
      <c r="NNP6" t="s">
        <v>11385</v>
      </c>
      <c r="NNQ6" t="s">
        <v>11386</v>
      </c>
      <c r="NNR6" t="s">
        <v>11387</v>
      </c>
      <c r="NNS6" t="s">
        <v>11388</v>
      </c>
      <c r="NNT6" t="s">
        <v>11389</v>
      </c>
      <c r="NNU6" t="s">
        <v>11390</v>
      </c>
      <c r="NNV6" t="s">
        <v>11391</v>
      </c>
      <c r="NNW6" t="s">
        <v>11392</v>
      </c>
      <c r="NNX6" t="s">
        <v>11393</v>
      </c>
      <c r="NNY6" t="s">
        <v>11394</v>
      </c>
      <c r="NNZ6" t="s">
        <v>11395</v>
      </c>
      <c r="NOA6" t="s">
        <v>11396</v>
      </c>
      <c r="NOB6" t="s">
        <v>11397</v>
      </c>
      <c r="NOC6" t="s">
        <v>11398</v>
      </c>
      <c r="NOD6" t="s">
        <v>11399</v>
      </c>
      <c r="NOE6" t="s">
        <v>11400</v>
      </c>
      <c r="NOF6" t="s">
        <v>11401</v>
      </c>
      <c r="NOG6" t="s">
        <v>11402</v>
      </c>
      <c r="NOH6" t="s">
        <v>11403</v>
      </c>
      <c r="NOI6" t="s">
        <v>11404</v>
      </c>
      <c r="NOJ6" t="s">
        <v>11405</v>
      </c>
      <c r="NOK6" t="s">
        <v>11406</v>
      </c>
      <c r="NOL6" t="s">
        <v>11407</v>
      </c>
      <c r="NOM6" t="s">
        <v>11408</v>
      </c>
      <c r="NON6" t="s">
        <v>11409</v>
      </c>
      <c r="NOO6" t="s">
        <v>11410</v>
      </c>
      <c r="NOP6" t="s">
        <v>11411</v>
      </c>
      <c r="NOQ6" t="s">
        <v>11412</v>
      </c>
      <c r="NOR6" t="s">
        <v>11413</v>
      </c>
      <c r="NOS6" t="s">
        <v>11414</v>
      </c>
      <c r="NOT6" t="s">
        <v>11415</v>
      </c>
      <c r="NOU6" t="s">
        <v>11416</v>
      </c>
      <c r="NOV6" t="s">
        <v>11417</v>
      </c>
      <c r="NOW6" t="s">
        <v>11418</v>
      </c>
      <c r="NOX6" t="s">
        <v>11419</v>
      </c>
      <c r="NOY6" t="s">
        <v>11420</v>
      </c>
      <c r="NOZ6" t="s">
        <v>11421</v>
      </c>
      <c r="NPA6" t="s">
        <v>11422</v>
      </c>
      <c r="NPB6" t="s">
        <v>11423</v>
      </c>
      <c r="NPC6" t="s">
        <v>11424</v>
      </c>
      <c r="NPD6" t="s">
        <v>11425</v>
      </c>
      <c r="NPE6" t="s">
        <v>11426</v>
      </c>
      <c r="NPF6" t="s">
        <v>11427</v>
      </c>
      <c r="NPG6" t="s">
        <v>11428</v>
      </c>
      <c r="NPH6" t="s">
        <v>11429</v>
      </c>
      <c r="NPI6" t="s">
        <v>11430</v>
      </c>
      <c r="NPJ6" t="s">
        <v>11431</v>
      </c>
      <c r="NPK6" t="s">
        <v>11432</v>
      </c>
      <c r="NPL6" t="s">
        <v>11433</v>
      </c>
      <c r="NPM6" t="s">
        <v>11434</v>
      </c>
      <c r="NPN6" t="s">
        <v>11435</v>
      </c>
      <c r="NPO6" t="s">
        <v>11436</v>
      </c>
      <c r="NPP6" t="s">
        <v>11437</v>
      </c>
      <c r="NPQ6" t="s">
        <v>11438</v>
      </c>
      <c r="NPR6" t="s">
        <v>11439</v>
      </c>
      <c r="NPS6" t="s">
        <v>11440</v>
      </c>
      <c r="NPT6" t="s">
        <v>11441</v>
      </c>
      <c r="NPU6" t="s">
        <v>11442</v>
      </c>
      <c r="NPV6" t="s">
        <v>11443</v>
      </c>
      <c r="NPW6" t="s">
        <v>11444</v>
      </c>
      <c r="NPX6" t="s">
        <v>11445</v>
      </c>
      <c r="NPY6" t="s">
        <v>11446</v>
      </c>
      <c r="NPZ6" t="s">
        <v>11447</v>
      </c>
      <c r="NQA6" t="s">
        <v>11448</v>
      </c>
      <c r="NQB6" t="s">
        <v>11449</v>
      </c>
      <c r="NQC6" t="s">
        <v>11450</v>
      </c>
      <c r="NQD6" t="s">
        <v>11451</v>
      </c>
      <c r="NQE6" t="s">
        <v>11452</v>
      </c>
      <c r="NQF6" t="s">
        <v>11453</v>
      </c>
      <c r="NQG6" t="s">
        <v>11454</v>
      </c>
      <c r="NQH6" t="s">
        <v>11455</v>
      </c>
      <c r="NQI6" t="s">
        <v>11456</v>
      </c>
      <c r="NQJ6" t="s">
        <v>11457</v>
      </c>
      <c r="NQK6" t="s">
        <v>11458</v>
      </c>
      <c r="NQL6" t="s">
        <v>11459</v>
      </c>
      <c r="NQM6" t="s">
        <v>11460</v>
      </c>
      <c r="NQN6" t="s">
        <v>11461</v>
      </c>
      <c r="NQO6" t="s">
        <v>11462</v>
      </c>
      <c r="NQP6" t="s">
        <v>11463</v>
      </c>
      <c r="NQQ6" t="s">
        <v>11464</v>
      </c>
      <c r="NQR6" t="s">
        <v>11465</v>
      </c>
      <c r="NQS6" t="s">
        <v>11466</v>
      </c>
      <c r="NQT6" t="s">
        <v>11467</v>
      </c>
      <c r="NQU6" t="s">
        <v>11468</v>
      </c>
      <c r="NQV6" t="s">
        <v>11469</v>
      </c>
      <c r="NQW6" t="s">
        <v>11470</v>
      </c>
      <c r="NQX6" t="s">
        <v>11471</v>
      </c>
      <c r="NQY6" t="s">
        <v>11472</v>
      </c>
      <c r="NQZ6" t="s">
        <v>11473</v>
      </c>
      <c r="NRA6" t="s">
        <v>11474</v>
      </c>
      <c r="NRB6" t="s">
        <v>11475</v>
      </c>
      <c r="NRC6" t="s">
        <v>11476</v>
      </c>
      <c r="NRD6" t="s">
        <v>11477</v>
      </c>
      <c r="NRE6" t="s">
        <v>11478</v>
      </c>
      <c r="NRF6" t="s">
        <v>11479</v>
      </c>
      <c r="NRG6" t="s">
        <v>11480</v>
      </c>
      <c r="NRH6" t="s">
        <v>11481</v>
      </c>
      <c r="NRI6" t="s">
        <v>11482</v>
      </c>
      <c r="NRJ6" t="s">
        <v>11483</v>
      </c>
      <c r="NRK6" t="s">
        <v>11484</v>
      </c>
      <c r="NRL6" t="s">
        <v>11485</v>
      </c>
      <c r="NRM6" t="s">
        <v>11486</v>
      </c>
      <c r="NRN6" t="s">
        <v>11487</v>
      </c>
      <c r="NRO6" t="s">
        <v>11488</v>
      </c>
      <c r="NRP6" t="s">
        <v>11489</v>
      </c>
      <c r="NRQ6" t="s">
        <v>11490</v>
      </c>
      <c r="NRR6" t="s">
        <v>11491</v>
      </c>
      <c r="NRS6" t="s">
        <v>11492</v>
      </c>
      <c r="NRT6" t="s">
        <v>11493</v>
      </c>
      <c r="NRU6" t="s">
        <v>11494</v>
      </c>
      <c r="NRV6" t="s">
        <v>11495</v>
      </c>
      <c r="NRW6" t="s">
        <v>11496</v>
      </c>
      <c r="NRX6" t="s">
        <v>11497</v>
      </c>
      <c r="NRY6" t="s">
        <v>11498</v>
      </c>
      <c r="NRZ6" t="s">
        <v>11499</v>
      </c>
      <c r="NSA6" t="s">
        <v>11500</v>
      </c>
      <c r="NSB6" t="s">
        <v>11501</v>
      </c>
      <c r="NSC6" t="s">
        <v>11502</v>
      </c>
      <c r="NSD6" t="s">
        <v>11503</v>
      </c>
      <c r="NSE6" t="s">
        <v>11504</v>
      </c>
      <c r="NSF6" t="s">
        <v>11505</v>
      </c>
      <c r="NSG6" t="s">
        <v>11506</v>
      </c>
      <c r="NSH6" t="s">
        <v>11507</v>
      </c>
      <c r="NSI6" t="s">
        <v>11508</v>
      </c>
      <c r="NSJ6" t="s">
        <v>11509</v>
      </c>
      <c r="NSK6" t="s">
        <v>11510</v>
      </c>
      <c r="NSL6" t="s">
        <v>11511</v>
      </c>
      <c r="NSM6" t="s">
        <v>11512</v>
      </c>
      <c r="NSN6" t="s">
        <v>11513</v>
      </c>
      <c r="NSO6" t="s">
        <v>11514</v>
      </c>
      <c r="NSP6" t="s">
        <v>11515</v>
      </c>
      <c r="NSQ6" t="s">
        <v>11516</v>
      </c>
      <c r="NSR6" t="s">
        <v>11517</v>
      </c>
      <c r="NSS6" t="s">
        <v>11518</v>
      </c>
      <c r="NST6" t="s">
        <v>11519</v>
      </c>
      <c r="NSU6" t="s">
        <v>11520</v>
      </c>
      <c r="NSV6" t="s">
        <v>11521</v>
      </c>
      <c r="NSW6" t="s">
        <v>11522</v>
      </c>
      <c r="NSX6" t="s">
        <v>11523</v>
      </c>
      <c r="NSY6" t="s">
        <v>11524</v>
      </c>
      <c r="NSZ6" t="s">
        <v>11525</v>
      </c>
      <c r="NTA6" t="s">
        <v>11526</v>
      </c>
      <c r="NTB6" t="s">
        <v>11527</v>
      </c>
      <c r="NTC6" t="s">
        <v>11528</v>
      </c>
      <c r="NTD6" t="s">
        <v>11529</v>
      </c>
      <c r="NTE6" t="s">
        <v>11530</v>
      </c>
      <c r="NTF6" t="s">
        <v>11531</v>
      </c>
      <c r="NTG6" t="s">
        <v>11532</v>
      </c>
      <c r="NTH6" t="s">
        <v>11533</v>
      </c>
      <c r="NTI6" t="s">
        <v>11534</v>
      </c>
      <c r="NTJ6" t="s">
        <v>11535</v>
      </c>
      <c r="NTK6" t="s">
        <v>11536</v>
      </c>
      <c r="NTL6" t="s">
        <v>11537</v>
      </c>
      <c r="NTM6" t="s">
        <v>11538</v>
      </c>
      <c r="NTN6" t="s">
        <v>11539</v>
      </c>
      <c r="NTO6" t="s">
        <v>11540</v>
      </c>
      <c r="NTP6" t="s">
        <v>11541</v>
      </c>
      <c r="NTQ6" t="s">
        <v>11542</v>
      </c>
      <c r="NTR6" t="s">
        <v>11543</v>
      </c>
      <c r="NTS6" t="s">
        <v>11544</v>
      </c>
      <c r="NTT6" t="s">
        <v>11545</v>
      </c>
      <c r="NTU6" t="s">
        <v>11546</v>
      </c>
      <c r="NTV6" t="s">
        <v>11547</v>
      </c>
      <c r="NTW6" t="s">
        <v>11548</v>
      </c>
      <c r="NTX6" t="s">
        <v>11549</v>
      </c>
      <c r="NTY6" t="s">
        <v>11550</v>
      </c>
      <c r="NTZ6" t="s">
        <v>11551</v>
      </c>
      <c r="NUA6" t="s">
        <v>11552</v>
      </c>
      <c r="NUB6" t="s">
        <v>11553</v>
      </c>
      <c r="NUC6" t="s">
        <v>11554</v>
      </c>
      <c r="NUD6" t="s">
        <v>11555</v>
      </c>
      <c r="NUE6" t="s">
        <v>11556</v>
      </c>
      <c r="NUF6" t="s">
        <v>11557</v>
      </c>
      <c r="NUG6" t="s">
        <v>11558</v>
      </c>
      <c r="NUH6" t="s">
        <v>11559</v>
      </c>
      <c r="NUI6" t="s">
        <v>11560</v>
      </c>
      <c r="NUJ6" t="s">
        <v>11561</v>
      </c>
      <c r="NUK6" t="s">
        <v>11562</v>
      </c>
      <c r="NUL6" t="s">
        <v>11563</v>
      </c>
      <c r="NUM6" t="s">
        <v>11564</v>
      </c>
      <c r="NUN6" t="s">
        <v>11565</v>
      </c>
      <c r="NUO6" t="s">
        <v>11566</v>
      </c>
      <c r="NUP6" t="s">
        <v>11567</v>
      </c>
      <c r="NUQ6" t="s">
        <v>11568</v>
      </c>
      <c r="NUR6" t="s">
        <v>11569</v>
      </c>
      <c r="NUS6" t="s">
        <v>11570</v>
      </c>
      <c r="NUT6" t="s">
        <v>11571</v>
      </c>
      <c r="NUU6" t="s">
        <v>11572</v>
      </c>
      <c r="NUV6" t="s">
        <v>11573</v>
      </c>
      <c r="NUW6" t="s">
        <v>11574</v>
      </c>
      <c r="NUX6" t="s">
        <v>11575</v>
      </c>
      <c r="NUY6" t="s">
        <v>11576</v>
      </c>
      <c r="NUZ6" t="s">
        <v>11577</v>
      </c>
      <c r="NVA6" t="s">
        <v>11578</v>
      </c>
      <c r="NVB6" t="s">
        <v>11579</v>
      </c>
      <c r="NVC6" t="s">
        <v>11580</v>
      </c>
      <c r="NVD6" t="s">
        <v>11581</v>
      </c>
      <c r="NVE6" t="s">
        <v>11582</v>
      </c>
      <c r="NVF6" t="s">
        <v>11583</v>
      </c>
      <c r="NVG6" t="s">
        <v>11584</v>
      </c>
      <c r="NVH6" t="s">
        <v>11585</v>
      </c>
      <c r="NVI6" t="s">
        <v>11586</v>
      </c>
      <c r="NVJ6" t="s">
        <v>11587</v>
      </c>
      <c r="NVK6" t="s">
        <v>11588</v>
      </c>
      <c r="NVL6" t="s">
        <v>11589</v>
      </c>
      <c r="NVM6" t="s">
        <v>11590</v>
      </c>
      <c r="NVN6" t="s">
        <v>11591</v>
      </c>
      <c r="NVO6" t="s">
        <v>11592</v>
      </c>
      <c r="NVP6" t="s">
        <v>11593</v>
      </c>
      <c r="NVQ6" t="s">
        <v>11594</v>
      </c>
      <c r="NVR6" t="s">
        <v>11595</v>
      </c>
      <c r="NVS6" t="s">
        <v>11596</v>
      </c>
      <c r="NVT6" t="s">
        <v>11597</v>
      </c>
      <c r="NVU6" t="s">
        <v>11598</v>
      </c>
      <c r="NVV6" t="s">
        <v>11599</v>
      </c>
      <c r="NVW6" t="s">
        <v>11600</v>
      </c>
      <c r="NVX6" t="s">
        <v>11601</v>
      </c>
      <c r="NVY6" t="s">
        <v>11602</v>
      </c>
      <c r="NVZ6" t="s">
        <v>11603</v>
      </c>
      <c r="NWA6" t="s">
        <v>11604</v>
      </c>
      <c r="NWB6" t="s">
        <v>11605</v>
      </c>
      <c r="NWC6" t="s">
        <v>11606</v>
      </c>
      <c r="NWD6" t="s">
        <v>11607</v>
      </c>
      <c r="NWE6" t="s">
        <v>11608</v>
      </c>
      <c r="NWF6" t="s">
        <v>11609</v>
      </c>
      <c r="NWG6" t="s">
        <v>11610</v>
      </c>
      <c r="NWH6" t="s">
        <v>11611</v>
      </c>
      <c r="NWI6" t="s">
        <v>11612</v>
      </c>
      <c r="NWJ6" t="s">
        <v>11613</v>
      </c>
      <c r="NWK6" t="s">
        <v>11614</v>
      </c>
      <c r="NWL6" t="s">
        <v>11615</v>
      </c>
      <c r="NWM6" t="s">
        <v>11616</v>
      </c>
      <c r="NWN6" t="s">
        <v>11617</v>
      </c>
      <c r="NWO6" t="s">
        <v>11618</v>
      </c>
      <c r="NWP6" t="s">
        <v>11619</v>
      </c>
      <c r="NWQ6" t="s">
        <v>11620</v>
      </c>
      <c r="NWR6" t="s">
        <v>11621</v>
      </c>
      <c r="NWS6" t="s">
        <v>11622</v>
      </c>
      <c r="NWT6" t="s">
        <v>11623</v>
      </c>
      <c r="NWU6" t="s">
        <v>11624</v>
      </c>
      <c r="NWV6" t="s">
        <v>11625</v>
      </c>
      <c r="NWW6" t="s">
        <v>11626</v>
      </c>
      <c r="NWX6" t="s">
        <v>11627</v>
      </c>
      <c r="NWY6" t="s">
        <v>11628</v>
      </c>
      <c r="NWZ6" t="s">
        <v>11629</v>
      </c>
      <c r="NXA6" t="s">
        <v>11630</v>
      </c>
      <c r="NXB6" t="s">
        <v>11631</v>
      </c>
      <c r="NXC6" t="s">
        <v>11632</v>
      </c>
      <c r="NXD6" t="s">
        <v>11633</v>
      </c>
      <c r="NXE6" t="s">
        <v>11634</v>
      </c>
      <c r="NXF6" t="s">
        <v>11635</v>
      </c>
      <c r="NXG6" t="s">
        <v>11636</v>
      </c>
      <c r="NXH6" t="s">
        <v>11637</v>
      </c>
      <c r="NXI6" t="s">
        <v>11638</v>
      </c>
      <c r="NXJ6" t="s">
        <v>11639</v>
      </c>
      <c r="NXK6" t="s">
        <v>11640</v>
      </c>
      <c r="NXL6" t="s">
        <v>11641</v>
      </c>
      <c r="NXM6" t="s">
        <v>11642</v>
      </c>
      <c r="NXN6" t="s">
        <v>11643</v>
      </c>
      <c r="NXO6" t="s">
        <v>11644</v>
      </c>
      <c r="NXP6" t="s">
        <v>11645</v>
      </c>
      <c r="NXQ6" t="s">
        <v>11646</v>
      </c>
      <c r="NXR6" t="s">
        <v>11647</v>
      </c>
      <c r="NXS6" t="s">
        <v>11648</v>
      </c>
      <c r="NXT6" t="s">
        <v>11649</v>
      </c>
      <c r="NXU6" t="s">
        <v>11650</v>
      </c>
      <c r="NXV6" t="s">
        <v>11651</v>
      </c>
      <c r="NXW6" t="s">
        <v>11652</v>
      </c>
      <c r="NXX6" t="s">
        <v>11653</v>
      </c>
      <c r="NXY6" t="s">
        <v>11654</v>
      </c>
      <c r="NXZ6" t="s">
        <v>11655</v>
      </c>
      <c r="NYA6" t="s">
        <v>11656</v>
      </c>
      <c r="NYB6" t="s">
        <v>11657</v>
      </c>
      <c r="NYC6" t="s">
        <v>11658</v>
      </c>
      <c r="NYD6" t="s">
        <v>11659</v>
      </c>
      <c r="NYE6" t="s">
        <v>11660</v>
      </c>
      <c r="NYF6" t="s">
        <v>11661</v>
      </c>
      <c r="NYG6" t="s">
        <v>11662</v>
      </c>
      <c r="NYH6" t="s">
        <v>11663</v>
      </c>
      <c r="NYI6" t="s">
        <v>11664</v>
      </c>
      <c r="NYJ6" t="s">
        <v>11665</v>
      </c>
      <c r="NYK6" t="s">
        <v>11666</v>
      </c>
      <c r="NYL6" t="s">
        <v>11667</v>
      </c>
      <c r="NYM6" t="s">
        <v>11668</v>
      </c>
      <c r="NYN6" t="s">
        <v>11669</v>
      </c>
      <c r="NYO6" t="s">
        <v>11670</v>
      </c>
      <c r="NYP6" t="s">
        <v>11671</v>
      </c>
      <c r="NYQ6" t="s">
        <v>11672</v>
      </c>
      <c r="NYR6" t="s">
        <v>11673</v>
      </c>
      <c r="NYS6" t="s">
        <v>11674</v>
      </c>
      <c r="NYT6" t="s">
        <v>11675</v>
      </c>
      <c r="NYU6" t="s">
        <v>11676</v>
      </c>
      <c r="NYV6" t="s">
        <v>11677</v>
      </c>
      <c r="NYW6" t="s">
        <v>11678</v>
      </c>
      <c r="NYX6" t="s">
        <v>11679</v>
      </c>
      <c r="NYY6" t="s">
        <v>11680</v>
      </c>
      <c r="NYZ6" t="s">
        <v>11681</v>
      </c>
      <c r="NZA6" t="s">
        <v>11682</v>
      </c>
      <c r="NZB6" t="s">
        <v>11683</v>
      </c>
      <c r="NZC6" t="s">
        <v>11684</v>
      </c>
      <c r="NZD6" t="s">
        <v>11685</v>
      </c>
      <c r="NZE6" t="s">
        <v>11686</v>
      </c>
      <c r="NZF6" t="s">
        <v>11687</v>
      </c>
      <c r="NZG6" t="s">
        <v>11688</v>
      </c>
      <c r="NZH6" t="s">
        <v>11689</v>
      </c>
      <c r="NZI6" t="s">
        <v>11690</v>
      </c>
      <c r="NZJ6" t="s">
        <v>11691</v>
      </c>
      <c r="NZK6" t="s">
        <v>11692</v>
      </c>
      <c r="NZL6" t="s">
        <v>11693</v>
      </c>
      <c r="NZM6" t="s">
        <v>11694</v>
      </c>
      <c r="NZN6" t="s">
        <v>11695</v>
      </c>
      <c r="NZO6" t="s">
        <v>11696</v>
      </c>
      <c r="NZP6" t="s">
        <v>11697</v>
      </c>
      <c r="NZQ6" t="s">
        <v>11698</v>
      </c>
      <c r="NZR6" t="s">
        <v>11699</v>
      </c>
      <c r="NZS6" t="s">
        <v>11700</v>
      </c>
      <c r="NZT6" t="s">
        <v>11701</v>
      </c>
      <c r="NZU6" t="s">
        <v>11702</v>
      </c>
      <c r="NZV6" t="s">
        <v>11703</v>
      </c>
      <c r="NZW6" t="s">
        <v>11704</v>
      </c>
      <c r="NZX6" t="s">
        <v>11705</v>
      </c>
      <c r="NZY6" t="s">
        <v>11706</v>
      </c>
      <c r="NZZ6" t="s">
        <v>11707</v>
      </c>
      <c r="OAA6" t="s">
        <v>11708</v>
      </c>
      <c r="OAB6" t="s">
        <v>11709</v>
      </c>
      <c r="OAC6" t="s">
        <v>11710</v>
      </c>
      <c r="OAD6" t="s">
        <v>11711</v>
      </c>
      <c r="OAE6" t="s">
        <v>11712</v>
      </c>
      <c r="OAF6" t="s">
        <v>11713</v>
      </c>
      <c r="OAG6" t="s">
        <v>11714</v>
      </c>
      <c r="OAH6" t="s">
        <v>11715</v>
      </c>
      <c r="OAI6" t="s">
        <v>11716</v>
      </c>
      <c r="OAJ6" t="s">
        <v>11717</v>
      </c>
      <c r="OAK6" t="s">
        <v>11718</v>
      </c>
      <c r="OAL6" t="s">
        <v>11719</v>
      </c>
      <c r="OAM6" t="s">
        <v>11720</v>
      </c>
      <c r="OAN6" t="s">
        <v>11721</v>
      </c>
      <c r="OAO6" t="s">
        <v>11722</v>
      </c>
      <c r="OAP6" t="s">
        <v>11723</v>
      </c>
      <c r="OAQ6" t="s">
        <v>11724</v>
      </c>
      <c r="OAR6" t="s">
        <v>11725</v>
      </c>
      <c r="OAS6" t="s">
        <v>11726</v>
      </c>
      <c r="OAT6" t="s">
        <v>11727</v>
      </c>
      <c r="OAU6" t="s">
        <v>11728</v>
      </c>
      <c r="OAV6" t="s">
        <v>11729</v>
      </c>
      <c r="OAW6" t="s">
        <v>11730</v>
      </c>
      <c r="OAX6" t="s">
        <v>11731</v>
      </c>
      <c r="OAY6" t="s">
        <v>11732</v>
      </c>
      <c r="OAZ6" t="s">
        <v>11733</v>
      </c>
      <c r="OBA6" t="s">
        <v>11734</v>
      </c>
      <c r="OBB6" t="s">
        <v>11735</v>
      </c>
      <c r="OBC6" t="s">
        <v>11736</v>
      </c>
      <c r="OBD6" t="s">
        <v>11737</v>
      </c>
      <c r="OBE6" t="s">
        <v>11738</v>
      </c>
      <c r="OBF6" t="s">
        <v>11739</v>
      </c>
      <c r="OBG6" t="s">
        <v>11740</v>
      </c>
      <c r="OBH6" t="s">
        <v>11741</v>
      </c>
      <c r="OBI6" t="s">
        <v>11742</v>
      </c>
      <c r="OBJ6" t="s">
        <v>11743</v>
      </c>
      <c r="OBK6" t="s">
        <v>11744</v>
      </c>
      <c r="OBL6" t="s">
        <v>11745</v>
      </c>
      <c r="OBM6" t="s">
        <v>11746</v>
      </c>
      <c r="OBN6" t="s">
        <v>11747</v>
      </c>
      <c r="OBO6" t="s">
        <v>11748</v>
      </c>
      <c r="OBP6" t="s">
        <v>11749</v>
      </c>
      <c r="OBQ6" t="s">
        <v>11750</v>
      </c>
      <c r="OBR6" t="s">
        <v>11751</v>
      </c>
      <c r="OBS6" t="s">
        <v>11752</v>
      </c>
      <c r="OBT6" t="s">
        <v>11753</v>
      </c>
      <c r="OBU6" t="s">
        <v>11754</v>
      </c>
      <c r="OBV6" t="s">
        <v>11755</v>
      </c>
      <c r="OBW6" t="s">
        <v>11756</v>
      </c>
      <c r="OBX6" t="s">
        <v>11757</v>
      </c>
      <c r="OBY6" t="s">
        <v>11758</v>
      </c>
      <c r="OBZ6" t="s">
        <v>11759</v>
      </c>
      <c r="OCA6" t="s">
        <v>11760</v>
      </c>
      <c r="OCB6" t="s">
        <v>11761</v>
      </c>
      <c r="OCC6" t="s">
        <v>11762</v>
      </c>
      <c r="OCD6" t="s">
        <v>11763</v>
      </c>
      <c r="OCE6" t="s">
        <v>11764</v>
      </c>
      <c r="OCF6" t="s">
        <v>11765</v>
      </c>
      <c r="OCG6" t="s">
        <v>11766</v>
      </c>
      <c r="OCH6" t="s">
        <v>11767</v>
      </c>
      <c r="OCI6" t="s">
        <v>11768</v>
      </c>
      <c r="OCJ6" t="s">
        <v>11769</v>
      </c>
      <c r="OCK6" t="s">
        <v>11770</v>
      </c>
      <c r="OCL6" t="s">
        <v>11771</v>
      </c>
      <c r="OCM6" t="s">
        <v>11772</v>
      </c>
      <c r="OCN6" t="s">
        <v>11773</v>
      </c>
      <c r="OCO6" t="s">
        <v>11774</v>
      </c>
      <c r="OCP6" t="s">
        <v>11775</v>
      </c>
      <c r="OCQ6" t="s">
        <v>11776</v>
      </c>
      <c r="OCR6" t="s">
        <v>11777</v>
      </c>
      <c r="OCS6" t="s">
        <v>11778</v>
      </c>
      <c r="OCT6" t="s">
        <v>11779</v>
      </c>
      <c r="OCU6" t="s">
        <v>11780</v>
      </c>
      <c r="OCV6" t="s">
        <v>11781</v>
      </c>
      <c r="OCW6" t="s">
        <v>11782</v>
      </c>
      <c r="OCX6" t="s">
        <v>11783</v>
      </c>
      <c r="OCY6" t="s">
        <v>11784</v>
      </c>
      <c r="OCZ6" t="s">
        <v>11785</v>
      </c>
      <c r="ODA6" t="s">
        <v>11786</v>
      </c>
      <c r="ODB6" t="s">
        <v>11787</v>
      </c>
      <c r="ODC6" t="s">
        <v>11788</v>
      </c>
      <c r="ODD6" t="s">
        <v>11789</v>
      </c>
      <c r="ODE6" t="s">
        <v>11790</v>
      </c>
      <c r="ODF6" t="s">
        <v>11791</v>
      </c>
      <c r="ODG6" t="s">
        <v>11792</v>
      </c>
      <c r="ODH6" t="s">
        <v>11793</v>
      </c>
      <c r="ODI6" t="s">
        <v>11794</v>
      </c>
      <c r="ODJ6" t="s">
        <v>11795</v>
      </c>
      <c r="ODK6" t="s">
        <v>11796</v>
      </c>
      <c r="ODL6" t="s">
        <v>11797</v>
      </c>
      <c r="ODM6" t="s">
        <v>11798</v>
      </c>
      <c r="ODN6" t="s">
        <v>11799</v>
      </c>
      <c r="ODO6" t="s">
        <v>11800</v>
      </c>
      <c r="ODP6" t="s">
        <v>11801</v>
      </c>
      <c r="ODQ6" t="s">
        <v>11802</v>
      </c>
      <c r="ODR6" t="s">
        <v>11803</v>
      </c>
      <c r="ODS6" t="s">
        <v>11804</v>
      </c>
      <c r="ODT6" t="s">
        <v>11805</v>
      </c>
      <c r="ODU6" t="s">
        <v>11806</v>
      </c>
      <c r="ODV6" t="s">
        <v>11807</v>
      </c>
      <c r="ODW6" t="s">
        <v>11808</v>
      </c>
      <c r="ODX6" t="s">
        <v>11809</v>
      </c>
      <c r="ODY6" t="s">
        <v>11810</v>
      </c>
      <c r="ODZ6" t="s">
        <v>11811</v>
      </c>
      <c r="OEA6" t="s">
        <v>11812</v>
      </c>
      <c r="OEB6" t="s">
        <v>11813</v>
      </c>
      <c r="OEC6" t="s">
        <v>11814</v>
      </c>
      <c r="OED6" t="s">
        <v>11815</v>
      </c>
      <c r="OEE6" t="s">
        <v>11816</v>
      </c>
      <c r="OEF6" t="s">
        <v>11817</v>
      </c>
      <c r="OEG6" t="s">
        <v>11818</v>
      </c>
      <c r="OEH6" t="s">
        <v>11819</v>
      </c>
      <c r="OEI6" t="s">
        <v>11820</v>
      </c>
      <c r="OEJ6" t="s">
        <v>11821</v>
      </c>
      <c r="OEK6" t="s">
        <v>11822</v>
      </c>
      <c r="OEL6" t="s">
        <v>11823</v>
      </c>
      <c r="OEM6" t="s">
        <v>11824</v>
      </c>
      <c r="OEN6" t="s">
        <v>11825</v>
      </c>
      <c r="OEO6" t="s">
        <v>11826</v>
      </c>
      <c r="OEP6" t="s">
        <v>11827</v>
      </c>
      <c r="OEQ6" t="s">
        <v>11828</v>
      </c>
      <c r="OER6" t="s">
        <v>11829</v>
      </c>
      <c r="OES6" t="s">
        <v>11830</v>
      </c>
      <c r="OET6" t="s">
        <v>11831</v>
      </c>
      <c r="OEU6" t="s">
        <v>11832</v>
      </c>
      <c r="OEV6" t="s">
        <v>11833</v>
      </c>
      <c r="OEW6" t="s">
        <v>11834</v>
      </c>
      <c r="OEX6" t="s">
        <v>11835</v>
      </c>
      <c r="OEY6" t="s">
        <v>11836</v>
      </c>
      <c r="OEZ6" t="s">
        <v>11837</v>
      </c>
      <c r="OFA6" t="s">
        <v>11838</v>
      </c>
      <c r="OFB6" t="s">
        <v>11839</v>
      </c>
      <c r="OFC6" t="s">
        <v>11840</v>
      </c>
      <c r="OFD6" t="s">
        <v>11841</v>
      </c>
      <c r="OFE6" t="s">
        <v>11842</v>
      </c>
      <c r="OFF6" t="s">
        <v>11843</v>
      </c>
      <c r="OFG6" t="s">
        <v>11844</v>
      </c>
      <c r="OFH6" t="s">
        <v>11845</v>
      </c>
      <c r="OFI6" t="s">
        <v>11846</v>
      </c>
      <c r="OFJ6" t="s">
        <v>11847</v>
      </c>
      <c r="OFK6" t="s">
        <v>11848</v>
      </c>
      <c r="OFL6" t="s">
        <v>11849</v>
      </c>
      <c r="OFM6" t="s">
        <v>11850</v>
      </c>
      <c r="OFN6" t="s">
        <v>11851</v>
      </c>
      <c r="OFO6" t="s">
        <v>11852</v>
      </c>
      <c r="OFP6" t="s">
        <v>11853</v>
      </c>
      <c r="OFQ6" t="s">
        <v>11854</v>
      </c>
      <c r="OFR6" t="s">
        <v>11855</v>
      </c>
      <c r="OFS6" t="s">
        <v>11856</v>
      </c>
      <c r="OFT6" t="s">
        <v>11857</v>
      </c>
      <c r="OFU6" t="s">
        <v>11858</v>
      </c>
      <c r="OFV6" t="s">
        <v>11859</v>
      </c>
      <c r="OFW6" t="s">
        <v>11860</v>
      </c>
      <c r="OFX6" t="s">
        <v>11861</v>
      </c>
      <c r="OFY6" t="s">
        <v>11862</v>
      </c>
      <c r="OFZ6" t="s">
        <v>11863</v>
      </c>
      <c r="OGA6" t="s">
        <v>11864</v>
      </c>
      <c r="OGB6" t="s">
        <v>11865</v>
      </c>
      <c r="OGC6" t="s">
        <v>11866</v>
      </c>
      <c r="OGD6" t="s">
        <v>11867</v>
      </c>
      <c r="OGE6" t="s">
        <v>11868</v>
      </c>
      <c r="OGF6" t="s">
        <v>11869</v>
      </c>
      <c r="OGG6" t="s">
        <v>11870</v>
      </c>
      <c r="OGH6" t="s">
        <v>11871</v>
      </c>
      <c r="OGI6" t="s">
        <v>11872</v>
      </c>
      <c r="OGJ6" t="s">
        <v>11873</v>
      </c>
      <c r="OGK6" t="s">
        <v>11874</v>
      </c>
      <c r="OGL6" t="s">
        <v>11875</v>
      </c>
      <c r="OGM6" t="s">
        <v>11876</v>
      </c>
      <c r="OGN6" t="s">
        <v>11877</v>
      </c>
      <c r="OGO6" t="s">
        <v>11878</v>
      </c>
      <c r="OGP6" t="s">
        <v>11879</v>
      </c>
      <c r="OGQ6" t="s">
        <v>11880</v>
      </c>
      <c r="OGR6" t="s">
        <v>11881</v>
      </c>
      <c r="OGS6" t="s">
        <v>11882</v>
      </c>
      <c r="OGT6" t="s">
        <v>11883</v>
      </c>
      <c r="OGU6" t="s">
        <v>11884</v>
      </c>
      <c r="OGV6" t="s">
        <v>11885</v>
      </c>
      <c r="OGW6" t="s">
        <v>11886</v>
      </c>
      <c r="OGX6" t="s">
        <v>11887</v>
      </c>
      <c r="OGY6" t="s">
        <v>11888</v>
      </c>
      <c r="OGZ6" t="s">
        <v>11889</v>
      </c>
      <c r="OHA6" t="s">
        <v>11890</v>
      </c>
      <c r="OHB6" t="s">
        <v>11891</v>
      </c>
      <c r="OHC6" t="s">
        <v>11892</v>
      </c>
      <c r="OHD6" t="s">
        <v>11893</v>
      </c>
      <c r="OHE6" t="s">
        <v>11894</v>
      </c>
      <c r="OHF6" t="s">
        <v>11895</v>
      </c>
      <c r="OHG6" t="s">
        <v>11896</v>
      </c>
      <c r="OHH6" t="s">
        <v>11897</v>
      </c>
      <c r="OHI6" t="s">
        <v>11898</v>
      </c>
      <c r="OHJ6" t="s">
        <v>11899</v>
      </c>
      <c r="OHK6" t="s">
        <v>11900</v>
      </c>
      <c r="OHL6" t="s">
        <v>11901</v>
      </c>
      <c r="OHM6" t="s">
        <v>11902</v>
      </c>
      <c r="OHN6" t="s">
        <v>11903</v>
      </c>
      <c r="OHO6" t="s">
        <v>11904</v>
      </c>
      <c r="OHP6" t="s">
        <v>11905</v>
      </c>
      <c r="OHQ6" t="s">
        <v>11906</v>
      </c>
      <c r="OHR6" t="s">
        <v>11907</v>
      </c>
      <c r="OHS6" t="s">
        <v>11908</v>
      </c>
      <c r="OHT6" t="s">
        <v>11909</v>
      </c>
      <c r="OHU6" t="s">
        <v>11910</v>
      </c>
      <c r="OHV6" t="s">
        <v>11911</v>
      </c>
      <c r="OHW6" t="s">
        <v>11912</v>
      </c>
      <c r="OHX6" t="s">
        <v>11913</v>
      </c>
      <c r="OHY6" t="s">
        <v>11914</v>
      </c>
      <c r="OHZ6" t="s">
        <v>11915</v>
      </c>
      <c r="OIA6" t="s">
        <v>11916</v>
      </c>
      <c r="OIB6" t="s">
        <v>11917</v>
      </c>
      <c r="OIC6" t="s">
        <v>11918</v>
      </c>
      <c r="OID6" t="s">
        <v>11919</v>
      </c>
      <c r="OIE6" t="s">
        <v>11920</v>
      </c>
      <c r="OIF6" t="s">
        <v>11921</v>
      </c>
      <c r="OIG6" t="s">
        <v>11922</v>
      </c>
      <c r="OIH6" t="s">
        <v>11923</v>
      </c>
      <c r="OII6" t="s">
        <v>11924</v>
      </c>
      <c r="OIJ6" t="s">
        <v>11925</v>
      </c>
      <c r="OIK6" t="s">
        <v>11926</v>
      </c>
      <c r="OIL6" t="s">
        <v>11927</v>
      </c>
      <c r="OIM6" t="s">
        <v>11928</v>
      </c>
      <c r="OIN6" t="s">
        <v>11929</v>
      </c>
      <c r="OIO6" t="s">
        <v>11930</v>
      </c>
      <c r="OIP6" t="s">
        <v>11931</v>
      </c>
      <c r="OIQ6" t="s">
        <v>11932</v>
      </c>
      <c r="OIR6" t="s">
        <v>11933</v>
      </c>
      <c r="OIS6" t="s">
        <v>11934</v>
      </c>
      <c r="OIT6" t="s">
        <v>11935</v>
      </c>
      <c r="OIU6" t="s">
        <v>11936</v>
      </c>
      <c r="OIV6" t="s">
        <v>11937</v>
      </c>
      <c r="OIW6" t="s">
        <v>11938</v>
      </c>
      <c r="OIX6" t="s">
        <v>11939</v>
      </c>
      <c r="OIY6" t="s">
        <v>11940</v>
      </c>
      <c r="OIZ6" t="s">
        <v>11941</v>
      </c>
      <c r="OJA6" t="s">
        <v>11942</v>
      </c>
      <c r="OJB6" t="s">
        <v>11943</v>
      </c>
      <c r="OJC6" t="s">
        <v>11944</v>
      </c>
      <c r="OJD6" t="s">
        <v>11945</v>
      </c>
      <c r="OJE6" t="s">
        <v>11946</v>
      </c>
      <c r="OJF6" t="s">
        <v>11947</v>
      </c>
      <c r="OJG6" t="s">
        <v>11948</v>
      </c>
      <c r="OJH6" t="s">
        <v>11949</v>
      </c>
      <c r="OJI6" t="s">
        <v>11950</v>
      </c>
      <c r="OJJ6" t="s">
        <v>11951</v>
      </c>
      <c r="OJK6" t="s">
        <v>11952</v>
      </c>
      <c r="OJL6" t="s">
        <v>11953</v>
      </c>
      <c r="OJM6" t="s">
        <v>11954</v>
      </c>
      <c r="OJN6" t="s">
        <v>11955</v>
      </c>
      <c r="OJO6" t="s">
        <v>11956</v>
      </c>
      <c r="OJP6" t="s">
        <v>11957</v>
      </c>
      <c r="OJQ6" t="s">
        <v>11958</v>
      </c>
      <c r="OJR6" t="s">
        <v>11959</v>
      </c>
      <c r="OJS6" t="s">
        <v>11960</v>
      </c>
      <c r="OJT6" t="s">
        <v>11961</v>
      </c>
      <c r="OJU6" t="s">
        <v>11962</v>
      </c>
      <c r="OJV6" t="s">
        <v>11963</v>
      </c>
      <c r="OJW6" t="s">
        <v>11964</v>
      </c>
      <c r="OJX6" t="s">
        <v>11965</v>
      </c>
      <c r="OJY6" t="s">
        <v>11966</v>
      </c>
      <c r="OJZ6" t="s">
        <v>11967</v>
      </c>
      <c r="OKA6" t="s">
        <v>11968</v>
      </c>
      <c r="OKB6" t="s">
        <v>11969</v>
      </c>
      <c r="OKC6" t="s">
        <v>11970</v>
      </c>
      <c r="OKD6" t="s">
        <v>11971</v>
      </c>
      <c r="OKE6" t="s">
        <v>11972</v>
      </c>
      <c r="OKF6" t="s">
        <v>11973</v>
      </c>
      <c r="OKG6" t="s">
        <v>11974</v>
      </c>
      <c r="OKH6" t="s">
        <v>11975</v>
      </c>
      <c r="OKI6" t="s">
        <v>11976</v>
      </c>
      <c r="OKJ6" t="s">
        <v>11977</v>
      </c>
      <c r="OKK6" t="s">
        <v>11978</v>
      </c>
      <c r="OKL6" t="s">
        <v>11979</v>
      </c>
      <c r="OKM6" t="s">
        <v>11980</v>
      </c>
      <c r="OKN6" t="s">
        <v>11981</v>
      </c>
      <c r="OKO6" t="s">
        <v>11982</v>
      </c>
      <c r="OKP6" t="s">
        <v>11983</v>
      </c>
      <c r="OKQ6" t="s">
        <v>11984</v>
      </c>
      <c r="OKR6" t="s">
        <v>11985</v>
      </c>
      <c r="OKS6" t="s">
        <v>11986</v>
      </c>
      <c r="OKT6" t="s">
        <v>11987</v>
      </c>
      <c r="OKU6" t="s">
        <v>11988</v>
      </c>
      <c r="OKV6" t="s">
        <v>11989</v>
      </c>
      <c r="OKW6" t="s">
        <v>11990</v>
      </c>
      <c r="OKX6" t="s">
        <v>11991</v>
      </c>
      <c r="OKY6" t="s">
        <v>11992</v>
      </c>
      <c r="OKZ6" t="s">
        <v>11993</v>
      </c>
      <c r="OLA6" t="s">
        <v>11994</v>
      </c>
      <c r="OLB6" t="s">
        <v>11995</v>
      </c>
      <c r="OLC6" t="s">
        <v>11996</v>
      </c>
      <c r="OLD6" t="s">
        <v>11997</v>
      </c>
      <c r="OLE6" t="s">
        <v>11998</v>
      </c>
      <c r="OLF6" t="s">
        <v>11999</v>
      </c>
      <c r="OLG6" t="s">
        <v>12000</v>
      </c>
      <c r="OLH6" t="s">
        <v>12001</v>
      </c>
      <c r="OLI6" t="s">
        <v>12002</v>
      </c>
      <c r="OLJ6" t="s">
        <v>12003</v>
      </c>
      <c r="OLK6" t="s">
        <v>12004</v>
      </c>
      <c r="OLL6" t="s">
        <v>12005</v>
      </c>
      <c r="OLM6" t="s">
        <v>12006</v>
      </c>
      <c r="OLN6" t="s">
        <v>12007</v>
      </c>
      <c r="OLO6" t="s">
        <v>12008</v>
      </c>
      <c r="OLP6" t="s">
        <v>12009</v>
      </c>
      <c r="OLQ6" t="s">
        <v>12010</v>
      </c>
      <c r="OLR6" t="s">
        <v>12011</v>
      </c>
      <c r="OLS6" t="s">
        <v>12012</v>
      </c>
      <c r="OLT6" t="s">
        <v>12013</v>
      </c>
      <c r="OLU6" t="s">
        <v>12014</v>
      </c>
      <c r="OLV6" t="s">
        <v>12015</v>
      </c>
      <c r="OLW6" t="s">
        <v>12016</v>
      </c>
      <c r="OLX6" t="s">
        <v>12017</v>
      </c>
      <c r="OLY6" t="s">
        <v>12018</v>
      </c>
      <c r="OLZ6" t="s">
        <v>12019</v>
      </c>
      <c r="OMA6" t="s">
        <v>12020</v>
      </c>
      <c r="OMB6" t="s">
        <v>12021</v>
      </c>
      <c r="OMC6" t="s">
        <v>12022</v>
      </c>
      <c r="OMD6" t="s">
        <v>12023</v>
      </c>
      <c r="OME6" t="s">
        <v>12024</v>
      </c>
      <c r="OMF6" t="s">
        <v>12025</v>
      </c>
      <c r="OMG6" t="s">
        <v>12026</v>
      </c>
      <c r="OMH6" t="s">
        <v>12027</v>
      </c>
      <c r="OMI6" t="s">
        <v>12028</v>
      </c>
      <c r="OMJ6" t="s">
        <v>12029</v>
      </c>
      <c r="OMK6" t="s">
        <v>12030</v>
      </c>
      <c r="OML6" t="s">
        <v>12031</v>
      </c>
      <c r="OMM6" t="s">
        <v>12032</v>
      </c>
      <c r="OMN6" t="s">
        <v>12033</v>
      </c>
      <c r="OMO6" t="s">
        <v>12034</v>
      </c>
      <c r="OMP6" t="s">
        <v>12035</v>
      </c>
      <c r="OMQ6" t="s">
        <v>12036</v>
      </c>
      <c r="OMR6" t="s">
        <v>12037</v>
      </c>
      <c r="OMS6" t="s">
        <v>12038</v>
      </c>
      <c r="OMT6" t="s">
        <v>12039</v>
      </c>
      <c r="OMU6" t="s">
        <v>12040</v>
      </c>
      <c r="OMV6" t="s">
        <v>12041</v>
      </c>
      <c r="OMW6" t="s">
        <v>12042</v>
      </c>
      <c r="OMX6" t="s">
        <v>12043</v>
      </c>
      <c r="OMY6" t="s">
        <v>12044</v>
      </c>
      <c r="OMZ6" t="s">
        <v>12045</v>
      </c>
      <c r="ONA6" t="s">
        <v>12046</v>
      </c>
      <c r="ONB6" t="s">
        <v>12047</v>
      </c>
      <c r="ONC6" t="s">
        <v>12048</v>
      </c>
      <c r="OND6" t="s">
        <v>12049</v>
      </c>
      <c r="ONE6" t="s">
        <v>12050</v>
      </c>
      <c r="ONF6" t="s">
        <v>12051</v>
      </c>
      <c r="ONG6" t="s">
        <v>12052</v>
      </c>
      <c r="ONH6" t="s">
        <v>12053</v>
      </c>
      <c r="ONI6" t="s">
        <v>12054</v>
      </c>
      <c r="ONJ6" t="s">
        <v>12055</v>
      </c>
      <c r="ONK6" t="s">
        <v>12056</v>
      </c>
      <c r="ONL6" t="s">
        <v>12057</v>
      </c>
      <c r="ONM6" t="s">
        <v>12058</v>
      </c>
      <c r="ONN6" t="s">
        <v>12059</v>
      </c>
      <c r="ONO6" t="s">
        <v>12060</v>
      </c>
      <c r="ONP6" t="s">
        <v>12061</v>
      </c>
      <c r="ONQ6" t="s">
        <v>12062</v>
      </c>
      <c r="ONR6" t="s">
        <v>12063</v>
      </c>
      <c r="ONS6" t="s">
        <v>12064</v>
      </c>
      <c r="ONT6" t="s">
        <v>12065</v>
      </c>
      <c r="ONU6" t="s">
        <v>12066</v>
      </c>
      <c r="ONV6" t="s">
        <v>12067</v>
      </c>
      <c r="ONW6" t="s">
        <v>12068</v>
      </c>
      <c r="ONX6" t="s">
        <v>12069</v>
      </c>
      <c r="ONY6" t="s">
        <v>12070</v>
      </c>
      <c r="ONZ6" t="s">
        <v>12071</v>
      </c>
      <c r="OOA6" t="s">
        <v>12072</v>
      </c>
      <c r="OOB6" t="s">
        <v>12073</v>
      </c>
      <c r="OOC6" t="s">
        <v>12074</v>
      </c>
      <c r="OOD6" t="s">
        <v>12075</v>
      </c>
      <c r="OOE6" t="s">
        <v>12076</v>
      </c>
      <c r="OOF6" t="s">
        <v>12077</v>
      </c>
      <c r="OOG6" t="s">
        <v>12078</v>
      </c>
      <c r="OOH6" t="s">
        <v>12079</v>
      </c>
      <c r="OOI6" t="s">
        <v>12080</v>
      </c>
      <c r="OOJ6" t="s">
        <v>12081</v>
      </c>
      <c r="OOK6" t="s">
        <v>12082</v>
      </c>
      <c r="OOL6" t="s">
        <v>12083</v>
      </c>
      <c r="OOM6" t="s">
        <v>12084</v>
      </c>
      <c r="OON6" t="s">
        <v>12085</v>
      </c>
      <c r="OOO6" t="s">
        <v>12086</v>
      </c>
      <c r="OOP6" t="s">
        <v>12087</v>
      </c>
      <c r="OOQ6" t="s">
        <v>12088</v>
      </c>
      <c r="OOR6" t="s">
        <v>12089</v>
      </c>
      <c r="OOS6" t="s">
        <v>12090</v>
      </c>
      <c r="OOT6" t="s">
        <v>12091</v>
      </c>
      <c r="OOU6" t="s">
        <v>12092</v>
      </c>
      <c r="OOV6" t="s">
        <v>12093</v>
      </c>
      <c r="OOW6" t="s">
        <v>12094</v>
      </c>
      <c r="OOX6" t="s">
        <v>12095</v>
      </c>
      <c r="OOY6" t="s">
        <v>12096</v>
      </c>
      <c r="OOZ6" t="s">
        <v>12097</v>
      </c>
      <c r="OPA6" t="s">
        <v>12098</v>
      </c>
      <c r="OPB6" t="s">
        <v>12099</v>
      </c>
      <c r="OPC6" t="s">
        <v>12100</v>
      </c>
      <c r="OPD6" t="s">
        <v>12101</v>
      </c>
      <c r="OPE6" t="s">
        <v>12102</v>
      </c>
      <c r="OPF6" t="s">
        <v>12103</v>
      </c>
      <c r="OPG6" t="s">
        <v>12104</v>
      </c>
      <c r="OPH6" t="s">
        <v>12105</v>
      </c>
      <c r="OPI6" t="s">
        <v>12106</v>
      </c>
      <c r="OPJ6" t="s">
        <v>12107</v>
      </c>
      <c r="OPK6" t="s">
        <v>12108</v>
      </c>
      <c r="OPL6" t="s">
        <v>12109</v>
      </c>
      <c r="OPM6" t="s">
        <v>12110</v>
      </c>
      <c r="OPN6" t="s">
        <v>12111</v>
      </c>
      <c r="OPO6" t="s">
        <v>12112</v>
      </c>
      <c r="OPP6" t="s">
        <v>12113</v>
      </c>
      <c r="OPQ6" t="s">
        <v>12114</v>
      </c>
      <c r="OPR6" t="s">
        <v>12115</v>
      </c>
      <c r="OPS6" t="s">
        <v>12116</v>
      </c>
      <c r="OPT6" t="s">
        <v>12117</v>
      </c>
      <c r="OPU6" t="s">
        <v>12118</v>
      </c>
      <c r="OPV6" t="s">
        <v>12119</v>
      </c>
      <c r="OPW6" t="s">
        <v>12120</v>
      </c>
      <c r="OPX6" t="s">
        <v>12121</v>
      </c>
      <c r="OPY6" t="s">
        <v>12122</v>
      </c>
      <c r="OPZ6" t="s">
        <v>12123</v>
      </c>
      <c r="OQA6" t="s">
        <v>12124</v>
      </c>
      <c r="OQB6" t="s">
        <v>12125</v>
      </c>
      <c r="OQC6" t="s">
        <v>12126</v>
      </c>
      <c r="OQD6" t="s">
        <v>12127</v>
      </c>
      <c r="OQE6" t="s">
        <v>12128</v>
      </c>
      <c r="OQF6" t="s">
        <v>12129</v>
      </c>
      <c r="OQG6" t="s">
        <v>12130</v>
      </c>
      <c r="OQH6" t="s">
        <v>12131</v>
      </c>
      <c r="OQI6" t="s">
        <v>12132</v>
      </c>
      <c r="OQJ6" t="s">
        <v>12133</v>
      </c>
      <c r="OQK6" t="s">
        <v>12134</v>
      </c>
      <c r="OQL6" t="s">
        <v>12135</v>
      </c>
      <c r="OQM6" t="s">
        <v>12136</v>
      </c>
      <c r="OQN6" t="s">
        <v>12137</v>
      </c>
      <c r="OQO6" t="s">
        <v>12138</v>
      </c>
      <c r="OQP6" t="s">
        <v>12139</v>
      </c>
      <c r="OQQ6" t="s">
        <v>12140</v>
      </c>
      <c r="OQR6" t="s">
        <v>12141</v>
      </c>
      <c r="OQS6" t="s">
        <v>12142</v>
      </c>
      <c r="OQT6" t="s">
        <v>12143</v>
      </c>
      <c r="OQU6" t="s">
        <v>12144</v>
      </c>
      <c r="OQV6" t="s">
        <v>12145</v>
      </c>
      <c r="OQW6" t="s">
        <v>12146</v>
      </c>
      <c r="OQX6" t="s">
        <v>12147</v>
      </c>
      <c r="OQY6" t="s">
        <v>12148</v>
      </c>
      <c r="OQZ6" t="s">
        <v>12149</v>
      </c>
      <c r="ORA6" t="s">
        <v>12150</v>
      </c>
      <c r="ORB6" t="s">
        <v>12151</v>
      </c>
      <c r="ORC6" t="s">
        <v>12152</v>
      </c>
      <c r="ORD6" t="s">
        <v>12153</v>
      </c>
      <c r="ORE6" t="s">
        <v>12154</v>
      </c>
      <c r="ORF6" t="s">
        <v>12155</v>
      </c>
      <c r="ORG6" t="s">
        <v>12156</v>
      </c>
      <c r="ORH6" t="s">
        <v>12157</v>
      </c>
      <c r="ORI6" t="s">
        <v>12158</v>
      </c>
      <c r="ORJ6" t="s">
        <v>12159</v>
      </c>
      <c r="ORK6" t="s">
        <v>12160</v>
      </c>
      <c r="ORL6" t="s">
        <v>12161</v>
      </c>
      <c r="ORM6" t="s">
        <v>12162</v>
      </c>
      <c r="ORN6" t="s">
        <v>12163</v>
      </c>
      <c r="ORO6" t="s">
        <v>12164</v>
      </c>
      <c r="ORP6" t="s">
        <v>12165</v>
      </c>
      <c r="ORQ6" t="s">
        <v>12166</v>
      </c>
      <c r="ORR6" t="s">
        <v>12167</v>
      </c>
      <c r="ORS6" t="s">
        <v>12168</v>
      </c>
      <c r="ORT6" t="s">
        <v>12169</v>
      </c>
      <c r="ORU6" t="s">
        <v>12170</v>
      </c>
      <c r="ORV6" t="s">
        <v>12171</v>
      </c>
      <c r="ORW6" t="s">
        <v>12172</v>
      </c>
      <c r="ORX6" t="s">
        <v>12173</v>
      </c>
      <c r="ORY6" t="s">
        <v>12174</v>
      </c>
      <c r="ORZ6" t="s">
        <v>12175</v>
      </c>
      <c r="OSA6" t="s">
        <v>12176</v>
      </c>
      <c r="OSB6" t="s">
        <v>12177</v>
      </c>
      <c r="OSC6" t="s">
        <v>12178</v>
      </c>
      <c r="OSD6" t="s">
        <v>12179</v>
      </c>
      <c r="OSE6" t="s">
        <v>12180</v>
      </c>
      <c r="OSF6" t="s">
        <v>12181</v>
      </c>
      <c r="OSG6" t="s">
        <v>12182</v>
      </c>
      <c r="OSH6" t="s">
        <v>12183</v>
      </c>
      <c r="OSI6" t="s">
        <v>12184</v>
      </c>
      <c r="OSJ6" t="s">
        <v>12185</v>
      </c>
      <c r="OSK6" t="s">
        <v>12186</v>
      </c>
      <c r="OSL6" t="s">
        <v>12187</v>
      </c>
      <c r="OSM6" t="s">
        <v>12188</v>
      </c>
      <c r="OSN6" t="s">
        <v>12189</v>
      </c>
      <c r="OSO6" t="s">
        <v>12190</v>
      </c>
      <c r="OSP6" t="s">
        <v>12191</v>
      </c>
      <c r="OSQ6" t="s">
        <v>12192</v>
      </c>
      <c r="OSR6" t="s">
        <v>12193</v>
      </c>
      <c r="OSS6" t="s">
        <v>12194</v>
      </c>
      <c r="OST6" t="s">
        <v>12195</v>
      </c>
      <c r="OSU6" t="s">
        <v>12196</v>
      </c>
      <c r="OSV6" t="s">
        <v>12197</v>
      </c>
      <c r="OSW6" t="s">
        <v>12198</v>
      </c>
      <c r="OSX6" t="s">
        <v>12199</v>
      </c>
      <c r="OSY6" t="s">
        <v>12200</v>
      </c>
      <c r="OSZ6" t="s">
        <v>12201</v>
      </c>
      <c r="OTA6" t="s">
        <v>12202</v>
      </c>
      <c r="OTB6" t="s">
        <v>12203</v>
      </c>
      <c r="OTC6" t="s">
        <v>12204</v>
      </c>
      <c r="OTD6" t="s">
        <v>12205</v>
      </c>
      <c r="OTE6" t="s">
        <v>12206</v>
      </c>
      <c r="OTF6" t="s">
        <v>12207</v>
      </c>
      <c r="OTG6" t="s">
        <v>12208</v>
      </c>
      <c r="OTH6" t="s">
        <v>12209</v>
      </c>
      <c r="OTI6" t="s">
        <v>12210</v>
      </c>
      <c r="OTJ6" t="s">
        <v>12211</v>
      </c>
      <c r="OTK6" t="s">
        <v>12212</v>
      </c>
      <c r="OTL6" t="s">
        <v>12213</v>
      </c>
      <c r="OTM6" t="s">
        <v>12214</v>
      </c>
      <c r="OTN6" t="s">
        <v>12215</v>
      </c>
      <c r="OTO6" t="s">
        <v>12216</v>
      </c>
      <c r="OTP6" t="s">
        <v>12217</v>
      </c>
      <c r="OTQ6" t="s">
        <v>12218</v>
      </c>
      <c r="OTR6" t="s">
        <v>12219</v>
      </c>
      <c r="OTS6" t="s">
        <v>12220</v>
      </c>
      <c r="OTT6" t="s">
        <v>12221</v>
      </c>
      <c r="OTU6" t="s">
        <v>12222</v>
      </c>
      <c r="OTV6" t="s">
        <v>12223</v>
      </c>
      <c r="OTW6" t="s">
        <v>12224</v>
      </c>
      <c r="OTX6" t="s">
        <v>12225</v>
      </c>
      <c r="OTY6" t="s">
        <v>12226</v>
      </c>
      <c r="OTZ6" t="s">
        <v>12227</v>
      </c>
      <c r="OUA6" t="s">
        <v>12228</v>
      </c>
      <c r="OUB6" t="s">
        <v>12229</v>
      </c>
      <c r="OUC6" t="s">
        <v>12230</v>
      </c>
      <c r="OUD6" t="s">
        <v>12231</v>
      </c>
      <c r="OUE6" t="s">
        <v>12232</v>
      </c>
      <c r="OUF6" t="s">
        <v>12233</v>
      </c>
      <c r="OUG6" t="s">
        <v>12234</v>
      </c>
      <c r="OUH6" t="s">
        <v>12235</v>
      </c>
      <c r="OUI6" t="s">
        <v>12236</v>
      </c>
      <c r="OUJ6" t="s">
        <v>12237</v>
      </c>
      <c r="OUK6" t="s">
        <v>12238</v>
      </c>
      <c r="OUL6" t="s">
        <v>12239</v>
      </c>
      <c r="OUM6" t="s">
        <v>12240</v>
      </c>
      <c r="OUN6" t="s">
        <v>12241</v>
      </c>
      <c r="OUO6" t="s">
        <v>12242</v>
      </c>
      <c r="OUP6" t="s">
        <v>12243</v>
      </c>
      <c r="OUQ6" t="s">
        <v>12244</v>
      </c>
      <c r="OUR6" t="s">
        <v>12245</v>
      </c>
      <c r="OUS6" t="s">
        <v>12246</v>
      </c>
      <c r="OUT6" t="s">
        <v>12247</v>
      </c>
      <c r="OUU6" t="s">
        <v>12248</v>
      </c>
      <c r="OUV6" t="s">
        <v>12249</v>
      </c>
      <c r="OUW6" t="s">
        <v>12250</v>
      </c>
      <c r="OUX6" t="s">
        <v>12251</v>
      </c>
      <c r="OUY6" t="s">
        <v>12252</v>
      </c>
      <c r="OUZ6" t="s">
        <v>12253</v>
      </c>
      <c r="OVA6" t="s">
        <v>12254</v>
      </c>
      <c r="OVB6" t="s">
        <v>12255</v>
      </c>
      <c r="OVC6" t="s">
        <v>12256</v>
      </c>
      <c r="OVD6" t="s">
        <v>12257</v>
      </c>
      <c r="OVE6" t="s">
        <v>12258</v>
      </c>
      <c r="OVF6" t="s">
        <v>12259</v>
      </c>
      <c r="OVG6" t="s">
        <v>12260</v>
      </c>
      <c r="OVH6" t="s">
        <v>12261</v>
      </c>
      <c r="OVI6" t="s">
        <v>12262</v>
      </c>
      <c r="OVJ6" t="s">
        <v>12263</v>
      </c>
      <c r="OVK6" t="s">
        <v>12264</v>
      </c>
      <c r="OVL6" t="s">
        <v>12265</v>
      </c>
      <c r="OVM6" t="s">
        <v>12266</v>
      </c>
      <c r="OVN6" t="s">
        <v>12267</v>
      </c>
      <c r="OVO6" t="s">
        <v>12268</v>
      </c>
      <c r="OVP6" t="s">
        <v>12269</v>
      </c>
      <c r="OVQ6" t="s">
        <v>12270</v>
      </c>
      <c r="OVR6" t="s">
        <v>12271</v>
      </c>
      <c r="OVS6" t="s">
        <v>12272</v>
      </c>
      <c r="OVT6" t="s">
        <v>12273</v>
      </c>
      <c r="OVU6" t="s">
        <v>12274</v>
      </c>
      <c r="OVV6" t="s">
        <v>12275</v>
      </c>
      <c r="OVW6" t="s">
        <v>12276</v>
      </c>
      <c r="OVX6" t="s">
        <v>12277</v>
      </c>
      <c r="OVY6" t="s">
        <v>12278</v>
      </c>
      <c r="OVZ6" t="s">
        <v>12279</v>
      </c>
      <c r="OWA6" t="s">
        <v>12280</v>
      </c>
      <c r="OWB6" t="s">
        <v>12281</v>
      </c>
      <c r="OWC6" t="s">
        <v>12282</v>
      </c>
      <c r="OWD6" t="s">
        <v>12283</v>
      </c>
      <c r="OWE6" t="s">
        <v>12284</v>
      </c>
      <c r="OWF6" t="s">
        <v>12285</v>
      </c>
      <c r="OWG6" t="s">
        <v>12286</v>
      </c>
      <c r="OWH6" t="s">
        <v>12287</v>
      </c>
      <c r="OWI6" t="s">
        <v>12288</v>
      </c>
      <c r="OWJ6" t="s">
        <v>12289</v>
      </c>
      <c r="OWK6" t="s">
        <v>12290</v>
      </c>
      <c r="OWL6" t="s">
        <v>12291</v>
      </c>
      <c r="OWM6" t="s">
        <v>12292</v>
      </c>
      <c r="OWN6" t="s">
        <v>12293</v>
      </c>
      <c r="OWO6" t="s">
        <v>12294</v>
      </c>
      <c r="OWP6" t="s">
        <v>12295</v>
      </c>
      <c r="OWQ6" t="s">
        <v>12296</v>
      </c>
      <c r="OWR6" t="s">
        <v>12297</v>
      </c>
      <c r="OWS6" t="s">
        <v>12298</v>
      </c>
      <c r="OWT6" t="s">
        <v>12299</v>
      </c>
      <c r="OWU6" t="s">
        <v>12300</v>
      </c>
      <c r="OWV6" t="s">
        <v>12301</v>
      </c>
      <c r="OWW6" t="s">
        <v>12302</v>
      </c>
      <c r="OWX6" t="s">
        <v>12303</v>
      </c>
      <c r="OWY6" t="s">
        <v>12304</v>
      </c>
      <c r="OWZ6" t="s">
        <v>12305</v>
      </c>
      <c r="OXA6" t="s">
        <v>12306</v>
      </c>
      <c r="OXB6" t="s">
        <v>12307</v>
      </c>
      <c r="OXC6" t="s">
        <v>12308</v>
      </c>
      <c r="OXD6" t="s">
        <v>12309</v>
      </c>
      <c r="OXE6" t="s">
        <v>12310</v>
      </c>
      <c r="OXF6" t="s">
        <v>12311</v>
      </c>
      <c r="OXG6" t="s">
        <v>12312</v>
      </c>
      <c r="OXH6" t="s">
        <v>12313</v>
      </c>
      <c r="OXI6" t="s">
        <v>12314</v>
      </c>
      <c r="OXJ6" t="s">
        <v>12315</v>
      </c>
      <c r="OXK6" t="s">
        <v>12316</v>
      </c>
      <c r="OXL6" t="s">
        <v>12317</v>
      </c>
      <c r="OXM6" t="s">
        <v>12318</v>
      </c>
      <c r="OXN6" t="s">
        <v>12319</v>
      </c>
      <c r="OXO6" t="s">
        <v>12320</v>
      </c>
      <c r="OXP6" t="s">
        <v>12321</v>
      </c>
      <c r="OXQ6" t="s">
        <v>12322</v>
      </c>
      <c r="OXR6" t="s">
        <v>12323</v>
      </c>
      <c r="OXS6" t="s">
        <v>12324</v>
      </c>
      <c r="OXT6" t="s">
        <v>12325</v>
      </c>
      <c r="OXU6" t="s">
        <v>12326</v>
      </c>
      <c r="OXV6" t="s">
        <v>12327</v>
      </c>
      <c r="OXW6" t="s">
        <v>12328</v>
      </c>
      <c r="OXX6" t="s">
        <v>12329</v>
      </c>
      <c r="OXY6" t="s">
        <v>12330</v>
      </c>
      <c r="OXZ6" t="s">
        <v>12331</v>
      </c>
      <c r="OYA6" t="s">
        <v>12332</v>
      </c>
      <c r="OYB6" t="s">
        <v>12333</v>
      </c>
      <c r="OYC6" t="s">
        <v>12334</v>
      </c>
      <c r="OYD6" t="s">
        <v>12335</v>
      </c>
      <c r="OYE6" t="s">
        <v>12336</v>
      </c>
      <c r="OYF6" t="s">
        <v>12337</v>
      </c>
      <c r="OYG6" t="s">
        <v>12338</v>
      </c>
      <c r="OYH6" t="s">
        <v>12339</v>
      </c>
      <c r="OYI6" t="s">
        <v>12340</v>
      </c>
      <c r="OYJ6" t="s">
        <v>12341</v>
      </c>
      <c r="OYK6" t="s">
        <v>12342</v>
      </c>
      <c r="OYL6" t="s">
        <v>12343</v>
      </c>
      <c r="OYM6" t="s">
        <v>12344</v>
      </c>
      <c r="OYN6" t="s">
        <v>12345</v>
      </c>
      <c r="OYO6" t="s">
        <v>12346</v>
      </c>
      <c r="OYP6" t="s">
        <v>12347</v>
      </c>
      <c r="OYQ6" t="s">
        <v>12348</v>
      </c>
      <c r="OYR6" t="s">
        <v>12349</v>
      </c>
      <c r="OYS6" t="s">
        <v>12350</v>
      </c>
      <c r="OYT6" t="s">
        <v>12351</v>
      </c>
      <c r="OYU6" t="s">
        <v>12352</v>
      </c>
      <c r="OYV6" t="s">
        <v>12353</v>
      </c>
      <c r="OYW6" t="s">
        <v>12354</v>
      </c>
      <c r="OYX6" t="s">
        <v>12355</v>
      </c>
      <c r="OYY6" t="s">
        <v>12356</v>
      </c>
      <c r="OYZ6" t="s">
        <v>12357</v>
      </c>
      <c r="OZA6" t="s">
        <v>12358</v>
      </c>
      <c r="OZB6" t="s">
        <v>12359</v>
      </c>
      <c r="OZC6" t="s">
        <v>12360</v>
      </c>
      <c r="OZD6" t="s">
        <v>12361</v>
      </c>
      <c r="OZE6" t="s">
        <v>12362</v>
      </c>
      <c r="OZF6" t="s">
        <v>12363</v>
      </c>
      <c r="OZG6" t="s">
        <v>12364</v>
      </c>
      <c r="OZH6" t="s">
        <v>12365</v>
      </c>
      <c r="OZI6" t="s">
        <v>12366</v>
      </c>
      <c r="OZJ6" t="s">
        <v>12367</v>
      </c>
      <c r="OZK6" t="s">
        <v>12368</v>
      </c>
      <c r="OZL6" t="s">
        <v>12369</v>
      </c>
      <c r="OZM6" t="s">
        <v>12370</v>
      </c>
      <c r="OZN6" t="s">
        <v>12371</v>
      </c>
      <c r="OZO6" t="s">
        <v>12372</v>
      </c>
      <c r="OZP6" t="s">
        <v>12373</v>
      </c>
      <c r="OZQ6" t="s">
        <v>12374</v>
      </c>
      <c r="OZR6" t="s">
        <v>12375</v>
      </c>
      <c r="OZS6" t="s">
        <v>12376</v>
      </c>
      <c r="OZT6" t="s">
        <v>12377</v>
      </c>
      <c r="OZU6" t="s">
        <v>12378</v>
      </c>
      <c r="OZV6" t="s">
        <v>12379</v>
      </c>
      <c r="OZW6" t="s">
        <v>12380</v>
      </c>
      <c r="OZX6" t="s">
        <v>12381</v>
      </c>
      <c r="OZY6" t="s">
        <v>12382</v>
      </c>
      <c r="OZZ6" t="s">
        <v>12383</v>
      </c>
      <c r="PAA6" t="s">
        <v>12384</v>
      </c>
      <c r="PAB6" t="s">
        <v>12385</v>
      </c>
      <c r="PAC6" t="s">
        <v>12386</v>
      </c>
      <c r="PAD6" t="s">
        <v>12387</v>
      </c>
      <c r="PAE6" t="s">
        <v>12388</v>
      </c>
      <c r="PAF6" t="s">
        <v>12389</v>
      </c>
      <c r="PAG6" t="s">
        <v>12390</v>
      </c>
      <c r="PAH6" t="s">
        <v>12391</v>
      </c>
      <c r="PAI6" t="s">
        <v>12392</v>
      </c>
      <c r="PAJ6" t="s">
        <v>12393</v>
      </c>
      <c r="PAK6" t="s">
        <v>12394</v>
      </c>
      <c r="PAL6" t="s">
        <v>12395</v>
      </c>
      <c r="PAM6" t="s">
        <v>12396</v>
      </c>
      <c r="PAN6" t="s">
        <v>12397</v>
      </c>
      <c r="PAO6" t="s">
        <v>12398</v>
      </c>
      <c r="PAP6" t="s">
        <v>12399</v>
      </c>
      <c r="PAQ6" t="s">
        <v>12400</v>
      </c>
      <c r="PAR6" t="s">
        <v>12401</v>
      </c>
      <c r="PAS6" t="s">
        <v>12402</v>
      </c>
      <c r="PAT6" t="s">
        <v>12403</v>
      </c>
      <c r="PAU6" t="s">
        <v>12404</v>
      </c>
      <c r="PAV6" t="s">
        <v>12405</v>
      </c>
      <c r="PAW6" t="s">
        <v>12406</v>
      </c>
      <c r="PAX6" t="s">
        <v>12407</v>
      </c>
      <c r="PAY6" t="s">
        <v>12408</v>
      </c>
      <c r="PAZ6" t="s">
        <v>12409</v>
      </c>
      <c r="PBA6" t="s">
        <v>12410</v>
      </c>
      <c r="PBB6" t="s">
        <v>12411</v>
      </c>
      <c r="PBC6" t="s">
        <v>12412</v>
      </c>
      <c r="PBD6" t="s">
        <v>12413</v>
      </c>
      <c r="PBE6" t="s">
        <v>12414</v>
      </c>
      <c r="PBF6" t="s">
        <v>12415</v>
      </c>
      <c r="PBG6" t="s">
        <v>12416</v>
      </c>
      <c r="PBH6" t="s">
        <v>12417</v>
      </c>
      <c r="PBI6" t="s">
        <v>12418</v>
      </c>
      <c r="PBJ6" t="s">
        <v>12419</v>
      </c>
      <c r="PBK6" t="s">
        <v>12420</v>
      </c>
      <c r="PBL6" t="s">
        <v>12421</v>
      </c>
      <c r="PBM6" t="s">
        <v>12422</v>
      </c>
      <c r="PBN6" t="s">
        <v>12423</v>
      </c>
      <c r="PBO6" t="s">
        <v>12424</v>
      </c>
      <c r="PBP6" t="s">
        <v>12425</v>
      </c>
      <c r="PBQ6" t="s">
        <v>12426</v>
      </c>
      <c r="PBR6" t="s">
        <v>12427</v>
      </c>
      <c r="PBS6" t="s">
        <v>12428</v>
      </c>
      <c r="PBT6" t="s">
        <v>12429</v>
      </c>
      <c r="PBU6" t="s">
        <v>12430</v>
      </c>
      <c r="PBV6" t="s">
        <v>12431</v>
      </c>
      <c r="PBW6" t="s">
        <v>12432</v>
      </c>
      <c r="PBX6" t="s">
        <v>12433</v>
      </c>
      <c r="PBY6" t="s">
        <v>12434</v>
      </c>
      <c r="PBZ6" t="s">
        <v>12435</v>
      </c>
      <c r="PCA6" t="s">
        <v>12436</v>
      </c>
      <c r="PCB6" t="s">
        <v>12437</v>
      </c>
      <c r="PCC6" t="s">
        <v>12438</v>
      </c>
      <c r="PCD6" t="s">
        <v>12439</v>
      </c>
      <c r="PCE6" t="s">
        <v>12440</v>
      </c>
      <c r="PCF6" t="s">
        <v>12441</v>
      </c>
      <c r="PCG6" t="s">
        <v>12442</v>
      </c>
      <c r="PCH6" t="s">
        <v>12443</v>
      </c>
      <c r="PCI6" t="s">
        <v>12444</v>
      </c>
      <c r="PCJ6" t="s">
        <v>12445</v>
      </c>
      <c r="PCK6" t="s">
        <v>12446</v>
      </c>
      <c r="PCL6" t="s">
        <v>12447</v>
      </c>
      <c r="PCM6" t="s">
        <v>12448</v>
      </c>
      <c r="PCN6" t="s">
        <v>12449</v>
      </c>
      <c r="PCO6" t="s">
        <v>12450</v>
      </c>
      <c r="PCP6" t="s">
        <v>12451</v>
      </c>
      <c r="PCQ6" t="s">
        <v>12452</v>
      </c>
      <c r="PCR6" t="s">
        <v>12453</v>
      </c>
      <c r="PCS6" t="s">
        <v>12454</v>
      </c>
      <c r="PCT6" t="s">
        <v>12455</v>
      </c>
      <c r="PCU6" t="s">
        <v>12456</v>
      </c>
      <c r="PCV6" t="s">
        <v>12457</v>
      </c>
      <c r="PCW6" t="s">
        <v>12458</v>
      </c>
      <c r="PCX6" t="s">
        <v>12459</v>
      </c>
      <c r="PCY6" t="s">
        <v>12460</v>
      </c>
      <c r="PCZ6" t="s">
        <v>12461</v>
      </c>
      <c r="PDA6" t="s">
        <v>12462</v>
      </c>
      <c r="PDB6" t="s">
        <v>12463</v>
      </c>
      <c r="PDC6" t="s">
        <v>12464</v>
      </c>
      <c r="PDD6" t="s">
        <v>12465</v>
      </c>
      <c r="PDE6" t="s">
        <v>12466</v>
      </c>
      <c r="PDF6" t="s">
        <v>12467</v>
      </c>
      <c r="PDG6" t="s">
        <v>12468</v>
      </c>
      <c r="PDH6" t="s">
        <v>12469</v>
      </c>
      <c r="PDI6" t="s">
        <v>12470</v>
      </c>
      <c r="PDJ6" t="s">
        <v>12471</v>
      </c>
      <c r="PDK6" t="s">
        <v>12472</v>
      </c>
      <c r="PDL6" t="s">
        <v>12473</v>
      </c>
      <c r="PDM6" t="s">
        <v>12474</v>
      </c>
      <c r="PDN6" t="s">
        <v>12475</v>
      </c>
      <c r="PDO6" t="s">
        <v>12476</v>
      </c>
      <c r="PDP6" t="s">
        <v>12477</v>
      </c>
      <c r="PDQ6" t="s">
        <v>12478</v>
      </c>
      <c r="PDR6" t="s">
        <v>12479</v>
      </c>
      <c r="PDS6" t="s">
        <v>12480</v>
      </c>
      <c r="PDT6" t="s">
        <v>12481</v>
      </c>
      <c r="PDU6" t="s">
        <v>12482</v>
      </c>
      <c r="PDV6" t="s">
        <v>12483</v>
      </c>
      <c r="PDW6" t="s">
        <v>12484</v>
      </c>
      <c r="PDX6" t="s">
        <v>12485</v>
      </c>
      <c r="PDY6" t="s">
        <v>12486</v>
      </c>
      <c r="PDZ6" t="s">
        <v>12487</v>
      </c>
      <c r="PEA6" t="s">
        <v>12488</v>
      </c>
      <c r="PEB6" t="s">
        <v>12489</v>
      </c>
      <c r="PEC6" t="s">
        <v>12490</v>
      </c>
      <c r="PED6" t="s">
        <v>12491</v>
      </c>
      <c r="PEE6" t="s">
        <v>12492</v>
      </c>
      <c r="PEF6" t="s">
        <v>12493</v>
      </c>
      <c r="PEG6" t="s">
        <v>12494</v>
      </c>
      <c r="PEH6" t="s">
        <v>12495</v>
      </c>
      <c r="PEI6" t="s">
        <v>12496</v>
      </c>
      <c r="PEJ6" t="s">
        <v>12497</v>
      </c>
      <c r="PEK6" t="s">
        <v>12498</v>
      </c>
      <c r="PEL6" t="s">
        <v>12499</v>
      </c>
      <c r="PEM6" t="s">
        <v>12500</v>
      </c>
      <c r="PEN6" t="s">
        <v>12501</v>
      </c>
      <c r="PEO6" t="s">
        <v>12502</v>
      </c>
      <c r="PEP6" t="s">
        <v>12503</v>
      </c>
      <c r="PEQ6" t="s">
        <v>12504</v>
      </c>
      <c r="PER6" t="s">
        <v>12505</v>
      </c>
      <c r="PES6" t="s">
        <v>12506</v>
      </c>
      <c r="PET6" t="s">
        <v>12507</v>
      </c>
      <c r="PEU6" t="s">
        <v>12508</v>
      </c>
      <c r="PEV6" t="s">
        <v>12509</v>
      </c>
      <c r="PEW6" t="s">
        <v>12510</v>
      </c>
      <c r="PEX6" t="s">
        <v>12511</v>
      </c>
      <c r="PEY6" t="s">
        <v>12512</v>
      </c>
      <c r="PEZ6" t="s">
        <v>12513</v>
      </c>
      <c r="PFA6" t="s">
        <v>12514</v>
      </c>
      <c r="PFB6" t="s">
        <v>12515</v>
      </c>
      <c r="PFC6" t="s">
        <v>12516</v>
      </c>
      <c r="PFD6" t="s">
        <v>12517</v>
      </c>
      <c r="PFE6" t="s">
        <v>12518</v>
      </c>
      <c r="PFF6" t="s">
        <v>12519</v>
      </c>
      <c r="PFG6" t="s">
        <v>12520</v>
      </c>
      <c r="PFH6" t="s">
        <v>12521</v>
      </c>
      <c r="PFI6" t="s">
        <v>12522</v>
      </c>
      <c r="PFJ6" t="s">
        <v>12523</v>
      </c>
      <c r="PFK6" t="s">
        <v>12524</v>
      </c>
      <c r="PFL6" t="s">
        <v>12525</v>
      </c>
      <c r="PFM6" t="s">
        <v>12526</v>
      </c>
      <c r="PFN6" t="s">
        <v>12527</v>
      </c>
      <c r="PFO6" t="s">
        <v>12528</v>
      </c>
      <c r="PFP6" t="s">
        <v>12529</v>
      </c>
      <c r="PFQ6" t="s">
        <v>12530</v>
      </c>
      <c r="PFR6" t="s">
        <v>12531</v>
      </c>
      <c r="PFS6" t="s">
        <v>12532</v>
      </c>
      <c r="PFT6" t="s">
        <v>12533</v>
      </c>
      <c r="PFU6" t="s">
        <v>12534</v>
      </c>
      <c r="PFV6" t="s">
        <v>12535</v>
      </c>
      <c r="PFW6" t="s">
        <v>12536</v>
      </c>
      <c r="PFX6" t="s">
        <v>12537</v>
      </c>
      <c r="PFY6" t="s">
        <v>12538</v>
      </c>
      <c r="PFZ6" t="s">
        <v>12539</v>
      </c>
      <c r="PGA6" t="s">
        <v>12540</v>
      </c>
      <c r="PGB6" t="s">
        <v>12541</v>
      </c>
      <c r="PGC6" t="s">
        <v>12542</v>
      </c>
      <c r="PGD6" t="s">
        <v>12543</v>
      </c>
      <c r="PGE6" t="s">
        <v>12544</v>
      </c>
      <c r="PGF6" t="s">
        <v>12545</v>
      </c>
      <c r="PGG6" t="s">
        <v>12546</v>
      </c>
      <c r="PGH6" t="s">
        <v>12547</v>
      </c>
      <c r="PGI6" t="s">
        <v>12548</v>
      </c>
      <c r="PGJ6" t="s">
        <v>12549</v>
      </c>
      <c r="PGK6" t="s">
        <v>12550</v>
      </c>
      <c r="PGL6" t="s">
        <v>12551</v>
      </c>
      <c r="PGM6" t="s">
        <v>12552</v>
      </c>
      <c r="PGN6" t="s">
        <v>12553</v>
      </c>
      <c r="PGO6" t="s">
        <v>12554</v>
      </c>
      <c r="PGP6" t="s">
        <v>12555</v>
      </c>
      <c r="PGQ6" t="s">
        <v>12556</v>
      </c>
      <c r="PGR6" t="s">
        <v>12557</v>
      </c>
      <c r="PGS6" t="s">
        <v>12558</v>
      </c>
      <c r="PGT6" t="s">
        <v>12559</v>
      </c>
      <c r="PGU6" t="s">
        <v>12560</v>
      </c>
      <c r="PGV6" t="s">
        <v>12561</v>
      </c>
      <c r="PGW6" t="s">
        <v>12562</v>
      </c>
      <c r="PGX6" t="s">
        <v>12563</v>
      </c>
      <c r="PGY6" t="s">
        <v>12564</v>
      </c>
      <c r="PGZ6" t="s">
        <v>12565</v>
      </c>
      <c r="PHA6" t="s">
        <v>12566</v>
      </c>
      <c r="PHB6" t="s">
        <v>12567</v>
      </c>
      <c r="PHC6" t="s">
        <v>12568</v>
      </c>
      <c r="PHD6" t="s">
        <v>12569</v>
      </c>
      <c r="PHE6" t="s">
        <v>12570</v>
      </c>
      <c r="PHF6" t="s">
        <v>12571</v>
      </c>
      <c r="PHG6" t="s">
        <v>12572</v>
      </c>
      <c r="PHH6" t="s">
        <v>12573</v>
      </c>
      <c r="PHI6" t="s">
        <v>12574</v>
      </c>
      <c r="PHJ6" t="s">
        <v>12575</v>
      </c>
      <c r="PHK6" t="s">
        <v>12576</v>
      </c>
      <c r="PHL6" t="s">
        <v>12577</v>
      </c>
      <c r="PHM6" t="s">
        <v>12578</v>
      </c>
      <c r="PHN6" t="s">
        <v>12579</v>
      </c>
      <c r="PHO6" t="s">
        <v>12580</v>
      </c>
      <c r="PHP6" t="s">
        <v>12581</v>
      </c>
      <c r="PHQ6" t="s">
        <v>12582</v>
      </c>
      <c r="PHR6" t="s">
        <v>12583</v>
      </c>
      <c r="PHS6" t="s">
        <v>12584</v>
      </c>
      <c r="PHT6" t="s">
        <v>12585</v>
      </c>
      <c r="PHU6" t="s">
        <v>12586</v>
      </c>
      <c r="PHV6" t="s">
        <v>12587</v>
      </c>
      <c r="PHW6" t="s">
        <v>12588</v>
      </c>
      <c r="PHX6" t="s">
        <v>12589</v>
      </c>
      <c r="PHY6" t="s">
        <v>12590</v>
      </c>
      <c r="PHZ6" t="s">
        <v>12591</v>
      </c>
      <c r="PIA6" t="s">
        <v>12592</v>
      </c>
      <c r="PIB6" t="s">
        <v>12593</v>
      </c>
      <c r="PIC6" t="s">
        <v>12594</v>
      </c>
      <c r="PID6" t="s">
        <v>12595</v>
      </c>
      <c r="PIE6" t="s">
        <v>12596</v>
      </c>
      <c r="PIF6" t="s">
        <v>12597</v>
      </c>
      <c r="PIG6" t="s">
        <v>12598</v>
      </c>
      <c r="PIH6" t="s">
        <v>12599</v>
      </c>
      <c r="PII6" t="s">
        <v>12600</v>
      </c>
      <c r="PIJ6" t="s">
        <v>12601</v>
      </c>
      <c r="PIK6" t="s">
        <v>12602</v>
      </c>
      <c r="PIL6" t="s">
        <v>12603</v>
      </c>
      <c r="PIM6" t="s">
        <v>12604</v>
      </c>
      <c r="PIN6" t="s">
        <v>12605</v>
      </c>
      <c r="PIO6" t="s">
        <v>12606</v>
      </c>
      <c r="PIP6" t="s">
        <v>12607</v>
      </c>
      <c r="PIQ6" t="s">
        <v>12608</v>
      </c>
      <c r="PIR6" t="s">
        <v>12609</v>
      </c>
      <c r="PIS6" t="s">
        <v>12610</v>
      </c>
      <c r="PIT6" t="s">
        <v>12611</v>
      </c>
      <c r="PIU6" t="s">
        <v>12612</v>
      </c>
      <c r="PIV6" t="s">
        <v>12613</v>
      </c>
      <c r="PIW6" t="s">
        <v>12614</v>
      </c>
      <c r="PIX6" t="s">
        <v>12615</v>
      </c>
      <c r="PIY6" t="s">
        <v>12616</v>
      </c>
      <c r="PIZ6" t="s">
        <v>12617</v>
      </c>
      <c r="PJA6" t="s">
        <v>12618</v>
      </c>
      <c r="PJB6" t="s">
        <v>12619</v>
      </c>
      <c r="PJC6" t="s">
        <v>12620</v>
      </c>
      <c r="PJD6" t="s">
        <v>12621</v>
      </c>
      <c r="PJE6" t="s">
        <v>12622</v>
      </c>
      <c r="PJF6" t="s">
        <v>12623</v>
      </c>
      <c r="PJG6" t="s">
        <v>12624</v>
      </c>
      <c r="PJH6" t="s">
        <v>12625</v>
      </c>
      <c r="PJI6" t="s">
        <v>12626</v>
      </c>
      <c r="PJJ6" t="s">
        <v>12627</v>
      </c>
      <c r="PJK6" t="s">
        <v>12628</v>
      </c>
      <c r="PJL6" t="s">
        <v>12629</v>
      </c>
      <c r="PJM6" t="s">
        <v>12630</v>
      </c>
      <c r="PJN6" t="s">
        <v>12631</v>
      </c>
      <c r="PJO6" t="s">
        <v>12632</v>
      </c>
      <c r="PJP6" t="s">
        <v>12633</v>
      </c>
      <c r="PJQ6" t="s">
        <v>12634</v>
      </c>
      <c r="PJR6" t="s">
        <v>12635</v>
      </c>
      <c r="PJS6" t="s">
        <v>12636</v>
      </c>
      <c r="PJT6" t="s">
        <v>12637</v>
      </c>
      <c r="PJU6" t="s">
        <v>12638</v>
      </c>
      <c r="PJV6" t="s">
        <v>12639</v>
      </c>
      <c r="PJW6" t="s">
        <v>12640</v>
      </c>
      <c r="PJX6" t="s">
        <v>12641</v>
      </c>
      <c r="PJY6" t="s">
        <v>12642</v>
      </c>
      <c r="PJZ6" t="s">
        <v>12643</v>
      </c>
      <c r="PKA6" t="s">
        <v>12644</v>
      </c>
      <c r="PKB6" t="s">
        <v>12645</v>
      </c>
      <c r="PKC6" t="s">
        <v>12646</v>
      </c>
      <c r="PKD6" t="s">
        <v>12647</v>
      </c>
      <c r="PKE6" t="s">
        <v>12648</v>
      </c>
      <c r="PKF6" t="s">
        <v>12649</v>
      </c>
      <c r="PKG6" t="s">
        <v>12650</v>
      </c>
      <c r="PKH6" t="s">
        <v>12651</v>
      </c>
      <c r="PKI6" t="s">
        <v>12652</v>
      </c>
      <c r="PKJ6" t="s">
        <v>12653</v>
      </c>
      <c r="PKK6" t="s">
        <v>12654</v>
      </c>
      <c r="PKL6" t="s">
        <v>12655</v>
      </c>
      <c r="PKM6" t="s">
        <v>12656</v>
      </c>
      <c r="PKN6" t="s">
        <v>12657</v>
      </c>
      <c r="PKO6" t="s">
        <v>12658</v>
      </c>
      <c r="PKP6" t="s">
        <v>12659</v>
      </c>
      <c r="PKQ6" t="s">
        <v>12660</v>
      </c>
      <c r="PKR6" t="s">
        <v>12661</v>
      </c>
      <c r="PKS6" t="s">
        <v>12662</v>
      </c>
      <c r="PKT6" t="s">
        <v>12663</v>
      </c>
      <c r="PKU6" t="s">
        <v>12664</v>
      </c>
      <c r="PKV6" t="s">
        <v>12665</v>
      </c>
      <c r="PKW6" t="s">
        <v>12666</v>
      </c>
      <c r="PKX6" t="s">
        <v>12667</v>
      </c>
      <c r="PKY6" t="s">
        <v>12668</v>
      </c>
      <c r="PKZ6" t="s">
        <v>12669</v>
      </c>
      <c r="PLA6" t="s">
        <v>12670</v>
      </c>
      <c r="PLB6" t="s">
        <v>12671</v>
      </c>
      <c r="PLC6" t="s">
        <v>12672</v>
      </c>
      <c r="PLD6" t="s">
        <v>12673</v>
      </c>
      <c r="PLE6" t="s">
        <v>12674</v>
      </c>
      <c r="PLF6" t="s">
        <v>12675</v>
      </c>
      <c r="PLG6" t="s">
        <v>12676</v>
      </c>
      <c r="PLH6" t="s">
        <v>12677</v>
      </c>
      <c r="PLI6" t="s">
        <v>12678</v>
      </c>
      <c r="PLJ6" t="s">
        <v>12679</v>
      </c>
      <c r="PLK6" t="s">
        <v>12680</v>
      </c>
      <c r="PLL6" t="s">
        <v>12681</v>
      </c>
      <c r="PLM6" t="s">
        <v>12682</v>
      </c>
      <c r="PLN6" t="s">
        <v>12683</v>
      </c>
      <c r="PLO6" t="s">
        <v>12684</v>
      </c>
      <c r="PLP6" t="s">
        <v>12685</v>
      </c>
      <c r="PLQ6" t="s">
        <v>12686</v>
      </c>
      <c r="PLR6" t="s">
        <v>12687</v>
      </c>
      <c r="PLS6" t="s">
        <v>12688</v>
      </c>
      <c r="PLT6" t="s">
        <v>12689</v>
      </c>
      <c r="PLU6" t="s">
        <v>12690</v>
      </c>
      <c r="PLV6" t="s">
        <v>12691</v>
      </c>
      <c r="PLW6" t="s">
        <v>12692</v>
      </c>
      <c r="PLX6" t="s">
        <v>12693</v>
      </c>
      <c r="PLY6" t="s">
        <v>12694</v>
      </c>
      <c r="PLZ6" t="s">
        <v>12695</v>
      </c>
      <c r="PMA6" t="s">
        <v>12696</v>
      </c>
      <c r="PMB6" t="s">
        <v>12697</v>
      </c>
      <c r="PMC6" t="s">
        <v>12698</v>
      </c>
      <c r="PMD6" t="s">
        <v>12699</v>
      </c>
      <c r="PME6" t="s">
        <v>12700</v>
      </c>
      <c r="PMF6" t="s">
        <v>12701</v>
      </c>
      <c r="PMG6" t="s">
        <v>12702</v>
      </c>
      <c r="PMH6" t="s">
        <v>12703</v>
      </c>
      <c r="PMI6" t="s">
        <v>12704</v>
      </c>
      <c r="PMJ6" t="s">
        <v>12705</v>
      </c>
      <c r="PMK6" t="s">
        <v>12706</v>
      </c>
      <c r="PML6" t="s">
        <v>12707</v>
      </c>
      <c r="PMM6" t="s">
        <v>12708</v>
      </c>
      <c r="PMN6" t="s">
        <v>12709</v>
      </c>
      <c r="PMO6" t="s">
        <v>12710</v>
      </c>
      <c r="PMP6" t="s">
        <v>12711</v>
      </c>
      <c r="PMQ6" t="s">
        <v>12712</v>
      </c>
      <c r="PMR6" t="s">
        <v>12713</v>
      </c>
      <c r="PMS6" t="s">
        <v>12714</v>
      </c>
      <c r="PMT6" t="s">
        <v>12715</v>
      </c>
      <c r="PMU6" t="s">
        <v>12716</v>
      </c>
      <c r="PMV6" t="s">
        <v>12717</v>
      </c>
      <c r="PMW6" t="s">
        <v>12718</v>
      </c>
      <c r="PMX6" t="s">
        <v>12719</v>
      </c>
      <c r="PMY6" t="s">
        <v>12720</v>
      </c>
      <c r="PMZ6" t="s">
        <v>12721</v>
      </c>
      <c r="PNA6" t="s">
        <v>12722</v>
      </c>
      <c r="PNB6" t="s">
        <v>12723</v>
      </c>
      <c r="PNC6" t="s">
        <v>12724</v>
      </c>
      <c r="PND6" t="s">
        <v>12725</v>
      </c>
      <c r="PNE6" t="s">
        <v>12726</v>
      </c>
      <c r="PNF6" t="s">
        <v>12727</v>
      </c>
      <c r="PNG6" t="s">
        <v>12728</v>
      </c>
      <c r="PNH6" t="s">
        <v>12729</v>
      </c>
      <c r="PNI6" t="s">
        <v>12730</v>
      </c>
      <c r="PNJ6" t="s">
        <v>12731</v>
      </c>
      <c r="PNK6" t="s">
        <v>12732</v>
      </c>
      <c r="PNL6" t="s">
        <v>12733</v>
      </c>
      <c r="PNM6" t="s">
        <v>12734</v>
      </c>
      <c r="PNN6" t="s">
        <v>12735</v>
      </c>
      <c r="PNO6" t="s">
        <v>12736</v>
      </c>
      <c r="PNP6" t="s">
        <v>12737</v>
      </c>
      <c r="PNQ6" t="s">
        <v>12738</v>
      </c>
      <c r="PNR6" t="s">
        <v>12739</v>
      </c>
      <c r="PNS6" t="s">
        <v>12740</v>
      </c>
      <c r="PNT6" t="s">
        <v>12741</v>
      </c>
      <c r="PNU6" t="s">
        <v>12742</v>
      </c>
      <c r="PNV6" t="s">
        <v>12743</v>
      </c>
      <c r="PNW6" t="s">
        <v>12744</v>
      </c>
      <c r="PNX6" t="s">
        <v>12745</v>
      </c>
      <c r="PNY6" t="s">
        <v>12746</v>
      </c>
      <c r="PNZ6" t="s">
        <v>12747</v>
      </c>
      <c r="POA6" t="s">
        <v>12748</v>
      </c>
      <c r="POB6" t="s">
        <v>12749</v>
      </c>
      <c r="POC6" t="s">
        <v>12750</v>
      </c>
      <c r="POD6" t="s">
        <v>12751</v>
      </c>
      <c r="POE6" t="s">
        <v>12752</v>
      </c>
      <c r="POF6" t="s">
        <v>12753</v>
      </c>
      <c r="POG6" t="s">
        <v>12754</v>
      </c>
      <c r="POH6" t="s">
        <v>12755</v>
      </c>
      <c r="POI6" t="s">
        <v>12756</v>
      </c>
      <c r="POJ6" t="s">
        <v>12757</v>
      </c>
      <c r="POK6" t="s">
        <v>12758</v>
      </c>
      <c r="POL6" t="s">
        <v>12759</v>
      </c>
      <c r="POM6" t="s">
        <v>12760</v>
      </c>
      <c r="PON6" t="s">
        <v>12761</v>
      </c>
      <c r="POO6" t="s">
        <v>12762</v>
      </c>
      <c r="POP6" t="s">
        <v>12763</v>
      </c>
      <c r="POQ6" t="s">
        <v>12764</v>
      </c>
      <c r="POR6" t="s">
        <v>12765</v>
      </c>
      <c r="POS6" t="s">
        <v>12766</v>
      </c>
      <c r="POT6" t="s">
        <v>12767</v>
      </c>
      <c r="POU6" t="s">
        <v>12768</v>
      </c>
      <c r="POV6" t="s">
        <v>12769</v>
      </c>
      <c r="POW6" t="s">
        <v>12770</v>
      </c>
      <c r="POX6" t="s">
        <v>12771</v>
      </c>
      <c r="POY6" t="s">
        <v>12772</v>
      </c>
      <c r="POZ6" t="s">
        <v>12773</v>
      </c>
      <c r="PPA6" t="s">
        <v>12774</v>
      </c>
      <c r="PPB6" t="s">
        <v>12775</v>
      </c>
      <c r="PPC6" t="s">
        <v>12776</v>
      </c>
      <c r="PPD6" t="s">
        <v>12777</v>
      </c>
      <c r="PPE6" t="s">
        <v>12778</v>
      </c>
      <c r="PPF6" t="s">
        <v>12779</v>
      </c>
      <c r="PPG6" t="s">
        <v>12780</v>
      </c>
      <c r="PPH6" t="s">
        <v>12781</v>
      </c>
      <c r="PPI6" t="s">
        <v>12782</v>
      </c>
      <c r="PPJ6" t="s">
        <v>12783</v>
      </c>
      <c r="PPK6" t="s">
        <v>12784</v>
      </c>
      <c r="PPL6" t="s">
        <v>12785</v>
      </c>
      <c r="PPM6" t="s">
        <v>12786</v>
      </c>
      <c r="PPN6" t="s">
        <v>12787</v>
      </c>
      <c r="PPO6" t="s">
        <v>12788</v>
      </c>
      <c r="PPP6" t="s">
        <v>12789</v>
      </c>
      <c r="PPQ6" t="s">
        <v>12790</v>
      </c>
      <c r="PPR6" t="s">
        <v>12791</v>
      </c>
      <c r="PPS6" t="s">
        <v>12792</v>
      </c>
      <c r="PPT6" t="s">
        <v>12793</v>
      </c>
      <c r="PPU6" t="s">
        <v>12794</v>
      </c>
      <c r="PPV6" t="s">
        <v>12795</v>
      </c>
      <c r="PPW6" t="s">
        <v>12796</v>
      </c>
      <c r="PPX6" t="s">
        <v>12797</v>
      </c>
      <c r="PPY6" t="s">
        <v>12798</v>
      </c>
      <c r="PPZ6" t="s">
        <v>12799</v>
      </c>
      <c r="PQA6" t="s">
        <v>12800</v>
      </c>
      <c r="PQB6" t="s">
        <v>12801</v>
      </c>
      <c r="PQC6" t="s">
        <v>12802</v>
      </c>
      <c r="PQD6" t="s">
        <v>12803</v>
      </c>
      <c r="PQE6" t="s">
        <v>12804</v>
      </c>
      <c r="PQF6" t="s">
        <v>12805</v>
      </c>
      <c r="PQG6" t="s">
        <v>12806</v>
      </c>
      <c r="PQH6" t="s">
        <v>12807</v>
      </c>
      <c r="PQI6" t="s">
        <v>12808</v>
      </c>
      <c r="PQJ6" t="s">
        <v>12809</v>
      </c>
      <c r="PQK6" t="s">
        <v>12810</v>
      </c>
      <c r="PQL6" t="s">
        <v>12811</v>
      </c>
      <c r="PQM6" t="s">
        <v>12812</v>
      </c>
      <c r="PQN6" t="s">
        <v>12813</v>
      </c>
      <c r="PQO6" t="s">
        <v>12814</v>
      </c>
      <c r="PQP6" t="s">
        <v>12815</v>
      </c>
      <c r="PQQ6" t="s">
        <v>12816</v>
      </c>
      <c r="PQR6" t="s">
        <v>12817</v>
      </c>
      <c r="PQS6" t="s">
        <v>12818</v>
      </c>
      <c r="PQT6" t="s">
        <v>12819</v>
      </c>
      <c r="PQU6" t="s">
        <v>12820</v>
      </c>
      <c r="PQV6" t="s">
        <v>12821</v>
      </c>
      <c r="PQW6" t="s">
        <v>12822</v>
      </c>
      <c r="PQX6" t="s">
        <v>12823</v>
      </c>
      <c r="PQY6" t="s">
        <v>12824</v>
      </c>
      <c r="PQZ6" t="s">
        <v>12825</v>
      </c>
      <c r="PRA6" t="s">
        <v>12826</v>
      </c>
      <c r="PRB6" t="s">
        <v>12827</v>
      </c>
      <c r="PRC6" t="s">
        <v>12828</v>
      </c>
      <c r="PRD6" t="s">
        <v>12829</v>
      </c>
      <c r="PRE6" t="s">
        <v>12830</v>
      </c>
      <c r="PRF6" t="s">
        <v>12831</v>
      </c>
      <c r="PRG6" t="s">
        <v>12832</v>
      </c>
      <c r="PRH6" t="s">
        <v>12833</v>
      </c>
      <c r="PRI6" t="s">
        <v>12834</v>
      </c>
      <c r="PRJ6" t="s">
        <v>12835</v>
      </c>
      <c r="PRK6" t="s">
        <v>12836</v>
      </c>
      <c r="PRL6" t="s">
        <v>12837</v>
      </c>
      <c r="PRM6" t="s">
        <v>12838</v>
      </c>
      <c r="PRN6" t="s">
        <v>12839</v>
      </c>
      <c r="PRO6" t="s">
        <v>12840</v>
      </c>
      <c r="PRP6" t="s">
        <v>12841</v>
      </c>
      <c r="PRQ6" t="s">
        <v>12842</v>
      </c>
      <c r="PRR6" t="s">
        <v>12843</v>
      </c>
      <c r="PRS6" t="s">
        <v>12844</v>
      </c>
      <c r="PRT6" t="s">
        <v>12845</v>
      </c>
      <c r="PRU6" t="s">
        <v>12846</v>
      </c>
      <c r="PRV6" t="s">
        <v>12847</v>
      </c>
      <c r="PRW6" t="s">
        <v>12848</v>
      </c>
      <c r="PRX6" t="s">
        <v>12849</v>
      </c>
      <c r="PRY6" t="s">
        <v>12850</v>
      </c>
      <c r="PRZ6" t="s">
        <v>12851</v>
      </c>
      <c r="PSA6" t="s">
        <v>12852</v>
      </c>
      <c r="PSB6" t="s">
        <v>12853</v>
      </c>
      <c r="PSC6" t="s">
        <v>12854</v>
      </c>
      <c r="PSD6" t="s">
        <v>12855</v>
      </c>
      <c r="PSE6" t="s">
        <v>12856</v>
      </c>
      <c r="PSF6" t="s">
        <v>12857</v>
      </c>
      <c r="PSG6" t="s">
        <v>12858</v>
      </c>
      <c r="PSH6" t="s">
        <v>12859</v>
      </c>
      <c r="PSI6" t="s">
        <v>12860</v>
      </c>
      <c r="PSJ6" t="s">
        <v>12861</v>
      </c>
      <c r="PSK6" t="s">
        <v>12862</v>
      </c>
      <c r="PSL6" t="s">
        <v>12863</v>
      </c>
      <c r="PSM6" t="s">
        <v>12864</v>
      </c>
      <c r="PSN6" t="s">
        <v>12865</v>
      </c>
      <c r="PSO6" t="s">
        <v>12866</v>
      </c>
      <c r="PSP6" t="s">
        <v>12867</v>
      </c>
      <c r="PSQ6" t="s">
        <v>12868</v>
      </c>
      <c r="PSR6" t="s">
        <v>12869</v>
      </c>
      <c r="PSS6" t="s">
        <v>12870</v>
      </c>
      <c r="PST6" t="s">
        <v>12871</v>
      </c>
      <c r="PSU6" t="s">
        <v>12872</v>
      </c>
      <c r="PSV6" t="s">
        <v>12873</v>
      </c>
      <c r="PSW6" t="s">
        <v>12874</v>
      </c>
      <c r="PSX6" t="s">
        <v>12875</v>
      </c>
      <c r="PSY6" t="s">
        <v>12876</v>
      </c>
      <c r="PSZ6" t="s">
        <v>12877</v>
      </c>
      <c r="PTA6" t="s">
        <v>12878</v>
      </c>
      <c r="PTB6" t="s">
        <v>12879</v>
      </c>
      <c r="PTC6" t="s">
        <v>12880</v>
      </c>
      <c r="PTD6" t="s">
        <v>12881</v>
      </c>
      <c r="PTE6" t="s">
        <v>12882</v>
      </c>
      <c r="PTF6" t="s">
        <v>12883</v>
      </c>
      <c r="PTG6" t="s">
        <v>12884</v>
      </c>
      <c r="PTH6" t="s">
        <v>12885</v>
      </c>
      <c r="PTI6" t="s">
        <v>12886</v>
      </c>
      <c r="PTJ6" t="s">
        <v>12887</v>
      </c>
      <c r="PTK6" t="s">
        <v>12888</v>
      </c>
      <c r="PTL6" t="s">
        <v>12889</v>
      </c>
      <c r="PTM6" t="s">
        <v>12890</v>
      </c>
      <c r="PTN6" t="s">
        <v>12891</v>
      </c>
      <c r="PTO6" t="s">
        <v>12892</v>
      </c>
      <c r="PTP6" t="s">
        <v>12893</v>
      </c>
      <c r="PTQ6" t="s">
        <v>12894</v>
      </c>
      <c r="PTR6" t="s">
        <v>12895</v>
      </c>
      <c r="PTS6" t="s">
        <v>12896</v>
      </c>
      <c r="PTT6" t="s">
        <v>12897</v>
      </c>
      <c r="PTU6" t="s">
        <v>12898</v>
      </c>
      <c r="PTV6" t="s">
        <v>12899</v>
      </c>
      <c r="PTW6" t="s">
        <v>12900</v>
      </c>
      <c r="PTX6" t="s">
        <v>12901</v>
      </c>
      <c r="PTY6" t="s">
        <v>12902</v>
      </c>
      <c r="PTZ6" t="s">
        <v>12903</v>
      </c>
      <c r="PUA6" t="s">
        <v>12904</v>
      </c>
      <c r="PUB6" t="s">
        <v>12905</v>
      </c>
      <c r="PUC6" t="s">
        <v>12906</v>
      </c>
      <c r="PUD6" t="s">
        <v>12907</v>
      </c>
      <c r="PUE6" t="s">
        <v>12908</v>
      </c>
      <c r="PUF6" t="s">
        <v>12909</v>
      </c>
      <c r="PUG6" t="s">
        <v>12910</v>
      </c>
      <c r="PUH6" t="s">
        <v>12911</v>
      </c>
      <c r="PUI6" t="s">
        <v>12912</v>
      </c>
      <c r="PUJ6" t="s">
        <v>12913</v>
      </c>
      <c r="PUK6" t="s">
        <v>12914</v>
      </c>
      <c r="PUL6" t="s">
        <v>12915</v>
      </c>
      <c r="PUM6" t="s">
        <v>12916</v>
      </c>
      <c r="PUN6" t="s">
        <v>12917</v>
      </c>
      <c r="PUO6" t="s">
        <v>12918</v>
      </c>
      <c r="PUP6" t="s">
        <v>12919</v>
      </c>
      <c r="PUQ6" t="s">
        <v>12920</v>
      </c>
      <c r="PUR6" t="s">
        <v>12921</v>
      </c>
      <c r="PUS6" t="s">
        <v>12922</v>
      </c>
      <c r="PUT6" t="s">
        <v>12923</v>
      </c>
      <c r="PUU6" t="s">
        <v>12924</v>
      </c>
      <c r="PUV6" t="s">
        <v>12925</v>
      </c>
      <c r="PUW6" t="s">
        <v>12926</v>
      </c>
      <c r="PUX6" t="s">
        <v>12927</v>
      </c>
      <c r="PUY6" t="s">
        <v>12928</v>
      </c>
      <c r="PUZ6" t="s">
        <v>12929</v>
      </c>
      <c r="PVA6" t="s">
        <v>12930</v>
      </c>
      <c r="PVB6" t="s">
        <v>12931</v>
      </c>
      <c r="PVC6" t="s">
        <v>12932</v>
      </c>
      <c r="PVD6" t="s">
        <v>12933</v>
      </c>
      <c r="PVE6" t="s">
        <v>12934</v>
      </c>
      <c r="PVF6" t="s">
        <v>12935</v>
      </c>
      <c r="PVG6" t="s">
        <v>12936</v>
      </c>
      <c r="PVH6" t="s">
        <v>12937</v>
      </c>
      <c r="PVI6" t="s">
        <v>12938</v>
      </c>
      <c r="PVJ6" t="s">
        <v>12939</v>
      </c>
      <c r="PVK6" t="s">
        <v>12940</v>
      </c>
      <c r="PVL6" t="s">
        <v>12941</v>
      </c>
      <c r="PVM6" t="s">
        <v>12942</v>
      </c>
      <c r="PVN6" t="s">
        <v>12943</v>
      </c>
      <c r="PVO6" t="s">
        <v>12944</v>
      </c>
      <c r="PVP6" t="s">
        <v>12945</v>
      </c>
      <c r="PVQ6" t="s">
        <v>12946</v>
      </c>
      <c r="PVR6" t="s">
        <v>12947</v>
      </c>
      <c r="PVS6" t="s">
        <v>12948</v>
      </c>
      <c r="PVT6" t="s">
        <v>12949</v>
      </c>
      <c r="PVU6" t="s">
        <v>12950</v>
      </c>
      <c r="PVV6" t="s">
        <v>12951</v>
      </c>
      <c r="PVW6" t="s">
        <v>12952</v>
      </c>
      <c r="PVX6" t="s">
        <v>12953</v>
      </c>
      <c r="PVY6" t="s">
        <v>12954</v>
      </c>
      <c r="PVZ6" t="s">
        <v>12955</v>
      </c>
      <c r="PWA6" t="s">
        <v>12956</v>
      </c>
      <c r="PWB6" t="s">
        <v>12957</v>
      </c>
      <c r="PWC6" t="s">
        <v>12958</v>
      </c>
      <c r="PWD6" t="s">
        <v>12959</v>
      </c>
      <c r="PWE6" t="s">
        <v>12960</v>
      </c>
      <c r="PWF6" t="s">
        <v>12961</v>
      </c>
      <c r="PWG6" t="s">
        <v>12962</v>
      </c>
      <c r="PWH6" t="s">
        <v>12963</v>
      </c>
      <c r="PWI6" t="s">
        <v>12964</v>
      </c>
      <c r="PWJ6" t="s">
        <v>12965</v>
      </c>
      <c r="PWK6" t="s">
        <v>12966</v>
      </c>
      <c r="PWL6" t="s">
        <v>12967</v>
      </c>
      <c r="PWM6" t="s">
        <v>12968</v>
      </c>
      <c r="PWN6" t="s">
        <v>12969</v>
      </c>
      <c r="PWO6" t="s">
        <v>12970</v>
      </c>
      <c r="PWP6" t="s">
        <v>12971</v>
      </c>
      <c r="PWQ6" t="s">
        <v>12972</v>
      </c>
      <c r="PWR6" t="s">
        <v>12973</v>
      </c>
      <c r="PWS6" t="s">
        <v>12974</v>
      </c>
      <c r="PWT6" t="s">
        <v>12975</v>
      </c>
      <c r="PWU6" t="s">
        <v>12976</v>
      </c>
      <c r="PWV6" t="s">
        <v>12977</v>
      </c>
      <c r="PWW6" t="s">
        <v>12978</v>
      </c>
      <c r="PWX6" t="s">
        <v>12979</v>
      </c>
      <c r="PWY6" t="s">
        <v>12980</v>
      </c>
      <c r="PWZ6" t="s">
        <v>12981</v>
      </c>
      <c r="PXA6" t="s">
        <v>12982</v>
      </c>
      <c r="PXB6" t="s">
        <v>12983</v>
      </c>
      <c r="PXC6" t="s">
        <v>12984</v>
      </c>
      <c r="PXD6" t="s">
        <v>12985</v>
      </c>
      <c r="PXE6" t="s">
        <v>12986</v>
      </c>
      <c r="PXF6" t="s">
        <v>12987</v>
      </c>
      <c r="PXG6" t="s">
        <v>12988</v>
      </c>
      <c r="PXH6" t="s">
        <v>12989</v>
      </c>
      <c r="PXI6" t="s">
        <v>12990</v>
      </c>
      <c r="PXJ6" t="s">
        <v>12991</v>
      </c>
      <c r="PXK6" t="s">
        <v>12992</v>
      </c>
      <c r="PXL6" t="s">
        <v>12993</v>
      </c>
      <c r="PXM6" t="s">
        <v>12994</v>
      </c>
      <c r="PXN6" t="s">
        <v>12995</v>
      </c>
      <c r="PXO6" t="s">
        <v>12996</v>
      </c>
      <c r="PXP6" t="s">
        <v>12997</v>
      </c>
      <c r="PXQ6" t="s">
        <v>12998</v>
      </c>
      <c r="PXR6" t="s">
        <v>12999</v>
      </c>
      <c r="PXS6" t="s">
        <v>13000</v>
      </c>
      <c r="PXT6" t="s">
        <v>13001</v>
      </c>
      <c r="PXU6" t="s">
        <v>13002</v>
      </c>
      <c r="PXV6" t="s">
        <v>13003</v>
      </c>
      <c r="PXW6" t="s">
        <v>13004</v>
      </c>
      <c r="PXX6" t="s">
        <v>13005</v>
      </c>
      <c r="PXY6" t="s">
        <v>13006</v>
      </c>
      <c r="PXZ6" t="s">
        <v>13007</v>
      </c>
      <c r="PYA6" t="s">
        <v>13008</v>
      </c>
      <c r="PYB6" t="s">
        <v>13009</v>
      </c>
      <c r="PYC6" t="s">
        <v>13010</v>
      </c>
      <c r="PYD6" t="s">
        <v>13011</v>
      </c>
      <c r="PYE6" t="s">
        <v>13012</v>
      </c>
      <c r="PYF6" t="s">
        <v>13013</v>
      </c>
      <c r="PYG6" t="s">
        <v>13014</v>
      </c>
      <c r="PYH6" t="s">
        <v>13015</v>
      </c>
      <c r="PYI6" t="s">
        <v>13016</v>
      </c>
      <c r="PYJ6" t="s">
        <v>13017</v>
      </c>
      <c r="PYK6" t="s">
        <v>13018</v>
      </c>
      <c r="PYL6" t="s">
        <v>13019</v>
      </c>
      <c r="PYM6" t="s">
        <v>13020</v>
      </c>
      <c r="PYN6" t="s">
        <v>13021</v>
      </c>
      <c r="PYO6" t="s">
        <v>13022</v>
      </c>
      <c r="PYP6" t="s">
        <v>13023</v>
      </c>
      <c r="PYQ6" t="s">
        <v>13024</v>
      </c>
      <c r="PYR6" t="s">
        <v>13025</v>
      </c>
      <c r="PYS6" t="s">
        <v>13026</v>
      </c>
      <c r="PYT6" t="s">
        <v>13027</v>
      </c>
      <c r="PYU6" t="s">
        <v>13028</v>
      </c>
      <c r="PYV6" t="s">
        <v>13029</v>
      </c>
      <c r="PYW6" t="s">
        <v>13030</v>
      </c>
      <c r="PYX6" t="s">
        <v>13031</v>
      </c>
      <c r="PYY6" t="s">
        <v>13032</v>
      </c>
      <c r="PYZ6" t="s">
        <v>13033</v>
      </c>
      <c r="PZA6" t="s">
        <v>13034</v>
      </c>
      <c r="PZB6" t="s">
        <v>13035</v>
      </c>
      <c r="PZC6" t="s">
        <v>13036</v>
      </c>
      <c r="PZD6" t="s">
        <v>13037</v>
      </c>
      <c r="PZE6" t="s">
        <v>13038</v>
      </c>
      <c r="PZF6" t="s">
        <v>13039</v>
      </c>
      <c r="PZG6" t="s">
        <v>13040</v>
      </c>
      <c r="PZH6" t="s">
        <v>13041</v>
      </c>
      <c r="PZI6" t="s">
        <v>13042</v>
      </c>
      <c r="PZJ6" t="s">
        <v>13043</v>
      </c>
      <c r="PZK6" t="s">
        <v>13044</v>
      </c>
      <c r="PZL6" t="s">
        <v>13045</v>
      </c>
      <c r="PZM6" t="s">
        <v>13046</v>
      </c>
      <c r="PZN6" t="s">
        <v>13047</v>
      </c>
      <c r="PZO6" t="s">
        <v>13048</v>
      </c>
      <c r="PZP6" t="s">
        <v>13049</v>
      </c>
      <c r="PZQ6" t="s">
        <v>13050</v>
      </c>
      <c r="PZR6" t="s">
        <v>13051</v>
      </c>
      <c r="PZS6" t="s">
        <v>13052</v>
      </c>
      <c r="PZT6" t="s">
        <v>13053</v>
      </c>
      <c r="PZU6" t="s">
        <v>13054</v>
      </c>
      <c r="PZV6" t="s">
        <v>13055</v>
      </c>
      <c r="PZW6" t="s">
        <v>13056</v>
      </c>
      <c r="PZX6" t="s">
        <v>13057</v>
      </c>
      <c r="PZY6" t="s">
        <v>13058</v>
      </c>
      <c r="PZZ6" t="s">
        <v>13059</v>
      </c>
      <c r="QAA6" t="s">
        <v>13060</v>
      </c>
      <c r="QAB6" t="s">
        <v>13061</v>
      </c>
      <c r="QAC6" t="s">
        <v>13062</v>
      </c>
      <c r="QAD6" t="s">
        <v>13063</v>
      </c>
      <c r="QAE6" t="s">
        <v>13064</v>
      </c>
      <c r="QAF6" t="s">
        <v>13065</v>
      </c>
      <c r="QAG6" t="s">
        <v>13066</v>
      </c>
      <c r="QAH6" t="s">
        <v>13067</v>
      </c>
      <c r="QAI6" t="s">
        <v>13068</v>
      </c>
      <c r="QAJ6" t="s">
        <v>13069</v>
      </c>
      <c r="QAK6" t="s">
        <v>13070</v>
      </c>
      <c r="QAL6" t="s">
        <v>13071</v>
      </c>
      <c r="QAM6" t="s">
        <v>13072</v>
      </c>
      <c r="QAN6" t="s">
        <v>13073</v>
      </c>
      <c r="QAO6" t="s">
        <v>13074</v>
      </c>
      <c r="QAP6" t="s">
        <v>13075</v>
      </c>
      <c r="QAQ6" t="s">
        <v>13076</v>
      </c>
      <c r="QAR6" t="s">
        <v>13077</v>
      </c>
      <c r="QAS6" t="s">
        <v>13078</v>
      </c>
      <c r="QAT6" t="s">
        <v>13079</v>
      </c>
      <c r="QAU6" t="s">
        <v>13080</v>
      </c>
      <c r="QAV6" t="s">
        <v>13081</v>
      </c>
      <c r="QAW6" t="s">
        <v>13082</v>
      </c>
      <c r="QAX6" t="s">
        <v>13083</v>
      </c>
      <c r="QAY6" t="s">
        <v>13084</v>
      </c>
      <c r="QAZ6" t="s">
        <v>13085</v>
      </c>
      <c r="QBA6" t="s">
        <v>13086</v>
      </c>
      <c r="QBB6" t="s">
        <v>13087</v>
      </c>
      <c r="QBC6" t="s">
        <v>13088</v>
      </c>
      <c r="QBD6" t="s">
        <v>13089</v>
      </c>
      <c r="QBE6" t="s">
        <v>13090</v>
      </c>
      <c r="QBF6" t="s">
        <v>13091</v>
      </c>
      <c r="QBG6" t="s">
        <v>13092</v>
      </c>
      <c r="QBH6" t="s">
        <v>13093</v>
      </c>
      <c r="QBI6" t="s">
        <v>13094</v>
      </c>
      <c r="QBJ6" t="s">
        <v>13095</v>
      </c>
      <c r="QBK6" t="s">
        <v>13096</v>
      </c>
      <c r="QBL6" t="s">
        <v>13097</v>
      </c>
      <c r="QBM6" t="s">
        <v>13098</v>
      </c>
      <c r="QBN6" t="s">
        <v>13099</v>
      </c>
      <c r="QBO6" t="s">
        <v>13100</v>
      </c>
      <c r="QBP6" t="s">
        <v>13101</v>
      </c>
      <c r="QBQ6" t="s">
        <v>13102</v>
      </c>
      <c r="QBR6" t="s">
        <v>13103</v>
      </c>
      <c r="QBS6" t="s">
        <v>13104</v>
      </c>
      <c r="QBT6" t="s">
        <v>13105</v>
      </c>
      <c r="QBU6" t="s">
        <v>13106</v>
      </c>
      <c r="QBV6" t="s">
        <v>13107</v>
      </c>
      <c r="QBW6" t="s">
        <v>13108</v>
      </c>
      <c r="QBX6" t="s">
        <v>13109</v>
      </c>
      <c r="QBY6" t="s">
        <v>13110</v>
      </c>
      <c r="QBZ6" t="s">
        <v>13111</v>
      </c>
      <c r="QCA6" t="s">
        <v>13112</v>
      </c>
      <c r="QCB6" t="s">
        <v>13113</v>
      </c>
      <c r="QCC6" t="s">
        <v>13114</v>
      </c>
      <c r="QCD6" t="s">
        <v>13115</v>
      </c>
      <c r="QCE6" t="s">
        <v>13116</v>
      </c>
      <c r="QCF6" t="s">
        <v>13117</v>
      </c>
      <c r="QCG6" t="s">
        <v>13118</v>
      </c>
      <c r="QCH6" t="s">
        <v>13119</v>
      </c>
      <c r="QCI6" t="s">
        <v>13120</v>
      </c>
      <c r="QCJ6" t="s">
        <v>13121</v>
      </c>
      <c r="QCK6" t="s">
        <v>13122</v>
      </c>
      <c r="QCL6" t="s">
        <v>13123</v>
      </c>
      <c r="QCM6" t="s">
        <v>13124</v>
      </c>
      <c r="QCN6" t="s">
        <v>13125</v>
      </c>
      <c r="QCO6" t="s">
        <v>13126</v>
      </c>
      <c r="QCP6" t="s">
        <v>13127</v>
      </c>
      <c r="QCQ6" t="s">
        <v>13128</v>
      </c>
      <c r="QCR6" t="s">
        <v>13129</v>
      </c>
      <c r="QCS6" t="s">
        <v>13130</v>
      </c>
      <c r="QCT6" t="s">
        <v>13131</v>
      </c>
      <c r="QCU6" t="s">
        <v>13132</v>
      </c>
      <c r="QCV6" t="s">
        <v>13133</v>
      </c>
      <c r="QCW6" t="s">
        <v>13134</v>
      </c>
      <c r="QCX6" t="s">
        <v>13135</v>
      </c>
      <c r="QCY6" t="s">
        <v>13136</v>
      </c>
      <c r="QCZ6" t="s">
        <v>13137</v>
      </c>
      <c r="QDA6" t="s">
        <v>13138</v>
      </c>
      <c r="QDB6" t="s">
        <v>13139</v>
      </c>
      <c r="QDC6" t="s">
        <v>13140</v>
      </c>
      <c r="QDD6" t="s">
        <v>13141</v>
      </c>
      <c r="QDE6" t="s">
        <v>13142</v>
      </c>
      <c r="QDF6" t="s">
        <v>13143</v>
      </c>
      <c r="QDG6" t="s">
        <v>13144</v>
      </c>
      <c r="QDH6" t="s">
        <v>13145</v>
      </c>
      <c r="QDI6" t="s">
        <v>13146</v>
      </c>
      <c r="QDJ6" t="s">
        <v>13147</v>
      </c>
      <c r="QDK6" t="s">
        <v>13148</v>
      </c>
      <c r="QDL6" t="s">
        <v>13149</v>
      </c>
      <c r="QDM6" t="s">
        <v>13150</v>
      </c>
      <c r="QDN6" t="s">
        <v>13151</v>
      </c>
      <c r="QDO6" t="s">
        <v>13152</v>
      </c>
      <c r="QDP6" t="s">
        <v>13153</v>
      </c>
      <c r="QDQ6" t="s">
        <v>13154</v>
      </c>
      <c r="QDR6" t="s">
        <v>13155</v>
      </c>
      <c r="QDS6" t="s">
        <v>13156</v>
      </c>
      <c r="QDT6" t="s">
        <v>13157</v>
      </c>
      <c r="QDU6" t="s">
        <v>13158</v>
      </c>
      <c r="QDV6" t="s">
        <v>13159</v>
      </c>
      <c r="QDW6" t="s">
        <v>13160</v>
      </c>
      <c r="QDX6" t="s">
        <v>13161</v>
      </c>
      <c r="QDY6" t="s">
        <v>13162</v>
      </c>
      <c r="QDZ6" t="s">
        <v>13163</v>
      </c>
      <c r="QEA6" t="s">
        <v>13164</v>
      </c>
      <c r="QEB6" t="s">
        <v>13165</v>
      </c>
      <c r="QEC6" t="s">
        <v>13166</v>
      </c>
      <c r="QED6" t="s">
        <v>13167</v>
      </c>
      <c r="QEE6" t="s">
        <v>13168</v>
      </c>
      <c r="QEF6" t="s">
        <v>13169</v>
      </c>
      <c r="QEG6" t="s">
        <v>13170</v>
      </c>
      <c r="QEH6" t="s">
        <v>13171</v>
      </c>
      <c r="QEI6" t="s">
        <v>13172</v>
      </c>
      <c r="QEJ6" t="s">
        <v>13173</v>
      </c>
      <c r="QEK6" t="s">
        <v>13174</v>
      </c>
      <c r="QEL6" t="s">
        <v>13175</v>
      </c>
      <c r="QEM6" t="s">
        <v>13176</v>
      </c>
      <c r="QEN6" t="s">
        <v>13177</v>
      </c>
      <c r="QEO6" t="s">
        <v>13178</v>
      </c>
      <c r="QEP6" t="s">
        <v>13179</v>
      </c>
      <c r="QEQ6" t="s">
        <v>13180</v>
      </c>
      <c r="QER6" t="s">
        <v>13181</v>
      </c>
      <c r="QES6" t="s">
        <v>13182</v>
      </c>
      <c r="QET6" t="s">
        <v>13183</v>
      </c>
      <c r="QEU6" t="s">
        <v>13184</v>
      </c>
      <c r="QEV6" t="s">
        <v>13185</v>
      </c>
      <c r="QEW6" t="s">
        <v>13186</v>
      </c>
      <c r="QEX6" t="s">
        <v>13187</v>
      </c>
      <c r="QEY6" t="s">
        <v>13188</v>
      </c>
      <c r="QEZ6" t="s">
        <v>13189</v>
      </c>
      <c r="QFA6" t="s">
        <v>13190</v>
      </c>
      <c r="QFB6" t="s">
        <v>13191</v>
      </c>
      <c r="QFC6" t="s">
        <v>13192</v>
      </c>
      <c r="QFD6" t="s">
        <v>13193</v>
      </c>
      <c r="QFE6" t="s">
        <v>13194</v>
      </c>
      <c r="QFF6" t="s">
        <v>13195</v>
      </c>
      <c r="QFG6" t="s">
        <v>13196</v>
      </c>
      <c r="QFH6" t="s">
        <v>13197</v>
      </c>
      <c r="QFI6" t="s">
        <v>13198</v>
      </c>
      <c r="QFJ6" t="s">
        <v>13199</v>
      </c>
      <c r="QFK6" t="s">
        <v>13200</v>
      </c>
      <c r="QFL6" t="s">
        <v>13201</v>
      </c>
      <c r="QFM6" t="s">
        <v>13202</v>
      </c>
      <c r="QFN6" t="s">
        <v>13203</v>
      </c>
      <c r="QFO6" t="s">
        <v>13204</v>
      </c>
      <c r="QFP6" t="s">
        <v>13205</v>
      </c>
      <c r="QFQ6" t="s">
        <v>13206</v>
      </c>
      <c r="QFR6" t="s">
        <v>13207</v>
      </c>
      <c r="QFS6" t="s">
        <v>13208</v>
      </c>
      <c r="QFT6" t="s">
        <v>13209</v>
      </c>
      <c r="QFU6" t="s">
        <v>13210</v>
      </c>
      <c r="QFV6" t="s">
        <v>13211</v>
      </c>
      <c r="QFW6" t="s">
        <v>13212</v>
      </c>
      <c r="QFX6" t="s">
        <v>13213</v>
      </c>
      <c r="QFY6" t="s">
        <v>13214</v>
      </c>
      <c r="QFZ6" t="s">
        <v>13215</v>
      </c>
      <c r="QGA6" t="s">
        <v>13216</v>
      </c>
      <c r="QGB6" t="s">
        <v>13217</v>
      </c>
      <c r="QGC6" t="s">
        <v>13218</v>
      </c>
      <c r="QGD6" t="s">
        <v>13219</v>
      </c>
      <c r="QGE6" t="s">
        <v>13220</v>
      </c>
      <c r="QGF6" t="s">
        <v>13221</v>
      </c>
      <c r="QGG6" t="s">
        <v>13222</v>
      </c>
      <c r="QGH6" t="s">
        <v>13223</v>
      </c>
      <c r="QGI6" t="s">
        <v>13224</v>
      </c>
      <c r="QGJ6" t="s">
        <v>13225</v>
      </c>
      <c r="QGK6" t="s">
        <v>13226</v>
      </c>
      <c r="QGL6" t="s">
        <v>13227</v>
      </c>
      <c r="QGM6" t="s">
        <v>13228</v>
      </c>
      <c r="QGN6" t="s">
        <v>13229</v>
      </c>
      <c r="QGO6" t="s">
        <v>13230</v>
      </c>
      <c r="QGP6" t="s">
        <v>13231</v>
      </c>
      <c r="QGQ6" t="s">
        <v>13232</v>
      </c>
      <c r="QGR6" t="s">
        <v>13233</v>
      </c>
      <c r="QGS6" t="s">
        <v>13234</v>
      </c>
      <c r="QGT6" t="s">
        <v>13235</v>
      </c>
      <c r="QGU6" t="s">
        <v>13236</v>
      </c>
      <c r="QGV6" t="s">
        <v>13237</v>
      </c>
      <c r="QGW6" t="s">
        <v>13238</v>
      </c>
      <c r="QGX6" t="s">
        <v>13239</v>
      </c>
      <c r="QGY6" t="s">
        <v>13240</v>
      </c>
      <c r="QGZ6" t="s">
        <v>13241</v>
      </c>
      <c r="QHA6" t="s">
        <v>13242</v>
      </c>
      <c r="QHB6" t="s">
        <v>13243</v>
      </c>
      <c r="QHC6" t="s">
        <v>13244</v>
      </c>
      <c r="QHD6" t="s">
        <v>13245</v>
      </c>
      <c r="QHE6" t="s">
        <v>13246</v>
      </c>
      <c r="QHF6" t="s">
        <v>13247</v>
      </c>
      <c r="QHG6" t="s">
        <v>13248</v>
      </c>
      <c r="QHH6" t="s">
        <v>13249</v>
      </c>
      <c r="QHI6" t="s">
        <v>13250</v>
      </c>
      <c r="QHJ6" t="s">
        <v>13251</v>
      </c>
      <c r="QHK6" t="s">
        <v>13252</v>
      </c>
      <c r="QHL6" t="s">
        <v>13253</v>
      </c>
      <c r="QHM6" t="s">
        <v>13254</v>
      </c>
      <c r="QHN6" t="s">
        <v>13255</v>
      </c>
      <c r="QHO6" t="s">
        <v>13256</v>
      </c>
      <c r="QHP6" t="s">
        <v>13257</v>
      </c>
      <c r="QHQ6" t="s">
        <v>13258</v>
      </c>
      <c r="QHR6" t="s">
        <v>13259</v>
      </c>
      <c r="QHS6" t="s">
        <v>13260</v>
      </c>
      <c r="QHT6" t="s">
        <v>13261</v>
      </c>
      <c r="QHU6" t="s">
        <v>13262</v>
      </c>
      <c r="QHV6" t="s">
        <v>13263</v>
      </c>
      <c r="QHW6" t="s">
        <v>13264</v>
      </c>
      <c r="QHX6" t="s">
        <v>13265</v>
      </c>
      <c r="QHY6" t="s">
        <v>13266</v>
      </c>
      <c r="QHZ6" t="s">
        <v>13267</v>
      </c>
      <c r="QIA6" t="s">
        <v>13268</v>
      </c>
      <c r="QIB6" t="s">
        <v>13269</v>
      </c>
      <c r="QIC6" t="s">
        <v>13270</v>
      </c>
      <c r="QID6" t="s">
        <v>13271</v>
      </c>
      <c r="QIE6" t="s">
        <v>13272</v>
      </c>
      <c r="QIF6" t="s">
        <v>13273</v>
      </c>
      <c r="QIG6" t="s">
        <v>13274</v>
      </c>
      <c r="QIH6" t="s">
        <v>13275</v>
      </c>
      <c r="QII6" t="s">
        <v>13276</v>
      </c>
      <c r="QIJ6" t="s">
        <v>13277</v>
      </c>
      <c r="QIK6" t="s">
        <v>13278</v>
      </c>
      <c r="QIL6" t="s">
        <v>13279</v>
      </c>
      <c r="QIM6" t="s">
        <v>13280</v>
      </c>
      <c r="QIN6" t="s">
        <v>13281</v>
      </c>
      <c r="QIO6" t="s">
        <v>13282</v>
      </c>
      <c r="QIP6" t="s">
        <v>13283</v>
      </c>
      <c r="QIQ6" t="s">
        <v>13284</v>
      </c>
      <c r="QIR6" t="s">
        <v>13285</v>
      </c>
      <c r="QIS6" t="s">
        <v>13286</v>
      </c>
      <c r="QIT6" t="s">
        <v>13287</v>
      </c>
      <c r="QIU6" t="s">
        <v>13288</v>
      </c>
      <c r="QIV6" t="s">
        <v>13289</v>
      </c>
      <c r="QIW6" t="s">
        <v>13290</v>
      </c>
      <c r="QIX6" t="s">
        <v>13291</v>
      </c>
      <c r="QIY6" t="s">
        <v>13292</v>
      </c>
      <c r="QIZ6" t="s">
        <v>13293</v>
      </c>
      <c r="QJA6" t="s">
        <v>13294</v>
      </c>
      <c r="QJB6" t="s">
        <v>13295</v>
      </c>
      <c r="QJC6" t="s">
        <v>13296</v>
      </c>
      <c r="QJD6" t="s">
        <v>13297</v>
      </c>
      <c r="QJE6" t="s">
        <v>13298</v>
      </c>
      <c r="QJF6" t="s">
        <v>13299</v>
      </c>
      <c r="QJG6" t="s">
        <v>13300</v>
      </c>
      <c r="QJH6" t="s">
        <v>13301</v>
      </c>
      <c r="QJI6" t="s">
        <v>13302</v>
      </c>
      <c r="QJJ6" t="s">
        <v>13303</v>
      </c>
      <c r="QJK6" t="s">
        <v>13304</v>
      </c>
      <c r="QJL6" t="s">
        <v>13305</v>
      </c>
      <c r="QJM6" t="s">
        <v>13306</v>
      </c>
      <c r="QJN6" t="s">
        <v>13307</v>
      </c>
      <c r="QJO6" t="s">
        <v>13308</v>
      </c>
      <c r="QJP6" t="s">
        <v>13309</v>
      </c>
      <c r="QJQ6" t="s">
        <v>13310</v>
      </c>
      <c r="QJR6" t="s">
        <v>13311</v>
      </c>
      <c r="QJS6" t="s">
        <v>13312</v>
      </c>
      <c r="QJT6" t="s">
        <v>13313</v>
      </c>
      <c r="QJU6" t="s">
        <v>13314</v>
      </c>
      <c r="QJV6" t="s">
        <v>13315</v>
      </c>
      <c r="QJW6" t="s">
        <v>13316</v>
      </c>
      <c r="QJX6" t="s">
        <v>13317</v>
      </c>
      <c r="QJY6" t="s">
        <v>13318</v>
      </c>
      <c r="QJZ6" t="s">
        <v>13319</v>
      </c>
      <c r="QKA6" t="s">
        <v>13320</v>
      </c>
      <c r="QKB6" t="s">
        <v>13321</v>
      </c>
      <c r="QKC6" t="s">
        <v>13322</v>
      </c>
      <c r="QKD6" t="s">
        <v>13323</v>
      </c>
      <c r="QKE6" t="s">
        <v>13324</v>
      </c>
      <c r="QKF6" t="s">
        <v>13325</v>
      </c>
      <c r="QKG6" t="s">
        <v>13326</v>
      </c>
      <c r="QKH6" t="s">
        <v>13327</v>
      </c>
      <c r="QKI6" t="s">
        <v>13328</v>
      </c>
      <c r="QKJ6" t="s">
        <v>13329</v>
      </c>
      <c r="QKK6" t="s">
        <v>13330</v>
      </c>
      <c r="QKL6" t="s">
        <v>13331</v>
      </c>
      <c r="QKM6" t="s">
        <v>13332</v>
      </c>
      <c r="QKN6" t="s">
        <v>13333</v>
      </c>
      <c r="QKO6" t="s">
        <v>13334</v>
      </c>
      <c r="QKP6" t="s">
        <v>13335</v>
      </c>
      <c r="QKQ6" t="s">
        <v>13336</v>
      </c>
      <c r="QKR6" t="s">
        <v>13337</v>
      </c>
      <c r="QKS6" t="s">
        <v>13338</v>
      </c>
      <c r="QKT6" t="s">
        <v>13339</v>
      </c>
      <c r="QKU6" t="s">
        <v>13340</v>
      </c>
      <c r="QKV6" t="s">
        <v>13341</v>
      </c>
      <c r="QKW6" t="s">
        <v>13342</v>
      </c>
      <c r="QKX6" t="s">
        <v>13343</v>
      </c>
      <c r="QKY6" t="s">
        <v>13344</v>
      </c>
      <c r="QKZ6" t="s">
        <v>13345</v>
      </c>
      <c r="QLA6" t="s">
        <v>13346</v>
      </c>
      <c r="QLB6" t="s">
        <v>13347</v>
      </c>
      <c r="QLC6" t="s">
        <v>13348</v>
      </c>
      <c r="QLD6" t="s">
        <v>13349</v>
      </c>
      <c r="QLE6" t="s">
        <v>13350</v>
      </c>
      <c r="QLF6" t="s">
        <v>13351</v>
      </c>
      <c r="QLG6" t="s">
        <v>13352</v>
      </c>
      <c r="QLH6" t="s">
        <v>13353</v>
      </c>
      <c r="QLI6" t="s">
        <v>13354</v>
      </c>
      <c r="QLJ6" t="s">
        <v>13355</v>
      </c>
      <c r="QLK6" t="s">
        <v>13356</v>
      </c>
      <c r="QLL6" t="s">
        <v>13357</v>
      </c>
      <c r="QLM6" t="s">
        <v>13358</v>
      </c>
      <c r="QLN6" t="s">
        <v>13359</v>
      </c>
      <c r="QLO6" t="s">
        <v>13360</v>
      </c>
      <c r="QLP6" t="s">
        <v>13361</v>
      </c>
      <c r="QLQ6" t="s">
        <v>13362</v>
      </c>
      <c r="QLR6" t="s">
        <v>13363</v>
      </c>
      <c r="QLS6" t="s">
        <v>13364</v>
      </c>
      <c r="QLT6" t="s">
        <v>13365</v>
      </c>
      <c r="QLU6" t="s">
        <v>13366</v>
      </c>
      <c r="QLV6" t="s">
        <v>13367</v>
      </c>
      <c r="QLW6" t="s">
        <v>13368</v>
      </c>
      <c r="QLX6" t="s">
        <v>13369</v>
      </c>
      <c r="QLY6" t="s">
        <v>13370</v>
      </c>
      <c r="QLZ6" t="s">
        <v>13371</v>
      </c>
      <c r="QMA6" t="s">
        <v>13372</v>
      </c>
      <c r="QMB6" t="s">
        <v>13373</v>
      </c>
      <c r="QMC6" t="s">
        <v>13374</v>
      </c>
      <c r="QMD6" t="s">
        <v>13375</v>
      </c>
      <c r="QME6" t="s">
        <v>13376</v>
      </c>
      <c r="QMF6" t="s">
        <v>13377</v>
      </c>
      <c r="QMG6" t="s">
        <v>13378</v>
      </c>
      <c r="QMH6" t="s">
        <v>13379</v>
      </c>
      <c r="QMI6" t="s">
        <v>13380</v>
      </c>
      <c r="QMJ6" t="s">
        <v>13381</v>
      </c>
      <c r="QMK6" t="s">
        <v>13382</v>
      </c>
      <c r="QML6" t="s">
        <v>13383</v>
      </c>
      <c r="QMM6" t="s">
        <v>13384</v>
      </c>
      <c r="QMN6" t="s">
        <v>13385</v>
      </c>
      <c r="QMO6" t="s">
        <v>13386</v>
      </c>
      <c r="QMP6" t="s">
        <v>13387</v>
      </c>
      <c r="QMQ6" t="s">
        <v>13388</v>
      </c>
      <c r="QMR6" t="s">
        <v>13389</v>
      </c>
      <c r="QMS6" t="s">
        <v>13390</v>
      </c>
      <c r="QMT6" t="s">
        <v>13391</v>
      </c>
      <c r="QMU6" t="s">
        <v>13392</v>
      </c>
      <c r="QMV6" t="s">
        <v>13393</v>
      </c>
      <c r="QMW6" t="s">
        <v>13394</v>
      </c>
      <c r="QMX6" t="s">
        <v>13395</v>
      </c>
      <c r="QMY6" t="s">
        <v>13396</v>
      </c>
      <c r="QMZ6" t="s">
        <v>13397</v>
      </c>
      <c r="QNA6" t="s">
        <v>13398</v>
      </c>
      <c r="QNB6" t="s">
        <v>13399</v>
      </c>
      <c r="QNC6" t="s">
        <v>13400</v>
      </c>
      <c r="QND6" t="s">
        <v>13401</v>
      </c>
      <c r="QNE6" t="s">
        <v>13402</v>
      </c>
      <c r="QNF6" t="s">
        <v>13403</v>
      </c>
      <c r="QNG6" t="s">
        <v>13404</v>
      </c>
      <c r="QNH6" t="s">
        <v>13405</v>
      </c>
      <c r="QNI6" t="s">
        <v>13406</v>
      </c>
      <c r="QNJ6" t="s">
        <v>13407</v>
      </c>
      <c r="QNK6" t="s">
        <v>13408</v>
      </c>
      <c r="QNL6" t="s">
        <v>13409</v>
      </c>
      <c r="QNM6" t="s">
        <v>13410</v>
      </c>
      <c r="QNN6" t="s">
        <v>13411</v>
      </c>
      <c r="QNO6" t="s">
        <v>13412</v>
      </c>
      <c r="QNP6" t="s">
        <v>13413</v>
      </c>
      <c r="QNQ6" t="s">
        <v>13414</v>
      </c>
      <c r="QNR6" t="s">
        <v>13415</v>
      </c>
      <c r="QNS6" t="s">
        <v>13416</v>
      </c>
      <c r="QNT6" t="s">
        <v>13417</v>
      </c>
      <c r="QNU6" t="s">
        <v>13418</v>
      </c>
      <c r="QNV6" t="s">
        <v>13419</v>
      </c>
      <c r="QNW6" t="s">
        <v>13420</v>
      </c>
      <c r="QNX6" t="s">
        <v>13421</v>
      </c>
      <c r="QNY6" t="s">
        <v>13422</v>
      </c>
      <c r="QNZ6" t="s">
        <v>13423</v>
      </c>
      <c r="QOA6" t="s">
        <v>13424</v>
      </c>
      <c r="QOB6" t="s">
        <v>13425</v>
      </c>
      <c r="QOC6" t="s">
        <v>13426</v>
      </c>
      <c r="QOD6" t="s">
        <v>13427</v>
      </c>
      <c r="QOE6" t="s">
        <v>13428</v>
      </c>
      <c r="QOF6" t="s">
        <v>13429</v>
      </c>
      <c r="QOG6" t="s">
        <v>13430</v>
      </c>
      <c r="QOH6" t="s">
        <v>13431</v>
      </c>
      <c r="QOI6" t="s">
        <v>13432</v>
      </c>
      <c r="QOJ6" t="s">
        <v>13433</v>
      </c>
      <c r="QOK6" t="s">
        <v>13434</v>
      </c>
      <c r="QOL6" t="s">
        <v>13435</v>
      </c>
      <c r="QOM6" t="s">
        <v>13436</v>
      </c>
      <c r="QON6" t="s">
        <v>13437</v>
      </c>
      <c r="QOO6" t="s">
        <v>13438</v>
      </c>
      <c r="QOP6" t="s">
        <v>13439</v>
      </c>
      <c r="QOQ6" t="s">
        <v>13440</v>
      </c>
      <c r="QOR6" t="s">
        <v>13441</v>
      </c>
      <c r="QOS6" t="s">
        <v>13442</v>
      </c>
      <c r="QOT6" t="s">
        <v>13443</v>
      </c>
      <c r="QOU6" t="s">
        <v>13444</v>
      </c>
      <c r="QOV6" t="s">
        <v>13445</v>
      </c>
      <c r="QOW6" t="s">
        <v>13446</v>
      </c>
      <c r="QOX6" t="s">
        <v>13447</v>
      </c>
      <c r="QOY6" t="s">
        <v>13448</v>
      </c>
      <c r="QOZ6" t="s">
        <v>13449</v>
      </c>
      <c r="QPA6" t="s">
        <v>13450</v>
      </c>
      <c r="QPB6" t="s">
        <v>13451</v>
      </c>
      <c r="QPC6" t="s">
        <v>13452</v>
      </c>
      <c r="QPD6" t="s">
        <v>13453</v>
      </c>
      <c r="QPE6" t="s">
        <v>13454</v>
      </c>
      <c r="QPF6" t="s">
        <v>13455</v>
      </c>
      <c r="QPG6" t="s">
        <v>13456</v>
      </c>
      <c r="QPH6" t="s">
        <v>13457</v>
      </c>
      <c r="QPI6" t="s">
        <v>13458</v>
      </c>
      <c r="QPJ6" t="s">
        <v>13459</v>
      </c>
      <c r="QPK6" t="s">
        <v>13460</v>
      </c>
      <c r="QPL6" t="s">
        <v>13461</v>
      </c>
      <c r="QPM6" t="s">
        <v>13462</v>
      </c>
      <c r="QPN6" t="s">
        <v>13463</v>
      </c>
      <c r="QPO6" t="s">
        <v>13464</v>
      </c>
      <c r="QPP6" t="s">
        <v>13465</v>
      </c>
      <c r="QPQ6" t="s">
        <v>13466</v>
      </c>
      <c r="QPR6" t="s">
        <v>13467</v>
      </c>
      <c r="QPS6" t="s">
        <v>13468</v>
      </c>
      <c r="QPT6" t="s">
        <v>13469</v>
      </c>
      <c r="QPU6" t="s">
        <v>13470</v>
      </c>
      <c r="QPV6" t="s">
        <v>13471</v>
      </c>
      <c r="QPW6" t="s">
        <v>13472</v>
      </c>
      <c r="QPX6" t="s">
        <v>13473</v>
      </c>
      <c r="QPY6" t="s">
        <v>13474</v>
      </c>
      <c r="QPZ6" t="s">
        <v>13475</v>
      </c>
      <c r="QQA6" t="s">
        <v>13476</v>
      </c>
      <c r="QQB6" t="s">
        <v>13477</v>
      </c>
      <c r="QQC6" t="s">
        <v>13478</v>
      </c>
      <c r="QQD6" t="s">
        <v>13479</v>
      </c>
      <c r="QQE6" t="s">
        <v>13480</v>
      </c>
      <c r="QQF6" t="s">
        <v>13481</v>
      </c>
      <c r="QQG6" t="s">
        <v>13482</v>
      </c>
      <c r="QQH6" t="s">
        <v>13483</v>
      </c>
      <c r="QQI6" t="s">
        <v>13484</v>
      </c>
      <c r="QQJ6" t="s">
        <v>13485</v>
      </c>
      <c r="QQK6" t="s">
        <v>13486</v>
      </c>
      <c r="QQL6" t="s">
        <v>13487</v>
      </c>
      <c r="QQM6" t="s">
        <v>13488</v>
      </c>
      <c r="QQN6" t="s">
        <v>13489</v>
      </c>
      <c r="QQO6" t="s">
        <v>13490</v>
      </c>
      <c r="QQP6" t="s">
        <v>13491</v>
      </c>
      <c r="QQQ6" t="s">
        <v>13492</v>
      </c>
      <c r="QQR6" t="s">
        <v>13493</v>
      </c>
      <c r="QQS6" t="s">
        <v>13494</v>
      </c>
      <c r="QQT6" t="s">
        <v>13495</v>
      </c>
      <c r="QQU6" t="s">
        <v>13496</v>
      </c>
      <c r="QQV6" t="s">
        <v>13497</v>
      </c>
      <c r="QQW6" t="s">
        <v>13498</v>
      </c>
      <c r="QQX6" t="s">
        <v>13499</v>
      </c>
      <c r="QQY6" t="s">
        <v>13500</v>
      </c>
      <c r="QQZ6" t="s">
        <v>13501</v>
      </c>
      <c r="QRA6" t="s">
        <v>13502</v>
      </c>
      <c r="QRB6" t="s">
        <v>13503</v>
      </c>
      <c r="QRC6" t="s">
        <v>13504</v>
      </c>
      <c r="QRD6" t="s">
        <v>13505</v>
      </c>
      <c r="QRE6" t="s">
        <v>13506</v>
      </c>
      <c r="QRF6" t="s">
        <v>13507</v>
      </c>
      <c r="QRG6" t="s">
        <v>13508</v>
      </c>
      <c r="QRH6" t="s">
        <v>13509</v>
      </c>
      <c r="QRI6" t="s">
        <v>13510</v>
      </c>
      <c r="QRJ6" t="s">
        <v>13511</v>
      </c>
      <c r="QRK6" t="s">
        <v>13512</v>
      </c>
      <c r="QRL6" t="s">
        <v>13513</v>
      </c>
      <c r="QRM6" t="s">
        <v>13514</v>
      </c>
      <c r="QRN6" t="s">
        <v>13515</v>
      </c>
      <c r="QRO6" t="s">
        <v>13516</v>
      </c>
      <c r="QRP6" t="s">
        <v>13517</v>
      </c>
      <c r="QRQ6" t="s">
        <v>13518</v>
      </c>
      <c r="QRR6" t="s">
        <v>13519</v>
      </c>
      <c r="QRS6" t="s">
        <v>13520</v>
      </c>
      <c r="QRT6" t="s">
        <v>13521</v>
      </c>
      <c r="QRU6" t="s">
        <v>13522</v>
      </c>
      <c r="QRV6" t="s">
        <v>13523</v>
      </c>
      <c r="QRW6" t="s">
        <v>13524</v>
      </c>
      <c r="QRX6" t="s">
        <v>13525</v>
      </c>
      <c r="QRY6" t="s">
        <v>13526</v>
      </c>
      <c r="QRZ6" t="s">
        <v>13527</v>
      </c>
      <c r="QSA6" t="s">
        <v>13528</v>
      </c>
      <c r="QSB6" t="s">
        <v>13529</v>
      </c>
      <c r="QSC6" t="s">
        <v>13530</v>
      </c>
      <c r="QSD6" t="s">
        <v>13531</v>
      </c>
      <c r="QSE6" t="s">
        <v>13532</v>
      </c>
      <c r="QSF6" t="s">
        <v>13533</v>
      </c>
      <c r="QSG6" t="s">
        <v>13534</v>
      </c>
      <c r="QSH6" t="s">
        <v>13535</v>
      </c>
      <c r="QSI6" t="s">
        <v>13536</v>
      </c>
      <c r="QSJ6" t="s">
        <v>13537</v>
      </c>
      <c r="QSK6" t="s">
        <v>13538</v>
      </c>
      <c r="QSL6" t="s">
        <v>13539</v>
      </c>
      <c r="QSM6" t="s">
        <v>13540</v>
      </c>
      <c r="QSN6" t="s">
        <v>13541</v>
      </c>
      <c r="QSO6" t="s">
        <v>13542</v>
      </c>
      <c r="QSP6" t="s">
        <v>13543</v>
      </c>
      <c r="QSQ6" t="s">
        <v>13544</v>
      </c>
      <c r="QSR6" t="s">
        <v>13545</v>
      </c>
      <c r="QSS6" t="s">
        <v>13546</v>
      </c>
      <c r="QST6" t="s">
        <v>13547</v>
      </c>
      <c r="QSU6" t="s">
        <v>13548</v>
      </c>
      <c r="QSV6" t="s">
        <v>13549</v>
      </c>
      <c r="QSW6" t="s">
        <v>13550</v>
      </c>
      <c r="QSX6" t="s">
        <v>13551</v>
      </c>
      <c r="QSY6" t="s">
        <v>13552</v>
      </c>
      <c r="QSZ6" t="s">
        <v>13553</v>
      </c>
      <c r="QTA6" t="s">
        <v>13554</v>
      </c>
      <c r="QTB6" t="s">
        <v>13555</v>
      </c>
      <c r="QTC6" t="s">
        <v>13556</v>
      </c>
      <c r="QTD6" t="s">
        <v>13557</v>
      </c>
      <c r="QTE6" t="s">
        <v>13558</v>
      </c>
      <c r="QTF6" t="s">
        <v>13559</v>
      </c>
      <c r="QTG6" t="s">
        <v>13560</v>
      </c>
      <c r="QTH6" t="s">
        <v>13561</v>
      </c>
      <c r="QTI6" t="s">
        <v>13562</v>
      </c>
      <c r="QTJ6" t="s">
        <v>13563</v>
      </c>
      <c r="QTK6" t="s">
        <v>13564</v>
      </c>
      <c r="QTL6" t="s">
        <v>13565</v>
      </c>
      <c r="QTM6" t="s">
        <v>13566</v>
      </c>
      <c r="QTN6" t="s">
        <v>13567</v>
      </c>
      <c r="QTO6" t="s">
        <v>13568</v>
      </c>
      <c r="QTP6" t="s">
        <v>13569</v>
      </c>
      <c r="QTQ6" t="s">
        <v>13570</v>
      </c>
      <c r="QTR6" t="s">
        <v>13571</v>
      </c>
      <c r="QTS6" t="s">
        <v>13572</v>
      </c>
      <c r="QTT6" t="s">
        <v>13573</v>
      </c>
      <c r="QTU6" t="s">
        <v>13574</v>
      </c>
      <c r="QTV6" t="s">
        <v>13575</v>
      </c>
      <c r="QTW6" t="s">
        <v>13576</v>
      </c>
      <c r="QTX6" t="s">
        <v>13577</v>
      </c>
      <c r="QTY6" t="s">
        <v>13578</v>
      </c>
      <c r="QTZ6" t="s">
        <v>13579</v>
      </c>
      <c r="QUA6" t="s">
        <v>13580</v>
      </c>
      <c r="QUB6" t="s">
        <v>13581</v>
      </c>
      <c r="QUC6" t="s">
        <v>13582</v>
      </c>
      <c r="QUD6" t="s">
        <v>13583</v>
      </c>
      <c r="QUE6" t="s">
        <v>13584</v>
      </c>
      <c r="QUF6" t="s">
        <v>13585</v>
      </c>
      <c r="QUG6" t="s">
        <v>13586</v>
      </c>
      <c r="QUH6" t="s">
        <v>13587</v>
      </c>
      <c r="QUI6" t="s">
        <v>13588</v>
      </c>
      <c r="QUJ6" t="s">
        <v>13589</v>
      </c>
      <c r="QUK6" t="s">
        <v>13590</v>
      </c>
      <c r="QUL6" t="s">
        <v>13591</v>
      </c>
      <c r="QUM6" t="s">
        <v>13592</v>
      </c>
      <c r="QUN6" t="s">
        <v>13593</v>
      </c>
      <c r="QUO6" t="s">
        <v>13594</v>
      </c>
      <c r="QUP6" t="s">
        <v>13595</v>
      </c>
      <c r="QUQ6" t="s">
        <v>13596</v>
      </c>
      <c r="QUR6" t="s">
        <v>13597</v>
      </c>
      <c r="QUS6" t="s">
        <v>13598</v>
      </c>
      <c r="QUT6" t="s">
        <v>13599</v>
      </c>
      <c r="QUU6" t="s">
        <v>13600</v>
      </c>
      <c r="QUV6" t="s">
        <v>13601</v>
      </c>
      <c r="QUW6" t="s">
        <v>13602</v>
      </c>
      <c r="QUX6" t="s">
        <v>13603</v>
      </c>
      <c r="QUY6" t="s">
        <v>13604</v>
      </c>
      <c r="QUZ6" t="s">
        <v>13605</v>
      </c>
      <c r="QVA6" t="s">
        <v>13606</v>
      </c>
      <c r="QVB6" t="s">
        <v>13607</v>
      </c>
      <c r="QVC6" t="s">
        <v>13608</v>
      </c>
      <c r="QVD6" t="s">
        <v>13609</v>
      </c>
      <c r="QVE6" t="s">
        <v>13610</v>
      </c>
      <c r="QVF6" t="s">
        <v>13611</v>
      </c>
      <c r="QVG6" t="s">
        <v>13612</v>
      </c>
      <c r="QVH6" t="s">
        <v>13613</v>
      </c>
      <c r="QVI6" t="s">
        <v>13614</v>
      </c>
      <c r="QVJ6" t="s">
        <v>13615</v>
      </c>
      <c r="QVK6" t="s">
        <v>13616</v>
      </c>
      <c r="QVL6" t="s">
        <v>13617</v>
      </c>
      <c r="QVM6" t="s">
        <v>13618</v>
      </c>
      <c r="QVN6" t="s">
        <v>13619</v>
      </c>
      <c r="QVO6" t="s">
        <v>13620</v>
      </c>
      <c r="QVP6" t="s">
        <v>13621</v>
      </c>
      <c r="QVQ6" t="s">
        <v>13622</v>
      </c>
      <c r="QVR6" t="s">
        <v>13623</v>
      </c>
      <c r="QVS6" t="s">
        <v>13624</v>
      </c>
      <c r="QVT6" t="s">
        <v>13625</v>
      </c>
      <c r="QVU6" t="s">
        <v>13626</v>
      </c>
      <c r="QVV6" t="s">
        <v>13627</v>
      </c>
      <c r="QVW6" t="s">
        <v>13628</v>
      </c>
      <c r="QVX6" t="s">
        <v>13629</v>
      </c>
      <c r="QVY6" t="s">
        <v>13630</v>
      </c>
      <c r="QVZ6" t="s">
        <v>13631</v>
      </c>
      <c r="QWA6" t="s">
        <v>13632</v>
      </c>
      <c r="QWB6" t="s">
        <v>13633</v>
      </c>
      <c r="QWC6" t="s">
        <v>13634</v>
      </c>
      <c r="QWD6" t="s">
        <v>13635</v>
      </c>
      <c r="QWE6" t="s">
        <v>13636</v>
      </c>
      <c r="QWF6" t="s">
        <v>13637</v>
      </c>
      <c r="QWG6" t="s">
        <v>13638</v>
      </c>
      <c r="QWH6" t="s">
        <v>13639</v>
      </c>
      <c r="QWI6" t="s">
        <v>13640</v>
      </c>
      <c r="QWJ6" t="s">
        <v>13641</v>
      </c>
      <c r="QWK6" t="s">
        <v>13642</v>
      </c>
      <c r="QWL6" t="s">
        <v>13643</v>
      </c>
      <c r="QWM6" t="s">
        <v>13644</v>
      </c>
      <c r="QWN6" t="s">
        <v>13645</v>
      </c>
      <c r="QWO6" t="s">
        <v>13646</v>
      </c>
      <c r="QWP6" t="s">
        <v>13647</v>
      </c>
      <c r="QWQ6" t="s">
        <v>13648</v>
      </c>
      <c r="QWR6" t="s">
        <v>13649</v>
      </c>
      <c r="QWS6" t="s">
        <v>13650</v>
      </c>
      <c r="QWT6" t="s">
        <v>13651</v>
      </c>
      <c r="QWU6" t="s">
        <v>13652</v>
      </c>
      <c r="QWV6" t="s">
        <v>13653</v>
      </c>
      <c r="QWW6" t="s">
        <v>13654</v>
      </c>
      <c r="QWX6" t="s">
        <v>13655</v>
      </c>
      <c r="QWY6" t="s">
        <v>13656</v>
      </c>
      <c r="QWZ6" t="s">
        <v>13657</v>
      </c>
      <c r="QXA6" t="s">
        <v>13658</v>
      </c>
      <c r="QXB6" t="s">
        <v>13659</v>
      </c>
      <c r="QXC6" t="s">
        <v>13660</v>
      </c>
      <c r="QXD6" t="s">
        <v>13661</v>
      </c>
      <c r="QXE6" t="s">
        <v>13662</v>
      </c>
      <c r="QXF6" t="s">
        <v>13663</v>
      </c>
      <c r="QXG6" t="s">
        <v>13664</v>
      </c>
      <c r="QXH6" t="s">
        <v>13665</v>
      </c>
      <c r="QXI6" t="s">
        <v>13666</v>
      </c>
      <c r="QXJ6" t="s">
        <v>13667</v>
      </c>
      <c r="QXK6" t="s">
        <v>13668</v>
      </c>
      <c r="QXL6" t="s">
        <v>13669</v>
      </c>
      <c r="QXM6" t="s">
        <v>13670</v>
      </c>
      <c r="QXN6" t="s">
        <v>13671</v>
      </c>
      <c r="QXO6" t="s">
        <v>13672</v>
      </c>
      <c r="QXP6" t="s">
        <v>13673</v>
      </c>
      <c r="QXQ6" t="s">
        <v>13674</v>
      </c>
      <c r="QXR6" t="s">
        <v>13675</v>
      </c>
      <c r="QXS6" t="s">
        <v>13676</v>
      </c>
      <c r="QXT6" t="s">
        <v>13677</v>
      </c>
      <c r="QXU6" t="s">
        <v>13678</v>
      </c>
      <c r="QXV6" t="s">
        <v>13679</v>
      </c>
      <c r="QXW6" t="s">
        <v>13680</v>
      </c>
      <c r="QXX6" t="s">
        <v>13681</v>
      </c>
      <c r="QXY6" t="s">
        <v>13682</v>
      </c>
      <c r="QXZ6" t="s">
        <v>13683</v>
      </c>
      <c r="QYA6" t="s">
        <v>13684</v>
      </c>
      <c r="QYB6" t="s">
        <v>13685</v>
      </c>
      <c r="QYC6" t="s">
        <v>13686</v>
      </c>
      <c r="QYD6" t="s">
        <v>13687</v>
      </c>
      <c r="QYE6" t="s">
        <v>13688</v>
      </c>
      <c r="QYF6" t="s">
        <v>13689</v>
      </c>
      <c r="QYG6" t="s">
        <v>13690</v>
      </c>
      <c r="QYH6" t="s">
        <v>13691</v>
      </c>
      <c r="QYI6" t="s">
        <v>13692</v>
      </c>
      <c r="QYJ6" t="s">
        <v>13693</v>
      </c>
      <c r="QYK6" t="s">
        <v>13694</v>
      </c>
      <c r="QYL6" t="s">
        <v>13695</v>
      </c>
      <c r="QYM6" t="s">
        <v>13696</v>
      </c>
      <c r="QYN6" t="s">
        <v>13697</v>
      </c>
      <c r="QYO6" t="s">
        <v>13698</v>
      </c>
      <c r="QYP6" t="s">
        <v>13699</v>
      </c>
      <c r="QYQ6" t="s">
        <v>13700</v>
      </c>
      <c r="QYR6" t="s">
        <v>13701</v>
      </c>
      <c r="QYS6" t="s">
        <v>13702</v>
      </c>
      <c r="QYT6" t="s">
        <v>13703</v>
      </c>
      <c r="QYU6" t="s">
        <v>13704</v>
      </c>
      <c r="QYV6" t="s">
        <v>13705</v>
      </c>
      <c r="QYW6" t="s">
        <v>13706</v>
      </c>
      <c r="QYX6" t="s">
        <v>13707</v>
      </c>
      <c r="QYY6" t="s">
        <v>13708</v>
      </c>
      <c r="QYZ6" t="s">
        <v>13709</v>
      </c>
      <c r="QZA6" t="s">
        <v>13710</v>
      </c>
      <c r="QZB6" t="s">
        <v>13711</v>
      </c>
      <c r="QZC6" t="s">
        <v>13712</v>
      </c>
      <c r="QZD6" t="s">
        <v>13713</v>
      </c>
      <c r="QZE6" t="s">
        <v>13714</v>
      </c>
      <c r="QZF6" t="s">
        <v>13715</v>
      </c>
      <c r="QZG6" t="s">
        <v>13716</v>
      </c>
      <c r="QZH6" t="s">
        <v>13717</v>
      </c>
      <c r="QZI6" t="s">
        <v>13718</v>
      </c>
      <c r="QZJ6" t="s">
        <v>13719</v>
      </c>
      <c r="QZK6" t="s">
        <v>13720</v>
      </c>
      <c r="QZL6" t="s">
        <v>13721</v>
      </c>
      <c r="QZM6" t="s">
        <v>13722</v>
      </c>
      <c r="QZN6" t="s">
        <v>13723</v>
      </c>
      <c r="QZO6" t="s">
        <v>13724</v>
      </c>
      <c r="QZP6" t="s">
        <v>13725</v>
      </c>
      <c r="QZQ6" t="s">
        <v>13726</v>
      </c>
      <c r="QZR6" t="s">
        <v>13727</v>
      </c>
      <c r="QZS6" t="s">
        <v>13728</v>
      </c>
      <c r="QZT6" t="s">
        <v>13729</v>
      </c>
      <c r="QZU6" t="s">
        <v>13730</v>
      </c>
      <c r="QZV6" t="s">
        <v>13731</v>
      </c>
      <c r="QZW6" t="s">
        <v>13732</v>
      </c>
      <c r="QZX6" t="s">
        <v>13733</v>
      </c>
      <c r="QZY6" t="s">
        <v>13734</v>
      </c>
      <c r="QZZ6" t="s">
        <v>13735</v>
      </c>
      <c r="RAA6" t="s">
        <v>13736</v>
      </c>
      <c r="RAB6" t="s">
        <v>13737</v>
      </c>
      <c r="RAC6" t="s">
        <v>13738</v>
      </c>
      <c r="RAD6" t="s">
        <v>13739</v>
      </c>
      <c r="RAE6" t="s">
        <v>13740</v>
      </c>
      <c r="RAF6" t="s">
        <v>13741</v>
      </c>
      <c r="RAG6" t="s">
        <v>13742</v>
      </c>
      <c r="RAH6" t="s">
        <v>13743</v>
      </c>
      <c r="RAI6" t="s">
        <v>13744</v>
      </c>
      <c r="RAJ6" t="s">
        <v>13745</v>
      </c>
      <c r="RAK6" t="s">
        <v>13746</v>
      </c>
      <c r="RAL6" t="s">
        <v>13747</v>
      </c>
      <c r="RAM6" t="s">
        <v>13748</v>
      </c>
      <c r="RAN6" t="s">
        <v>13749</v>
      </c>
      <c r="RAO6" t="s">
        <v>13750</v>
      </c>
      <c r="RAP6" t="s">
        <v>13751</v>
      </c>
      <c r="RAQ6" t="s">
        <v>13752</v>
      </c>
      <c r="RAR6" t="s">
        <v>13753</v>
      </c>
      <c r="RAS6" t="s">
        <v>13754</v>
      </c>
      <c r="RAT6" t="s">
        <v>13755</v>
      </c>
      <c r="RAU6" t="s">
        <v>13756</v>
      </c>
      <c r="RAV6" t="s">
        <v>13757</v>
      </c>
      <c r="RAW6" t="s">
        <v>13758</v>
      </c>
      <c r="RAX6" t="s">
        <v>13759</v>
      </c>
      <c r="RAY6" t="s">
        <v>13760</v>
      </c>
      <c r="RAZ6" t="s">
        <v>13761</v>
      </c>
      <c r="RBA6" t="s">
        <v>13762</v>
      </c>
      <c r="RBB6" t="s">
        <v>13763</v>
      </c>
      <c r="RBC6" t="s">
        <v>13764</v>
      </c>
      <c r="RBD6" t="s">
        <v>13765</v>
      </c>
      <c r="RBE6" t="s">
        <v>13766</v>
      </c>
      <c r="RBF6" t="s">
        <v>13767</v>
      </c>
      <c r="RBG6" t="s">
        <v>13768</v>
      </c>
      <c r="RBH6" t="s">
        <v>13769</v>
      </c>
      <c r="RBI6" t="s">
        <v>13770</v>
      </c>
      <c r="RBJ6" t="s">
        <v>13771</v>
      </c>
      <c r="RBK6" t="s">
        <v>13772</v>
      </c>
      <c r="RBL6" t="s">
        <v>13773</v>
      </c>
      <c r="RBM6" t="s">
        <v>13774</v>
      </c>
      <c r="RBN6" t="s">
        <v>13775</v>
      </c>
      <c r="RBO6" t="s">
        <v>13776</v>
      </c>
      <c r="RBP6" t="s">
        <v>13777</v>
      </c>
      <c r="RBQ6" t="s">
        <v>13778</v>
      </c>
      <c r="RBR6" t="s">
        <v>13779</v>
      </c>
      <c r="RBS6" t="s">
        <v>13780</v>
      </c>
      <c r="RBT6" t="s">
        <v>13781</v>
      </c>
      <c r="RBU6" t="s">
        <v>13782</v>
      </c>
      <c r="RBV6" t="s">
        <v>13783</v>
      </c>
      <c r="RBW6" t="s">
        <v>13784</v>
      </c>
      <c r="RBX6" t="s">
        <v>13785</v>
      </c>
      <c r="RBY6" t="s">
        <v>13786</v>
      </c>
      <c r="RBZ6" t="s">
        <v>13787</v>
      </c>
      <c r="RCA6" t="s">
        <v>13788</v>
      </c>
      <c r="RCB6" t="s">
        <v>13789</v>
      </c>
      <c r="RCC6" t="s">
        <v>13790</v>
      </c>
      <c r="RCD6" t="s">
        <v>13791</v>
      </c>
      <c r="RCE6" t="s">
        <v>13792</v>
      </c>
      <c r="RCF6" t="s">
        <v>13793</v>
      </c>
      <c r="RCG6" t="s">
        <v>13794</v>
      </c>
      <c r="RCH6" t="s">
        <v>13795</v>
      </c>
      <c r="RCI6" t="s">
        <v>13796</v>
      </c>
      <c r="RCJ6" t="s">
        <v>13797</v>
      </c>
      <c r="RCK6" t="s">
        <v>13798</v>
      </c>
      <c r="RCL6" t="s">
        <v>13799</v>
      </c>
      <c r="RCM6" t="s">
        <v>13800</v>
      </c>
      <c r="RCN6" t="s">
        <v>13801</v>
      </c>
      <c r="RCO6" t="s">
        <v>13802</v>
      </c>
      <c r="RCP6" t="s">
        <v>13803</v>
      </c>
      <c r="RCQ6" t="s">
        <v>13804</v>
      </c>
      <c r="RCR6" t="s">
        <v>13805</v>
      </c>
      <c r="RCS6" t="s">
        <v>13806</v>
      </c>
      <c r="RCT6" t="s">
        <v>13807</v>
      </c>
      <c r="RCU6" t="s">
        <v>13808</v>
      </c>
      <c r="RCV6" t="s">
        <v>13809</v>
      </c>
      <c r="RCW6" t="s">
        <v>13810</v>
      </c>
      <c r="RCX6" t="s">
        <v>13811</v>
      </c>
      <c r="RCY6" t="s">
        <v>13812</v>
      </c>
      <c r="RCZ6" t="s">
        <v>13813</v>
      </c>
      <c r="RDA6" t="s">
        <v>13814</v>
      </c>
      <c r="RDB6" t="s">
        <v>13815</v>
      </c>
      <c r="RDC6" t="s">
        <v>13816</v>
      </c>
      <c r="RDD6" t="s">
        <v>13817</v>
      </c>
      <c r="RDE6" t="s">
        <v>13818</v>
      </c>
      <c r="RDF6" t="s">
        <v>13819</v>
      </c>
      <c r="RDG6" t="s">
        <v>13820</v>
      </c>
      <c r="RDH6" t="s">
        <v>13821</v>
      </c>
      <c r="RDI6" t="s">
        <v>13822</v>
      </c>
      <c r="RDJ6" t="s">
        <v>13823</v>
      </c>
      <c r="RDK6" t="s">
        <v>13824</v>
      </c>
      <c r="RDL6" t="s">
        <v>13825</v>
      </c>
      <c r="RDM6" t="s">
        <v>13826</v>
      </c>
      <c r="RDN6" t="s">
        <v>13827</v>
      </c>
      <c r="RDO6" t="s">
        <v>13828</v>
      </c>
      <c r="RDP6" t="s">
        <v>13829</v>
      </c>
      <c r="RDQ6" t="s">
        <v>13830</v>
      </c>
      <c r="RDR6" t="s">
        <v>13831</v>
      </c>
      <c r="RDS6" t="s">
        <v>13832</v>
      </c>
      <c r="RDT6" t="s">
        <v>13833</v>
      </c>
      <c r="RDU6" t="s">
        <v>13834</v>
      </c>
      <c r="RDV6" t="s">
        <v>13835</v>
      </c>
      <c r="RDW6" t="s">
        <v>13836</v>
      </c>
      <c r="RDX6" t="s">
        <v>13837</v>
      </c>
      <c r="RDY6" t="s">
        <v>13838</v>
      </c>
      <c r="RDZ6" t="s">
        <v>13839</v>
      </c>
      <c r="REA6" t="s">
        <v>13840</v>
      </c>
      <c r="REB6" t="s">
        <v>13841</v>
      </c>
      <c r="REC6" t="s">
        <v>13842</v>
      </c>
      <c r="RED6" t="s">
        <v>13843</v>
      </c>
      <c r="REE6" t="s">
        <v>13844</v>
      </c>
      <c r="REF6" t="s">
        <v>13845</v>
      </c>
      <c r="REG6" t="s">
        <v>13846</v>
      </c>
      <c r="REH6" t="s">
        <v>13847</v>
      </c>
      <c r="REI6" t="s">
        <v>13848</v>
      </c>
      <c r="REJ6" t="s">
        <v>13849</v>
      </c>
      <c r="REK6" t="s">
        <v>13850</v>
      </c>
      <c r="REL6" t="s">
        <v>13851</v>
      </c>
      <c r="REM6" t="s">
        <v>13852</v>
      </c>
      <c r="REN6" t="s">
        <v>13853</v>
      </c>
      <c r="REO6" t="s">
        <v>13854</v>
      </c>
      <c r="REP6" t="s">
        <v>13855</v>
      </c>
      <c r="REQ6" t="s">
        <v>13856</v>
      </c>
      <c r="RER6" t="s">
        <v>13857</v>
      </c>
      <c r="RES6" t="s">
        <v>13858</v>
      </c>
      <c r="RET6" t="s">
        <v>13859</v>
      </c>
      <c r="REU6" t="s">
        <v>13860</v>
      </c>
      <c r="REV6" t="s">
        <v>13861</v>
      </c>
      <c r="REW6" t="s">
        <v>13862</v>
      </c>
      <c r="REX6" t="s">
        <v>13863</v>
      </c>
      <c r="REY6" t="s">
        <v>13864</v>
      </c>
      <c r="REZ6" t="s">
        <v>13865</v>
      </c>
      <c r="RFA6" t="s">
        <v>13866</v>
      </c>
      <c r="RFB6" t="s">
        <v>13867</v>
      </c>
      <c r="RFC6" t="s">
        <v>13868</v>
      </c>
      <c r="RFD6" t="s">
        <v>13869</v>
      </c>
      <c r="RFE6" t="s">
        <v>13870</v>
      </c>
      <c r="RFF6" t="s">
        <v>13871</v>
      </c>
      <c r="RFG6" t="s">
        <v>13872</v>
      </c>
      <c r="RFH6" t="s">
        <v>13873</v>
      </c>
      <c r="RFI6" t="s">
        <v>13874</v>
      </c>
      <c r="RFJ6" t="s">
        <v>13875</v>
      </c>
      <c r="RFK6" t="s">
        <v>13876</v>
      </c>
      <c r="RFL6" t="s">
        <v>13877</v>
      </c>
      <c r="RFM6" t="s">
        <v>13878</v>
      </c>
      <c r="RFN6" t="s">
        <v>13879</v>
      </c>
      <c r="RFO6" t="s">
        <v>13880</v>
      </c>
      <c r="RFP6" t="s">
        <v>13881</v>
      </c>
      <c r="RFQ6" t="s">
        <v>13882</v>
      </c>
      <c r="RFR6" t="s">
        <v>13883</v>
      </c>
      <c r="RFS6" t="s">
        <v>13884</v>
      </c>
      <c r="RFT6" t="s">
        <v>13885</v>
      </c>
      <c r="RFU6" t="s">
        <v>13886</v>
      </c>
      <c r="RFV6" t="s">
        <v>13887</v>
      </c>
      <c r="RFW6" t="s">
        <v>13888</v>
      </c>
      <c r="RFX6" t="s">
        <v>13889</v>
      </c>
      <c r="RFY6" t="s">
        <v>13890</v>
      </c>
      <c r="RFZ6" t="s">
        <v>13891</v>
      </c>
      <c r="RGA6" t="s">
        <v>13892</v>
      </c>
      <c r="RGB6" t="s">
        <v>13893</v>
      </c>
      <c r="RGC6" t="s">
        <v>13894</v>
      </c>
      <c r="RGD6" t="s">
        <v>13895</v>
      </c>
      <c r="RGE6" t="s">
        <v>13896</v>
      </c>
      <c r="RGF6" t="s">
        <v>13897</v>
      </c>
      <c r="RGG6" t="s">
        <v>13898</v>
      </c>
      <c r="RGH6" t="s">
        <v>13899</v>
      </c>
      <c r="RGI6" t="s">
        <v>13900</v>
      </c>
      <c r="RGJ6" t="s">
        <v>13901</v>
      </c>
      <c r="RGK6" t="s">
        <v>13902</v>
      </c>
      <c r="RGL6" t="s">
        <v>13903</v>
      </c>
      <c r="RGM6" t="s">
        <v>13904</v>
      </c>
      <c r="RGN6" t="s">
        <v>13905</v>
      </c>
      <c r="RGO6" t="s">
        <v>13906</v>
      </c>
      <c r="RGP6" t="s">
        <v>13907</v>
      </c>
      <c r="RGQ6" t="s">
        <v>13908</v>
      </c>
      <c r="RGR6" t="s">
        <v>13909</v>
      </c>
      <c r="RGS6" t="s">
        <v>13910</v>
      </c>
      <c r="RGT6" t="s">
        <v>13911</v>
      </c>
      <c r="RGU6" t="s">
        <v>13912</v>
      </c>
      <c r="RGV6" t="s">
        <v>13913</v>
      </c>
      <c r="RGW6" t="s">
        <v>13914</v>
      </c>
      <c r="RGX6" t="s">
        <v>13915</v>
      </c>
      <c r="RGY6" t="s">
        <v>13916</v>
      </c>
      <c r="RGZ6" t="s">
        <v>13917</v>
      </c>
      <c r="RHA6" t="s">
        <v>13918</v>
      </c>
      <c r="RHB6" t="s">
        <v>13919</v>
      </c>
      <c r="RHC6" t="s">
        <v>13920</v>
      </c>
      <c r="RHD6" t="s">
        <v>13921</v>
      </c>
      <c r="RHE6" t="s">
        <v>13922</v>
      </c>
      <c r="RHF6" t="s">
        <v>13923</v>
      </c>
      <c r="RHG6" t="s">
        <v>13924</v>
      </c>
      <c r="RHH6" t="s">
        <v>13925</v>
      </c>
      <c r="RHI6" t="s">
        <v>13926</v>
      </c>
      <c r="RHJ6" t="s">
        <v>13927</v>
      </c>
      <c r="RHK6" t="s">
        <v>13928</v>
      </c>
      <c r="RHL6" t="s">
        <v>13929</v>
      </c>
      <c r="RHM6" t="s">
        <v>13930</v>
      </c>
      <c r="RHN6" t="s">
        <v>13931</v>
      </c>
      <c r="RHO6" t="s">
        <v>13932</v>
      </c>
      <c r="RHP6" t="s">
        <v>13933</v>
      </c>
      <c r="RHQ6" t="s">
        <v>13934</v>
      </c>
      <c r="RHR6" t="s">
        <v>13935</v>
      </c>
      <c r="RHS6" t="s">
        <v>13936</v>
      </c>
      <c r="RHT6" t="s">
        <v>13937</v>
      </c>
      <c r="RHU6" t="s">
        <v>13938</v>
      </c>
      <c r="RHV6" t="s">
        <v>13939</v>
      </c>
      <c r="RHW6" t="s">
        <v>13940</v>
      </c>
      <c r="RHX6" t="s">
        <v>13941</v>
      </c>
      <c r="RHY6" t="s">
        <v>13942</v>
      </c>
      <c r="RHZ6" t="s">
        <v>13943</v>
      </c>
      <c r="RIA6" t="s">
        <v>13944</v>
      </c>
      <c r="RIB6" t="s">
        <v>13945</v>
      </c>
      <c r="RIC6" t="s">
        <v>13946</v>
      </c>
      <c r="RID6" t="s">
        <v>13947</v>
      </c>
      <c r="RIE6" t="s">
        <v>13948</v>
      </c>
      <c r="RIF6" t="s">
        <v>13949</v>
      </c>
      <c r="RIG6" t="s">
        <v>13950</v>
      </c>
      <c r="RIH6" t="s">
        <v>13951</v>
      </c>
      <c r="RII6" t="s">
        <v>13952</v>
      </c>
      <c r="RIJ6" t="s">
        <v>13953</v>
      </c>
      <c r="RIK6" t="s">
        <v>13954</v>
      </c>
      <c r="RIL6" t="s">
        <v>13955</v>
      </c>
      <c r="RIM6" t="s">
        <v>13956</v>
      </c>
      <c r="RIN6" t="s">
        <v>13957</v>
      </c>
      <c r="RIO6" t="s">
        <v>13958</v>
      </c>
      <c r="RIP6" t="s">
        <v>13959</v>
      </c>
      <c r="RIQ6" t="s">
        <v>13960</v>
      </c>
      <c r="RIR6" t="s">
        <v>13961</v>
      </c>
      <c r="RIS6" t="s">
        <v>13962</v>
      </c>
      <c r="RIT6" t="s">
        <v>13963</v>
      </c>
      <c r="RIU6" t="s">
        <v>13964</v>
      </c>
      <c r="RIV6" t="s">
        <v>13965</v>
      </c>
      <c r="RIW6" t="s">
        <v>13966</v>
      </c>
      <c r="RIX6" t="s">
        <v>13967</v>
      </c>
      <c r="RIY6" t="s">
        <v>13968</v>
      </c>
      <c r="RIZ6" t="s">
        <v>13969</v>
      </c>
      <c r="RJA6" t="s">
        <v>13970</v>
      </c>
      <c r="RJB6" t="s">
        <v>13971</v>
      </c>
      <c r="RJC6" t="s">
        <v>13972</v>
      </c>
      <c r="RJD6" t="s">
        <v>13973</v>
      </c>
      <c r="RJE6" t="s">
        <v>13974</v>
      </c>
      <c r="RJF6" t="s">
        <v>13975</v>
      </c>
      <c r="RJG6" t="s">
        <v>13976</v>
      </c>
      <c r="RJH6" t="s">
        <v>13977</v>
      </c>
      <c r="RJI6" t="s">
        <v>13978</v>
      </c>
      <c r="RJJ6" t="s">
        <v>13979</v>
      </c>
      <c r="RJK6" t="s">
        <v>13980</v>
      </c>
      <c r="RJL6" t="s">
        <v>13981</v>
      </c>
      <c r="RJM6" t="s">
        <v>13982</v>
      </c>
      <c r="RJN6" t="s">
        <v>13983</v>
      </c>
      <c r="RJO6" t="s">
        <v>13984</v>
      </c>
      <c r="RJP6" t="s">
        <v>13985</v>
      </c>
      <c r="RJQ6" t="s">
        <v>13986</v>
      </c>
      <c r="RJR6" t="s">
        <v>13987</v>
      </c>
      <c r="RJS6" t="s">
        <v>13988</v>
      </c>
      <c r="RJT6" t="s">
        <v>13989</v>
      </c>
      <c r="RJU6" t="s">
        <v>13990</v>
      </c>
      <c r="RJV6" t="s">
        <v>13991</v>
      </c>
      <c r="RJW6" t="s">
        <v>13992</v>
      </c>
      <c r="RJX6" t="s">
        <v>13993</v>
      </c>
      <c r="RJY6" t="s">
        <v>13994</v>
      </c>
      <c r="RJZ6" t="s">
        <v>13995</v>
      </c>
      <c r="RKA6" t="s">
        <v>13996</v>
      </c>
      <c r="RKB6" t="s">
        <v>13997</v>
      </c>
      <c r="RKC6" t="s">
        <v>13998</v>
      </c>
      <c r="RKD6" t="s">
        <v>13999</v>
      </c>
      <c r="RKE6" t="s">
        <v>14000</v>
      </c>
      <c r="RKF6" t="s">
        <v>14001</v>
      </c>
      <c r="RKG6" t="s">
        <v>14002</v>
      </c>
      <c r="RKH6" t="s">
        <v>14003</v>
      </c>
      <c r="RKI6" t="s">
        <v>14004</v>
      </c>
      <c r="RKJ6" t="s">
        <v>14005</v>
      </c>
      <c r="RKK6" t="s">
        <v>14006</v>
      </c>
      <c r="RKL6" t="s">
        <v>14007</v>
      </c>
      <c r="RKM6" t="s">
        <v>14008</v>
      </c>
      <c r="RKN6" t="s">
        <v>14009</v>
      </c>
      <c r="RKO6" t="s">
        <v>14010</v>
      </c>
      <c r="RKP6" t="s">
        <v>14011</v>
      </c>
      <c r="RKQ6" t="s">
        <v>14012</v>
      </c>
      <c r="RKR6" t="s">
        <v>14013</v>
      </c>
      <c r="RKS6" t="s">
        <v>14014</v>
      </c>
      <c r="RKT6" t="s">
        <v>14015</v>
      </c>
      <c r="RKU6" t="s">
        <v>14016</v>
      </c>
      <c r="RKV6" t="s">
        <v>14017</v>
      </c>
      <c r="RKW6" t="s">
        <v>14018</v>
      </c>
      <c r="RKX6" t="s">
        <v>14019</v>
      </c>
      <c r="RKY6" t="s">
        <v>14020</v>
      </c>
      <c r="RKZ6" t="s">
        <v>14021</v>
      </c>
      <c r="RLA6" t="s">
        <v>14022</v>
      </c>
      <c r="RLB6" t="s">
        <v>14023</v>
      </c>
      <c r="RLC6" t="s">
        <v>14024</v>
      </c>
      <c r="RLD6" t="s">
        <v>14025</v>
      </c>
      <c r="RLE6" t="s">
        <v>14026</v>
      </c>
      <c r="RLF6" t="s">
        <v>14027</v>
      </c>
      <c r="RLG6" t="s">
        <v>14028</v>
      </c>
      <c r="RLH6" t="s">
        <v>14029</v>
      </c>
      <c r="RLI6" t="s">
        <v>14030</v>
      </c>
      <c r="RLJ6" t="s">
        <v>14031</v>
      </c>
      <c r="RLK6" t="s">
        <v>14032</v>
      </c>
      <c r="RLL6" t="s">
        <v>14033</v>
      </c>
      <c r="RLM6" t="s">
        <v>14034</v>
      </c>
      <c r="RLN6" t="s">
        <v>14035</v>
      </c>
      <c r="RLO6" t="s">
        <v>14036</v>
      </c>
      <c r="RLP6" t="s">
        <v>14037</v>
      </c>
      <c r="RLQ6" t="s">
        <v>14038</v>
      </c>
      <c r="RLR6" t="s">
        <v>14039</v>
      </c>
      <c r="RLS6" t="s">
        <v>14040</v>
      </c>
      <c r="RLT6" t="s">
        <v>14041</v>
      </c>
      <c r="RLU6" t="s">
        <v>14042</v>
      </c>
      <c r="RLV6" t="s">
        <v>14043</v>
      </c>
      <c r="RLW6" t="s">
        <v>14044</v>
      </c>
      <c r="RLX6" t="s">
        <v>14045</v>
      </c>
      <c r="RLY6" t="s">
        <v>14046</v>
      </c>
      <c r="RLZ6" t="s">
        <v>14047</v>
      </c>
      <c r="RMA6" t="s">
        <v>14048</v>
      </c>
      <c r="RMB6" t="s">
        <v>14049</v>
      </c>
      <c r="RMC6" t="s">
        <v>14050</v>
      </c>
      <c r="RMD6" t="s">
        <v>14051</v>
      </c>
      <c r="RME6" t="s">
        <v>14052</v>
      </c>
      <c r="RMF6" t="s">
        <v>14053</v>
      </c>
      <c r="RMG6" t="s">
        <v>14054</v>
      </c>
      <c r="RMH6" t="s">
        <v>14055</v>
      </c>
      <c r="RMI6" t="s">
        <v>14056</v>
      </c>
      <c r="RMJ6" t="s">
        <v>14057</v>
      </c>
      <c r="RMK6" t="s">
        <v>14058</v>
      </c>
      <c r="RML6" t="s">
        <v>14059</v>
      </c>
      <c r="RMM6" t="s">
        <v>14060</v>
      </c>
      <c r="RMN6" t="s">
        <v>14061</v>
      </c>
      <c r="RMO6" t="s">
        <v>14062</v>
      </c>
      <c r="RMP6" t="s">
        <v>14063</v>
      </c>
      <c r="RMQ6" t="s">
        <v>14064</v>
      </c>
      <c r="RMR6" t="s">
        <v>14065</v>
      </c>
      <c r="RMS6" t="s">
        <v>14066</v>
      </c>
      <c r="RMT6" t="s">
        <v>14067</v>
      </c>
      <c r="RMU6" t="s">
        <v>14068</v>
      </c>
      <c r="RMV6" t="s">
        <v>14069</v>
      </c>
      <c r="RMW6" t="s">
        <v>14070</v>
      </c>
      <c r="RMX6" t="s">
        <v>14071</v>
      </c>
      <c r="RMY6" t="s">
        <v>14072</v>
      </c>
      <c r="RMZ6" t="s">
        <v>14073</v>
      </c>
      <c r="RNA6" t="s">
        <v>14074</v>
      </c>
      <c r="RNB6" t="s">
        <v>14075</v>
      </c>
      <c r="RNC6" t="s">
        <v>14076</v>
      </c>
      <c r="RND6" t="s">
        <v>14077</v>
      </c>
      <c r="RNE6" t="s">
        <v>14078</v>
      </c>
      <c r="RNF6" t="s">
        <v>14079</v>
      </c>
      <c r="RNG6" t="s">
        <v>14080</v>
      </c>
      <c r="RNH6" t="s">
        <v>14081</v>
      </c>
      <c r="RNI6" t="s">
        <v>14082</v>
      </c>
      <c r="RNJ6" t="s">
        <v>14083</v>
      </c>
      <c r="RNK6" t="s">
        <v>14084</v>
      </c>
      <c r="RNL6" t="s">
        <v>14085</v>
      </c>
      <c r="RNM6" t="s">
        <v>14086</v>
      </c>
      <c r="RNN6" t="s">
        <v>14087</v>
      </c>
      <c r="RNO6" t="s">
        <v>14088</v>
      </c>
      <c r="RNP6" t="s">
        <v>14089</v>
      </c>
      <c r="RNQ6" t="s">
        <v>14090</v>
      </c>
      <c r="RNR6" t="s">
        <v>14091</v>
      </c>
      <c r="RNS6" t="s">
        <v>14092</v>
      </c>
      <c r="RNT6" t="s">
        <v>14093</v>
      </c>
      <c r="RNU6" t="s">
        <v>14094</v>
      </c>
      <c r="RNV6" t="s">
        <v>14095</v>
      </c>
      <c r="RNW6" t="s">
        <v>14096</v>
      </c>
      <c r="RNX6" t="s">
        <v>14097</v>
      </c>
      <c r="RNY6" t="s">
        <v>14098</v>
      </c>
      <c r="RNZ6" t="s">
        <v>14099</v>
      </c>
      <c r="ROA6" t="s">
        <v>14100</v>
      </c>
      <c r="ROB6" t="s">
        <v>14101</v>
      </c>
      <c r="ROC6" t="s">
        <v>14102</v>
      </c>
      <c r="ROD6" t="s">
        <v>14103</v>
      </c>
      <c r="ROE6" t="s">
        <v>14104</v>
      </c>
      <c r="ROF6" t="s">
        <v>14105</v>
      </c>
      <c r="ROG6" t="s">
        <v>14106</v>
      </c>
      <c r="ROH6" t="s">
        <v>14107</v>
      </c>
      <c r="ROI6" t="s">
        <v>14108</v>
      </c>
      <c r="ROJ6" t="s">
        <v>14109</v>
      </c>
      <c r="ROK6" t="s">
        <v>14110</v>
      </c>
      <c r="ROL6" t="s">
        <v>14111</v>
      </c>
      <c r="ROM6" t="s">
        <v>14112</v>
      </c>
      <c r="RON6" t="s">
        <v>14113</v>
      </c>
      <c r="ROO6" t="s">
        <v>14114</v>
      </c>
      <c r="ROP6" t="s">
        <v>14115</v>
      </c>
      <c r="ROQ6" t="s">
        <v>14116</v>
      </c>
      <c r="ROR6" t="s">
        <v>14117</v>
      </c>
      <c r="ROS6" t="s">
        <v>14118</v>
      </c>
      <c r="ROT6" t="s">
        <v>14119</v>
      </c>
      <c r="ROU6" t="s">
        <v>14120</v>
      </c>
      <c r="ROV6" t="s">
        <v>14121</v>
      </c>
      <c r="ROW6" t="s">
        <v>14122</v>
      </c>
      <c r="ROX6" t="s">
        <v>14123</v>
      </c>
      <c r="ROY6" t="s">
        <v>14124</v>
      </c>
      <c r="ROZ6" t="s">
        <v>14125</v>
      </c>
      <c r="RPA6" t="s">
        <v>14126</v>
      </c>
      <c r="RPB6" t="s">
        <v>14127</v>
      </c>
      <c r="RPC6" t="s">
        <v>14128</v>
      </c>
      <c r="RPD6" t="s">
        <v>14129</v>
      </c>
      <c r="RPE6" t="s">
        <v>14130</v>
      </c>
      <c r="RPF6" t="s">
        <v>14131</v>
      </c>
      <c r="RPG6" t="s">
        <v>14132</v>
      </c>
      <c r="RPH6" t="s">
        <v>14133</v>
      </c>
      <c r="RPI6" t="s">
        <v>14134</v>
      </c>
      <c r="RPJ6" t="s">
        <v>14135</v>
      </c>
      <c r="RPK6" t="s">
        <v>14136</v>
      </c>
      <c r="RPL6" t="s">
        <v>14137</v>
      </c>
      <c r="RPM6" t="s">
        <v>14138</v>
      </c>
      <c r="RPN6" t="s">
        <v>14139</v>
      </c>
      <c r="RPO6" t="s">
        <v>14140</v>
      </c>
      <c r="RPP6" t="s">
        <v>14141</v>
      </c>
      <c r="RPQ6" t="s">
        <v>14142</v>
      </c>
      <c r="RPR6" t="s">
        <v>14143</v>
      </c>
      <c r="RPS6" t="s">
        <v>14144</v>
      </c>
      <c r="RPT6" t="s">
        <v>14145</v>
      </c>
      <c r="RPU6" t="s">
        <v>14146</v>
      </c>
      <c r="RPV6" t="s">
        <v>14147</v>
      </c>
      <c r="RPW6" t="s">
        <v>14148</v>
      </c>
      <c r="RPX6" t="s">
        <v>14149</v>
      </c>
      <c r="RPY6" t="s">
        <v>14150</v>
      </c>
      <c r="RPZ6" t="s">
        <v>14151</v>
      </c>
      <c r="RQA6" t="s">
        <v>14152</v>
      </c>
      <c r="RQB6" t="s">
        <v>14153</v>
      </c>
      <c r="RQC6" t="s">
        <v>14154</v>
      </c>
      <c r="RQD6" t="s">
        <v>14155</v>
      </c>
      <c r="RQE6" t="s">
        <v>14156</v>
      </c>
      <c r="RQF6" t="s">
        <v>14157</v>
      </c>
      <c r="RQG6" t="s">
        <v>14158</v>
      </c>
      <c r="RQH6" t="s">
        <v>14159</v>
      </c>
      <c r="RQI6" t="s">
        <v>14160</v>
      </c>
      <c r="RQJ6" t="s">
        <v>14161</v>
      </c>
      <c r="RQK6" t="s">
        <v>14162</v>
      </c>
      <c r="RQL6" t="s">
        <v>14163</v>
      </c>
      <c r="RQM6" t="s">
        <v>14164</v>
      </c>
      <c r="RQN6" t="s">
        <v>14165</v>
      </c>
      <c r="RQO6" t="s">
        <v>14166</v>
      </c>
      <c r="RQP6" t="s">
        <v>14167</v>
      </c>
      <c r="RQQ6" t="s">
        <v>14168</v>
      </c>
      <c r="RQR6" t="s">
        <v>14169</v>
      </c>
      <c r="RQS6" t="s">
        <v>14170</v>
      </c>
      <c r="RQT6" t="s">
        <v>14171</v>
      </c>
      <c r="RQU6" t="s">
        <v>14172</v>
      </c>
      <c r="RQV6" t="s">
        <v>14173</v>
      </c>
      <c r="RQW6" t="s">
        <v>14174</v>
      </c>
      <c r="RQX6" t="s">
        <v>14175</v>
      </c>
      <c r="RQY6" t="s">
        <v>14176</v>
      </c>
      <c r="RQZ6" t="s">
        <v>14177</v>
      </c>
      <c r="RRA6" t="s">
        <v>14178</v>
      </c>
      <c r="RRB6" t="s">
        <v>14179</v>
      </c>
      <c r="RRC6" t="s">
        <v>14180</v>
      </c>
      <c r="RRD6" t="s">
        <v>14181</v>
      </c>
      <c r="RRE6" t="s">
        <v>14182</v>
      </c>
      <c r="RRF6" t="s">
        <v>14183</v>
      </c>
      <c r="RRG6" t="s">
        <v>14184</v>
      </c>
      <c r="RRH6" t="s">
        <v>14185</v>
      </c>
      <c r="RRI6" t="s">
        <v>14186</v>
      </c>
      <c r="RRJ6" t="s">
        <v>14187</v>
      </c>
      <c r="RRK6" t="s">
        <v>14188</v>
      </c>
      <c r="RRL6" t="s">
        <v>14189</v>
      </c>
      <c r="RRM6" t="s">
        <v>14190</v>
      </c>
      <c r="RRN6" t="s">
        <v>14191</v>
      </c>
      <c r="RRO6" t="s">
        <v>14192</v>
      </c>
      <c r="RRP6" t="s">
        <v>14193</v>
      </c>
      <c r="RRQ6" t="s">
        <v>14194</v>
      </c>
      <c r="RRR6" t="s">
        <v>14195</v>
      </c>
      <c r="RRS6" t="s">
        <v>14196</v>
      </c>
      <c r="RRT6" t="s">
        <v>14197</v>
      </c>
      <c r="RRU6" t="s">
        <v>14198</v>
      </c>
      <c r="RRV6" t="s">
        <v>14199</v>
      </c>
      <c r="RRW6" t="s">
        <v>14200</v>
      </c>
      <c r="RRX6" t="s">
        <v>14201</v>
      </c>
      <c r="RRY6" t="s">
        <v>14202</v>
      </c>
      <c r="RRZ6" t="s">
        <v>14203</v>
      </c>
      <c r="RSA6" t="s">
        <v>14204</v>
      </c>
      <c r="RSB6" t="s">
        <v>14205</v>
      </c>
      <c r="RSC6" t="s">
        <v>14206</v>
      </c>
      <c r="RSD6" t="s">
        <v>14207</v>
      </c>
      <c r="RSE6" t="s">
        <v>14208</v>
      </c>
      <c r="RSF6" t="s">
        <v>14209</v>
      </c>
      <c r="RSG6" t="s">
        <v>14210</v>
      </c>
      <c r="RSH6" t="s">
        <v>14211</v>
      </c>
      <c r="RSI6" t="s">
        <v>14212</v>
      </c>
      <c r="RSJ6" t="s">
        <v>14213</v>
      </c>
      <c r="RSK6" t="s">
        <v>14214</v>
      </c>
      <c r="RSL6" t="s">
        <v>14215</v>
      </c>
      <c r="RSM6" t="s">
        <v>14216</v>
      </c>
      <c r="RSN6" t="s">
        <v>14217</v>
      </c>
      <c r="RSO6" t="s">
        <v>14218</v>
      </c>
      <c r="RSP6" t="s">
        <v>14219</v>
      </c>
      <c r="RSQ6" t="s">
        <v>14220</v>
      </c>
      <c r="RSR6" t="s">
        <v>14221</v>
      </c>
      <c r="RSS6" t="s">
        <v>14222</v>
      </c>
      <c r="RST6" t="s">
        <v>14223</v>
      </c>
      <c r="RSU6" t="s">
        <v>14224</v>
      </c>
      <c r="RSV6" t="s">
        <v>14225</v>
      </c>
      <c r="RSW6" t="s">
        <v>14226</v>
      </c>
      <c r="RSX6" t="s">
        <v>14227</v>
      </c>
      <c r="RSY6" t="s">
        <v>14228</v>
      </c>
      <c r="RSZ6" t="s">
        <v>14229</v>
      </c>
      <c r="RTA6" t="s">
        <v>14230</v>
      </c>
      <c r="RTB6" t="s">
        <v>14231</v>
      </c>
      <c r="RTC6" t="s">
        <v>14232</v>
      </c>
      <c r="RTD6" t="s">
        <v>14233</v>
      </c>
      <c r="RTE6" t="s">
        <v>14234</v>
      </c>
      <c r="RTF6" t="s">
        <v>14235</v>
      </c>
      <c r="RTG6" t="s">
        <v>14236</v>
      </c>
      <c r="RTH6" t="s">
        <v>14237</v>
      </c>
      <c r="RTI6" t="s">
        <v>14238</v>
      </c>
      <c r="RTJ6" t="s">
        <v>14239</v>
      </c>
      <c r="RTK6" t="s">
        <v>14240</v>
      </c>
      <c r="RTL6" t="s">
        <v>14241</v>
      </c>
      <c r="RTM6" t="s">
        <v>14242</v>
      </c>
      <c r="RTN6" t="s">
        <v>14243</v>
      </c>
      <c r="RTO6" t="s">
        <v>14244</v>
      </c>
      <c r="RTP6" t="s">
        <v>14245</v>
      </c>
      <c r="RTQ6" t="s">
        <v>14246</v>
      </c>
      <c r="RTR6" t="s">
        <v>14247</v>
      </c>
      <c r="RTS6" t="s">
        <v>14248</v>
      </c>
      <c r="RTT6" t="s">
        <v>14249</v>
      </c>
      <c r="RTU6" t="s">
        <v>14250</v>
      </c>
      <c r="RTV6" t="s">
        <v>14251</v>
      </c>
      <c r="RTW6" t="s">
        <v>14252</v>
      </c>
      <c r="RTX6" t="s">
        <v>14253</v>
      </c>
      <c r="RTY6" t="s">
        <v>14254</v>
      </c>
      <c r="RTZ6" t="s">
        <v>14255</v>
      </c>
      <c r="RUA6" t="s">
        <v>14256</v>
      </c>
      <c r="RUB6" t="s">
        <v>14257</v>
      </c>
      <c r="RUC6" t="s">
        <v>14258</v>
      </c>
      <c r="RUD6" t="s">
        <v>14259</v>
      </c>
      <c r="RUE6" t="s">
        <v>14260</v>
      </c>
      <c r="RUF6" t="s">
        <v>14261</v>
      </c>
      <c r="RUG6" t="s">
        <v>14262</v>
      </c>
      <c r="RUH6" t="s">
        <v>14263</v>
      </c>
      <c r="RUI6" t="s">
        <v>14264</v>
      </c>
      <c r="RUJ6" t="s">
        <v>14265</v>
      </c>
      <c r="RUK6" t="s">
        <v>14266</v>
      </c>
      <c r="RUL6" t="s">
        <v>14267</v>
      </c>
      <c r="RUM6" t="s">
        <v>14268</v>
      </c>
      <c r="RUN6" t="s">
        <v>14269</v>
      </c>
      <c r="RUO6" t="s">
        <v>14270</v>
      </c>
      <c r="RUP6" t="s">
        <v>14271</v>
      </c>
      <c r="RUQ6" t="s">
        <v>14272</v>
      </c>
      <c r="RUR6" t="s">
        <v>14273</v>
      </c>
      <c r="RUS6" t="s">
        <v>14274</v>
      </c>
      <c r="RUT6" t="s">
        <v>14275</v>
      </c>
      <c r="RUU6" t="s">
        <v>14276</v>
      </c>
      <c r="RUV6" t="s">
        <v>14277</v>
      </c>
      <c r="RUW6" t="s">
        <v>14278</v>
      </c>
      <c r="RUX6" t="s">
        <v>14279</v>
      </c>
      <c r="RUY6" t="s">
        <v>14280</v>
      </c>
      <c r="RUZ6" t="s">
        <v>14281</v>
      </c>
      <c r="RVA6" t="s">
        <v>14282</v>
      </c>
      <c r="RVB6" t="s">
        <v>14283</v>
      </c>
      <c r="RVC6" t="s">
        <v>14284</v>
      </c>
      <c r="RVD6" t="s">
        <v>14285</v>
      </c>
      <c r="RVE6" t="s">
        <v>14286</v>
      </c>
      <c r="RVF6" t="s">
        <v>14287</v>
      </c>
      <c r="RVG6" t="s">
        <v>14288</v>
      </c>
      <c r="RVH6" t="s">
        <v>14289</v>
      </c>
      <c r="RVI6" t="s">
        <v>14290</v>
      </c>
      <c r="RVJ6" t="s">
        <v>14291</v>
      </c>
      <c r="RVK6" t="s">
        <v>14292</v>
      </c>
      <c r="RVL6" t="s">
        <v>14293</v>
      </c>
      <c r="RVM6" t="s">
        <v>14294</v>
      </c>
      <c r="RVN6" t="s">
        <v>14295</v>
      </c>
      <c r="RVO6" t="s">
        <v>14296</v>
      </c>
      <c r="RVP6" t="s">
        <v>14297</v>
      </c>
      <c r="RVQ6" t="s">
        <v>14298</v>
      </c>
      <c r="RVR6" t="s">
        <v>14299</v>
      </c>
      <c r="RVS6" t="s">
        <v>14300</v>
      </c>
      <c r="RVT6" t="s">
        <v>14301</v>
      </c>
      <c r="RVU6" t="s">
        <v>14302</v>
      </c>
      <c r="RVV6" t="s">
        <v>14303</v>
      </c>
      <c r="RVW6" t="s">
        <v>14304</v>
      </c>
      <c r="RVX6" t="s">
        <v>14305</v>
      </c>
      <c r="RVY6" t="s">
        <v>14306</v>
      </c>
      <c r="RVZ6" t="s">
        <v>14307</v>
      </c>
      <c r="RWA6" t="s">
        <v>14308</v>
      </c>
      <c r="RWB6" t="s">
        <v>14309</v>
      </c>
      <c r="RWC6" t="s">
        <v>14310</v>
      </c>
      <c r="RWD6" t="s">
        <v>14311</v>
      </c>
      <c r="RWE6" t="s">
        <v>14312</v>
      </c>
      <c r="RWF6" t="s">
        <v>14313</v>
      </c>
      <c r="RWG6" t="s">
        <v>14314</v>
      </c>
      <c r="RWH6" t="s">
        <v>14315</v>
      </c>
      <c r="RWI6" t="s">
        <v>14316</v>
      </c>
      <c r="RWJ6" t="s">
        <v>14317</v>
      </c>
      <c r="RWK6" t="s">
        <v>14318</v>
      </c>
      <c r="RWL6" t="s">
        <v>14319</v>
      </c>
      <c r="RWM6" t="s">
        <v>14320</v>
      </c>
      <c r="RWN6" t="s">
        <v>14321</v>
      </c>
      <c r="RWO6" t="s">
        <v>14322</v>
      </c>
      <c r="RWP6" t="s">
        <v>14323</v>
      </c>
      <c r="RWQ6" t="s">
        <v>14324</v>
      </c>
      <c r="RWR6" t="s">
        <v>14325</v>
      </c>
      <c r="RWS6" t="s">
        <v>14326</v>
      </c>
      <c r="RWT6" t="s">
        <v>14327</v>
      </c>
      <c r="RWU6" t="s">
        <v>14328</v>
      </c>
      <c r="RWV6" t="s">
        <v>14329</v>
      </c>
      <c r="RWW6" t="s">
        <v>14330</v>
      </c>
      <c r="RWX6" t="s">
        <v>14331</v>
      </c>
      <c r="RWY6" t="s">
        <v>14332</v>
      </c>
      <c r="RWZ6" t="s">
        <v>14333</v>
      </c>
      <c r="RXA6" t="s">
        <v>14334</v>
      </c>
      <c r="RXB6" t="s">
        <v>14335</v>
      </c>
      <c r="RXC6" t="s">
        <v>14336</v>
      </c>
      <c r="RXD6" t="s">
        <v>14337</v>
      </c>
      <c r="RXE6" t="s">
        <v>14338</v>
      </c>
      <c r="RXF6" t="s">
        <v>14339</v>
      </c>
      <c r="RXG6" t="s">
        <v>14340</v>
      </c>
      <c r="RXH6" t="s">
        <v>14341</v>
      </c>
      <c r="RXI6" t="s">
        <v>14342</v>
      </c>
      <c r="RXJ6" t="s">
        <v>14343</v>
      </c>
      <c r="RXK6" t="s">
        <v>14344</v>
      </c>
      <c r="RXL6" t="s">
        <v>14345</v>
      </c>
      <c r="RXM6" t="s">
        <v>14346</v>
      </c>
      <c r="RXN6" t="s">
        <v>14347</v>
      </c>
      <c r="RXO6" t="s">
        <v>14348</v>
      </c>
      <c r="RXP6" t="s">
        <v>14349</v>
      </c>
      <c r="RXQ6" t="s">
        <v>14350</v>
      </c>
      <c r="RXR6" t="s">
        <v>14351</v>
      </c>
      <c r="RXS6" t="s">
        <v>14352</v>
      </c>
      <c r="RXT6" t="s">
        <v>14353</v>
      </c>
      <c r="RXU6" t="s">
        <v>14354</v>
      </c>
      <c r="RXV6" t="s">
        <v>14355</v>
      </c>
      <c r="RXW6" t="s">
        <v>14356</v>
      </c>
      <c r="RXX6" t="s">
        <v>14357</v>
      </c>
      <c r="RXY6" t="s">
        <v>14358</v>
      </c>
      <c r="RXZ6" t="s">
        <v>14359</v>
      </c>
      <c r="RYA6" t="s">
        <v>14360</v>
      </c>
      <c r="RYB6" t="s">
        <v>14361</v>
      </c>
      <c r="RYC6" t="s">
        <v>14362</v>
      </c>
      <c r="RYD6" t="s">
        <v>14363</v>
      </c>
      <c r="RYE6" t="s">
        <v>14364</v>
      </c>
      <c r="RYF6" t="s">
        <v>14365</v>
      </c>
      <c r="RYG6" t="s">
        <v>14366</v>
      </c>
      <c r="RYH6" t="s">
        <v>14367</v>
      </c>
      <c r="RYI6" t="s">
        <v>14368</v>
      </c>
      <c r="RYJ6" t="s">
        <v>14369</v>
      </c>
      <c r="RYK6" t="s">
        <v>14370</v>
      </c>
      <c r="RYL6" t="s">
        <v>14371</v>
      </c>
      <c r="RYM6" t="s">
        <v>14372</v>
      </c>
      <c r="RYN6" t="s">
        <v>14373</v>
      </c>
      <c r="RYO6" t="s">
        <v>14374</v>
      </c>
      <c r="RYP6" t="s">
        <v>14375</v>
      </c>
      <c r="RYQ6" t="s">
        <v>14376</v>
      </c>
      <c r="RYR6" t="s">
        <v>14377</v>
      </c>
      <c r="RYS6" t="s">
        <v>14378</v>
      </c>
      <c r="RYT6" t="s">
        <v>14379</v>
      </c>
      <c r="RYU6" t="s">
        <v>14380</v>
      </c>
      <c r="RYV6" t="s">
        <v>14381</v>
      </c>
      <c r="RYW6" t="s">
        <v>14382</v>
      </c>
      <c r="RYX6" t="s">
        <v>14383</v>
      </c>
      <c r="RYY6" t="s">
        <v>14384</v>
      </c>
      <c r="RYZ6" t="s">
        <v>14385</v>
      </c>
      <c r="RZA6" t="s">
        <v>14386</v>
      </c>
      <c r="RZB6" t="s">
        <v>14387</v>
      </c>
      <c r="RZC6" t="s">
        <v>14388</v>
      </c>
      <c r="RZD6" t="s">
        <v>14389</v>
      </c>
      <c r="RZE6" t="s">
        <v>14390</v>
      </c>
      <c r="RZF6" t="s">
        <v>14391</v>
      </c>
      <c r="RZG6" t="s">
        <v>14392</v>
      </c>
      <c r="RZH6" t="s">
        <v>14393</v>
      </c>
      <c r="RZI6" t="s">
        <v>14394</v>
      </c>
      <c r="RZJ6" t="s">
        <v>14395</v>
      </c>
      <c r="RZK6" t="s">
        <v>14396</v>
      </c>
      <c r="RZL6" t="s">
        <v>14397</v>
      </c>
      <c r="RZM6" t="s">
        <v>14398</v>
      </c>
      <c r="RZN6" t="s">
        <v>14399</v>
      </c>
      <c r="RZO6" t="s">
        <v>14400</v>
      </c>
      <c r="RZP6" t="s">
        <v>14401</v>
      </c>
      <c r="RZQ6" t="s">
        <v>14402</v>
      </c>
      <c r="RZR6" t="s">
        <v>14403</v>
      </c>
      <c r="RZS6" t="s">
        <v>14404</v>
      </c>
      <c r="RZT6" t="s">
        <v>14405</v>
      </c>
      <c r="RZU6" t="s">
        <v>14406</v>
      </c>
      <c r="RZV6" t="s">
        <v>14407</v>
      </c>
      <c r="RZW6" t="s">
        <v>14408</v>
      </c>
      <c r="RZX6" t="s">
        <v>14409</v>
      </c>
      <c r="RZY6" t="s">
        <v>14410</v>
      </c>
      <c r="RZZ6" t="s">
        <v>14411</v>
      </c>
      <c r="SAA6" t="s">
        <v>14412</v>
      </c>
      <c r="SAB6" t="s">
        <v>14413</v>
      </c>
      <c r="SAC6" t="s">
        <v>14414</v>
      </c>
      <c r="SAD6" t="s">
        <v>14415</v>
      </c>
      <c r="SAE6" t="s">
        <v>14416</v>
      </c>
      <c r="SAF6" t="s">
        <v>14417</v>
      </c>
      <c r="SAG6" t="s">
        <v>14418</v>
      </c>
      <c r="SAH6" t="s">
        <v>14419</v>
      </c>
      <c r="SAI6" t="s">
        <v>14420</v>
      </c>
      <c r="SAJ6" t="s">
        <v>14421</v>
      </c>
      <c r="SAK6" t="s">
        <v>14422</v>
      </c>
      <c r="SAL6" t="s">
        <v>14423</v>
      </c>
      <c r="SAM6" t="s">
        <v>14424</v>
      </c>
      <c r="SAN6" t="s">
        <v>14425</v>
      </c>
      <c r="SAO6" t="s">
        <v>14426</v>
      </c>
      <c r="SAP6" t="s">
        <v>14427</v>
      </c>
      <c r="SAQ6" t="s">
        <v>14428</v>
      </c>
      <c r="SAR6" t="s">
        <v>14429</v>
      </c>
      <c r="SAS6" t="s">
        <v>14430</v>
      </c>
      <c r="SAT6" t="s">
        <v>14431</v>
      </c>
      <c r="SAU6" t="s">
        <v>14432</v>
      </c>
      <c r="SAV6" t="s">
        <v>14433</v>
      </c>
      <c r="SAW6" t="s">
        <v>14434</v>
      </c>
      <c r="SAX6" t="s">
        <v>14435</v>
      </c>
      <c r="SAY6" t="s">
        <v>14436</v>
      </c>
      <c r="SAZ6" t="s">
        <v>14437</v>
      </c>
      <c r="SBA6" t="s">
        <v>14438</v>
      </c>
      <c r="SBB6" t="s">
        <v>14439</v>
      </c>
      <c r="SBC6" t="s">
        <v>14440</v>
      </c>
      <c r="SBD6" t="s">
        <v>14441</v>
      </c>
      <c r="SBE6" t="s">
        <v>14442</v>
      </c>
      <c r="SBF6" t="s">
        <v>14443</v>
      </c>
      <c r="SBG6" t="s">
        <v>14444</v>
      </c>
      <c r="SBH6" t="s">
        <v>14445</v>
      </c>
      <c r="SBI6" t="s">
        <v>14446</v>
      </c>
      <c r="SBJ6" t="s">
        <v>14447</v>
      </c>
      <c r="SBK6" t="s">
        <v>14448</v>
      </c>
      <c r="SBL6" t="s">
        <v>14449</v>
      </c>
      <c r="SBM6" t="s">
        <v>14450</v>
      </c>
      <c r="SBN6" t="s">
        <v>14451</v>
      </c>
      <c r="SBO6" t="s">
        <v>14452</v>
      </c>
      <c r="SBP6" t="s">
        <v>14453</v>
      </c>
      <c r="SBQ6" t="s">
        <v>14454</v>
      </c>
      <c r="SBR6" t="s">
        <v>14455</v>
      </c>
      <c r="SBS6" t="s">
        <v>14456</v>
      </c>
      <c r="SBT6" t="s">
        <v>14457</v>
      </c>
      <c r="SBU6" t="s">
        <v>14458</v>
      </c>
      <c r="SBV6" t="s">
        <v>14459</v>
      </c>
      <c r="SBW6" t="s">
        <v>14460</v>
      </c>
      <c r="SBX6" t="s">
        <v>14461</v>
      </c>
      <c r="SBY6" t="s">
        <v>14462</v>
      </c>
      <c r="SBZ6" t="s">
        <v>14463</v>
      </c>
      <c r="SCA6" t="s">
        <v>14464</v>
      </c>
      <c r="SCB6" t="s">
        <v>14465</v>
      </c>
      <c r="SCC6" t="s">
        <v>14466</v>
      </c>
      <c r="SCD6" t="s">
        <v>14467</v>
      </c>
      <c r="SCE6" t="s">
        <v>14468</v>
      </c>
      <c r="SCF6" t="s">
        <v>14469</v>
      </c>
      <c r="SCG6" t="s">
        <v>14470</v>
      </c>
      <c r="SCH6" t="s">
        <v>14471</v>
      </c>
      <c r="SCI6" t="s">
        <v>14472</v>
      </c>
      <c r="SCJ6" t="s">
        <v>14473</v>
      </c>
      <c r="SCK6" t="s">
        <v>14474</v>
      </c>
      <c r="SCL6" t="s">
        <v>14475</v>
      </c>
      <c r="SCM6" t="s">
        <v>14476</v>
      </c>
      <c r="SCN6" t="s">
        <v>14477</v>
      </c>
      <c r="SCO6" t="s">
        <v>14478</v>
      </c>
      <c r="SCP6" t="s">
        <v>14479</v>
      </c>
      <c r="SCQ6" t="s">
        <v>14480</v>
      </c>
      <c r="SCR6" t="s">
        <v>14481</v>
      </c>
      <c r="SCS6" t="s">
        <v>14482</v>
      </c>
      <c r="SCT6" t="s">
        <v>14483</v>
      </c>
      <c r="SCU6" t="s">
        <v>14484</v>
      </c>
      <c r="SCV6" t="s">
        <v>14485</v>
      </c>
      <c r="SCW6" t="s">
        <v>14486</v>
      </c>
      <c r="SCX6" t="s">
        <v>14487</v>
      </c>
      <c r="SCY6" t="s">
        <v>14488</v>
      </c>
      <c r="SCZ6" t="s">
        <v>14489</v>
      </c>
      <c r="SDA6" t="s">
        <v>14490</v>
      </c>
      <c r="SDB6" t="s">
        <v>14491</v>
      </c>
      <c r="SDC6" t="s">
        <v>14492</v>
      </c>
      <c r="SDD6" t="s">
        <v>14493</v>
      </c>
      <c r="SDE6" t="s">
        <v>14494</v>
      </c>
      <c r="SDF6" t="s">
        <v>14495</v>
      </c>
      <c r="SDG6" t="s">
        <v>14496</v>
      </c>
      <c r="SDH6" t="s">
        <v>14497</v>
      </c>
      <c r="SDI6" t="s">
        <v>14498</v>
      </c>
      <c r="SDJ6" t="s">
        <v>14499</v>
      </c>
      <c r="SDK6" t="s">
        <v>14500</v>
      </c>
      <c r="SDL6" t="s">
        <v>14501</v>
      </c>
      <c r="SDM6" t="s">
        <v>14502</v>
      </c>
      <c r="SDN6" t="s">
        <v>14503</v>
      </c>
      <c r="SDO6" t="s">
        <v>14504</v>
      </c>
      <c r="SDP6" t="s">
        <v>14505</v>
      </c>
      <c r="SDQ6" t="s">
        <v>14506</v>
      </c>
      <c r="SDR6" t="s">
        <v>14507</v>
      </c>
      <c r="SDS6" t="s">
        <v>14508</v>
      </c>
      <c r="SDT6" t="s">
        <v>14509</v>
      </c>
      <c r="SDU6" t="s">
        <v>14510</v>
      </c>
      <c r="SDV6" t="s">
        <v>14511</v>
      </c>
      <c r="SDW6" t="s">
        <v>14512</v>
      </c>
      <c r="SDX6" t="s">
        <v>14513</v>
      </c>
      <c r="SDY6" t="s">
        <v>14514</v>
      </c>
      <c r="SDZ6" t="s">
        <v>14515</v>
      </c>
      <c r="SEA6" t="s">
        <v>14516</v>
      </c>
      <c r="SEB6" t="s">
        <v>14517</v>
      </c>
      <c r="SEC6" t="s">
        <v>14518</v>
      </c>
      <c r="SED6" t="s">
        <v>14519</v>
      </c>
      <c r="SEE6" t="s">
        <v>14520</v>
      </c>
      <c r="SEF6" t="s">
        <v>14521</v>
      </c>
      <c r="SEG6" t="s">
        <v>14522</v>
      </c>
      <c r="SEH6" t="s">
        <v>14523</v>
      </c>
      <c r="SEI6" t="s">
        <v>14524</v>
      </c>
      <c r="SEJ6" t="s">
        <v>14525</v>
      </c>
      <c r="SEK6" t="s">
        <v>14526</v>
      </c>
      <c r="SEL6" t="s">
        <v>14527</v>
      </c>
      <c r="SEM6" t="s">
        <v>14528</v>
      </c>
      <c r="SEN6" t="s">
        <v>14529</v>
      </c>
      <c r="SEO6" t="s">
        <v>14530</v>
      </c>
      <c r="SEP6" t="s">
        <v>14531</v>
      </c>
      <c r="SEQ6" t="s">
        <v>14532</v>
      </c>
      <c r="SER6" t="s">
        <v>14533</v>
      </c>
      <c r="SES6" t="s">
        <v>14534</v>
      </c>
      <c r="SET6" t="s">
        <v>14535</v>
      </c>
      <c r="SEU6" t="s">
        <v>14536</v>
      </c>
      <c r="SEV6" t="s">
        <v>14537</v>
      </c>
      <c r="SEW6" t="s">
        <v>14538</v>
      </c>
      <c r="SEX6" t="s">
        <v>14539</v>
      </c>
      <c r="SEY6" t="s">
        <v>14540</v>
      </c>
      <c r="SEZ6" t="s">
        <v>14541</v>
      </c>
      <c r="SFA6" t="s">
        <v>14542</v>
      </c>
      <c r="SFB6" t="s">
        <v>14543</v>
      </c>
      <c r="SFC6" t="s">
        <v>14544</v>
      </c>
      <c r="SFD6" t="s">
        <v>14545</v>
      </c>
      <c r="SFE6" t="s">
        <v>14546</v>
      </c>
      <c r="SFF6" t="s">
        <v>14547</v>
      </c>
      <c r="SFG6" t="s">
        <v>14548</v>
      </c>
      <c r="SFH6" t="s">
        <v>14549</v>
      </c>
      <c r="SFI6" t="s">
        <v>14550</v>
      </c>
      <c r="SFJ6" t="s">
        <v>14551</v>
      </c>
      <c r="SFK6" t="s">
        <v>14552</v>
      </c>
      <c r="SFL6" t="s">
        <v>14553</v>
      </c>
      <c r="SFM6" t="s">
        <v>14554</v>
      </c>
      <c r="SFN6" t="s">
        <v>14555</v>
      </c>
      <c r="SFO6" t="s">
        <v>14556</v>
      </c>
      <c r="SFP6" t="s">
        <v>14557</v>
      </c>
      <c r="SFQ6" t="s">
        <v>14558</v>
      </c>
      <c r="SFR6" t="s">
        <v>14559</v>
      </c>
      <c r="SFS6" t="s">
        <v>14560</v>
      </c>
      <c r="SFT6" t="s">
        <v>14561</v>
      </c>
      <c r="SFU6" t="s">
        <v>14562</v>
      </c>
      <c r="SFV6" t="s">
        <v>14563</v>
      </c>
      <c r="SFW6" t="s">
        <v>14564</v>
      </c>
      <c r="SFX6" t="s">
        <v>14565</v>
      </c>
      <c r="SFY6" t="s">
        <v>14566</v>
      </c>
      <c r="SFZ6" t="s">
        <v>14567</v>
      </c>
      <c r="SGA6" t="s">
        <v>14568</v>
      </c>
      <c r="SGB6" t="s">
        <v>14569</v>
      </c>
      <c r="SGC6" t="s">
        <v>14570</v>
      </c>
      <c r="SGD6" t="s">
        <v>14571</v>
      </c>
      <c r="SGE6" t="s">
        <v>14572</v>
      </c>
      <c r="SGF6" t="s">
        <v>14573</v>
      </c>
      <c r="SGG6" t="s">
        <v>14574</v>
      </c>
      <c r="SGH6" t="s">
        <v>14575</v>
      </c>
      <c r="SGI6" t="s">
        <v>14576</v>
      </c>
      <c r="SGJ6" t="s">
        <v>14577</v>
      </c>
      <c r="SGK6" t="s">
        <v>14578</v>
      </c>
      <c r="SGL6" t="s">
        <v>14579</v>
      </c>
      <c r="SGM6" t="s">
        <v>14580</v>
      </c>
      <c r="SGN6" t="s">
        <v>14581</v>
      </c>
      <c r="SGO6" t="s">
        <v>14582</v>
      </c>
      <c r="SGP6" t="s">
        <v>14583</v>
      </c>
      <c r="SGQ6" t="s">
        <v>14584</v>
      </c>
      <c r="SGR6" t="s">
        <v>14585</v>
      </c>
      <c r="SGS6" t="s">
        <v>14586</v>
      </c>
      <c r="SGT6" t="s">
        <v>14587</v>
      </c>
      <c r="SGU6" t="s">
        <v>14588</v>
      </c>
      <c r="SGV6" t="s">
        <v>14589</v>
      </c>
      <c r="SGW6" t="s">
        <v>14590</v>
      </c>
      <c r="SGX6" t="s">
        <v>14591</v>
      </c>
      <c r="SGY6" t="s">
        <v>14592</v>
      </c>
      <c r="SGZ6" t="s">
        <v>14593</v>
      </c>
      <c r="SHA6" t="s">
        <v>14594</v>
      </c>
      <c r="SHB6" t="s">
        <v>14595</v>
      </c>
      <c r="SHC6" t="s">
        <v>14596</v>
      </c>
      <c r="SHD6" t="s">
        <v>14597</v>
      </c>
      <c r="SHE6" t="s">
        <v>14598</v>
      </c>
      <c r="SHF6" t="s">
        <v>14599</v>
      </c>
      <c r="SHG6" t="s">
        <v>14600</v>
      </c>
      <c r="SHH6" t="s">
        <v>14601</v>
      </c>
      <c r="SHI6" t="s">
        <v>14602</v>
      </c>
      <c r="SHJ6" t="s">
        <v>14603</v>
      </c>
      <c r="SHK6" t="s">
        <v>14604</v>
      </c>
      <c r="SHL6" t="s">
        <v>14605</v>
      </c>
      <c r="SHM6" t="s">
        <v>14606</v>
      </c>
      <c r="SHN6" t="s">
        <v>14607</v>
      </c>
      <c r="SHO6" t="s">
        <v>14608</v>
      </c>
      <c r="SHP6" t="s">
        <v>14609</v>
      </c>
      <c r="SHQ6" t="s">
        <v>14610</v>
      </c>
      <c r="SHR6" t="s">
        <v>14611</v>
      </c>
      <c r="SHS6" t="s">
        <v>14612</v>
      </c>
      <c r="SHT6" t="s">
        <v>14613</v>
      </c>
      <c r="SHU6" t="s">
        <v>14614</v>
      </c>
      <c r="SHV6" t="s">
        <v>14615</v>
      </c>
      <c r="SHW6" t="s">
        <v>14616</v>
      </c>
      <c r="SHX6" t="s">
        <v>14617</v>
      </c>
      <c r="SHY6" t="s">
        <v>14618</v>
      </c>
      <c r="SHZ6" t="s">
        <v>14619</v>
      </c>
      <c r="SIA6" t="s">
        <v>14620</v>
      </c>
      <c r="SIB6" t="s">
        <v>14621</v>
      </c>
      <c r="SIC6" t="s">
        <v>14622</v>
      </c>
      <c r="SID6" t="s">
        <v>14623</v>
      </c>
      <c r="SIE6" t="s">
        <v>14624</v>
      </c>
      <c r="SIF6" t="s">
        <v>14625</v>
      </c>
      <c r="SIG6" t="s">
        <v>14626</v>
      </c>
      <c r="SIH6" t="s">
        <v>14627</v>
      </c>
      <c r="SII6" t="s">
        <v>14628</v>
      </c>
      <c r="SIJ6" t="s">
        <v>14629</v>
      </c>
      <c r="SIK6" t="s">
        <v>14630</v>
      </c>
      <c r="SIL6" t="s">
        <v>14631</v>
      </c>
      <c r="SIM6" t="s">
        <v>14632</v>
      </c>
      <c r="SIN6" t="s">
        <v>14633</v>
      </c>
      <c r="SIO6" t="s">
        <v>14634</v>
      </c>
      <c r="SIP6" t="s">
        <v>14635</v>
      </c>
      <c r="SIQ6" t="s">
        <v>14636</v>
      </c>
      <c r="SIR6" t="s">
        <v>14637</v>
      </c>
      <c r="SIS6" t="s">
        <v>14638</v>
      </c>
      <c r="SIT6" t="s">
        <v>14639</v>
      </c>
      <c r="SIU6" t="s">
        <v>14640</v>
      </c>
      <c r="SIV6" t="s">
        <v>14641</v>
      </c>
      <c r="SIW6" t="s">
        <v>14642</v>
      </c>
      <c r="SIX6" t="s">
        <v>14643</v>
      </c>
      <c r="SIY6" t="s">
        <v>14644</v>
      </c>
      <c r="SIZ6" t="s">
        <v>14645</v>
      </c>
      <c r="SJA6" t="s">
        <v>14646</v>
      </c>
      <c r="SJB6" t="s">
        <v>14647</v>
      </c>
      <c r="SJC6" t="s">
        <v>14648</v>
      </c>
      <c r="SJD6" t="s">
        <v>14649</v>
      </c>
      <c r="SJE6" t="s">
        <v>14650</v>
      </c>
      <c r="SJF6" t="s">
        <v>14651</v>
      </c>
      <c r="SJG6" t="s">
        <v>14652</v>
      </c>
      <c r="SJH6" t="s">
        <v>14653</v>
      </c>
      <c r="SJI6" t="s">
        <v>14654</v>
      </c>
      <c r="SJJ6" t="s">
        <v>14655</v>
      </c>
      <c r="SJK6" t="s">
        <v>14656</v>
      </c>
      <c r="SJL6" t="s">
        <v>14657</v>
      </c>
      <c r="SJM6" t="s">
        <v>14658</v>
      </c>
      <c r="SJN6" t="s">
        <v>14659</v>
      </c>
      <c r="SJO6" t="s">
        <v>14660</v>
      </c>
      <c r="SJP6" t="s">
        <v>14661</v>
      </c>
      <c r="SJQ6" t="s">
        <v>14662</v>
      </c>
      <c r="SJR6" t="s">
        <v>14663</v>
      </c>
      <c r="SJS6" t="s">
        <v>14664</v>
      </c>
      <c r="SJT6" t="s">
        <v>14665</v>
      </c>
      <c r="SJU6" t="s">
        <v>14666</v>
      </c>
      <c r="SJV6" t="s">
        <v>14667</v>
      </c>
      <c r="SJW6" t="s">
        <v>14668</v>
      </c>
      <c r="SJX6" t="s">
        <v>14669</v>
      </c>
      <c r="SJY6" t="s">
        <v>14670</v>
      </c>
      <c r="SJZ6" t="s">
        <v>14671</v>
      </c>
      <c r="SKA6" t="s">
        <v>14672</v>
      </c>
      <c r="SKB6" t="s">
        <v>14673</v>
      </c>
      <c r="SKC6" t="s">
        <v>14674</v>
      </c>
      <c r="SKD6" t="s">
        <v>14675</v>
      </c>
      <c r="SKE6" t="s">
        <v>14676</v>
      </c>
      <c r="SKF6" t="s">
        <v>14677</v>
      </c>
      <c r="SKG6" t="s">
        <v>14678</v>
      </c>
      <c r="SKH6" t="s">
        <v>14679</v>
      </c>
      <c r="SKI6" t="s">
        <v>14680</v>
      </c>
      <c r="SKJ6" t="s">
        <v>14681</v>
      </c>
      <c r="SKK6" t="s">
        <v>14682</v>
      </c>
      <c r="SKL6" t="s">
        <v>14683</v>
      </c>
      <c r="SKM6" t="s">
        <v>14684</v>
      </c>
      <c r="SKN6" t="s">
        <v>14685</v>
      </c>
      <c r="SKO6" t="s">
        <v>14686</v>
      </c>
      <c r="SKP6" t="s">
        <v>14687</v>
      </c>
      <c r="SKQ6" t="s">
        <v>14688</v>
      </c>
      <c r="SKR6" t="s">
        <v>14689</v>
      </c>
      <c r="SKS6" t="s">
        <v>14690</v>
      </c>
      <c r="SKT6" t="s">
        <v>14691</v>
      </c>
      <c r="SKU6" t="s">
        <v>14692</v>
      </c>
      <c r="SKV6" t="s">
        <v>14693</v>
      </c>
      <c r="SKW6" t="s">
        <v>14694</v>
      </c>
      <c r="SKX6" t="s">
        <v>14695</v>
      </c>
      <c r="SKY6" t="s">
        <v>14696</v>
      </c>
      <c r="SKZ6" t="s">
        <v>14697</v>
      </c>
      <c r="SLA6" t="s">
        <v>14698</v>
      </c>
      <c r="SLB6" t="s">
        <v>14699</v>
      </c>
      <c r="SLC6" t="s">
        <v>14700</v>
      </c>
      <c r="SLD6" t="s">
        <v>14701</v>
      </c>
      <c r="SLE6" t="s">
        <v>14702</v>
      </c>
      <c r="SLF6" t="s">
        <v>14703</v>
      </c>
      <c r="SLG6" t="s">
        <v>14704</v>
      </c>
      <c r="SLH6" t="s">
        <v>14705</v>
      </c>
      <c r="SLI6" t="s">
        <v>14706</v>
      </c>
      <c r="SLJ6" t="s">
        <v>14707</v>
      </c>
      <c r="SLK6" t="s">
        <v>14708</v>
      </c>
      <c r="SLL6" t="s">
        <v>14709</v>
      </c>
      <c r="SLM6" t="s">
        <v>14710</v>
      </c>
      <c r="SLN6" t="s">
        <v>14711</v>
      </c>
      <c r="SLO6" t="s">
        <v>14712</v>
      </c>
      <c r="SLP6" t="s">
        <v>14713</v>
      </c>
      <c r="SLQ6" t="s">
        <v>14714</v>
      </c>
      <c r="SLR6" t="s">
        <v>14715</v>
      </c>
      <c r="SLS6" t="s">
        <v>14716</v>
      </c>
      <c r="SLT6" t="s">
        <v>14717</v>
      </c>
      <c r="SLU6" t="s">
        <v>14718</v>
      </c>
      <c r="SLV6" t="s">
        <v>14719</v>
      </c>
      <c r="SLW6" t="s">
        <v>14720</v>
      </c>
      <c r="SLX6" t="s">
        <v>14721</v>
      </c>
      <c r="SLY6" t="s">
        <v>14722</v>
      </c>
      <c r="SLZ6" t="s">
        <v>14723</v>
      </c>
      <c r="SMA6" t="s">
        <v>14724</v>
      </c>
      <c r="SMB6" t="s">
        <v>14725</v>
      </c>
      <c r="SMC6" t="s">
        <v>14726</v>
      </c>
      <c r="SMD6" t="s">
        <v>14727</v>
      </c>
      <c r="SME6" t="s">
        <v>14728</v>
      </c>
      <c r="SMF6" t="s">
        <v>14729</v>
      </c>
      <c r="SMG6" t="s">
        <v>14730</v>
      </c>
      <c r="SMH6" t="s">
        <v>14731</v>
      </c>
      <c r="SMI6" t="s">
        <v>14732</v>
      </c>
      <c r="SMJ6" t="s">
        <v>14733</v>
      </c>
      <c r="SMK6" t="s">
        <v>14734</v>
      </c>
      <c r="SML6" t="s">
        <v>14735</v>
      </c>
      <c r="SMM6" t="s">
        <v>14736</v>
      </c>
      <c r="SMN6" t="s">
        <v>14737</v>
      </c>
      <c r="SMO6" t="s">
        <v>14738</v>
      </c>
      <c r="SMP6" t="s">
        <v>14739</v>
      </c>
      <c r="SMQ6" t="s">
        <v>14740</v>
      </c>
      <c r="SMR6" t="s">
        <v>14741</v>
      </c>
      <c r="SMS6" t="s">
        <v>14742</v>
      </c>
      <c r="SMT6" t="s">
        <v>14743</v>
      </c>
      <c r="SMU6" t="s">
        <v>14744</v>
      </c>
      <c r="SMV6" t="s">
        <v>14745</v>
      </c>
      <c r="SMW6" t="s">
        <v>14746</v>
      </c>
      <c r="SMX6" t="s">
        <v>14747</v>
      </c>
      <c r="SMY6" t="s">
        <v>14748</v>
      </c>
      <c r="SMZ6" t="s">
        <v>14749</v>
      </c>
      <c r="SNA6" t="s">
        <v>14750</v>
      </c>
      <c r="SNB6" t="s">
        <v>14751</v>
      </c>
      <c r="SNC6" t="s">
        <v>14752</v>
      </c>
      <c r="SND6" t="s">
        <v>14753</v>
      </c>
      <c r="SNE6" t="s">
        <v>14754</v>
      </c>
      <c r="SNF6" t="s">
        <v>14755</v>
      </c>
      <c r="SNG6" t="s">
        <v>14756</v>
      </c>
      <c r="SNH6" t="s">
        <v>14757</v>
      </c>
      <c r="SNI6" t="s">
        <v>14758</v>
      </c>
      <c r="SNJ6" t="s">
        <v>14759</v>
      </c>
      <c r="SNK6" t="s">
        <v>14760</v>
      </c>
      <c r="SNL6" t="s">
        <v>14761</v>
      </c>
      <c r="SNM6" t="s">
        <v>14762</v>
      </c>
      <c r="SNN6" t="s">
        <v>14763</v>
      </c>
      <c r="SNO6" t="s">
        <v>14764</v>
      </c>
      <c r="SNP6" t="s">
        <v>14765</v>
      </c>
      <c r="SNQ6" t="s">
        <v>14766</v>
      </c>
      <c r="SNR6" t="s">
        <v>14767</v>
      </c>
      <c r="SNS6" t="s">
        <v>14768</v>
      </c>
      <c r="SNT6" t="s">
        <v>14769</v>
      </c>
      <c r="SNU6" t="s">
        <v>14770</v>
      </c>
      <c r="SNV6" t="s">
        <v>14771</v>
      </c>
      <c r="SNW6" t="s">
        <v>14772</v>
      </c>
      <c r="SNX6" t="s">
        <v>14773</v>
      </c>
      <c r="SNY6" t="s">
        <v>14774</v>
      </c>
      <c r="SNZ6" t="s">
        <v>14775</v>
      </c>
      <c r="SOA6" t="s">
        <v>14776</v>
      </c>
      <c r="SOB6" t="s">
        <v>14777</v>
      </c>
      <c r="SOC6" t="s">
        <v>14778</v>
      </c>
      <c r="SOD6" t="s">
        <v>14779</v>
      </c>
      <c r="SOE6" t="s">
        <v>14780</v>
      </c>
      <c r="SOF6" t="s">
        <v>14781</v>
      </c>
      <c r="SOG6" t="s">
        <v>14782</v>
      </c>
      <c r="SOH6" t="s">
        <v>14783</v>
      </c>
      <c r="SOI6" t="s">
        <v>14784</v>
      </c>
      <c r="SOJ6" t="s">
        <v>14785</v>
      </c>
      <c r="SOK6" t="s">
        <v>14786</v>
      </c>
      <c r="SOL6" t="s">
        <v>14787</v>
      </c>
      <c r="SOM6" t="s">
        <v>14788</v>
      </c>
      <c r="SON6" t="s">
        <v>14789</v>
      </c>
      <c r="SOO6" t="s">
        <v>14790</v>
      </c>
      <c r="SOP6" t="s">
        <v>14791</v>
      </c>
      <c r="SOQ6" t="s">
        <v>14792</v>
      </c>
      <c r="SOR6" t="s">
        <v>14793</v>
      </c>
      <c r="SOS6" t="s">
        <v>14794</v>
      </c>
      <c r="SOT6" t="s">
        <v>14795</v>
      </c>
      <c r="SOU6" t="s">
        <v>14796</v>
      </c>
      <c r="SOV6" t="s">
        <v>14797</v>
      </c>
      <c r="SOW6" t="s">
        <v>14798</v>
      </c>
      <c r="SOX6" t="s">
        <v>14799</v>
      </c>
      <c r="SOY6" t="s">
        <v>14800</v>
      </c>
      <c r="SOZ6" t="s">
        <v>14801</v>
      </c>
      <c r="SPA6" t="s">
        <v>14802</v>
      </c>
      <c r="SPB6" t="s">
        <v>14803</v>
      </c>
      <c r="SPC6" t="s">
        <v>14804</v>
      </c>
      <c r="SPD6" t="s">
        <v>14805</v>
      </c>
      <c r="SPE6" t="s">
        <v>14806</v>
      </c>
      <c r="SPF6" t="s">
        <v>14807</v>
      </c>
      <c r="SPG6" t="s">
        <v>14808</v>
      </c>
      <c r="SPH6" t="s">
        <v>14809</v>
      </c>
      <c r="SPI6" t="s">
        <v>14810</v>
      </c>
      <c r="SPJ6" t="s">
        <v>14811</v>
      </c>
      <c r="SPK6" t="s">
        <v>14812</v>
      </c>
      <c r="SPL6" t="s">
        <v>14813</v>
      </c>
      <c r="SPM6" t="s">
        <v>14814</v>
      </c>
      <c r="SPN6" t="s">
        <v>14815</v>
      </c>
      <c r="SPO6" t="s">
        <v>14816</v>
      </c>
      <c r="SPP6" t="s">
        <v>14817</v>
      </c>
      <c r="SPQ6" t="s">
        <v>14818</v>
      </c>
      <c r="SPR6" t="s">
        <v>14819</v>
      </c>
      <c r="SPS6" t="s">
        <v>14820</v>
      </c>
      <c r="SPT6" t="s">
        <v>14821</v>
      </c>
      <c r="SPU6" t="s">
        <v>14822</v>
      </c>
      <c r="SPV6" t="s">
        <v>14823</v>
      </c>
      <c r="SPW6" t="s">
        <v>14824</v>
      </c>
      <c r="SPX6" t="s">
        <v>14825</v>
      </c>
      <c r="SPY6" t="s">
        <v>14826</v>
      </c>
      <c r="SPZ6" t="s">
        <v>14827</v>
      </c>
      <c r="SQA6" t="s">
        <v>14828</v>
      </c>
      <c r="SQB6" t="s">
        <v>14829</v>
      </c>
      <c r="SQC6" t="s">
        <v>14830</v>
      </c>
      <c r="SQD6" t="s">
        <v>14831</v>
      </c>
      <c r="SQE6" t="s">
        <v>14832</v>
      </c>
      <c r="SQF6" t="s">
        <v>14833</v>
      </c>
      <c r="SQG6" t="s">
        <v>14834</v>
      </c>
      <c r="SQH6" t="s">
        <v>14835</v>
      </c>
      <c r="SQI6" t="s">
        <v>14836</v>
      </c>
      <c r="SQJ6" t="s">
        <v>14837</v>
      </c>
      <c r="SQK6" t="s">
        <v>14838</v>
      </c>
      <c r="SQL6" t="s">
        <v>14839</v>
      </c>
      <c r="SQM6" t="s">
        <v>14840</v>
      </c>
      <c r="SQN6" t="s">
        <v>14841</v>
      </c>
      <c r="SQO6" t="s">
        <v>14842</v>
      </c>
      <c r="SQP6" t="s">
        <v>14843</v>
      </c>
      <c r="SQQ6" t="s">
        <v>14844</v>
      </c>
      <c r="SQR6" t="s">
        <v>14845</v>
      </c>
      <c r="SQS6" t="s">
        <v>14846</v>
      </c>
      <c r="SQT6" t="s">
        <v>14847</v>
      </c>
      <c r="SQU6" t="s">
        <v>14848</v>
      </c>
      <c r="SQV6" t="s">
        <v>14849</v>
      </c>
      <c r="SQW6" t="s">
        <v>14850</v>
      </c>
      <c r="SQX6" t="s">
        <v>14851</v>
      </c>
      <c r="SQY6" t="s">
        <v>14852</v>
      </c>
      <c r="SQZ6" t="s">
        <v>14853</v>
      </c>
      <c r="SRA6" t="s">
        <v>14854</v>
      </c>
      <c r="SRB6" t="s">
        <v>14855</v>
      </c>
      <c r="SRC6" t="s">
        <v>14856</v>
      </c>
      <c r="SRD6" t="s">
        <v>14857</v>
      </c>
      <c r="SRE6" t="s">
        <v>14858</v>
      </c>
      <c r="SRF6" t="s">
        <v>14859</v>
      </c>
      <c r="SRG6" t="s">
        <v>14860</v>
      </c>
      <c r="SRH6" t="s">
        <v>14861</v>
      </c>
      <c r="SRI6" t="s">
        <v>14862</v>
      </c>
      <c r="SRJ6" t="s">
        <v>14863</v>
      </c>
      <c r="SRK6" t="s">
        <v>14864</v>
      </c>
      <c r="SRL6" t="s">
        <v>14865</v>
      </c>
      <c r="SRM6" t="s">
        <v>14866</v>
      </c>
      <c r="SRN6" t="s">
        <v>14867</v>
      </c>
      <c r="SRO6" t="s">
        <v>14868</v>
      </c>
      <c r="SRP6" t="s">
        <v>14869</v>
      </c>
      <c r="SRQ6" t="s">
        <v>14870</v>
      </c>
      <c r="SRR6" t="s">
        <v>14871</v>
      </c>
      <c r="SRS6" t="s">
        <v>14872</v>
      </c>
      <c r="SRT6" t="s">
        <v>14873</v>
      </c>
      <c r="SRU6" t="s">
        <v>14874</v>
      </c>
      <c r="SRV6" t="s">
        <v>14875</v>
      </c>
      <c r="SRW6" t="s">
        <v>14876</v>
      </c>
      <c r="SRX6" t="s">
        <v>14877</v>
      </c>
      <c r="SRY6" t="s">
        <v>14878</v>
      </c>
      <c r="SRZ6" t="s">
        <v>14879</v>
      </c>
      <c r="SSA6" t="s">
        <v>14880</v>
      </c>
      <c r="SSB6" t="s">
        <v>14881</v>
      </c>
      <c r="SSC6" t="s">
        <v>14882</v>
      </c>
      <c r="SSD6" t="s">
        <v>14883</v>
      </c>
      <c r="SSE6" t="s">
        <v>14884</v>
      </c>
      <c r="SSF6" t="s">
        <v>14885</v>
      </c>
      <c r="SSG6" t="s">
        <v>14886</v>
      </c>
      <c r="SSH6" t="s">
        <v>14887</v>
      </c>
      <c r="SSI6" t="s">
        <v>14888</v>
      </c>
      <c r="SSJ6" t="s">
        <v>14889</v>
      </c>
      <c r="SSK6" t="s">
        <v>14890</v>
      </c>
      <c r="SSL6" t="s">
        <v>14891</v>
      </c>
      <c r="SSM6" t="s">
        <v>14892</v>
      </c>
      <c r="SSN6" t="s">
        <v>14893</v>
      </c>
      <c r="SSO6" t="s">
        <v>14894</v>
      </c>
      <c r="SSP6" t="s">
        <v>14895</v>
      </c>
      <c r="SSQ6" t="s">
        <v>14896</v>
      </c>
      <c r="SSR6" t="s">
        <v>14897</v>
      </c>
      <c r="SSS6" t="s">
        <v>14898</v>
      </c>
      <c r="SST6" t="s">
        <v>14899</v>
      </c>
      <c r="SSU6" t="s">
        <v>14900</v>
      </c>
      <c r="SSV6" t="s">
        <v>14901</v>
      </c>
      <c r="SSW6" t="s">
        <v>14902</v>
      </c>
      <c r="SSX6" t="s">
        <v>14903</v>
      </c>
      <c r="SSY6" t="s">
        <v>14904</v>
      </c>
      <c r="SSZ6" t="s">
        <v>14905</v>
      </c>
      <c r="STA6" t="s">
        <v>14906</v>
      </c>
      <c r="STB6" t="s">
        <v>14907</v>
      </c>
      <c r="STC6" t="s">
        <v>14908</v>
      </c>
      <c r="STD6" t="s">
        <v>14909</v>
      </c>
      <c r="STE6" t="s">
        <v>14910</v>
      </c>
      <c r="STF6" t="s">
        <v>14911</v>
      </c>
      <c r="STG6" t="s">
        <v>14912</v>
      </c>
      <c r="STH6" t="s">
        <v>14913</v>
      </c>
      <c r="STI6" t="s">
        <v>14914</v>
      </c>
      <c r="STJ6" t="s">
        <v>14915</v>
      </c>
      <c r="STK6" t="s">
        <v>14916</v>
      </c>
      <c r="STL6" t="s">
        <v>14917</v>
      </c>
      <c r="STM6" t="s">
        <v>14918</v>
      </c>
      <c r="STN6" t="s">
        <v>14919</v>
      </c>
      <c r="STO6" t="s">
        <v>14920</v>
      </c>
      <c r="STP6" t="s">
        <v>14921</v>
      </c>
      <c r="STQ6" t="s">
        <v>14922</v>
      </c>
      <c r="STR6" t="s">
        <v>14923</v>
      </c>
      <c r="STS6" t="s">
        <v>14924</v>
      </c>
      <c r="STT6" t="s">
        <v>14925</v>
      </c>
      <c r="STU6" t="s">
        <v>14926</v>
      </c>
      <c r="STV6" t="s">
        <v>14927</v>
      </c>
      <c r="STW6" t="s">
        <v>14928</v>
      </c>
      <c r="STX6" t="s">
        <v>14929</v>
      </c>
      <c r="STY6" t="s">
        <v>14930</v>
      </c>
      <c r="STZ6" t="s">
        <v>14931</v>
      </c>
      <c r="SUA6" t="s">
        <v>14932</v>
      </c>
      <c r="SUB6" t="s">
        <v>14933</v>
      </c>
      <c r="SUC6" t="s">
        <v>14934</v>
      </c>
      <c r="SUD6" t="s">
        <v>14935</v>
      </c>
      <c r="SUE6" t="s">
        <v>14936</v>
      </c>
      <c r="SUF6" t="s">
        <v>14937</v>
      </c>
      <c r="SUG6" t="s">
        <v>14938</v>
      </c>
      <c r="SUH6" t="s">
        <v>14939</v>
      </c>
      <c r="SUI6" t="s">
        <v>14940</v>
      </c>
      <c r="SUJ6" t="s">
        <v>14941</v>
      </c>
      <c r="SUK6" t="s">
        <v>14942</v>
      </c>
      <c r="SUL6" t="s">
        <v>14943</v>
      </c>
      <c r="SUM6" t="s">
        <v>14944</v>
      </c>
      <c r="SUN6" t="s">
        <v>14945</v>
      </c>
      <c r="SUO6" t="s">
        <v>14946</v>
      </c>
      <c r="SUP6" t="s">
        <v>14947</v>
      </c>
      <c r="SUQ6" t="s">
        <v>14948</v>
      </c>
      <c r="SUR6" t="s">
        <v>14949</v>
      </c>
      <c r="SUS6" t="s">
        <v>14950</v>
      </c>
      <c r="SUT6" t="s">
        <v>14951</v>
      </c>
      <c r="SUU6" t="s">
        <v>14952</v>
      </c>
      <c r="SUV6" t="s">
        <v>14953</v>
      </c>
      <c r="SUW6" t="s">
        <v>14954</v>
      </c>
      <c r="SUX6" t="s">
        <v>14955</v>
      </c>
      <c r="SUY6" t="s">
        <v>14956</v>
      </c>
      <c r="SUZ6" t="s">
        <v>14957</v>
      </c>
      <c r="SVA6" t="s">
        <v>14958</v>
      </c>
      <c r="SVB6" t="s">
        <v>14959</v>
      </c>
      <c r="SVC6" t="s">
        <v>14960</v>
      </c>
      <c r="SVD6" t="s">
        <v>14961</v>
      </c>
      <c r="SVE6" t="s">
        <v>14962</v>
      </c>
      <c r="SVF6" t="s">
        <v>14963</v>
      </c>
      <c r="SVG6" t="s">
        <v>14964</v>
      </c>
      <c r="SVH6" t="s">
        <v>14965</v>
      </c>
      <c r="SVI6" t="s">
        <v>14966</v>
      </c>
      <c r="SVJ6" t="s">
        <v>14967</v>
      </c>
      <c r="SVK6" t="s">
        <v>14968</v>
      </c>
      <c r="SVL6" t="s">
        <v>14969</v>
      </c>
      <c r="SVM6" t="s">
        <v>14970</v>
      </c>
      <c r="SVN6" t="s">
        <v>14971</v>
      </c>
      <c r="SVO6" t="s">
        <v>14972</v>
      </c>
      <c r="SVP6" t="s">
        <v>14973</v>
      </c>
      <c r="SVQ6" t="s">
        <v>14974</v>
      </c>
      <c r="SVR6" t="s">
        <v>14975</v>
      </c>
      <c r="SVS6" t="s">
        <v>14976</v>
      </c>
      <c r="SVT6" t="s">
        <v>14977</v>
      </c>
      <c r="SVU6" t="s">
        <v>14978</v>
      </c>
      <c r="SVV6" t="s">
        <v>14979</v>
      </c>
      <c r="SVW6" t="s">
        <v>14980</v>
      </c>
      <c r="SVX6" t="s">
        <v>14981</v>
      </c>
      <c r="SVY6" t="s">
        <v>14982</v>
      </c>
      <c r="SVZ6" t="s">
        <v>14983</v>
      </c>
      <c r="SWA6" t="s">
        <v>14984</v>
      </c>
      <c r="SWB6" t="s">
        <v>14985</v>
      </c>
      <c r="SWC6" t="s">
        <v>14986</v>
      </c>
      <c r="SWD6" t="s">
        <v>14987</v>
      </c>
      <c r="SWE6" t="s">
        <v>14988</v>
      </c>
      <c r="SWF6" t="s">
        <v>14989</v>
      </c>
      <c r="SWG6" t="s">
        <v>14990</v>
      </c>
      <c r="SWH6" t="s">
        <v>14991</v>
      </c>
      <c r="SWI6" t="s">
        <v>14992</v>
      </c>
      <c r="SWJ6" t="s">
        <v>14993</v>
      </c>
      <c r="SWK6" t="s">
        <v>14994</v>
      </c>
      <c r="SWL6" t="s">
        <v>14995</v>
      </c>
      <c r="SWM6" t="s">
        <v>14996</v>
      </c>
      <c r="SWN6" t="s">
        <v>14997</v>
      </c>
      <c r="SWO6" t="s">
        <v>14998</v>
      </c>
      <c r="SWP6" t="s">
        <v>14999</v>
      </c>
      <c r="SWQ6" t="s">
        <v>15000</v>
      </c>
      <c r="SWR6" t="s">
        <v>15001</v>
      </c>
      <c r="SWS6" t="s">
        <v>15002</v>
      </c>
      <c r="SWT6" t="s">
        <v>15003</v>
      </c>
      <c r="SWU6" t="s">
        <v>15004</v>
      </c>
      <c r="SWV6" t="s">
        <v>15005</v>
      </c>
      <c r="SWW6" t="s">
        <v>15006</v>
      </c>
      <c r="SWX6" t="s">
        <v>15007</v>
      </c>
      <c r="SWY6" t="s">
        <v>15008</v>
      </c>
      <c r="SWZ6" t="s">
        <v>15009</v>
      </c>
      <c r="SXA6" t="s">
        <v>15010</v>
      </c>
      <c r="SXB6" t="s">
        <v>15011</v>
      </c>
      <c r="SXC6" t="s">
        <v>15012</v>
      </c>
      <c r="SXD6" t="s">
        <v>15013</v>
      </c>
      <c r="SXE6" t="s">
        <v>15014</v>
      </c>
      <c r="SXF6" t="s">
        <v>15015</v>
      </c>
      <c r="SXG6" t="s">
        <v>15016</v>
      </c>
      <c r="SXH6" t="s">
        <v>15017</v>
      </c>
      <c r="SXI6" t="s">
        <v>15018</v>
      </c>
      <c r="SXJ6" t="s">
        <v>15019</v>
      </c>
      <c r="SXK6" t="s">
        <v>15020</v>
      </c>
      <c r="SXL6" t="s">
        <v>15021</v>
      </c>
      <c r="SXM6" t="s">
        <v>15022</v>
      </c>
      <c r="SXN6" t="s">
        <v>15023</v>
      </c>
      <c r="SXO6" t="s">
        <v>15024</v>
      </c>
      <c r="SXP6" t="s">
        <v>15025</v>
      </c>
      <c r="SXQ6" t="s">
        <v>15026</v>
      </c>
      <c r="SXR6" t="s">
        <v>15027</v>
      </c>
      <c r="SXS6" t="s">
        <v>15028</v>
      </c>
      <c r="SXT6" t="s">
        <v>15029</v>
      </c>
      <c r="SXU6" t="s">
        <v>15030</v>
      </c>
      <c r="SXV6" t="s">
        <v>15031</v>
      </c>
      <c r="SXW6" t="s">
        <v>15032</v>
      </c>
      <c r="SXX6" t="s">
        <v>15033</v>
      </c>
      <c r="SXY6" t="s">
        <v>15034</v>
      </c>
      <c r="SXZ6" t="s">
        <v>15035</v>
      </c>
      <c r="SYA6" t="s">
        <v>15036</v>
      </c>
      <c r="SYB6" t="s">
        <v>15037</v>
      </c>
      <c r="SYC6" t="s">
        <v>15038</v>
      </c>
      <c r="SYD6" t="s">
        <v>15039</v>
      </c>
      <c r="SYE6" t="s">
        <v>15040</v>
      </c>
      <c r="SYF6" t="s">
        <v>15041</v>
      </c>
      <c r="SYG6" t="s">
        <v>15042</v>
      </c>
      <c r="SYH6" t="s">
        <v>15043</v>
      </c>
      <c r="SYI6" t="s">
        <v>15044</v>
      </c>
      <c r="SYJ6" t="s">
        <v>15045</v>
      </c>
      <c r="SYK6" t="s">
        <v>15046</v>
      </c>
      <c r="SYL6" t="s">
        <v>15047</v>
      </c>
      <c r="SYM6" t="s">
        <v>15048</v>
      </c>
      <c r="SYN6" t="s">
        <v>15049</v>
      </c>
      <c r="SYO6" t="s">
        <v>15050</v>
      </c>
      <c r="SYP6" t="s">
        <v>15051</v>
      </c>
      <c r="SYQ6" t="s">
        <v>15052</v>
      </c>
      <c r="SYR6" t="s">
        <v>15053</v>
      </c>
      <c r="SYS6" t="s">
        <v>15054</v>
      </c>
      <c r="SYT6" t="s">
        <v>15055</v>
      </c>
      <c r="SYU6" t="s">
        <v>15056</v>
      </c>
      <c r="SYV6" t="s">
        <v>15057</v>
      </c>
      <c r="SYW6" t="s">
        <v>15058</v>
      </c>
      <c r="SYX6" t="s">
        <v>15059</v>
      </c>
      <c r="SYY6" t="s">
        <v>15060</v>
      </c>
      <c r="SYZ6" t="s">
        <v>15061</v>
      </c>
      <c r="SZA6" t="s">
        <v>15062</v>
      </c>
      <c r="SZB6" t="s">
        <v>15063</v>
      </c>
      <c r="SZC6" t="s">
        <v>15064</v>
      </c>
      <c r="SZD6" t="s">
        <v>15065</v>
      </c>
      <c r="SZE6" t="s">
        <v>15066</v>
      </c>
      <c r="SZF6" t="s">
        <v>15067</v>
      </c>
      <c r="SZG6" t="s">
        <v>15068</v>
      </c>
      <c r="SZH6" t="s">
        <v>15069</v>
      </c>
      <c r="SZI6" t="s">
        <v>15070</v>
      </c>
      <c r="SZJ6" t="s">
        <v>15071</v>
      </c>
      <c r="SZK6" t="s">
        <v>15072</v>
      </c>
      <c r="SZL6" t="s">
        <v>15073</v>
      </c>
      <c r="SZM6" t="s">
        <v>15074</v>
      </c>
      <c r="SZN6" t="s">
        <v>15075</v>
      </c>
      <c r="SZO6" t="s">
        <v>15076</v>
      </c>
      <c r="SZP6" t="s">
        <v>15077</v>
      </c>
      <c r="SZQ6" t="s">
        <v>15078</v>
      </c>
      <c r="SZR6" t="s">
        <v>15079</v>
      </c>
      <c r="SZS6" t="s">
        <v>15080</v>
      </c>
      <c r="SZT6" t="s">
        <v>15081</v>
      </c>
      <c r="SZU6" t="s">
        <v>15082</v>
      </c>
      <c r="SZV6" t="s">
        <v>15083</v>
      </c>
      <c r="SZW6" t="s">
        <v>15084</v>
      </c>
      <c r="SZX6" t="s">
        <v>15085</v>
      </c>
      <c r="SZY6" t="s">
        <v>15086</v>
      </c>
      <c r="SZZ6" t="s">
        <v>15087</v>
      </c>
      <c r="TAA6" t="s">
        <v>15088</v>
      </c>
      <c r="TAB6" t="s">
        <v>15089</v>
      </c>
      <c r="TAC6" t="s">
        <v>15090</v>
      </c>
      <c r="TAD6" t="s">
        <v>15091</v>
      </c>
      <c r="TAE6" t="s">
        <v>15092</v>
      </c>
      <c r="TAF6" t="s">
        <v>15093</v>
      </c>
      <c r="TAG6" t="s">
        <v>15094</v>
      </c>
      <c r="TAH6" t="s">
        <v>15095</v>
      </c>
      <c r="TAI6" t="s">
        <v>15096</v>
      </c>
      <c r="TAJ6" t="s">
        <v>15097</v>
      </c>
      <c r="TAK6" t="s">
        <v>15098</v>
      </c>
      <c r="TAL6" t="s">
        <v>15099</v>
      </c>
      <c r="TAM6" t="s">
        <v>15100</v>
      </c>
      <c r="TAN6" t="s">
        <v>15101</v>
      </c>
      <c r="TAO6" t="s">
        <v>15102</v>
      </c>
      <c r="TAP6" t="s">
        <v>15103</v>
      </c>
      <c r="TAQ6" t="s">
        <v>15104</v>
      </c>
      <c r="TAR6" t="s">
        <v>15105</v>
      </c>
      <c r="TAS6" t="s">
        <v>15106</v>
      </c>
      <c r="TAT6" t="s">
        <v>15107</v>
      </c>
      <c r="TAU6" t="s">
        <v>15108</v>
      </c>
      <c r="TAV6" t="s">
        <v>15109</v>
      </c>
      <c r="TAW6" t="s">
        <v>15110</v>
      </c>
      <c r="TAX6" t="s">
        <v>15111</v>
      </c>
      <c r="TAY6" t="s">
        <v>15112</v>
      </c>
      <c r="TAZ6" t="s">
        <v>15113</v>
      </c>
      <c r="TBA6" t="s">
        <v>15114</v>
      </c>
      <c r="TBB6" t="s">
        <v>15115</v>
      </c>
      <c r="TBC6" t="s">
        <v>15116</v>
      </c>
      <c r="TBD6" t="s">
        <v>15117</v>
      </c>
      <c r="TBE6" t="s">
        <v>15118</v>
      </c>
      <c r="TBF6" t="s">
        <v>15119</v>
      </c>
      <c r="TBG6" t="s">
        <v>15120</v>
      </c>
      <c r="TBH6" t="s">
        <v>15121</v>
      </c>
      <c r="TBI6" t="s">
        <v>15122</v>
      </c>
      <c r="TBJ6" t="s">
        <v>15123</v>
      </c>
      <c r="TBK6" t="s">
        <v>15124</v>
      </c>
      <c r="TBL6" t="s">
        <v>15125</v>
      </c>
      <c r="TBM6" t="s">
        <v>15126</v>
      </c>
      <c r="TBN6" t="s">
        <v>15127</v>
      </c>
      <c r="TBO6" t="s">
        <v>15128</v>
      </c>
      <c r="TBP6" t="s">
        <v>15129</v>
      </c>
      <c r="TBQ6" t="s">
        <v>15130</v>
      </c>
      <c r="TBR6" t="s">
        <v>15131</v>
      </c>
      <c r="TBS6" t="s">
        <v>15132</v>
      </c>
      <c r="TBT6" t="s">
        <v>15133</v>
      </c>
      <c r="TBU6" t="s">
        <v>15134</v>
      </c>
      <c r="TBV6" t="s">
        <v>15135</v>
      </c>
      <c r="TBW6" t="s">
        <v>15136</v>
      </c>
      <c r="TBX6" t="s">
        <v>15137</v>
      </c>
      <c r="TBY6" t="s">
        <v>15138</v>
      </c>
      <c r="TBZ6" t="s">
        <v>15139</v>
      </c>
      <c r="TCA6" t="s">
        <v>15140</v>
      </c>
      <c r="TCB6" t="s">
        <v>15141</v>
      </c>
      <c r="TCC6" t="s">
        <v>15142</v>
      </c>
      <c r="TCD6" t="s">
        <v>15143</v>
      </c>
      <c r="TCE6" t="s">
        <v>15144</v>
      </c>
      <c r="TCF6" t="s">
        <v>15145</v>
      </c>
      <c r="TCG6" t="s">
        <v>15146</v>
      </c>
      <c r="TCH6" t="s">
        <v>15147</v>
      </c>
      <c r="TCI6" t="s">
        <v>15148</v>
      </c>
      <c r="TCJ6" t="s">
        <v>15149</v>
      </c>
      <c r="TCK6" t="s">
        <v>15150</v>
      </c>
      <c r="TCL6" t="s">
        <v>15151</v>
      </c>
      <c r="TCM6" t="s">
        <v>15152</v>
      </c>
      <c r="TCN6" t="s">
        <v>15153</v>
      </c>
      <c r="TCO6" t="s">
        <v>15154</v>
      </c>
      <c r="TCP6" t="s">
        <v>15155</v>
      </c>
      <c r="TCQ6" t="s">
        <v>15156</v>
      </c>
      <c r="TCR6" t="s">
        <v>15157</v>
      </c>
      <c r="TCS6" t="s">
        <v>15158</v>
      </c>
      <c r="TCT6" t="s">
        <v>15159</v>
      </c>
      <c r="TCU6" t="s">
        <v>15160</v>
      </c>
      <c r="TCV6" t="s">
        <v>15161</v>
      </c>
      <c r="TCW6" t="s">
        <v>15162</v>
      </c>
      <c r="TCX6" t="s">
        <v>15163</v>
      </c>
      <c r="TCY6" t="s">
        <v>15164</v>
      </c>
      <c r="TCZ6" t="s">
        <v>15165</v>
      </c>
      <c r="TDA6" t="s">
        <v>15166</v>
      </c>
      <c r="TDB6" t="s">
        <v>15167</v>
      </c>
      <c r="TDC6" t="s">
        <v>15168</v>
      </c>
      <c r="TDD6" t="s">
        <v>15169</v>
      </c>
      <c r="TDE6" t="s">
        <v>15170</v>
      </c>
      <c r="TDF6" t="s">
        <v>15171</v>
      </c>
      <c r="TDG6" t="s">
        <v>15172</v>
      </c>
      <c r="TDH6" t="s">
        <v>15173</v>
      </c>
      <c r="TDI6" t="s">
        <v>15174</v>
      </c>
      <c r="TDJ6" t="s">
        <v>15175</v>
      </c>
      <c r="TDK6" t="s">
        <v>15176</v>
      </c>
      <c r="TDL6" t="s">
        <v>15177</v>
      </c>
      <c r="TDM6" t="s">
        <v>15178</v>
      </c>
      <c r="TDN6" t="s">
        <v>15179</v>
      </c>
      <c r="TDO6" t="s">
        <v>15180</v>
      </c>
      <c r="TDP6" t="s">
        <v>15181</v>
      </c>
      <c r="TDQ6" t="s">
        <v>15182</v>
      </c>
      <c r="TDR6" t="s">
        <v>15183</v>
      </c>
      <c r="TDS6" t="s">
        <v>15184</v>
      </c>
      <c r="TDT6" t="s">
        <v>15185</v>
      </c>
      <c r="TDU6" t="s">
        <v>15186</v>
      </c>
      <c r="TDV6" t="s">
        <v>15187</v>
      </c>
      <c r="TDW6" t="s">
        <v>15188</v>
      </c>
      <c r="TDX6" t="s">
        <v>15189</v>
      </c>
      <c r="TDY6" t="s">
        <v>15190</v>
      </c>
      <c r="TDZ6" t="s">
        <v>15191</v>
      </c>
      <c r="TEA6" t="s">
        <v>15192</v>
      </c>
      <c r="TEB6" t="s">
        <v>15193</v>
      </c>
      <c r="TEC6" t="s">
        <v>15194</v>
      </c>
      <c r="TED6" t="s">
        <v>15195</v>
      </c>
      <c r="TEE6" t="s">
        <v>15196</v>
      </c>
      <c r="TEF6" t="s">
        <v>15197</v>
      </c>
      <c r="TEG6" t="s">
        <v>15198</v>
      </c>
      <c r="TEH6" t="s">
        <v>15199</v>
      </c>
      <c r="TEI6" t="s">
        <v>15200</v>
      </c>
      <c r="TEJ6" t="s">
        <v>15201</v>
      </c>
      <c r="TEK6" t="s">
        <v>15202</v>
      </c>
      <c r="TEL6" t="s">
        <v>15203</v>
      </c>
      <c r="TEM6" t="s">
        <v>15204</v>
      </c>
      <c r="TEN6" t="s">
        <v>15205</v>
      </c>
      <c r="TEO6" t="s">
        <v>15206</v>
      </c>
      <c r="TEP6" t="s">
        <v>15207</v>
      </c>
      <c r="TEQ6" t="s">
        <v>15208</v>
      </c>
      <c r="TER6" t="s">
        <v>15209</v>
      </c>
      <c r="TES6" t="s">
        <v>15210</v>
      </c>
      <c r="TET6" t="s">
        <v>15211</v>
      </c>
      <c r="TEU6" t="s">
        <v>15212</v>
      </c>
      <c r="TEV6" t="s">
        <v>15213</v>
      </c>
      <c r="TEW6" t="s">
        <v>15214</v>
      </c>
      <c r="TEX6" t="s">
        <v>15215</v>
      </c>
      <c r="TEY6" t="s">
        <v>15216</v>
      </c>
      <c r="TEZ6" t="s">
        <v>15217</v>
      </c>
      <c r="TFA6" t="s">
        <v>15218</v>
      </c>
      <c r="TFB6" t="s">
        <v>15219</v>
      </c>
      <c r="TFC6" t="s">
        <v>15220</v>
      </c>
      <c r="TFD6" t="s">
        <v>15221</v>
      </c>
      <c r="TFE6" t="s">
        <v>15222</v>
      </c>
      <c r="TFF6" t="s">
        <v>15223</v>
      </c>
      <c r="TFG6" t="s">
        <v>15224</v>
      </c>
      <c r="TFH6" t="s">
        <v>15225</v>
      </c>
      <c r="TFI6" t="s">
        <v>15226</v>
      </c>
      <c r="TFJ6" t="s">
        <v>15227</v>
      </c>
      <c r="TFK6" t="s">
        <v>15228</v>
      </c>
      <c r="TFL6" t="s">
        <v>15229</v>
      </c>
      <c r="TFM6" t="s">
        <v>15230</v>
      </c>
      <c r="TFN6" t="s">
        <v>15231</v>
      </c>
      <c r="TFO6" t="s">
        <v>15232</v>
      </c>
      <c r="TFP6" t="s">
        <v>15233</v>
      </c>
      <c r="TFQ6" t="s">
        <v>15234</v>
      </c>
      <c r="TFR6" t="s">
        <v>15235</v>
      </c>
      <c r="TFS6" t="s">
        <v>15236</v>
      </c>
      <c r="TFT6" t="s">
        <v>15237</v>
      </c>
      <c r="TFU6" t="s">
        <v>15238</v>
      </c>
      <c r="TFV6" t="s">
        <v>15239</v>
      </c>
      <c r="TFW6" t="s">
        <v>15240</v>
      </c>
      <c r="TFX6" t="s">
        <v>15241</v>
      </c>
      <c r="TFY6" t="s">
        <v>15242</v>
      </c>
      <c r="TFZ6" t="s">
        <v>15243</v>
      </c>
      <c r="TGA6" t="s">
        <v>15244</v>
      </c>
      <c r="TGB6" t="s">
        <v>15245</v>
      </c>
      <c r="TGC6" t="s">
        <v>15246</v>
      </c>
      <c r="TGD6" t="s">
        <v>15247</v>
      </c>
      <c r="TGE6" t="s">
        <v>15248</v>
      </c>
      <c r="TGF6" t="s">
        <v>15249</v>
      </c>
      <c r="TGG6" t="s">
        <v>15250</v>
      </c>
      <c r="TGH6" t="s">
        <v>15251</v>
      </c>
      <c r="TGI6" t="s">
        <v>15252</v>
      </c>
      <c r="TGJ6" t="s">
        <v>15253</v>
      </c>
      <c r="TGK6" t="s">
        <v>15254</v>
      </c>
      <c r="TGL6" t="s">
        <v>15255</v>
      </c>
      <c r="TGM6" t="s">
        <v>15256</v>
      </c>
      <c r="TGN6" t="s">
        <v>15257</v>
      </c>
      <c r="TGO6" t="s">
        <v>15258</v>
      </c>
      <c r="TGP6" t="s">
        <v>15259</v>
      </c>
      <c r="TGQ6" t="s">
        <v>15260</v>
      </c>
      <c r="TGR6" t="s">
        <v>15261</v>
      </c>
      <c r="TGS6" t="s">
        <v>15262</v>
      </c>
      <c r="TGT6" t="s">
        <v>15263</v>
      </c>
      <c r="TGU6" t="s">
        <v>15264</v>
      </c>
      <c r="TGV6" t="s">
        <v>15265</v>
      </c>
      <c r="TGW6" t="s">
        <v>15266</v>
      </c>
      <c r="TGX6" t="s">
        <v>15267</v>
      </c>
      <c r="TGY6" t="s">
        <v>15268</v>
      </c>
      <c r="TGZ6" t="s">
        <v>15269</v>
      </c>
      <c r="THA6" t="s">
        <v>15270</v>
      </c>
      <c r="THB6" t="s">
        <v>15271</v>
      </c>
      <c r="THC6" t="s">
        <v>15272</v>
      </c>
      <c r="THD6" t="s">
        <v>15273</v>
      </c>
      <c r="THE6" t="s">
        <v>15274</v>
      </c>
      <c r="THF6" t="s">
        <v>15275</v>
      </c>
      <c r="THG6" t="s">
        <v>15276</v>
      </c>
      <c r="THH6" t="s">
        <v>15277</v>
      </c>
      <c r="THI6" t="s">
        <v>15278</v>
      </c>
      <c r="THJ6" t="s">
        <v>15279</v>
      </c>
      <c r="THK6" t="s">
        <v>15280</v>
      </c>
      <c r="THL6" t="s">
        <v>15281</v>
      </c>
      <c r="THM6" t="s">
        <v>15282</v>
      </c>
      <c r="THN6" t="s">
        <v>15283</v>
      </c>
      <c r="THO6" t="s">
        <v>15284</v>
      </c>
      <c r="THP6" t="s">
        <v>15285</v>
      </c>
      <c r="THQ6" t="s">
        <v>15286</v>
      </c>
      <c r="THR6" t="s">
        <v>15287</v>
      </c>
      <c r="THS6" t="s">
        <v>15288</v>
      </c>
      <c r="THT6" t="s">
        <v>15289</v>
      </c>
      <c r="THU6" t="s">
        <v>15290</v>
      </c>
      <c r="THV6" t="s">
        <v>15291</v>
      </c>
      <c r="THW6" t="s">
        <v>15292</v>
      </c>
      <c r="THX6" t="s">
        <v>15293</v>
      </c>
      <c r="THY6" t="s">
        <v>15294</v>
      </c>
      <c r="THZ6" t="s">
        <v>15295</v>
      </c>
      <c r="TIA6" t="s">
        <v>15296</v>
      </c>
      <c r="TIB6" t="s">
        <v>15297</v>
      </c>
      <c r="TIC6" t="s">
        <v>15298</v>
      </c>
      <c r="TID6" t="s">
        <v>15299</v>
      </c>
      <c r="TIE6" t="s">
        <v>15300</v>
      </c>
      <c r="TIF6" t="s">
        <v>15301</v>
      </c>
      <c r="TIG6" t="s">
        <v>15302</v>
      </c>
      <c r="TIH6" t="s">
        <v>15303</v>
      </c>
      <c r="TII6" t="s">
        <v>15304</v>
      </c>
      <c r="TIJ6" t="s">
        <v>15305</v>
      </c>
      <c r="TIK6" t="s">
        <v>15306</v>
      </c>
      <c r="TIL6" t="s">
        <v>15307</v>
      </c>
      <c r="TIM6" t="s">
        <v>15308</v>
      </c>
      <c r="TIN6" t="s">
        <v>15309</v>
      </c>
      <c r="TIO6" t="s">
        <v>15310</v>
      </c>
      <c r="TIP6" t="s">
        <v>15311</v>
      </c>
      <c r="TIQ6" t="s">
        <v>15312</v>
      </c>
      <c r="TIR6" t="s">
        <v>15313</v>
      </c>
      <c r="TIS6" t="s">
        <v>15314</v>
      </c>
      <c r="TIT6" t="s">
        <v>15315</v>
      </c>
      <c r="TIU6" t="s">
        <v>15316</v>
      </c>
      <c r="TIV6" t="s">
        <v>15317</v>
      </c>
      <c r="TIW6" t="s">
        <v>15318</v>
      </c>
      <c r="TIX6" t="s">
        <v>15319</v>
      </c>
      <c r="TIY6" t="s">
        <v>15320</v>
      </c>
      <c r="TIZ6" t="s">
        <v>15321</v>
      </c>
      <c r="TJA6" t="s">
        <v>15322</v>
      </c>
      <c r="TJB6" t="s">
        <v>15323</v>
      </c>
      <c r="TJC6" t="s">
        <v>15324</v>
      </c>
      <c r="TJD6" t="s">
        <v>15325</v>
      </c>
      <c r="TJE6" t="s">
        <v>15326</v>
      </c>
      <c r="TJF6" t="s">
        <v>15327</v>
      </c>
      <c r="TJG6" t="s">
        <v>15328</v>
      </c>
      <c r="TJH6" t="s">
        <v>15329</v>
      </c>
      <c r="TJI6" t="s">
        <v>15330</v>
      </c>
      <c r="TJJ6" t="s">
        <v>15331</v>
      </c>
      <c r="TJK6" t="s">
        <v>15332</v>
      </c>
      <c r="TJL6" t="s">
        <v>15333</v>
      </c>
      <c r="TJM6" t="s">
        <v>15334</v>
      </c>
      <c r="TJN6" t="s">
        <v>15335</v>
      </c>
      <c r="TJO6" t="s">
        <v>15336</v>
      </c>
      <c r="TJP6" t="s">
        <v>15337</v>
      </c>
      <c r="TJQ6" t="s">
        <v>15338</v>
      </c>
      <c r="TJR6" t="s">
        <v>15339</v>
      </c>
      <c r="TJS6" t="s">
        <v>15340</v>
      </c>
      <c r="TJT6" t="s">
        <v>15341</v>
      </c>
      <c r="TJU6" t="s">
        <v>15342</v>
      </c>
      <c r="TJV6" t="s">
        <v>15343</v>
      </c>
      <c r="TJW6" t="s">
        <v>15344</v>
      </c>
      <c r="TJX6" t="s">
        <v>15345</v>
      </c>
      <c r="TJY6" t="s">
        <v>15346</v>
      </c>
      <c r="TJZ6" t="s">
        <v>15347</v>
      </c>
      <c r="TKA6" t="s">
        <v>15348</v>
      </c>
      <c r="TKB6" t="s">
        <v>15349</v>
      </c>
      <c r="TKC6" t="s">
        <v>15350</v>
      </c>
      <c r="TKD6" t="s">
        <v>15351</v>
      </c>
      <c r="TKE6" t="s">
        <v>15352</v>
      </c>
      <c r="TKF6" t="s">
        <v>15353</v>
      </c>
      <c r="TKG6" t="s">
        <v>15354</v>
      </c>
      <c r="TKH6" t="s">
        <v>15355</v>
      </c>
      <c r="TKI6" t="s">
        <v>15356</v>
      </c>
      <c r="TKJ6" t="s">
        <v>15357</v>
      </c>
      <c r="TKK6" t="s">
        <v>15358</v>
      </c>
      <c r="TKL6" t="s">
        <v>15359</v>
      </c>
      <c r="TKM6" t="s">
        <v>15360</v>
      </c>
      <c r="TKN6" t="s">
        <v>15361</v>
      </c>
      <c r="TKO6" t="s">
        <v>15362</v>
      </c>
      <c r="TKP6" t="s">
        <v>15363</v>
      </c>
      <c r="TKQ6" t="s">
        <v>15364</v>
      </c>
      <c r="TKR6" t="s">
        <v>15365</v>
      </c>
      <c r="TKS6" t="s">
        <v>15366</v>
      </c>
      <c r="TKT6" t="s">
        <v>15367</v>
      </c>
      <c r="TKU6" t="s">
        <v>15368</v>
      </c>
      <c r="TKV6" t="s">
        <v>15369</v>
      </c>
      <c r="TKW6" t="s">
        <v>15370</v>
      </c>
      <c r="TKX6" t="s">
        <v>15371</v>
      </c>
      <c r="TKY6" t="s">
        <v>15372</v>
      </c>
      <c r="TKZ6" t="s">
        <v>15373</v>
      </c>
      <c r="TLA6" t="s">
        <v>15374</v>
      </c>
      <c r="TLB6" t="s">
        <v>15375</v>
      </c>
      <c r="TLC6" t="s">
        <v>15376</v>
      </c>
      <c r="TLD6" t="s">
        <v>15377</v>
      </c>
      <c r="TLE6" t="s">
        <v>15378</v>
      </c>
      <c r="TLF6" t="s">
        <v>15379</v>
      </c>
      <c r="TLG6" t="s">
        <v>15380</v>
      </c>
      <c r="TLH6" t="s">
        <v>15381</v>
      </c>
      <c r="TLI6" t="s">
        <v>15382</v>
      </c>
      <c r="TLJ6" t="s">
        <v>15383</v>
      </c>
      <c r="TLK6" t="s">
        <v>15384</v>
      </c>
      <c r="TLL6" t="s">
        <v>15385</v>
      </c>
      <c r="TLM6" t="s">
        <v>15386</v>
      </c>
      <c r="TLN6" t="s">
        <v>15387</v>
      </c>
      <c r="TLO6" t="s">
        <v>15388</v>
      </c>
      <c r="TLP6" t="s">
        <v>15389</v>
      </c>
      <c r="TLQ6" t="s">
        <v>15390</v>
      </c>
      <c r="TLR6" t="s">
        <v>15391</v>
      </c>
      <c r="TLS6" t="s">
        <v>15392</v>
      </c>
      <c r="TLT6" t="s">
        <v>15393</v>
      </c>
      <c r="TLU6" t="s">
        <v>15394</v>
      </c>
      <c r="TLV6" t="s">
        <v>15395</v>
      </c>
      <c r="TLW6" t="s">
        <v>15396</v>
      </c>
      <c r="TLX6" t="s">
        <v>15397</v>
      </c>
      <c r="TLY6" t="s">
        <v>15398</v>
      </c>
      <c r="TLZ6" t="s">
        <v>15399</v>
      </c>
      <c r="TMA6" t="s">
        <v>15400</v>
      </c>
      <c r="TMB6" t="s">
        <v>15401</v>
      </c>
      <c r="TMC6" t="s">
        <v>15402</v>
      </c>
      <c r="TMD6" t="s">
        <v>15403</v>
      </c>
      <c r="TME6" t="s">
        <v>15404</v>
      </c>
      <c r="TMF6" t="s">
        <v>15405</v>
      </c>
      <c r="TMG6" t="s">
        <v>15406</v>
      </c>
      <c r="TMH6" t="s">
        <v>15407</v>
      </c>
      <c r="TMI6" t="s">
        <v>15408</v>
      </c>
      <c r="TMJ6" t="s">
        <v>15409</v>
      </c>
      <c r="TMK6" t="s">
        <v>15410</v>
      </c>
      <c r="TML6" t="s">
        <v>15411</v>
      </c>
      <c r="TMM6" t="s">
        <v>15412</v>
      </c>
      <c r="TMN6" t="s">
        <v>15413</v>
      </c>
      <c r="TMO6" t="s">
        <v>15414</v>
      </c>
      <c r="TMP6" t="s">
        <v>15415</v>
      </c>
      <c r="TMQ6" t="s">
        <v>15416</v>
      </c>
      <c r="TMR6" t="s">
        <v>15417</v>
      </c>
      <c r="TMS6" t="s">
        <v>15418</v>
      </c>
      <c r="TMT6" t="s">
        <v>15419</v>
      </c>
      <c r="TMU6" t="s">
        <v>15420</v>
      </c>
      <c r="TMV6" t="s">
        <v>15421</v>
      </c>
      <c r="TMW6" t="s">
        <v>15422</v>
      </c>
      <c r="TMX6" t="s">
        <v>15423</v>
      </c>
      <c r="TMY6" t="s">
        <v>15424</v>
      </c>
      <c r="TMZ6" t="s">
        <v>15425</v>
      </c>
      <c r="TNA6" t="s">
        <v>15426</v>
      </c>
      <c r="TNB6" t="s">
        <v>15427</v>
      </c>
      <c r="TNC6" t="s">
        <v>15428</v>
      </c>
      <c r="TND6" t="s">
        <v>15429</v>
      </c>
      <c r="TNE6" t="s">
        <v>15430</v>
      </c>
      <c r="TNF6" t="s">
        <v>15431</v>
      </c>
      <c r="TNG6" t="s">
        <v>15432</v>
      </c>
      <c r="TNH6" t="s">
        <v>15433</v>
      </c>
      <c r="TNI6" t="s">
        <v>15434</v>
      </c>
      <c r="TNJ6" t="s">
        <v>15435</v>
      </c>
      <c r="TNK6" t="s">
        <v>15436</v>
      </c>
      <c r="TNL6" t="s">
        <v>15437</v>
      </c>
      <c r="TNM6" t="s">
        <v>15438</v>
      </c>
      <c r="TNN6" t="s">
        <v>15439</v>
      </c>
      <c r="TNO6" t="s">
        <v>15440</v>
      </c>
      <c r="TNP6" t="s">
        <v>15441</v>
      </c>
      <c r="TNQ6" t="s">
        <v>15442</v>
      </c>
      <c r="TNR6" t="s">
        <v>15443</v>
      </c>
      <c r="TNS6" t="s">
        <v>15444</v>
      </c>
      <c r="TNT6" t="s">
        <v>15445</v>
      </c>
      <c r="TNU6" t="s">
        <v>15446</v>
      </c>
      <c r="TNV6" t="s">
        <v>15447</v>
      </c>
      <c r="TNW6" t="s">
        <v>15448</v>
      </c>
      <c r="TNX6" t="s">
        <v>15449</v>
      </c>
      <c r="TNY6" t="s">
        <v>15450</v>
      </c>
      <c r="TNZ6" t="s">
        <v>15451</v>
      </c>
      <c r="TOA6" t="s">
        <v>15452</v>
      </c>
      <c r="TOB6" t="s">
        <v>15453</v>
      </c>
      <c r="TOC6" t="s">
        <v>15454</v>
      </c>
      <c r="TOD6" t="s">
        <v>15455</v>
      </c>
      <c r="TOE6" t="s">
        <v>15456</v>
      </c>
      <c r="TOF6" t="s">
        <v>15457</v>
      </c>
      <c r="TOG6" t="s">
        <v>15458</v>
      </c>
      <c r="TOH6" t="s">
        <v>15459</v>
      </c>
      <c r="TOI6" t="s">
        <v>15460</v>
      </c>
      <c r="TOJ6" t="s">
        <v>15461</v>
      </c>
      <c r="TOK6" t="s">
        <v>15462</v>
      </c>
      <c r="TOL6" t="s">
        <v>15463</v>
      </c>
      <c r="TOM6" t="s">
        <v>15464</v>
      </c>
      <c r="TON6" t="s">
        <v>15465</v>
      </c>
      <c r="TOO6" t="s">
        <v>15466</v>
      </c>
      <c r="TOP6" t="s">
        <v>15467</v>
      </c>
      <c r="TOQ6" t="s">
        <v>15468</v>
      </c>
      <c r="TOR6" t="s">
        <v>15469</v>
      </c>
      <c r="TOS6" t="s">
        <v>15470</v>
      </c>
      <c r="TOT6" t="s">
        <v>15471</v>
      </c>
      <c r="TOU6" t="s">
        <v>15472</v>
      </c>
      <c r="TOV6" t="s">
        <v>15473</v>
      </c>
      <c r="TOW6" t="s">
        <v>15474</v>
      </c>
      <c r="TOX6" t="s">
        <v>15475</v>
      </c>
      <c r="TOY6" t="s">
        <v>15476</v>
      </c>
      <c r="TOZ6" t="s">
        <v>15477</v>
      </c>
      <c r="TPA6" t="s">
        <v>15478</v>
      </c>
      <c r="TPB6" t="s">
        <v>15479</v>
      </c>
      <c r="TPC6" t="s">
        <v>15480</v>
      </c>
      <c r="TPD6" t="s">
        <v>15481</v>
      </c>
      <c r="TPE6" t="s">
        <v>15482</v>
      </c>
      <c r="TPF6" t="s">
        <v>15483</v>
      </c>
      <c r="TPG6" t="s">
        <v>15484</v>
      </c>
      <c r="TPH6" t="s">
        <v>15485</v>
      </c>
      <c r="TPI6" t="s">
        <v>15486</v>
      </c>
      <c r="TPJ6" t="s">
        <v>15487</v>
      </c>
      <c r="TPK6" t="s">
        <v>15488</v>
      </c>
      <c r="TPL6" t="s">
        <v>15489</v>
      </c>
      <c r="TPM6" t="s">
        <v>15490</v>
      </c>
      <c r="TPN6" t="s">
        <v>15491</v>
      </c>
      <c r="TPO6" t="s">
        <v>15492</v>
      </c>
      <c r="TPP6" t="s">
        <v>15493</v>
      </c>
      <c r="TPQ6" t="s">
        <v>15494</v>
      </c>
      <c r="TPR6" t="s">
        <v>15495</v>
      </c>
      <c r="TPS6" t="s">
        <v>15496</v>
      </c>
      <c r="TPT6" t="s">
        <v>15497</v>
      </c>
      <c r="TPU6" t="s">
        <v>15498</v>
      </c>
      <c r="TPV6" t="s">
        <v>15499</v>
      </c>
      <c r="TPW6" t="s">
        <v>15500</v>
      </c>
      <c r="TPX6" t="s">
        <v>15501</v>
      </c>
      <c r="TPY6" t="s">
        <v>15502</v>
      </c>
      <c r="TPZ6" t="s">
        <v>15503</v>
      </c>
      <c r="TQA6" t="s">
        <v>15504</v>
      </c>
      <c r="TQB6" t="s">
        <v>15505</v>
      </c>
      <c r="TQC6" t="s">
        <v>15506</v>
      </c>
      <c r="TQD6" t="s">
        <v>15507</v>
      </c>
      <c r="TQE6" t="s">
        <v>15508</v>
      </c>
      <c r="TQF6" t="s">
        <v>15509</v>
      </c>
      <c r="TQG6" t="s">
        <v>15510</v>
      </c>
      <c r="TQH6" t="s">
        <v>15511</v>
      </c>
      <c r="TQI6" t="s">
        <v>15512</v>
      </c>
      <c r="TQJ6" t="s">
        <v>15513</v>
      </c>
      <c r="TQK6" t="s">
        <v>15514</v>
      </c>
      <c r="TQL6" t="s">
        <v>15515</v>
      </c>
      <c r="TQM6" t="s">
        <v>15516</v>
      </c>
      <c r="TQN6" t="s">
        <v>15517</v>
      </c>
      <c r="TQO6" t="s">
        <v>15518</v>
      </c>
      <c r="TQP6" t="s">
        <v>15519</v>
      </c>
      <c r="TQQ6" t="s">
        <v>15520</v>
      </c>
      <c r="TQR6" t="s">
        <v>15521</v>
      </c>
      <c r="TQS6" t="s">
        <v>15522</v>
      </c>
      <c r="TQT6" t="s">
        <v>15523</v>
      </c>
      <c r="TQU6" t="s">
        <v>15524</v>
      </c>
      <c r="TQV6" t="s">
        <v>15525</v>
      </c>
      <c r="TQW6" t="s">
        <v>15526</v>
      </c>
      <c r="TQX6" t="s">
        <v>15527</v>
      </c>
      <c r="TQY6" t="s">
        <v>15528</v>
      </c>
      <c r="TQZ6" t="s">
        <v>15529</v>
      </c>
      <c r="TRA6" t="s">
        <v>15530</v>
      </c>
      <c r="TRB6" t="s">
        <v>15531</v>
      </c>
      <c r="TRC6" t="s">
        <v>15532</v>
      </c>
      <c r="TRD6" t="s">
        <v>15533</v>
      </c>
      <c r="TRE6" t="s">
        <v>15534</v>
      </c>
      <c r="TRF6" t="s">
        <v>15535</v>
      </c>
      <c r="TRG6" t="s">
        <v>15536</v>
      </c>
      <c r="TRH6" t="s">
        <v>15537</v>
      </c>
      <c r="TRI6" t="s">
        <v>15538</v>
      </c>
      <c r="TRJ6" t="s">
        <v>15539</v>
      </c>
      <c r="TRK6" t="s">
        <v>15540</v>
      </c>
      <c r="TRL6" t="s">
        <v>15541</v>
      </c>
      <c r="TRM6" t="s">
        <v>15542</v>
      </c>
      <c r="TRN6" t="s">
        <v>15543</v>
      </c>
      <c r="TRO6" t="s">
        <v>15544</v>
      </c>
      <c r="TRP6" t="s">
        <v>15545</v>
      </c>
      <c r="TRQ6" t="s">
        <v>15546</v>
      </c>
      <c r="TRR6" t="s">
        <v>15547</v>
      </c>
      <c r="TRS6" t="s">
        <v>15548</v>
      </c>
      <c r="TRT6" t="s">
        <v>15549</v>
      </c>
      <c r="TRU6" t="s">
        <v>15550</v>
      </c>
      <c r="TRV6" t="s">
        <v>15551</v>
      </c>
      <c r="TRW6" t="s">
        <v>15552</v>
      </c>
      <c r="TRX6" t="s">
        <v>15553</v>
      </c>
      <c r="TRY6" t="s">
        <v>15554</v>
      </c>
      <c r="TRZ6" t="s">
        <v>15555</v>
      </c>
      <c r="TSA6" t="s">
        <v>15556</v>
      </c>
      <c r="TSB6" t="s">
        <v>15557</v>
      </c>
      <c r="TSC6" t="s">
        <v>15558</v>
      </c>
      <c r="TSD6" t="s">
        <v>15559</v>
      </c>
      <c r="TSE6" t="s">
        <v>15560</v>
      </c>
      <c r="TSF6" t="s">
        <v>15561</v>
      </c>
      <c r="TSG6" t="s">
        <v>15562</v>
      </c>
      <c r="TSH6" t="s">
        <v>15563</v>
      </c>
      <c r="TSI6" t="s">
        <v>15564</v>
      </c>
      <c r="TSJ6" t="s">
        <v>15565</v>
      </c>
      <c r="TSK6" t="s">
        <v>15566</v>
      </c>
      <c r="TSL6" t="s">
        <v>15567</v>
      </c>
      <c r="TSM6" t="s">
        <v>15568</v>
      </c>
      <c r="TSN6" t="s">
        <v>15569</v>
      </c>
      <c r="TSO6" t="s">
        <v>15570</v>
      </c>
      <c r="TSP6" t="s">
        <v>15571</v>
      </c>
      <c r="TSQ6" t="s">
        <v>15572</v>
      </c>
      <c r="TSR6" t="s">
        <v>15573</v>
      </c>
      <c r="TSS6" t="s">
        <v>15574</v>
      </c>
      <c r="TST6" t="s">
        <v>15575</v>
      </c>
      <c r="TSU6" t="s">
        <v>15576</v>
      </c>
      <c r="TSV6" t="s">
        <v>15577</v>
      </c>
      <c r="TSW6" t="s">
        <v>15578</v>
      </c>
      <c r="TSX6" t="s">
        <v>15579</v>
      </c>
      <c r="TSY6" t="s">
        <v>15580</v>
      </c>
      <c r="TSZ6" t="s">
        <v>15581</v>
      </c>
      <c r="TTA6" t="s">
        <v>15582</v>
      </c>
      <c r="TTB6" t="s">
        <v>15583</v>
      </c>
      <c r="TTC6" t="s">
        <v>15584</v>
      </c>
      <c r="TTD6" t="s">
        <v>15585</v>
      </c>
      <c r="TTE6" t="s">
        <v>15586</v>
      </c>
      <c r="TTF6" t="s">
        <v>15587</v>
      </c>
      <c r="TTG6" t="s">
        <v>15588</v>
      </c>
      <c r="TTH6" t="s">
        <v>15589</v>
      </c>
      <c r="TTI6" t="s">
        <v>15590</v>
      </c>
      <c r="TTJ6" t="s">
        <v>15591</v>
      </c>
      <c r="TTK6" t="s">
        <v>15592</v>
      </c>
      <c r="TTL6" t="s">
        <v>15593</v>
      </c>
      <c r="TTM6" t="s">
        <v>15594</v>
      </c>
      <c r="TTN6" t="s">
        <v>15595</v>
      </c>
      <c r="TTO6" t="s">
        <v>15596</v>
      </c>
      <c r="TTP6" t="s">
        <v>15597</v>
      </c>
      <c r="TTQ6" t="s">
        <v>15598</v>
      </c>
      <c r="TTR6" t="s">
        <v>15599</v>
      </c>
      <c r="TTS6" t="s">
        <v>15600</v>
      </c>
      <c r="TTT6" t="s">
        <v>15601</v>
      </c>
      <c r="TTU6" t="s">
        <v>15602</v>
      </c>
      <c r="TTV6" t="s">
        <v>15603</v>
      </c>
      <c r="TTW6" t="s">
        <v>15604</v>
      </c>
      <c r="TTX6" t="s">
        <v>15605</v>
      </c>
      <c r="TTY6" t="s">
        <v>15606</v>
      </c>
      <c r="TTZ6" t="s">
        <v>15607</v>
      </c>
      <c r="TUA6" t="s">
        <v>15608</v>
      </c>
      <c r="TUB6" t="s">
        <v>15609</v>
      </c>
      <c r="TUC6" t="s">
        <v>15610</v>
      </c>
      <c r="TUD6" t="s">
        <v>15611</v>
      </c>
      <c r="TUE6" t="s">
        <v>15612</v>
      </c>
      <c r="TUF6" t="s">
        <v>15613</v>
      </c>
      <c r="TUG6" t="s">
        <v>15614</v>
      </c>
      <c r="TUH6" t="s">
        <v>15615</v>
      </c>
      <c r="TUI6" t="s">
        <v>15616</v>
      </c>
      <c r="TUJ6" t="s">
        <v>15617</v>
      </c>
      <c r="TUK6" t="s">
        <v>15618</v>
      </c>
      <c r="TUL6" t="s">
        <v>15619</v>
      </c>
      <c r="TUM6" t="s">
        <v>15620</v>
      </c>
      <c r="TUN6" t="s">
        <v>15621</v>
      </c>
      <c r="TUO6" t="s">
        <v>15622</v>
      </c>
      <c r="TUP6" t="s">
        <v>15623</v>
      </c>
      <c r="TUQ6" t="s">
        <v>15624</v>
      </c>
      <c r="TUR6" t="s">
        <v>15625</v>
      </c>
      <c r="TUS6" t="s">
        <v>15626</v>
      </c>
      <c r="TUT6" t="s">
        <v>15627</v>
      </c>
      <c r="TUU6" t="s">
        <v>15628</v>
      </c>
      <c r="TUV6" t="s">
        <v>15629</v>
      </c>
      <c r="TUW6" t="s">
        <v>15630</v>
      </c>
      <c r="TUX6" t="s">
        <v>15631</v>
      </c>
      <c r="TUY6" t="s">
        <v>15632</v>
      </c>
      <c r="TUZ6" t="s">
        <v>15633</v>
      </c>
      <c r="TVA6" t="s">
        <v>15634</v>
      </c>
      <c r="TVB6" t="s">
        <v>15635</v>
      </c>
      <c r="TVC6" t="s">
        <v>15636</v>
      </c>
      <c r="TVD6" t="s">
        <v>15637</v>
      </c>
      <c r="TVE6" t="s">
        <v>15638</v>
      </c>
      <c r="TVF6" t="s">
        <v>15639</v>
      </c>
      <c r="TVG6" t="s">
        <v>15640</v>
      </c>
      <c r="TVH6" t="s">
        <v>15641</v>
      </c>
      <c r="TVI6" t="s">
        <v>15642</v>
      </c>
      <c r="TVJ6" t="s">
        <v>15643</v>
      </c>
      <c r="TVK6" t="s">
        <v>15644</v>
      </c>
      <c r="TVL6" t="s">
        <v>15645</v>
      </c>
      <c r="TVM6" t="s">
        <v>15646</v>
      </c>
      <c r="TVN6" t="s">
        <v>15647</v>
      </c>
      <c r="TVO6" t="s">
        <v>15648</v>
      </c>
      <c r="TVP6" t="s">
        <v>15649</v>
      </c>
      <c r="TVQ6" t="s">
        <v>15650</v>
      </c>
      <c r="TVR6" t="s">
        <v>15651</v>
      </c>
      <c r="TVS6" t="s">
        <v>15652</v>
      </c>
      <c r="TVT6" t="s">
        <v>15653</v>
      </c>
      <c r="TVU6" t="s">
        <v>15654</v>
      </c>
      <c r="TVV6" t="s">
        <v>15655</v>
      </c>
      <c r="TVW6" t="s">
        <v>15656</v>
      </c>
      <c r="TVX6" t="s">
        <v>15657</v>
      </c>
      <c r="TVY6" t="s">
        <v>15658</v>
      </c>
      <c r="TVZ6" t="s">
        <v>15659</v>
      </c>
      <c r="TWA6" t="s">
        <v>15660</v>
      </c>
      <c r="TWB6" t="s">
        <v>15661</v>
      </c>
      <c r="TWC6" t="s">
        <v>15662</v>
      </c>
      <c r="TWD6" t="s">
        <v>15663</v>
      </c>
      <c r="TWE6" t="s">
        <v>15664</v>
      </c>
      <c r="TWF6" t="s">
        <v>15665</v>
      </c>
      <c r="TWG6" t="s">
        <v>15666</v>
      </c>
      <c r="TWH6" t="s">
        <v>15667</v>
      </c>
      <c r="TWI6" t="s">
        <v>15668</v>
      </c>
      <c r="TWJ6" t="s">
        <v>15669</v>
      </c>
      <c r="TWK6" t="s">
        <v>15670</v>
      </c>
      <c r="TWL6" t="s">
        <v>15671</v>
      </c>
      <c r="TWM6" t="s">
        <v>15672</v>
      </c>
      <c r="TWN6" t="s">
        <v>15673</v>
      </c>
      <c r="TWO6" t="s">
        <v>15674</v>
      </c>
      <c r="TWP6" t="s">
        <v>15675</v>
      </c>
      <c r="TWQ6" t="s">
        <v>15676</v>
      </c>
      <c r="TWR6" t="s">
        <v>15677</v>
      </c>
      <c r="TWS6" t="s">
        <v>15678</v>
      </c>
      <c r="TWT6" t="s">
        <v>15679</v>
      </c>
      <c r="TWU6" t="s">
        <v>15680</v>
      </c>
      <c r="TWV6" t="s">
        <v>15681</v>
      </c>
      <c r="TWW6" t="s">
        <v>15682</v>
      </c>
      <c r="TWX6" t="s">
        <v>15683</v>
      </c>
      <c r="TWY6" t="s">
        <v>15684</v>
      </c>
      <c r="TWZ6" t="s">
        <v>15685</v>
      </c>
      <c r="TXA6" t="s">
        <v>15686</v>
      </c>
      <c r="TXB6" t="s">
        <v>15687</v>
      </c>
      <c r="TXC6" t="s">
        <v>15688</v>
      </c>
      <c r="TXD6" t="s">
        <v>15689</v>
      </c>
      <c r="TXE6" t="s">
        <v>15690</v>
      </c>
      <c r="TXF6" t="s">
        <v>15691</v>
      </c>
      <c r="TXG6" t="s">
        <v>15692</v>
      </c>
      <c r="TXH6" t="s">
        <v>15693</v>
      </c>
      <c r="TXI6" t="s">
        <v>15694</v>
      </c>
      <c r="TXJ6" t="s">
        <v>15695</v>
      </c>
      <c r="TXK6" t="s">
        <v>15696</v>
      </c>
      <c r="TXL6" t="s">
        <v>15697</v>
      </c>
      <c r="TXM6" t="s">
        <v>15698</v>
      </c>
      <c r="TXN6" t="s">
        <v>15699</v>
      </c>
      <c r="TXO6" t="s">
        <v>15700</v>
      </c>
      <c r="TXP6" t="s">
        <v>15701</v>
      </c>
      <c r="TXQ6" t="s">
        <v>15702</v>
      </c>
      <c r="TXR6" t="s">
        <v>15703</v>
      </c>
      <c r="TXS6" t="s">
        <v>15704</v>
      </c>
      <c r="TXT6" t="s">
        <v>15705</v>
      </c>
      <c r="TXU6" t="s">
        <v>15706</v>
      </c>
      <c r="TXV6" t="s">
        <v>15707</v>
      </c>
      <c r="TXW6" t="s">
        <v>15708</v>
      </c>
      <c r="TXX6" t="s">
        <v>15709</v>
      </c>
      <c r="TXY6" t="s">
        <v>15710</v>
      </c>
      <c r="TXZ6" t="s">
        <v>15711</v>
      </c>
      <c r="TYA6" t="s">
        <v>15712</v>
      </c>
      <c r="TYB6" t="s">
        <v>15713</v>
      </c>
      <c r="TYC6" t="s">
        <v>15714</v>
      </c>
      <c r="TYD6" t="s">
        <v>15715</v>
      </c>
      <c r="TYE6" t="s">
        <v>15716</v>
      </c>
      <c r="TYF6" t="s">
        <v>15717</v>
      </c>
      <c r="TYG6" t="s">
        <v>15718</v>
      </c>
      <c r="TYH6" t="s">
        <v>15719</v>
      </c>
      <c r="TYI6" t="s">
        <v>15720</v>
      </c>
      <c r="TYJ6" t="s">
        <v>15721</v>
      </c>
      <c r="TYK6" t="s">
        <v>15722</v>
      </c>
      <c r="TYL6" t="s">
        <v>15723</v>
      </c>
      <c r="TYM6" t="s">
        <v>15724</v>
      </c>
      <c r="TYN6" t="s">
        <v>15725</v>
      </c>
      <c r="TYO6" t="s">
        <v>15726</v>
      </c>
      <c r="TYP6" t="s">
        <v>15727</v>
      </c>
      <c r="TYQ6" t="s">
        <v>15728</v>
      </c>
      <c r="TYR6" t="s">
        <v>15729</v>
      </c>
      <c r="TYS6" t="s">
        <v>15730</v>
      </c>
      <c r="TYT6" t="s">
        <v>15731</v>
      </c>
      <c r="TYU6" t="s">
        <v>15732</v>
      </c>
      <c r="TYV6" t="s">
        <v>15733</v>
      </c>
      <c r="TYW6" t="s">
        <v>15734</v>
      </c>
      <c r="TYX6" t="s">
        <v>15735</v>
      </c>
      <c r="TYY6" t="s">
        <v>15736</v>
      </c>
      <c r="TYZ6" t="s">
        <v>15737</v>
      </c>
      <c r="TZA6" t="s">
        <v>15738</v>
      </c>
      <c r="TZB6" t="s">
        <v>15739</v>
      </c>
      <c r="TZC6" t="s">
        <v>15740</v>
      </c>
      <c r="TZD6" t="s">
        <v>15741</v>
      </c>
      <c r="TZE6" t="s">
        <v>15742</v>
      </c>
      <c r="TZF6" t="s">
        <v>15743</v>
      </c>
      <c r="TZG6" t="s">
        <v>15744</v>
      </c>
      <c r="TZH6" t="s">
        <v>15745</v>
      </c>
      <c r="TZI6" t="s">
        <v>15746</v>
      </c>
      <c r="TZJ6" t="s">
        <v>15747</v>
      </c>
      <c r="TZK6" t="s">
        <v>15748</v>
      </c>
      <c r="TZL6" t="s">
        <v>15749</v>
      </c>
      <c r="TZM6" t="s">
        <v>15750</v>
      </c>
      <c r="TZN6" t="s">
        <v>15751</v>
      </c>
      <c r="TZO6" t="s">
        <v>15752</v>
      </c>
      <c r="TZP6" t="s">
        <v>15753</v>
      </c>
      <c r="TZQ6" t="s">
        <v>15754</v>
      </c>
      <c r="TZR6" t="s">
        <v>15755</v>
      </c>
      <c r="TZS6" t="s">
        <v>15756</v>
      </c>
      <c r="TZT6" t="s">
        <v>15757</v>
      </c>
      <c r="TZU6" t="s">
        <v>15758</v>
      </c>
      <c r="TZV6" t="s">
        <v>15759</v>
      </c>
      <c r="TZW6" t="s">
        <v>15760</v>
      </c>
      <c r="TZX6" t="s">
        <v>15761</v>
      </c>
      <c r="TZY6" t="s">
        <v>15762</v>
      </c>
      <c r="TZZ6" t="s">
        <v>15763</v>
      </c>
      <c r="UAA6" t="s">
        <v>15764</v>
      </c>
      <c r="UAB6" t="s">
        <v>15765</v>
      </c>
      <c r="UAC6" t="s">
        <v>15766</v>
      </c>
      <c r="UAD6" t="s">
        <v>15767</v>
      </c>
      <c r="UAE6" t="s">
        <v>15768</v>
      </c>
      <c r="UAF6" t="s">
        <v>15769</v>
      </c>
      <c r="UAG6" t="s">
        <v>15770</v>
      </c>
      <c r="UAH6" t="s">
        <v>15771</v>
      </c>
      <c r="UAI6" t="s">
        <v>15772</v>
      </c>
      <c r="UAJ6" t="s">
        <v>15773</v>
      </c>
      <c r="UAK6" t="s">
        <v>15774</v>
      </c>
      <c r="UAL6" t="s">
        <v>15775</v>
      </c>
      <c r="UAM6" t="s">
        <v>15776</v>
      </c>
      <c r="UAN6" t="s">
        <v>15777</v>
      </c>
      <c r="UAO6" t="s">
        <v>15778</v>
      </c>
      <c r="UAP6" t="s">
        <v>15779</v>
      </c>
      <c r="UAQ6" t="s">
        <v>15780</v>
      </c>
      <c r="UAR6" t="s">
        <v>15781</v>
      </c>
      <c r="UAS6" t="s">
        <v>15782</v>
      </c>
      <c r="UAT6" t="s">
        <v>15783</v>
      </c>
      <c r="UAU6" t="s">
        <v>15784</v>
      </c>
      <c r="UAV6" t="s">
        <v>15785</v>
      </c>
      <c r="UAW6" t="s">
        <v>15786</v>
      </c>
      <c r="UAX6" t="s">
        <v>15787</v>
      </c>
      <c r="UAY6" t="s">
        <v>15788</v>
      </c>
      <c r="UAZ6" t="s">
        <v>15789</v>
      </c>
      <c r="UBA6" t="s">
        <v>15790</v>
      </c>
      <c r="UBB6" t="s">
        <v>15791</v>
      </c>
      <c r="UBC6" t="s">
        <v>15792</v>
      </c>
      <c r="UBD6" t="s">
        <v>15793</v>
      </c>
      <c r="UBE6" t="s">
        <v>15794</v>
      </c>
      <c r="UBF6" t="s">
        <v>15795</v>
      </c>
      <c r="UBG6" t="s">
        <v>15796</v>
      </c>
      <c r="UBH6" t="s">
        <v>15797</v>
      </c>
      <c r="UBI6" t="s">
        <v>15798</v>
      </c>
      <c r="UBJ6" t="s">
        <v>15799</v>
      </c>
      <c r="UBK6" t="s">
        <v>15800</v>
      </c>
      <c r="UBL6" t="s">
        <v>15801</v>
      </c>
      <c r="UBM6" t="s">
        <v>15802</v>
      </c>
      <c r="UBN6" t="s">
        <v>15803</v>
      </c>
      <c r="UBO6" t="s">
        <v>15804</v>
      </c>
      <c r="UBP6" t="s">
        <v>15805</v>
      </c>
      <c r="UBQ6" t="s">
        <v>15806</v>
      </c>
      <c r="UBR6" t="s">
        <v>15807</v>
      </c>
      <c r="UBS6" t="s">
        <v>15808</v>
      </c>
      <c r="UBT6" t="s">
        <v>15809</v>
      </c>
      <c r="UBU6" t="s">
        <v>15810</v>
      </c>
      <c r="UBV6" t="s">
        <v>15811</v>
      </c>
      <c r="UBW6" t="s">
        <v>15812</v>
      </c>
      <c r="UBX6" t="s">
        <v>15813</v>
      </c>
      <c r="UBY6" t="s">
        <v>15814</v>
      </c>
      <c r="UBZ6" t="s">
        <v>15815</v>
      </c>
      <c r="UCA6" t="s">
        <v>15816</v>
      </c>
      <c r="UCB6" t="s">
        <v>15817</v>
      </c>
      <c r="UCC6" t="s">
        <v>15818</v>
      </c>
      <c r="UCD6" t="s">
        <v>15819</v>
      </c>
      <c r="UCE6" t="s">
        <v>15820</v>
      </c>
      <c r="UCF6" t="s">
        <v>15821</v>
      </c>
      <c r="UCG6" t="s">
        <v>15822</v>
      </c>
      <c r="UCH6" t="s">
        <v>15823</v>
      </c>
      <c r="UCI6" t="s">
        <v>15824</v>
      </c>
      <c r="UCJ6" t="s">
        <v>15825</v>
      </c>
      <c r="UCK6" t="s">
        <v>15826</v>
      </c>
      <c r="UCL6" t="s">
        <v>15827</v>
      </c>
      <c r="UCM6" t="s">
        <v>15828</v>
      </c>
      <c r="UCN6" t="s">
        <v>15829</v>
      </c>
      <c r="UCO6" t="s">
        <v>15830</v>
      </c>
      <c r="UCP6" t="s">
        <v>15831</v>
      </c>
      <c r="UCQ6" t="s">
        <v>15832</v>
      </c>
      <c r="UCR6" t="s">
        <v>15833</v>
      </c>
      <c r="UCS6" t="s">
        <v>15834</v>
      </c>
      <c r="UCT6" t="s">
        <v>15835</v>
      </c>
      <c r="UCU6" t="s">
        <v>15836</v>
      </c>
      <c r="UCV6" t="s">
        <v>15837</v>
      </c>
      <c r="UCW6" t="s">
        <v>15838</v>
      </c>
      <c r="UCX6" t="s">
        <v>15839</v>
      </c>
      <c r="UCY6" t="s">
        <v>15840</v>
      </c>
      <c r="UCZ6" t="s">
        <v>15841</v>
      </c>
      <c r="UDA6" t="s">
        <v>15842</v>
      </c>
      <c r="UDB6" t="s">
        <v>15843</v>
      </c>
      <c r="UDC6" t="s">
        <v>15844</v>
      </c>
      <c r="UDD6" t="s">
        <v>15845</v>
      </c>
      <c r="UDE6" t="s">
        <v>15846</v>
      </c>
      <c r="UDF6" t="s">
        <v>15847</v>
      </c>
      <c r="UDG6" t="s">
        <v>15848</v>
      </c>
      <c r="UDH6" t="s">
        <v>15849</v>
      </c>
      <c r="UDI6" t="s">
        <v>15850</v>
      </c>
      <c r="UDJ6" t="s">
        <v>15851</v>
      </c>
      <c r="UDK6" t="s">
        <v>15852</v>
      </c>
      <c r="UDL6" t="s">
        <v>15853</v>
      </c>
      <c r="UDM6" t="s">
        <v>15854</v>
      </c>
      <c r="UDN6" t="s">
        <v>15855</v>
      </c>
      <c r="UDO6" t="s">
        <v>15856</v>
      </c>
      <c r="UDP6" t="s">
        <v>15857</v>
      </c>
      <c r="UDQ6" t="s">
        <v>15858</v>
      </c>
      <c r="UDR6" t="s">
        <v>15859</v>
      </c>
      <c r="UDS6" t="s">
        <v>15860</v>
      </c>
      <c r="UDT6" t="s">
        <v>15861</v>
      </c>
      <c r="UDU6" t="s">
        <v>15862</v>
      </c>
      <c r="UDV6" t="s">
        <v>15863</v>
      </c>
      <c r="UDW6" t="s">
        <v>15864</v>
      </c>
      <c r="UDX6" t="s">
        <v>15865</v>
      </c>
      <c r="UDY6" t="s">
        <v>15866</v>
      </c>
      <c r="UDZ6" t="s">
        <v>15867</v>
      </c>
      <c r="UEA6" t="s">
        <v>15868</v>
      </c>
      <c r="UEB6" t="s">
        <v>15869</v>
      </c>
      <c r="UEC6" t="s">
        <v>15870</v>
      </c>
      <c r="UED6" t="s">
        <v>15871</v>
      </c>
      <c r="UEE6" t="s">
        <v>15872</v>
      </c>
      <c r="UEF6" t="s">
        <v>15873</v>
      </c>
      <c r="UEG6" t="s">
        <v>15874</v>
      </c>
      <c r="UEH6" t="s">
        <v>15875</v>
      </c>
      <c r="UEI6" t="s">
        <v>15876</v>
      </c>
      <c r="UEJ6" t="s">
        <v>15877</v>
      </c>
      <c r="UEK6" t="s">
        <v>15878</v>
      </c>
      <c r="UEL6" t="s">
        <v>15879</v>
      </c>
      <c r="UEM6" t="s">
        <v>15880</v>
      </c>
      <c r="UEN6" t="s">
        <v>15881</v>
      </c>
      <c r="UEO6" t="s">
        <v>15882</v>
      </c>
      <c r="UEP6" t="s">
        <v>15883</v>
      </c>
      <c r="UEQ6" t="s">
        <v>15884</v>
      </c>
      <c r="UER6" t="s">
        <v>15885</v>
      </c>
      <c r="UES6" t="s">
        <v>15886</v>
      </c>
      <c r="UET6" t="s">
        <v>15887</v>
      </c>
      <c r="UEU6" t="s">
        <v>15888</v>
      </c>
      <c r="UEV6" t="s">
        <v>15889</v>
      </c>
      <c r="UEW6" t="s">
        <v>15890</v>
      </c>
      <c r="UEX6" t="s">
        <v>15891</v>
      </c>
      <c r="UEY6" t="s">
        <v>15892</v>
      </c>
      <c r="UEZ6" t="s">
        <v>15893</v>
      </c>
      <c r="UFA6" t="s">
        <v>15894</v>
      </c>
      <c r="UFB6" t="s">
        <v>15895</v>
      </c>
      <c r="UFC6" t="s">
        <v>15896</v>
      </c>
      <c r="UFD6" t="s">
        <v>15897</v>
      </c>
      <c r="UFE6" t="s">
        <v>15898</v>
      </c>
      <c r="UFF6" t="s">
        <v>15899</v>
      </c>
      <c r="UFG6" t="s">
        <v>15900</v>
      </c>
      <c r="UFH6" t="s">
        <v>15901</v>
      </c>
      <c r="UFI6" t="s">
        <v>15902</v>
      </c>
      <c r="UFJ6" t="s">
        <v>15903</v>
      </c>
      <c r="UFK6" t="s">
        <v>15904</v>
      </c>
      <c r="UFL6" t="s">
        <v>15905</v>
      </c>
      <c r="UFM6" t="s">
        <v>15906</v>
      </c>
      <c r="UFN6" t="s">
        <v>15907</v>
      </c>
      <c r="UFO6" t="s">
        <v>15908</v>
      </c>
      <c r="UFP6" t="s">
        <v>15909</v>
      </c>
      <c r="UFQ6" t="s">
        <v>15910</v>
      </c>
      <c r="UFR6" t="s">
        <v>15911</v>
      </c>
      <c r="UFS6" t="s">
        <v>15912</v>
      </c>
      <c r="UFT6" t="s">
        <v>15913</v>
      </c>
      <c r="UFU6" t="s">
        <v>15914</v>
      </c>
      <c r="UFV6" t="s">
        <v>15915</v>
      </c>
      <c r="UFW6" t="s">
        <v>15916</v>
      </c>
      <c r="UFX6" t="s">
        <v>15917</v>
      </c>
      <c r="UFY6" t="s">
        <v>15918</v>
      </c>
      <c r="UFZ6" t="s">
        <v>15919</v>
      </c>
      <c r="UGA6" t="s">
        <v>15920</v>
      </c>
      <c r="UGB6" t="s">
        <v>15921</v>
      </c>
      <c r="UGC6" t="s">
        <v>15922</v>
      </c>
      <c r="UGD6" t="s">
        <v>15923</v>
      </c>
      <c r="UGE6" t="s">
        <v>15924</v>
      </c>
      <c r="UGF6" t="s">
        <v>15925</v>
      </c>
      <c r="UGG6" t="s">
        <v>15926</v>
      </c>
      <c r="UGH6" t="s">
        <v>15927</v>
      </c>
      <c r="UGI6" t="s">
        <v>15928</v>
      </c>
      <c r="UGJ6" t="s">
        <v>15929</v>
      </c>
      <c r="UGK6" t="s">
        <v>15930</v>
      </c>
      <c r="UGL6" t="s">
        <v>15931</v>
      </c>
      <c r="UGM6" t="s">
        <v>15932</v>
      </c>
      <c r="UGN6" t="s">
        <v>15933</v>
      </c>
      <c r="UGO6" t="s">
        <v>15934</v>
      </c>
      <c r="UGP6" t="s">
        <v>15935</v>
      </c>
      <c r="UGQ6" t="s">
        <v>15936</v>
      </c>
      <c r="UGR6" t="s">
        <v>15937</v>
      </c>
      <c r="UGS6" t="s">
        <v>15938</v>
      </c>
      <c r="UGT6" t="s">
        <v>15939</v>
      </c>
      <c r="UGU6" t="s">
        <v>15940</v>
      </c>
      <c r="UGV6" t="s">
        <v>15941</v>
      </c>
      <c r="UGW6" t="s">
        <v>15942</v>
      </c>
      <c r="UGX6" t="s">
        <v>15943</v>
      </c>
      <c r="UGY6" t="s">
        <v>15944</v>
      </c>
      <c r="UGZ6" t="s">
        <v>15945</v>
      </c>
      <c r="UHA6" t="s">
        <v>15946</v>
      </c>
      <c r="UHB6" t="s">
        <v>15947</v>
      </c>
      <c r="UHC6" t="s">
        <v>15948</v>
      </c>
      <c r="UHD6" t="s">
        <v>15949</v>
      </c>
      <c r="UHE6" t="s">
        <v>15950</v>
      </c>
      <c r="UHF6" t="s">
        <v>15951</v>
      </c>
      <c r="UHG6" t="s">
        <v>15952</v>
      </c>
      <c r="UHH6" t="s">
        <v>15953</v>
      </c>
      <c r="UHI6" t="s">
        <v>15954</v>
      </c>
      <c r="UHJ6" t="s">
        <v>15955</v>
      </c>
      <c r="UHK6" t="s">
        <v>15956</v>
      </c>
      <c r="UHL6" t="s">
        <v>15957</v>
      </c>
      <c r="UHM6" t="s">
        <v>15958</v>
      </c>
      <c r="UHN6" t="s">
        <v>15959</v>
      </c>
      <c r="UHO6" t="s">
        <v>15960</v>
      </c>
      <c r="UHP6" t="s">
        <v>15961</v>
      </c>
      <c r="UHQ6" t="s">
        <v>15962</v>
      </c>
      <c r="UHR6" t="s">
        <v>15963</v>
      </c>
      <c r="UHS6" t="s">
        <v>15964</v>
      </c>
      <c r="UHT6" t="s">
        <v>15965</v>
      </c>
      <c r="UHU6" t="s">
        <v>15966</v>
      </c>
      <c r="UHV6" t="s">
        <v>15967</v>
      </c>
      <c r="UHW6" t="s">
        <v>15968</v>
      </c>
      <c r="UHX6" t="s">
        <v>15969</v>
      </c>
      <c r="UHY6" t="s">
        <v>15970</v>
      </c>
      <c r="UHZ6" t="s">
        <v>15971</v>
      </c>
      <c r="UIA6" t="s">
        <v>15972</v>
      </c>
      <c r="UIB6" t="s">
        <v>15973</v>
      </c>
      <c r="UIC6" t="s">
        <v>15974</v>
      </c>
      <c r="UID6" t="s">
        <v>15975</v>
      </c>
      <c r="UIE6" t="s">
        <v>15976</v>
      </c>
      <c r="UIF6" t="s">
        <v>15977</v>
      </c>
      <c r="UIG6" t="s">
        <v>15978</v>
      </c>
      <c r="UIH6" t="s">
        <v>15979</v>
      </c>
      <c r="UII6" t="s">
        <v>15980</v>
      </c>
      <c r="UIJ6" t="s">
        <v>15981</v>
      </c>
      <c r="UIK6" t="s">
        <v>15982</v>
      </c>
      <c r="UIL6" t="s">
        <v>15983</v>
      </c>
      <c r="UIM6" t="s">
        <v>15984</v>
      </c>
      <c r="UIN6" t="s">
        <v>15985</v>
      </c>
      <c r="UIO6" t="s">
        <v>15986</v>
      </c>
      <c r="UIP6" t="s">
        <v>15987</v>
      </c>
      <c r="UIQ6" t="s">
        <v>15988</v>
      </c>
      <c r="UIR6" t="s">
        <v>15989</v>
      </c>
      <c r="UIS6" t="s">
        <v>15990</v>
      </c>
      <c r="UIT6" t="s">
        <v>15991</v>
      </c>
      <c r="UIU6" t="s">
        <v>15992</v>
      </c>
      <c r="UIV6" t="s">
        <v>15993</v>
      </c>
      <c r="UIW6" t="s">
        <v>15994</v>
      </c>
      <c r="UIX6" t="s">
        <v>15995</v>
      </c>
      <c r="UIY6" t="s">
        <v>15996</v>
      </c>
      <c r="UIZ6" t="s">
        <v>15997</v>
      </c>
      <c r="UJA6" t="s">
        <v>15998</v>
      </c>
      <c r="UJB6" t="s">
        <v>15999</v>
      </c>
      <c r="UJC6" t="s">
        <v>16000</v>
      </c>
      <c r="UJD6" t="s">
        <v>16001</v>
      </c>
      <c r="UJE6" t="s">
        <v>16002</v>
      </c>
      <c r="UJF6" t="s">
        <v>16003</v>
      </c>
      <c r="UJG6" t="s">
        <v>16004</v>
      </c>
      <c r="UJH6" t="s">
        <v>16005</v>
      </c>
      <c r="UJI6" t="s">
        <v>16006</v>
      </c>
      <c r="UJJ6" t="s">
        <v>16007</v>
      </c>
      <c r="UJK6" t="s">
        <v>16008</v>
      </c>
      <c r="UJL6" t="s">
        <v>16009</v>
      </c>
      <c r="UJM6" t="s">
        <v>16010</v>
      </c>
      <c r="UJN6" t="s">
        <v>16011</v>
      </c>
      <c r="UJO6" t="s">
        <v>16012</v>
      </c>
      <c r="UJP6" t="s">
        <v>16013</v>
      </c>
      <c r="UJQ6" t="s">
        <v>16014</v>
      </c>
      <c r="UJR6" t="s">
        <v>16015</v>
      </c>
      <c r="UJS6" t="s">
        <v>16016</v>
      </c>
      <c r="UJT6" t="s">
        <v>16017</v>
      </c>
      <c r="UJU6" t="s">
        <v>16018</v>
      </c>
      <c r="UJV6" t="s">
        <v>16019</v>
      </c>
      <c r="UJW6" t="s">
        <v>16020</v>
      </c>
      <c r="UJX6" t="s">
        <v>16021</v>
      </c>
      <c r="UJY6" t="s">
        <v>16022</v>
      </c>
      <c r="UJZ6" t="s">
        <v>16023</v>
      </c>
      <c r="UKA6" t="s">
        <v>16024</v>
      </c>
      <c r="UKB6" t="s">
        <v>16025</v>
      </c>
      <c r="UKC6" t="s">
        <v>16026</v>
      </c>
      <c r="UKD6" t="s">
        <v>16027</v>
      </c>
      <c r="UKE6" t="s">
        <v>16028</v>
      </c>
      <c r="UKF6" t="s">
        <v>16029</v>
      </c>
      <c r="UKG6" t="s">
        <v>16030</v>
      </c>
      <c r="UKH6" t="s">
        <v>16031</v>
      </c>
      <c r="UKI6" t="s">
        <v>16032</v>
      </c>
      <c r="UKJ6" t="s">
        <v>16033</v>
      </c>
      <c r="UKK6" t="s">
        <v>16034</v>
      </c>
      <c r="UKL6" t="s">
        <v>16035</v>
      </c>
      <c r="UKM6" t="s">
        <v>16036</v>
      </c>
      <c r="UKN6" t="s">
        <v>16037</v>
      </c>
      <c r="UKO6" t="s">
        <v>16038</v>
      </c>
      <c r="UKP6" t="s">
        <v>16039</v>
      </c>
      <c r="UKQ6" t="s">
        <v>16040</v>
      </c>
      <c r="UKR6" t="s">
        <v>16041</v>
      </c>
      <c r="UKS6" t="s">
        <v>16042</v>
      </c>
      <c r="UKT6" t="s">
        <v>16043</v>
      </c>
      <c r="UKU6" t="s">
        <v>16044</v>
      </c>
      <c r="UKV6" t="s">
        <v>16045</v>
      </c>
      <c r="UKW6" t="s">
        <v>16046</v>
      </c>
      <c r="UKX6" t="s">
        <v>16047</v>
      </c>
      <c r="UKY6" t="s">
        <v>16048</v>
      </c>
      <c r="UKZ6" t="s">
        <v>16049</v>
      </c>
      <c r="ULA6" t="s">
        <v>16050</v>
      </c>
      <c r="ULB6" t="s">
        <v>16051</v>
      </c>
      <c r="ULC6" t="s">
        <v>16052</v>
      </c>
      <c r="ULD6" t="s">
        <v>16053</v>
      </c>
      <c r="ULE6" t="s">
        <v>16054</v>
      </c>
      <c r="ULF6" t="s">
        <v>16055</v>
      </c>
      <c r="ULG6" t="s">
        <v>16056</v>
      </c>
      <c r="ULH6" t="s">
        <v>16057</v>
      </c>
      <c r="ULI6" t="s">
        <v>16058</v>
      </c>
      <c r="ULJ6" t="s">
        <v>16059</v>
      </c>
      <c r="ULK6" t="s">
        <v>16060</v>
      </c>
      <c r="ULL6" t="s">
        <v>16061</v>
      </c>
      <c r="ULM6" t="s">
        <v>16062</v>
      </c>
      <c r="ULN6" t="s">
        <v>16063</v>
      </c>
      <c r="ULO6" t="s">
        <v>16064</v>
      </c>
      <c r="ULP6" t="s">
        <v>16065</v>
      </c>
      <c r="ULQ6" t="s">
        <v>16066</v>
      </c>
      <c r="ULR6" t="s">
        <v>16067</v>
      </c>
      <c r="ULS6" t="s">
        <v>16068</v>
      </c>
      <c r="ULT6" t="s">
        <v>16069</v>
      </c>
      <c r="ULU6" t="s">
        <v>16070</v>
      </c>
      <c r="ULV6" t="s">
        <v>16071</v>
      </c>
      <c r="ULW6" t="s">
        <v>16072</v>
      </c>
      <c r="ULX6" t="s">
        <v>16073</v>
      </c>
      <c r="ULY6" t="s">
        <v>16074</v>
      </c>
      <c r="ULZ6" t="s">
        <v>16075</v>
      </c>
      <c r="UMA6" t="s">
        <v>16076</v>
      </c>
      <c r="UMB6" t="s">
        <v>16077</v>
      </c>
      <c r="UMC6" t="s">
        <v>16078</v>
      </c>
      <c r="UMD6" t="s">
        <v>16079</v>
      </c>
      <c r="UME6" t="s">
        <v>16080</v>
      </c>
      <c r="UMF6" t="s">
        <v>16081</v>
      </c>
      <c r="UMG6" t="s">
        <v>16082</v>
      </c>
      <c r="UMH6" t="s">
        <v>16083</v>
      </c>
      <c r="UMI6" t="s">
        <v>16084</v>
      </c>
      <c r="UMJ6" t="s">
        <v>16085</v>
      </c>
      <c r="UMK6" t="s">
        <v>16086</v>
      </c>
      <c r="UML6" t="s">
        <v>16087</v>
      </c>
      <c r="UMM6" t="s">
        <v>16088</v>
      </c>
      <c r="UMN6" t="s">
        <v>16089</v>
      </c>
      <c r="UMO6" t="s">
        <v>16090</v>
      </c>
      <c r="UMP6" t="s">
        <v>16091</v>
      </c>
      <c r="UMQ6" t="s">
        <v>16092</v>
      </c>
      <c r="UMR6" t="s">
        <v>16093</v>
      </c>
      <c r="UMS6" t="s">
        <v>16094</v>
      </c>
      <c r="UMT6" t="s">
        <v>16095</v>
      </c>
      <c r="UMU6" t="s">
        <v>16096</v>
      </c>
      <c r="UMV6" t="s">
        <v>16097</v>
      </c>
      <c r="UMW6" t="s">
        <v>16098</v>
      </c>
      <c r="UMX6" t="s">
        <v>16099</v>
      </c>
      <c r="UMY6" t="s">
        <v>16100</v>
      </c>
      <c r="UMZ6" t="s">
        <v>16101</v>
      </c>
      <c r="UNA6" t="s">
        <v>16102</v>
      </c>
      <c r="UNB6" t="s">
        <v>16103</v>
      </c>
      <c r="UNC6" t="s">
        <v>16104</v>
      </c>
      <c r="UND6" t="s">
        <v>16105</v>
      </c>
      <c r="UNE6" t="s">
        <v>16106</v>
      </c>
      <c r="UNF6" t="s">
        <v>16107</v>
      </c>
      <c r="UNG6" t="s">
        <v>16108</v>
      </c>
      <c r="UNH6" t="s">
        <v>16109</v>
      </c>
      <c r="UNI6" t="s">
        <v>16110</v>
      </c>
      <c r="UNJ6" t="s">
        <v>16111</v>
      </c>
      <c r="UNK6" t="s">
        <v>16112</v>
      </c>
      <c r="UNL6" t="s">
        <v>16113</v>
      </c>
      <c r="UNM6" t="s">
        <v>16114</v>
      </c>
      <c r="UNN6" t="s">
        <v>16115</v>
      </c>
      <c r="UNO6" t="s">
        <v>16116</v>
      </c>
      <c r="UNP6" t="s">
        <v>16117</v>
      </c>
      <c r="UNQ6" t="s">
        <v>16118</v>
      </c>
      <c r="UNR6" t="s">
        <v>16119</v>
      </c>
      <c r="UNS6" t="s">
        <v>16120</v>
      </c>
      <c r="UNT6" t="s">
        <v>16121</v>
      </c>
      <c r="UNU6" t="s">
        <v>16122</v>
      </c>
      <c r="UNV6" t="s">
        <v>16123</v>
      </c>
      <c r="UNW6" t="s">
        <v>16124</v>
      </c>
      <c r="UNX6" t="s">
        <v>16125</v>
      </c>
      <c r="UNY6" t="s">
        <v>16126</v>
      </c>
      <c r="UNZ6" t="s">
        <v>16127</v>
      </c>
      <c r="UOA6" t="s">
        <v>16128</v>
      </c>
      <c r="UOB6" t="s">
        <v>16129</v>
      </c>
      <c r="UOC6" t="s">
        <v>16130</v>
      </c>
      <c r="UOD6" t="s">
        <v>16131</v>
      </c>
      <c r="UOE6" t="s">
        <v>16132</v>
      </c>
      <c r="UOF6" t="s">
        <v>16133</v>
      </c>
      <c r="UOG6" t="s">
        <v>16134</v>
      </c>
      <c r="UOH6" t="s">
        <v>16135</v>
      </c>
      <c r="UOI6" t="s">
        <v>16136</v>
      </c>
      <c r="UOJ6" t="s">
        <v>16137</v>
      </c>
      <c r="UOK6" t="s">
        <v>16138</v>
      </c>
      <c r="UOL6" t="s">
        <v>16139</v>
      </c>
      <c r="UOM6" t="s">
        <v>16140</v>
      </c>
      <c r="UON6" t="s">
        <v>16141</v>
      </c>
      <c r="UOO6" t="s">
        <v>16142</v>
      </c>
      <c r="UOP6" t="s">
        <v>16143</v>
      </c>
      <c r="UOQ6" t="s">
        <v>16144</v>
      </c>
      <c r="UOR6" t="s">
        <v>16145</v>
      </c>
      <c r="UOS6" t="s">
        <v>16146</v>
      </c>
      <c r="UOT6" t="s">
        <v>16147</v>
      </c>
      <c r="UOU6" t="s">
        <v>16148</v>
      </c>
      <c r="UOV6" t="s">
        <v>16149</v>
      </c>
      <c r="UOW6" t="s">
        <v>16150</v>
      </c>
      <c r="UOX6" t="s">
        <v>16151</v>
      </c>
      <c r="UOY6" t="s">
        <v>16152</v>
      </c>
      <c r="UOZ6" t="s">
        <v>16153</v>
      </c>
      <c r="UPA6" t="s">
        <v>16154</v>
      </c>
      <c r="UPB6" t="s">
        <v>16155</v>
      </c>
      <c r="UPC6" t="s">
        <v>16156</v>
      </c>
      <c r="UPD6" t="s">
        <v>16157</v>
      </c>
      <c r="UPE6" t="s">
        <v>16158</v>
      </c>
      <c r="UPF6" t="s">
        <v>16159</v>
      </c>
      <c r="UPG6" t="s">
        <v>16160</v>
      </c>
      <c r="UPH6" t="s">
        <v>16161</v>
      </c>
      <c r="UPI6" t="s">
        <v>16162</v>
      </c>
      <c r="UPJ6" t="s">
        <v>16163</v>
      </c>
      <c r="UPK6" t="s">
        <v>16164</v>
      </c>
      <c r="UPL6" t="s">
        <v>16165</v>
      </c>
      <c r="UPM6" t="s">
        <v>16166</v>
      </c>
      <c r="UPN6" t="s">
        <v>16167</v>
      </c>
      <c r="UPO6" t="s">
        <v>16168</v>
      </c>
      <c r="UPP6" t="s">
        <v>16169</v>
      </c>
      <c r="UPQ6" t="s">
        <v>16170</v>
      </c>
      <c r="UPR6" t="s">
        <v>16171</v>
      </c>
      <c r="UPS6" t="s">
        <v>16172</v>
      </c>
      <c r="UPT6" t="s">
        <v>16173</v>
      </c>
      <c r="UPU6" t="s">
        <v>16174</v>
      </c>
      <c r="UPV6" t="s">
        <v>16175</v>
      </c>
      <c r="UPW6" t="s">
        <v>16176</v>
      </c>
      <c r="UPX6" t="s">
        <v>16177</v>
      </c>
      <c r="UPY6" t="s">
        <v>16178</v>
      </c>
      <c r="UPZ6" t="s">
        <v>16179</v>
      </c>
      <c r="UQA6" t="s">
        <v>16180</v>
      </c>
      <c r="UQB6" t="s">
        <v>16181</v>
      </c>
      <c r="UQC6" t="s">
        <v>16182</v>
      </c>
      <c r="UQD6" t="s">
        <v>16183</v>
      </c>
      <c r="UQE6" t="s">
        <v>16184</v>
      </c>
      <c r="UQF6" t="s">
        <v>16185</v>
      </c>
      <c r="UQG6" t="s">
        <v>16186</v>
      </c>
      <c r="UQH6" t="s">
        <v>16187</v>
      </c>
      <c r="UQI6" t="s">
        <v>16188</v>
      </c>
      <c r="UQJ6" t="s">
        <v>16189</v>
      </c>
      <c r="UQK6" t="s">
        <v>16190</v>
      </c>
      <c r="UQL6" t="s">
        <v>16191</v>
      </c>
      <c r="UQM6" t="s">
        <v>16192</v>
      </c>
      <c r="UQN6" t="s">
        <v>16193</v>
      </c>
      <c r="UQO6" t="s">
        <v>16194</v>
      </c>
      <c r="UQP6" t="s">
        <v>16195</v>
      </c>
      <c r="UQQ6" t="s">
        <v>16196</v>
      </c>
      <c r="UQR6" t="s">
        <v>16197</v>
      </c>
      <c r="UQS6" t="s">
        <v>16198</v>
      </c>
      <c r="UQT6" t="s">
        <v>16199</v>
      </c>
      <c r="UQU6" t="s">
        <v>16200</v>
      </c>
      <c r="UQV6" t="s">
        <v>16201</v>
      </c>
      <c r="UQW6" t="s">
        <v>16202</v>
      </c>
      <c r="UQX6" t="s">
        <v>16203</v>
      </c>
      <c r="UQY6" t="s">
        <v>16204</v>
      </c>
      <c r="UQZ6" t="s">
        <v>16205</v>
      </c>
      <c r="URA6" t="s">
        <v>16206</v>
      </c>
      <c r="URB6" t="s">
        <v>16207</v>
      </c>
      <c r="URC6" t="s">
        <v>16208</v>
      </c>
      <c r="URD6" t="s">
        <v>16209</v>
      </c>
      <c r="URE6" t="s">
        <v>16210</v>
      </c>
      <c r="URF6" t="s">
        <v>16211</v>
      </c>
      <c r="URG6" t="s">
        <v>16212</v>
      </c>
      <c r="URH6" t="s">
        <v>16213</v>
      </c>
      <c r="URI6" t="s">
        <v>16214</v>
      </c>
      <c r="URJ6" t="s">
        <v>16215</v>
      </c>
      <c r="URK6" t="s">
        <v>16216</v>
      </c>
      <c r="URL6" t="s">
        <v>16217</v>
      </c>
      <c r="URM6" t="s">
        <v>16218</v>
      </c>
      <c r="URN6" t="s">
        <v>16219</v>
      </c>
      <c r="URO6" t="s">
        <v>16220</v>
      </c>
      <c r="URP6" t="s">
        <v>16221</v>
      </c>
      <c r="URQ6" t="s">
        <v>16222</v>
      </c>
      <c r="URR6" t="s">
        <v>16223</v>
      </c>
      <c r="URS6" t="s">
        <v>16224</v>
      </c>
      <c r="URT6" t="s">
        <v>16225</v>
      </c>
      <c r="URU6" t="s">
        <v>16226</v>
      </c>
      <c r="URV6" t="s">
        <v>16227</v>
      </c>
      <c r="URW6" t="s">
        <v>16228</v>
      </c>
      <c r="URX6" t="s">
        <v>16229</v>
      </c>
      <c r="URY6" t="s">
        <v>16230</v>
      </c>
      <c r="URZ6" t="s">
        <v>16231</v>
      </c>
      <c r="USA6" t="s">
        <v>16232</v>
      </c>
      <c r="USB6" t="s">
        <v>16233</v>
      </c>
      <c r="USC6" t="s">
        <v>16234</v>
      </c>
      <c r="USD6" t="s">
        <v>16235</v>
      </c>
      <c r="USE6" t="s">
        <v>16236</v>
      </c>
      <c r="USF6" t="s">
        <v>16237</v>
      </c>
      <c r="USG6" t="s">
        <v>16238</v>
      </c>
      <c r="USH6" t="s">
        <v>16239</v>
      </c>
      <c r="USI6" t="s">
        <v>16240</v>
      </c>
      <c r="USJ6" t="s">
        <v>16241</v>
      </c>
      <c r="USK6" t="s">
        <v>16242</v>
      </c>
      <c r="USL6" t="s">
        <v>16243</v>
      </c>
      <c r="USM6" t="s">
        <v>16244</v>
      </c>
      <c r="USN6" t="s">
        <v>16245</v>
      </c>
      <c r="USO6" t="s">
        <v>16246</v>
      </c>
      <c r="USP6" t="s">
        <v>16247</v>
      </c>
      <c r="USQ6" t="s">
        <v>16248</v>
      </c>
      <c r="USR6" t="s">
        <v>16249</v>
      </c>
      <c r="USS6" t="s">
        <v>16250</v>
      </c>
      <c r="UST6" t="s">
        <v>16251</v>
      </c>
      <c r="USU6" t="s">
        <v>16252</v>
      </c>
      <c r="USV6" t="s">
        <v>16253</v>
      </c>
      <c r="USW6" t="s">
        <v>16254</v>
      </c>
      <c r="USX6" t="s">
        <v>16255</v>
      </c>
      <c r="USY6" t="s">
        <v>16256</v>
      </c>
      <c r="USZ6" t="s">
        <v>16257</v>
      </c>
      <c r="UTA6" t="s">
        <v>16258</v>
      </c>
      <c r="UTB6" t="s">
        <v>16259</v>
      </c>
      <c r="UTC6" t="s">
        <v>16260</v>
      </c>
      <c r="UTD6" t="s">
        <v>16261</v>
      </c>
      <c r="UTE6" t="s">
        <v>16262</v>
      </c>
      <c r="UTF6" t="s">
        <v>16263</v>
      </c>
      <c r="UTG6" t="s">
        <v>16264</v>
      </c>
      <c r="UTH6" t="s">
        <v>16265</v>
      </c>
      <c r="UTI6" t="s">
        <v>16266</v>
      </c>
      <c r="UTJ6" t="s">
        <v>16267</v>
      </c>
      <c r="UTK6" t="s">
        <v>16268</v>
      </c>
      <c r="UTL6" t="s">
        <v>16269</v>
      </c>
      <c r="UTM6" t="s">
        <v>16270</v>
      </c>
      <c r="UTN6" t="s">
        <v>16271</v>
      </c>
      <c r="UTO6" t="s">
        <v>16272</v>
      </c>
      <c r="UTP6" t="s">
        <v>16273</v>
      </c>
      <c r="UTQ6" t="s">
        <v>16274</v>
      </c>
      <c r="UTR6" t="s">
        <v>16275</v>
      </c>
      <c r="UTS6" t="s">
        <v>16276</v>
      </c>
      <c r="UTT6" t="s">
        <v>16277</v>
      </c>
      <c r="UTU6" t="s">
        <v>16278</v>
      </c>
      <c r="UTV6" t="s">
        <v>16279</v>
      </c>
      <c r="UTW6" t="s">
        <v>16280</v>
      </c>
      <c r="UTX6" t="s">
        <v>16281</v>
      </c>
      <c r="UTY6" t="s">
        <v>16282</v>
      </c>
      <c r="UTZ6" t="s">
        <v>16283</v>
      </c>
      <c r="UUA6" t="s">
        <v>16284</v>
      </c>
      <c r="UUB6" t="s">
        <v>16285</v>
      </c>
      <c r="UUC6" t="s">
        <v>16286</v>
      </c>
      <c r="UUD6" t="s">
        <v>16287</v>
      </c>
      <c r="UUE6" t="s">
        <v>16288</v>
      </c>
      <c r="UUF6" t="s">
        <v>16289</v>
      </c>
      <c r="UUG6" t="s">
        <v>16290</v>
      </c>
      <c r="UUH6" t="s">
        <v>16291</v>
      </c>
      <c r="UUI6" t="s">
        <v>16292</v>
      </c>
      <c r="UUJ6" t="s">
        <v>16293</v>
      </c>
      <c r="UUK6" t="s">
        <v>16294</v>
      </c>
      <c r="UUL6" t="s">
        <v>16295</v>
      </c>
      <c r="UUM6" t="s">
        <v>16296</v>
      </c>
      <c r="UUN6" t="s">
        <v>16297</v>
      </c>
      <c r="UUO6" t="s">
        <v>16298</v>
      </c>
      <c r="UUP6" t="s">
        <v>16299</v>
      </c>
      <c r="UUQ6" t="s">
        <v>16300</v>
      </c>
      <c r="UUR6" t="s">
        <v>16301</v>
      </c>
      <c r="UUS6" t="s">
        <v>16302</v>
      </c>
      <c r="UUT6" t="s">
        <v>16303</v>
      </c>
      <c r="UUU6" t="s">
        <v>16304</v>
      </c>
      <c r="UUV6" t="s">
        <v>16305</v>
      </c>
      <c r="UUW6" t="s">
        <v>16306</v>
      </c>
      <c r="UUX6" t="s">
        <v>16307</v>
      </c>
      <c r="UUY6" t="s">
        <v>16308</v>
      </c>
      <c r="UUZ6" t="s">
        <v>16309</v>
      </c>
      <c r="UVA6" t="s">
        <v>16310</v>
      </c>
      <c r="UVB6" t="s">
        <v>16311</v>
      </c>
      <c r="UVC6" t="s">
        <v>16312</v>
      </c>
      <c r="UVD6" t="s">
        <v>16313</v>
      </c>
      <c r="UVE6" t="s">
        <v>16314</v>
      </c>
      <c r="UVF6" t="s">
        <v>16315</v>
      </c>
      <c r="UVG6" t="s">
        <v>16316</v>
      </c>
      <c r="UVH6" t="s">
        <v>16317</v>
      </c>
      <c r="UVI6" t="s">
        <v>16318</v>
      </c>
      <c r="UVJ6" t="s">
        <v>16319</v>
      </c>
      <c r="UVK6" t="s">
        <v>16320</v>
      </c>
      <c r="UVL6" t="s">
        <v>16321</v>
      </c>
      <c r="UVM6" t="s">
        <v>16322</v>
      </c>
      <c r="UVN6" t="s">
        <v>16323</v>
      </c>
      <c r="UVO6" t="s">
        <v>16324</v>
      </c>
      <c r="UVP6" t="s">
        <v>16325</v>
      </c>
      <c r="UVQ6" t="s">
        <v>16326</v>
      </c>
      <c r="UVR6" t="s">
        <v>16327</v>
      </c>
      <c r="UVS6" t="s">
        <v>16328</v>
      </c>
      <c r="UVT6" t="s">
        <v>16329</v>
      </c>
      <c r="UVU6" t="s">
        <v>16330</v>
      </c>
      <c r="UVV6" t="s">
        <v>16331</v>
      </c>
      <c r="UVW6" t="s">
        <v>16332</v>
      </c>
      <c r="UVX6" t="s">
        <v>16333</v>
      </c>
      <c r="UVY6" t="s">
        <v>16334</v>
      </c>
      <c r="UVZ6" t="s">
        <v>16335</v>
      </c>
      <c r="UWA6" t="s">
        <v>16336</v>
      </c>
      <c r="UWB6" t="s">
        <v>16337</v>
      </c>
      <c r="UWC6" t="s">
        <v>16338</v>
      </c>
      <c r="UWD6" t="s">
        <v>16339</v>
      </c>
      <c r="UWE6" t="s">
        <v>16340</v>
      </c>
      <c r="UWF6" t="s">
        <v>16341</v>
      </c>
      <c r="UWG6" t="s">
        <v>16342</v>
      </c>
      <c r="UWH6" t="s">
        <v>16343</v>
      </c>
      <c r="UWI6" t="s">
        <v>16344</v>
      </c>
      <c r="UWJ6" t="s">
        <v>16345</v>
      </c>
      <c r="UWK6" t="s">
        <v>16346</v>
      </c>
      <c r="UWL6" t="s">
        <v>16347</v>
      </c>
      <c r="UWM6" t="s">
        <v>16348</v>
      </c>
      <c r="UWN6" t="s">
        <v>16349</v>
      </c>
      <c r="UWO6" t="s">
        <v>16350</v>
      </c>
      <c r="UWP6" t="s">
        <v>16351</v>
      </c>
      <c r="UWQ6" t="s">
        <v>16352</v>
      </c>
      <c r="UWR6" t="s">
        <v>16353</v>
      </c>
      <c r="UWS6" t="s">
        <v>16354</v>
      </c>
      <c r="UWT6" t="s">
        <v>16355</v>
      </c>
      <c r="UWU6" t="s">
        <v>16356</v>
      </c>
      <c r="UWV6" t="s">
        <v>16357</v>
      </c>
      <c r="UWW6" t="s">
        <v>16358</v>
      </c>
      <c r="UWX6" t="s">
        <v>16359</v>
      </c>
      <c r="UWY6" t="s">
        <v>16360</v>
      </c>
      <c r="UWZ6" t="s">
        <v>16361</v>
      </c>
      <c r="UXA6" t="s">
        <v>16362</v>
      </c>
      <c r="UXB6" t="s">
        <v>16363</v>
      </c>
      <c r="UXC6" t="s">
        <v>16364</v>
      </c>
      <c r="UXD6" t="s">
        <v>16365</v>
      </c>
      <c r="UXE6" t="s">
        <v>16366</v>
      </c>
      <c r="UXF6" t="s">
        <v>16367</v>
      </c>
      <c r="UXG6" t="s">
        <v>16368</v>
      </c>
      <c r="UXH6" t="s">
        <v>16369</v>
      </c>
      <c r="UXI6" t="s">
        <v>16370</v>
      </c>
      <c r="UXJ6" t="s">
        <v>16371</v>
      </c>
      <c r="UXK6" t="s">
        <v>16372</v>
      </c>
      <c r="UXL6" t="s">
        <v>16373</v>
      </c>
      <c r="UXM6" t="s">
        <v>16374</v>
      </c>
      <c r="UXN6" t="s">
        <v>16375</v>
      </c>
      <c r="UXO6" t="s">
        <v>16376</v>
      </c>
      <c r="UXP6" t="s">
        <v>16377</v>
      </c>
      <c r="UXQ6" t="s">
        <v>16378</v>
      </c>
      <c r="UXR6" t="s">
        <v>16379</v>
      </c>
      <c r="UXS6" t="s">
        <v>16380</v>
      </c>
      <c r="UXT6" t="s">
        <v>16381</v>
      </c>
      <c r="UXU6" t="s">
        <v>16382</v>
      </c>
      <c r="UXV6" t="s">
        <v>16383</v>
      </c>
      <c r="UXW6" t="s">
        <v>16384</v>
      </c>
      <c r="UXX6" t="s">
        <v>16385</v>
      </c>
      <c r="UXY6" t="s">
        <v>16386</v>
      </c>
      <c r="UXZ6" t="s">
        <v>16387</v>
      </c>
      <c r="UYA6" t="s">
        <v>16388</v>
      </c>
      <c r="UYB6" t="s">
        <v>16389</v>
      </c>
      <c r="UYC6" t="s">
        <v>16390</v>
      </c>
      <c r="UYD6" t="s">
        <v>16391</v>
      </c>
      <c r="UYE6" t="s">
        <v>16392</v>
      </c>
      <c r="UYF6" t="s">
        <v>16393</v>
      </c>
      <c r="UYG6" t="s">
        <v>16394</v>
      </c>
      <c r="UYH6" t="s">
        <v>16395</v>
      </c>
      <c r="UYI6" t="s">
        <v>16396</v>
      </c>
      <c r="UYJ6" t="s">
        <v>16397</v>
      </c>
      <c r="UYK6" t="s">
        <v>16398</v>
      </c>
      <c r="UYL6" t="s">
        <v>16399</v>
      </c>
      <c r="UYM6" t="s">
        <v>16400</v>
      </c>
      <c r="UYN6" t="s">
        <v>16401</v>
      </c>
      <c r="UYO6" t="s">
        <v>16402</v>
      </c>
      <c r="UYP6" t="s">
        <v>16403</v>
      </c>
      <c r="UYQ6" t="s">
        <v>16404</v>
      </c>
      <c r="UYR6" t="s">
        <v>16405</v>
      </c>
      <c r="UYS6" t="s">
        <v>16406</v>
      </c>
      <c r="UYT6" t="s">
        <v>16407</v>
      </c>
      <c r="UYU6" t="s">
        <v>16408</v>
      </c>
      <c r="UYV6" t="s">
        <v>16409</v>
      </c>
      <c r="UYW6" t="s">
        <v>16410</v>
      </c>
      <c r="UYX6" t="s">
        <v>16411</v>
      </c>
      <c r="UYY6" t="s">
        <v>16412</v>
      </c>
      <c r="UYZ6" t="s">
        <v>16413</v>
      </c>
      <c r="UZA6" t="s">
        <v>16414</v>
      </c>
      <c r="UZB6" t="s">
        <v>16415</v>
      </c>
      <c r="UZC6" t="s">
        <v>16416</v>
      </c>
      <c r="UZD6" t="s">
        <v>16417</v>
      </c>
      <c r="UZE6" t="s">
        <v>16418</v>
      </c>
      <c r="UZF6" t="s">
        <v>16419</v>
      </c>
      <c r="UZG6" t="s">
        <v>16420</v>
      </c>
      <c r="UZH6" t="s">
        <v>16421</v>
      </c>
      <c r="UZI6" t="s">
        <v>16422</v>
      </c>
      <c r="UZJ6" t="s">
        <v>16423</v>
      </c>
      <c r="UZK6" t="s">
        <v>16424</v>
      </c>
      <c r="UZL6" t="s">
        <v>16425</v>
      </c>
      <c r="UZM6" t="s">
        <v>16426</v>
      </c>
      <c r="UZN6" t="s">
        <v>16427</v>
      </c>
      <c r="UZO6" t="s">
        <v>16428</v>
      </c>
      <c r="UZP6" t="s">
        <v>16429</v>
      </c>
      <c r="UZQ6" t="s">
        <v>16430</v>
      </c>
      <c r="UZR6" t="s">
        <v>16431</v>
      </c>
      <c r="UZS6" t="s">
        <v>16432</v>
      </c>
      <c r="UZT6" t="s">
        <v>16433</v>
      </c>
      <c r="UZU6" t="s">
        <v>16434</v>
      </c>
      <c r="UZV6" t="s">
        <v>16435</v>
      </c>
      <c r="UZW6" t="s">
        <v>16436</v>
      </c>
      <c r="UZX6" t="s">
        <v>16437</v>
      </c>
      <c r="UZY6" t="s">
        <v>16438</v>
      </c>
      <c r="UZZ6" t="s">
        <v>16439</v>
      </c>
      <c r="VAA6" t="s">
        <v>16440</v>
      </c>
      <c r="VAB6" t="s">
        <v>16441</v>
      </c>
      <c r="VAC6" t="s">
        <v>16442</v>
      </c>
      <c r="VAD6" t="s">
        <v>16443</v>
      </c>
      <c r="VAE6" t="s">
        <v>16444</v>
      </c>
      <c r="VAF6" t="s">
        <v>16445</v>
      </c>
      <c r="VAG6" t="s">
        <v>16446</v>
      </c>
      <c r="VAH6" t="s">
        <v>16447</v>
      </c>
      <c r="VAI6" t="s">
        <v>16448</v>
      </c>
      <c r="VAJ6" t="s">
        <v>16449</v>
      </c>
      <c r="VAK6" t="s">
        <v>16450</v>
      </c>
      <c r="VAL6" t="s">
        <v>16451</v>
      </c>
      <c r="VAM6" t="s">
        <v>16452</v>
      </c>
      <c r="VAN6" t="s">
        <v>16453</v>
      </c>
      <c r="VAO6" t="s">
        <v>16454</v>
      </c>
      <c r="VAP6" t="s">
        <v>16455</v>
      </c>
      <c r="VAQ6" t="s">
        <v>16456</v>
      </c>
      <c r="VAR6" t="s">
        <v>16457</v>
      </c>
      <c r="VAS6" t="s">
        <v>16458</v>
      </c>
      <c r="VAT6" t="s">
        <v>16459</v>
      </c>
      <c r="VAU6" t="s">
        <v>16460</v>
      </c>
      <c r="VAV6" t="s">
        <v>16461</v>
      </c>
      <c r="VAW6" t="s">
        <v>16462</v>
      </c>
      <c r="VAX6" t="s">
        <v>16463</v>
      </c>
      <c r="VAY6" t="s">
        <v>16464</v>
      </c>
      <c r="VAZ6" t="s">
        <v>16465</v>
      </c>
      <c r="VBA6" t="s">
        <v>16466</v>
      </c>
      <c r="VBB6" t="s">
        <v>16467</v>
      </c>
      <c r="VBC6" t="s">
        <v>16468</v>
      </c>
      <c r="VBD6" t="s">
        <v>16469</v>
      </c>
      <c r="VBE6" t="s">
        <v>16470</v>
      </c>
      <c r="VBF6" t="s">
        <v>16471</v>
      </c>
      <c r="VBG6" t="s">
        <v>16472</v>
      </c>
      <c r="VBH6" t="s">
        <v>16473</v>
      </c>
      <c r="VBI6" t="s">
        <v>16474</v>
      </c>
      <c r="VBJ6" t="s">
        <v>16475</v>
      </c>
      <c r="VBK6" t="s">
        <v>16476</v>
      </c>
      <c r="VBL6" t="s">
        <v>16477</v>
      </c>
      <c r="VBM6" t="s">
        <v>16478</v>
      </c>
      <c r="VBN6" t="s">
        <v>16479</v>
      </c>
      <c r="VBO6" t="s">
        <v>16480</v>
      </c>
      <c r="VBP6" t="s">
        <v>16481</v>
      </c>
      <c r="VBQ6" t="s">
        <v>16482</v>
      </c>
      <c r="VBR6" t="s">
        <v>16483</v>
      </c>
      <c r="VBS6" t="s">
        <v>16484</v>
      </c>
      <c r="VBT6" t="s">
        <v>16485</v>
      </c>
      <c r="VBU6" t="s">
        <v>16486</v>
      </c>
      <c r="VBV6" t="s">
        <v>16487</v>
      </c>
      <c r="VBW6" t="s">
        <v>16488</v>
      </c>
      <c r="VBX6" t="s">
        <v>16489</v>
      </c>
      <c r="VBY6" t="s">
        <v>16490</v>
      </c>
      <c r="VBZ6" t="s">
        <v>16491</v>
      </c>
      <c r="VCA6" t="s">
        <v>16492</v>
      </c>
      <c r="VCB6" t="s">
        <v>16493</v>
      </c>
      <c r="VCC6" t="s">
        <v>16494</v>
      </c>
      <c r="VCD6" t="s">
        <v>16495</v>
      </c>
      <c r="VCE6" t="s">
        <v>16496</v>
      </c>
      <c r="VCF6" t="s">
        <v>16497</v>
      </c>
      <c r="VCG6" t="s">
        <v>16498</v>
      </c>
      <c r="VCH6" t="s">
        <v>16499</v>
      </c>
      <c r="VCI6" t="s">
        <v>16500</v>
      </c>
      <c r="VCJ6" t="s">
        <v>16501</v>
      </c>
      <c r="VCK6" t="s">
        <v>16502</v>
      </c>
      <c r="VCL6" t="s">
        <v>16503</v>
      </c>
      <c r="VCM6" t="s">
        <v>16504</v>
      </c>
      <c r="VCN6" t="s">
        <v>16505</v>
      </c>
      <c r="VCO6" t="s">
        <v>16506</v>
      </c>
      <c r="VCP6" t="s">
        <v>16507</v>
      </c>
      <c r="VCQ6" t="s">
        <v>16508</v>
      </c>
      <c r="VCR6" t="s">
        <v>16509</v>
      </c>
      <c r="VCS6" t="s">
        <v>16510</v>
      </c>
      <c r="VCT6" t="s">
        <v>16511</v>
      </c>
      <c r="VCU6" t="s">
        <v>16512</v>
      </c>
      <c r="VCV6" t="s">
        <v>16513</v>
      </c>
      <c r="VCW6" t="s">
        <v>16514</v>
      </c>
      <c r="VCX6" t="s">
        <v>16515</v>
      </c>
      <c r="VCY6" t="s">
        <v>16516</v>
      </c>
      <c r="VCZ6" t="s">
        <v>16517</v>
      </c>
      <c r="VDA6" t="s">
        <v>16518</v>
      </c>
      <c r="VDB6" t="s">
        <v>16519</v>
      </c>
      <c r="VDC6" t="s">
        <v>16520</v>
      </c>
      <c r="VDD6" t="s">
        <v>16521</v>
      </c>
      <c r="VDE6" t="s">
        <v>16522</v>
      </c>
      <c r="VDF6" t="s">
        <v>16523</v>
      </c>
      <c r="VDG6" t="s">
        <v>16524</v>
      </c>
      <c r="VDH6" t="s">
        <v>16525</v>
      </c>
      <c r="VDI6" t="s">
        <v>16526</v>
      </c>
      <c r="VDJ6" t="s">
        <v>16527</v>
      </c>
      <c r="VDK6" t="s">
        <v>16528</v>
      </c>
      <c r="VDL6" t="s">
        <v>16529</v>
      </c>
      <c r="VDM6" t="s">
        <v>16530</v>
      </c>
      <c r="VDN6" t="s">
        <v>16531</v>
      </c>
      <c r="VDO6" t="s">
        <v>16532</v>
      </c>
      <c r="VDP6" t="s">
        <v>16533</v>
      </c>
      <c r="VDQ6" t="s">
        <v>16534</v>
      </c>
      <c r="VDR6" t="s">
        <v>16535</v>
      </c>
      <c r="VDS6" t="s">
        <v>16536</v>
      </c>
      <c r="VDT6" t="s">
        <v>16537</v>
      </c>
      <c r="VDU6" t="s">
        <v>16538</v>
      </c>
      <c r="VDV6" t="s">
        <v>16539</v>
      </c>
      <c r="VDW6" t="s">
        <v>16540</v>
      </c>
      <c r="VDX6" t="s">
        <v>16541</v>
      </c>
      <c r="VDY6" t="s">
        <v>16542</v>
      </c>
      <c r="VDZ6" t="s">
        <v>16543</v>
      </c>
      <c r="VEA6" t="s">
        <v>16544</v>
      </c>
      <c r="VEB6" t="s">
        <v>16545</v>
      </c>
      <c r="VEC6" t="s">
        <v>16546</v>
      </c>
      <c r="VED6" t="s">
        <v>16547</v>
      </c>
      <c r="VEE6" t="s">
        <v>16548</v>
      </c>
      <c r="VEF6" t="s">
        <v>16549</v>
      </c>
      <c r="VEG6" t="s">
        <v>16550</v>
      </c>
      <c r="VEH6" t="s">
        <v>16551</v>
      </c>
      <c r="VEI6" t="s">
        <v>16552</v>
      </c>
      <c r="VEJ6" t="s">
        <v>16553</v>
      </c>
      <c r="VEK6" t="s">
        <v>16554</v>
      </c>
      <c r="VEL6" t="s">
        <v>16555</v>
      </c>
      <c r="VEM6" t="s">
        <v>16556</v>
      </c>
      <c r="VEN6" t="s">
        <v>16557</v>
      </c>
      <c r="VEO6" t="s">
        <v>16558</v>
      </c>
      <c r="VEP6" t="s">
        <v>16559</v>
      </c>
      <c r="VEQ6" t="s">
        <v>16560</v>
      </c>
      <c r="VER6" t="s">
        <v>16561</v>
      </c>
      <c r="VES6" t="s">
        <v>16562</v>
      </c>
      <c r="VET6" t="s">
        <v>16563</v>
      </c>
      <c r="VEU6" t="s">
        <v>16564</v>
      </c>
      <c r="VEV6" t="s">
        <v>16565</v>
      </c>
      <c r="VEW6" t="s">
        <v>16566</v>
      </c>
      <c r="VEX6" t="s">
        <v>16567</v>
      </c>
      <c r="VEY6" t="s">
        <v>16568</v>
      </c>
      <c r="VEZ6" t="s">
        <v>16569</v>
      </c>
      <c r="VFA6" t="s">
        <v>16570</v>
      </c>
      <c r="VFB6" t="s">
        <v>16571</v>
      </c>
      <c r="VFC6" t="s">
        <v>16572</v>
      </c>
      <c r="VFD6" t="s">
        <v>16573</v>
      </c>
      <c r="VFE6" t="s">
        <v>16574</v>
      </c>
      <c r="VFF6" t="s">
        <v>16575</v>
      </c>
      <c r="VFG6" t="s">
        <v>16576</v>
      </c>
      <c r="VFH6" t="s">
        <v>16577</v>
      </c>
      <c r="VFI6" t="s">
        <v>16578</v>
      </c>
      <c r="VFJ6" t="s">
        <v>16579</v>
      </c>
      <c r="VFK6" t="s">
        <v>16580</v>
      </c>
      <c r="VFL6" t="s">
        <v>16581</v>
      </c>
      <c r="VFM6" t="s">
        <v>16582</v>
      </c>
      <c r="VFN6" t="s">
        <v>16583</v>
      </c>
      <c r="VFO6" t="s">
        <v>16584</v>
      </c>
      <c r="VFP6" t="s">
        <v>16585</v>
      </c>
      <c r="VFQ6" t="s">
        <v>16586</v>
      </c>
      <c r="VFR6" t="s">
        <v>16587</v>
      </c>
      <c r="VFS6" t="s">
        <v>16588</v>
      </c>
      <c r="VFT6" t="s">
        <v>16589</v>
      </c>
      <c r="VFU6" t="s">
        <v>16590</v>
      </c>
      <c r="VFV6" t="s">
        <v>16591</v>
      </c>
      <c r="VFW6" t="s">
        <v>16592</v>
      </c>
      <c r="VFX6" t="s">
        <v>16593</v>
      </c>
      <c r="VFY6" t="s">
        <v>16594</v>
      </c>
      <c r="VFZ6" t="s">
        <v>16595</v>
      </c>
      <c r="VGA6" t="s">
        <v>16596</v>
      </c>
      <c r="VGB6" t="s">
        <v>16597</v>
      </c>
      <c r="VGC6" t="s">
        <v>16598</v>
      </c>
      <c r="VGD6" t="s">
        <v>16599</v>
      </c>
      <c r="VGE6" t="s">
        <v>16600</v>
      </c>
      <c r="VGF6" t="s">
        <v>16601</v>
      </c>
      <c r="VGG6" t="s">
        <v>16602</v>
      </c>
      <c r="VGH6" t="s">
        <v>16603</v>
      </c>
      <c r="VGI6" t="s">
        <v>16604</v>
      </c>
      <c r="VGJ6" t="s">
        <v>16605</v>
      </c>
      <c r="VGK6" t="s">
        <v>16606</v>
      </c>
      <c r="VGL6" t="s">
        <v>16607</v>
      </c>
      <c r="VGM6" t="s">
        <v>16608</v>
      </c>
      <c r="VGN6" t="s">
        <v>16609</v>
      </c>
      <c r="VGO6" t="s">
        <v>16610</v>
      </c>
      <c r="VGP6" t="s">
        <v>16611</v>
      </c>
      <c r="VGQ6" t="s">
        <v>16612</v>
      </c>
      <c r="VGR6" t="s">
        <v>16613</v>
      </c>
      <c r="VGS6" t="s">
        <v>16614</v>
      </c>
      <c r="VGT6" t="s">
        <v>16615</v>
      </c>
      <c r="VGU6" t="s">
        <v>16616</v>
      </c>
      <c r="VGV6" t="s">
        <v>16617</v>
      </c>
      <c r="VGW6" t="s">
        <v>16618</v>
      </c>
      <c r="VGX6" t="s">
        <v>16619</v>
      </c>
      <c r="VGY6" t="s">
        <v>16620</v>
      </c>
      <c r="VGZ6" t="s">
        <v>16621</v>
      </c>
      <c r="VHA6" t="s">
        <v>16622</v>
      </c>
      <c r="VHB6" t="s">
        <v>16623</v>
      </c>
      <c r="VHC6" t="s">
        <v>16624</v>
      </c>
      <c r="VHD6" t="s">
        <v>16625</v>
      </c>
      <c r="VHE6" t="s">
        <v>16626</v>
      </c>
      <c r="VHF6" t="s">
        <v>16627</v>
      </c>
      <c r="VHG6" t="s">
        <v>16628</v>
      </c>
      <c r="VHH6" t="s">
        <v>16629</v>
      </c>
      <c r="VHI6" t="s">
        <v>16630</v>
      </c>
      <c r="VHJ6" t="s">
        <v>16631</v>
      </c>
      <c r="VHK6" t="s">
        <v>16632</v>
      </c>
      <c r="VHL6" t="s">
        <v>16633</v>
      </c>
      <c r="VHM6" t="s">
        <v>16634</v>
      </c>
      <c r="VHN6" t="s">
        <v>16635</v>
      </c>
      <c r="VHO6" t="s">
        <v>16636</v>
      </c>
      <c r="VHP6" t="s">
        <v>16637</v>
      </c>
      <c r="VHQ6" t="s">
        <v>16638</v>
      </c>
      <c r="VHR6" t="s">
        <v>16639</v>
      </c>
      <c r="VHS6" t="s">
        <v>16640</v>
      </c>
      <c r="VHT6" t="s">
        <v>16641</v>
      </c>
      <c r="VHU6" t="s">
        <v>16642</v>
      </c>
      <c r="VHV6" t="s">
        <v>16643</v>
      </c>
      <c r="VHW6" t="s">
        <v>16644</v>
      </c>
      <c r="VHX6" t="s">
        <v>16645</v>
      </c>
      <c r="VHY6" t="s">
        <v>16646</v>
      </c>
      <c r="VHZ6" t="s">
        <v>16647</v>
      </c>
      <c r="VIA6" t="s">
        <v>16648</v>
      </c>
      <c r="VIB6" t="s">
        <v>16649</v>
      </c>
      <c r="VIC6" t="s">
        <v>16650</v>
      </c>
      <c r="VID6" t="s">
        <v>16651</v>
      </c>
      <c r="VIE6" t="s">
        <v>16652</v>
      </c>
      <c r="VIF6" t="s">
        <v>16653</v>
      </c>
      <c r="VIG6" t="s">
        <v>16654</v>
      </c>
      <c r="VIH6" t="s">
        <v>16655</v>
      </c>
      <c r="VII6" t="s">
        <v>16656</v>
      </c>
      <c r="VIJ6" t="s">
        <v>16657</v>
      </c>
      <c r="VIK6" t="s">
        <v>16658</v>
      </c>
      <c r="VIL6" t="s">
        <v>16659</v>
      </c>
      <c r="VIM6" t="s">
        <v>16660</v>
      </c>
      <c r="VIN6" t="s">
        <v>16661</v>
      </c>
      <c r="VIO6" t="s">
        <v>16662</v>
      </c>
      <c r="VIP6" t="s">
        <v>16663</v>
      </c>
      <c r="VIQ6" t="s">
        <v>16664</v>
      </c>
      <c r="VIR6" t="s">
        <v>16665</v>
      </c>
      <c r="VIS6" t="s">
        <v>16666</v>
      </c>
      <c r="VIT6" t="s">
        <v>16667</v>
      </c>
      <c r="VIU6" t="s">
        <v>16668</v>
      </c>
      <c r="VIV6" t="s">
        <v>16669</v>
      </c>
      <c r="VIW6" t="s">
        <v>16670</v>
      </c>
      <c r="VIX6" t="s">
        <v>16671</v>
      </c>
      <c r="VIY6" t="s">
        <v>16672</v>
      </c>
      <c r="VIZ6" t="s">
        <v>16673</v>
      </c>
      <c r="VJA6" t="s">
        <v>16674</v>
      </c>
      <c r="VJB6" t="s">
        <v>16675</v>
      </c>
      <c r="VJC6" t="s">
        <v>16676</v>
      </c>
      <c r="VJD6" t="s">
        <v>16677</v>
      </c>
      <c r="VJE6" t="s">
        <v>16678</v>
      </c>
      <c r="VJF6" t="s">
        <v>16679</v>
      </c>
      <c r="VJG6" t="s">
        <v>16680</v>
      </c>
      <c r="VJH6" t="s">
        <v>16681</v>
      </c>
      <c r="VJI6" t="s">
        <v>16682</v>
      </c>
      <c r="VJJ6" t="s">
        <v>16683</v>
      </c>
      <c r="VJK6" t="s">
        <v>16684</v>
      </c>
      <c r="VJL6" t="s">
        <v>16685</v>
      </c>
      <c r="VJM6" t="s">
        <v>16686</v>
      </c>
      <c r="VJN6" t="s">
        <v>16687</v>
      </c>
      <c r="VJO6" t="s">
        <v>16688</v>
      </c>
      <c r="VJP6" t="s">
        <v>16689</v>
      </c>
      <c r="VJQ6" t="s">
        <v>16690</v>
      </c>
      <c r="VJR6" t="s">
        <v>16691</v>
      </c>
      <c r="VJS6" t="s">
        <v>16692</v>
      </c>
      <c r="VJT6" t="s">
        <v>16693</v>
      </c>
      <c r="VJU6" t="s">
        <v>16694</v>
      </c>
      <c r="VJV6" t="s">
        <v>16695</v>
      </c>
      <c r="VJW6" t="s">
        <v>16696</v>
      </c>
      <c r="VJX6" t="s">
        <v>16697</v>
      </c>
      <c r="VJY6" t="s">
        <v>16698</v>
      </c>
      <c r="VJZ6" t="s">
        <v>16699</v>
      </c>
      <c r="VKA6" t="s">
        <v>16700</v>
      </c>
      <c r="VKB6" t="s">
        <v>16701</v>
      </c>
      <c r="VKC6" t="s">
        <v>16702</v>
      </c>
      <c r="VKD6" t="s">
        <v>16703</v>
      </c>
      <c r="VKE6" t="s">
        <v>16704</v>
      </c>
      <c r="VKF6" t="s">
        <v>16705</v>
      </c>
      <c r="VKG6" t="s">
        <v>16706</v>
      </c>
      <c r="VKH6" t="s">
        <v>16707</v>
      </c>
      <c r="VKI6" t="s">
        <v>16708</v>
      </c>
      <c r="VKJ6" t="s">
        <v>16709</v>
      </c>
      <c r="VKK6" t="s">
        <v>16710</v>
      </c>
      <c r="VKL6" t="s">
        <v>16711</v>
      </c>
      <c r="VKM6" t="s">
        <v>16712</v>
      </c>
      <c r="VKN6" t="s">
        <v>16713</v>
      </c>
      <c r="VKO6" t="s">
        <v>16714</v>
      </c>
      <c r="VKP6" t="s">
        <v>16715</v>
      </c>
      <c r="VKQ6" t="s">
        <v>16716</v>
      </c>
      <c r="VKR6" t="s">
        <v>16717</v>
      </c>
      <c r="VKS6" t="s">
        <v>16718</v>
      </c>
      <c r="VKT6" t="s">
        <v>16719</v>
      </c>
      <c r="VKU6" t="s">
        <v>16720</v>
      </c>
      <c r="VKV6" t="s">
        <v>16721</v>
      </c>
      <c r="VKW6" t="s">
        <v>16722</v>
      </c>
      <c r="VKX6" t="s">
        <v>16723</v>
      </c>
      <c r="VKY6" t="s">
        <v>16724</v>
      </c>
      <c r="VKZ6" t="s">
        <v>16725</v>
      </c>
      <c r="VLA6" t="s">
        <v>16726</v>
      </c>
      <c r="VLB6" t="s">
        <v>16727</v>
      </c>
      <c r="VLC6" t="s">
        <v>16728</v>
      </c>
      <c r="VLD6" t="s">
        <v>16729</v>
      </c>
      <c r="VLE6" t="s">
        <v>16730</v>
      </c>
      <c r="VLF6" t="s">
        <v>16731</v>
      </c>
      <c r="VLG6" t="s">
        <v>16732</v>
      </c>
      <c r="VLH6" t="s">
        <v>16733</v>
      </c>
      <c r="VLI6" t="s">
        <v>16734</v>
      </c>
      <c r="VLJ6" t="s">
        <v>16735</v>
      </c>
      <c r="VLK6" t="s">
        <v>16736</v>
      </c>
      <c r="VLL6" t="s">
        <v>16737</v>
      </c>
      <c r="VLM6" t="s">
        <v>16738</v>
      </c>
      <c r="VLN6" t="s">
        <v>16739</v>
      </c>
      <c r="VLO6" t="s">
        <v>16740</v>
      </c>
      <c r="VLP6" t="s">
        <v>16741</v>
      </c>
      <c r="VLQ6" t="s">
        <v>16742</v>
      </c>
      <c r="VLR6" t="s">
        <v>16743</v>
      </c>
      <c r="VLS6" t="s">
        <v>16744</v>
      </c>
      <c r="VLT6" t="s">
        <v>16745</v>
      </c>
      <c r="VLU6" t="s">
        <v>16746</v>
      </c>
      <c r="VLV6" t="s">
        <v>16747</v>
      </c>
      <c r="VLW6" t="s">
        <v>16748</v>
      </c>
      <c r="VLX6" t="s">
        <v>16749</v>
      </c>
      <c r="VLY6" t="s">
        <v>16750</v>
      </c>
      <c r="VLZ6" t="s">
        <v>16751</v>
      </c>
      <c r="VMA6" t="s">
        <v>16752</v>
      </c>
      <c r="VMB6" t="s">
        <v>16753</v>
      </c>
      <c r="VMC6" t="s">
        <v>16754</v>
      </c>
      <c r="VMD6" t="s">
        <v>16755</v>
      </c>
      <c r="VME6" t="s">
        <v>16756</v>
      </c>
      <c r="VMF6" t="s">
        <v>16757</v>
      </c>
      <c r="VMG6" t="s">
        <v>16758</v>
      </c>
      <c r="VMH6" t="s">
        <v>16759</v>
      </c>
      <c r="VMI6" t="s">
        <v>16760</v>
      </c>
      <c r="VMJ6" t="s">
        <v>16761</v>
      </c>
      <c r="VMK6" t="s">
        <v>16762</v>
      </c>
      <c r="VML6" t="s">
        <v>16763</v>
      </c>
      <c r="VMM6" t="s">
        <v>16764</v>
      </c>
      <c r="VMN6" t="s">
        <v>16765</v>
      </c>
      <c r="VMO6" t="s">
        <v>16766</v>
      </c>
      <c r="VMP6" t="s">
        <v>16767</v>
      </c>
      <c r="VMQ6" t="s">
        <v>16768</v>
      </c>
      <c r="VMR6" t="s">
        <v>16769</v>
      </c>
      <c r="VMS6" t="s">
        <v>16770</v>
      </c>
      <c r="VMT6" t="s">
        <v>16771</v>
      </c>
      <c r="VMU6" t="s">
        <v>16772</v>
      </c>
      <c r="VMV6" t="s">
        <v>16773</v>
      </c>
      <c r="VMW6" t="s">
        <v>16774</v>
      </c>
      <c r="VMX6" t="s">
        <v>16775</v>
      </c>
      <c r="VMY6" t="s">
        <v>16776</v>
      </c>
      <c r="VMZ6" t="s">
        <v>16777</v>
      </c>
      <c r="VNA6" t="s">
        <v>16778</v>
      </c>
      <c r="VNB6" t="s">
        <v>16779</v>
      </c>
      <c r="VNC6" t="s">
        <v>16780</v>
      </c>
      <c r="VND6" t="s">
        <v>16781</v>
      </c>
      <c r="VNE6" t="s">
        <v>16782</v>
      </c>
      <c r="VNF6" t="s">
        <v>16783</v>
      </c>
      <c r="VNG6" t="s">
        <v>16784</v>
      </c>
      <c r="VNH6" t="s">
        <v>16785</v>
      </c>
      <c r="VNI6" t="s">
        <v>16786</v>
      </c>
      <c r="VNJ6" t="s">
        <v>16787</v>
      </c>
      <c r="VNK6" t="s">
        <v>16788</v>
      </c>
      <c r="VNL6" t="s">
        <v>16789</v>
      </c>
      <c r="VNM6" t="s">
        <v>16790</v>
      </c>
      <c r="VNN6" t="s">
        <v>16791</v>
      </c>
      <c r="VNO6" t="s">
        <v>16792</v>
      </c>
      <c r="VNP6" t="s">
        <v>16793</v>
      </c>
      <c r="VNQ6" t="s">
        <v>16794</v>
      </c>
      <c r="VNR6" t="s">
        <v>16795</v>
      </c>
      <c r="VNS6" t="s">
        <v>16796</v>
      </c>
      <c r="VNT6" t="s">
        <v>16797</v>
      </c>
      <c r="VNU6" t="s">
        <v>16798</v>
      </c>
      <c r="VNV6" t="s">
        <v>16799</v>
      </c>
      <c r="VNW6" t="s">
        <v>16800</v>
      </c>
      <c r="VNX6" t="s">
        <v>16801</v>
      </c>
      <c r="VNY6" t="s">
        <v>16802</v>
      </c>
      <c r="VNZ6" t="s">
        <v>16803</v>
      </c>
      <c r="VOA6" t="s">
        <v>16804</v>
      </c>
      <c r="VOB6" t="s">
        <v>16805</v>
      </c>
      <c r="VOC6" t="s">
        <v>16806</v>
      </c>
      <c r="VOD6" t="s">
        <v>16807</v>
      </c>
      <c r="VOE6" t="s">
        <v>16808</v>
      </c>
      <c r="VOF6" t="s">
        <v>16809</v>
      </c>
      <c r="VOG6" t="s">
        <v>16810</v>
      </c>
      <c r="VOH6" t="s">
        <v>16811</v>
      </c>
      <c r="VOI6" t="s">
        <v>16812</v>
      </c>
      <c r="VOJ6" t="s">
        <v>16813</v>
      </c>
      <c r="VOK6" t="s">
        <v>16814</v>
      </c>
      <c r="VOL6" t="s">
        <v>16815</v>
      </c>
      <c r="VOM6" t="s">
        <v>16816</v>
      </c>
      <c r="VON6" t="s">
        <v>16817</v>
      </c>
      <c r="VOO6" t="s">
        <v>16818</v>
      </c>
      <c r="VOP6" t="s">
        <v>16819</v>
      </c>
      <c r="VOQ6" t="s">
        <v>16820</v>
      </c>
      <c r="VOR6" t="s">
        <v>16821</v>
      </c>
      <c r="VOS6" t="s">
        <v>16822</v>
      </c>
      <c r="VOT6" t="s">
        <v>16823</v>
      </c>
      <c r="VOU6" t="s">
        <v>16824</v>
      </c>
      <c r="VOV6" t="s">
        <v>16825</v>
      </c>
      <c r="VOW6" t="s">
        <v>16826</v>
      </c>
      <c r="VOX6" t="s">
        <v>16827</v>
      </c>
      <c r="VOY6" t="s">
        <v>16828</v>
      </c>
      <c r="VOZ6" t="s">
        <v>16829</v>
      </c>
      <c r="VPA6" t="s">
        <v>16830</v>
      </c>
      <c r="VPB6" t="s">
        <v>16831</v>
      </c>
      <c r="VPC6" t="s">
        <v>16832</v>
      </c>
      <c r="VPD6" t="s">
        <v>16833</v>
      </c>
      <c r="VPE6" t="s">
        <v>16834</v>
      </c>
      <c r="VPF6" t="s">
        <v>16835</v>
      </c>
      <c r="VPG6" t="s">
        <v>16836</v>
      </c>
      <c r="VPH6" t="s">
        <v>16837</v>
      </c>
      <c r="VPI6" t="s">
        <v>16838</v>
      </c>
      <c r="VPJ6" t="s">
        <v>16839</v>
      </c>
      <c r="VPK6" t="s">
        <v>16840</v>
      </c>
      <c r="VPL6" t="s">
        <v>16841</v>
      </c>
      <c r="VPM6" t="s">
        <v>16842</v>
      </c>
      <c r="VPN6" t="s">
        <v>16843</v>
      </c>
      <c r="VPO6" t="s">
        <v>16844</v>
      </c>
      <c r="VPP6" t="s">
        <v>16845</v>
      </c>
      <c r="VPQ6" t="s">
        <v>16846</v>
      </c>
      <c r="VPR6" t="s">
        <v>16847</v>
      </c>
      <c r="VPS6" t="s">
        <v>16848</v>
      </c>
      <c r="VPT6" t="s">
        <v>16849</v>
      </c>
      <c r="VPU6" t="s">
        <v>16850</v>
      </c>
      <c r="VPV6" t="s">
        <v>16851</v>
      </c>
      <c r="VPW6" t="s">
        <v>16852</v>
      </c>
      <c r="VPX6" t="s">
        <v>16853</v>
      </c>
      <c r="VPY6" t="s">
        <v>16854</v>
      </c>
      <c r="VPZ6" t="s">
        <v>16855</v>
      </c>
      <c r="VQA6" t="s">
        <v>16856</v>
      </c>
      <c r="VQB6" t="s">
        <v>16857</v>
      </c>
      <c r="VQC6" t="s">
        <v>16858</v>
      </c>
      <c r="VQD6" t="s">
        <v>16859</v>
      </c>
      <c r="VQE6" t="s">
        <v>16860</v>
      </c>
      <c r="VQF6" t="s">
        <v>16861</v>
      </c>
      <c r="VQG6" t="s">
        <v>16862</v>
      </c>
      <c r="VQH6" t="s">
        <v>16863</v>
      </c>
      <c r="VQI6" t="s">
        <v>16864</v>
      </c>
      <c r="VQJ6" t="s">
        <v>16865</v>
      </c>
      <c r="VQK6" t="s">
        <v>16866</v>
      </c>
      <c r="VQL6" t="s">
        <v>16867</v>
      </c>
      <c r="VQM6" t="s">
        <v>16868</v>
      </c>
      <c r="VQN6" t="s">
        <v>16869</v>
      </c>
      <c r="VQO6" t="s">
        <v>16870</v>
      </c>
      <c r="VQP6" t="s">
        <v>16871</v>
      </c>
      <c r="VQQ6" t="s">
        <v>16872</v>
      </c>
      <c r="VQR6" t="s">
        <v>16873</v>
      </c>
      <c r="VQS6" t="s">
        <v>16874</v>
      </c>
      <c r="VQT6" t="s">
        <v>16875</v>
      </c>
      <c r="VQU6" t="s">
        <v>16876</v>
      </c>
      <c r="VQV6" t="s">
        <v>16877</v>
      </c>
      <c r="VQW6" t="s">
        <v>16878</v>
      </c>
      <c r="VQX6" t="s">
        <v>16879</v>
      </c>
      <c r="VQY6" t="s">
        <v>16880</v>
      </c>
      <c r="VQZ6" t="s">
        <v>16881</v>
      </c>
      <c r="VRA6" t="s">
        <v>16882</v>
      </c>
      <c r="VRB6" t="s">
        <v>16883</v>
      </c>
      <c r="VRC6" t="s">
        <v>16884</v>
      </c>
      <c r="VRD6" t="s">
        <v>16885</v>
      </c>
      <c r="VRE6" t="s">
        <v>16886</v>
      </c>
      <c r="VRF6" t="s">
        <v>16887</v>
      </c>
      <c r="VRG6" t="s">
        <v>16888</v>
      </c>
      <c r="VRH6" t="s">
        <v>16889</v>
      </c>
      <c r="VRI6" t="s">
        <v>16890</v>
      </c>
      <c r="VRJ6" t="s">
        <v>16891</v>
      </c>
      <c r="VRK6" t="s">
        <v>16892</v>
      </c>
      <c r="VRL6" t="s">
        <v>16893</v>
      </c>
      <c r="VRM6" t="s">
        <v>16894</v>
      </c>
      <c r="VRN6" t="s">
        <v>16895</v>
      </c>
      <c r="VRO6" t="s">
        <v>16896</v>
      </c>
      <c r="VRP6" t="s">
        <v>16897</v>
      </c>
      <c r="VRQ6" t="s">
        <v>16898</v>
      </c>
      <c r="VRR6" t="s">
        <v>16899</v>
      </c>
      <c r="VRS6" t="s">
        <v>16900</v>
      </c>
      <c r="VRT6" t="s">
        <v>16901</v>
      </c>
      <c r="VRU6" t="s">
        <v>16902</v>
      </c>
      <c r="VRV6" t="s">
        <v>16903</v>
      </c>
      <c r="VRW6" t="s">
        <v>16904</v>
      </c>
      <c r="VRX6" t="s">
        <v>16905</v>
      </c>
      <c r="VRY6" t="s">
        <v>16906</v>
      </c>
      <c r="VRZ6" t="s">
        <v>16907</v>
      </c>
      <c r="VSA6" t="s">
        <v>16908</v>
      </c>
      <c r="VSB6" t="s">
        <v>16909</v>
      </c>
      <c r="VSC6" t="s">
        <v>16910</v>
      </c>
      <c r="VSD6" t="s">
        <v>16911</v>
      </c>
      <c r="VSE6" t="s">
        <v>16912</v>
      </c>
      <c r="VSF6" t="s">
        <v>16913</v>
      </c>
      <c r="VSG6" t="s">
        <v>16914</v>
      </c>
      <c r="VSH6" t="s">
        <v>16915</v>
      </c>
      <c r="VSI6" t="s">
        <v>16916</v>
      </c>
      <c r="VSJ6" t="s">
        <v>16917</v>
      </c>
      <c r="VSK6" t="s">
        <v>16918</v>
      </c>
      <c r="VSL6" t="s">
        <v>16919</v>
      </c>
      <c r="VSM6" t="s">
        <v>16920</v>
      </c>
      <c r="VSN6" t="s">
        <v>16921</v>
      </c>
      <c r="VSO6" t="s">
        <v>16922</v>
      </c>
      <c r="VSP6" t="s">
        <v>16923</v>
      </c>
      <c r="VSQ6" t="s">
        <v>16924</v>
      </c>
      <c r="VSR6" t="s">
        <v>16925</v>
      </c>
      <c r="VSS6" t="s">
        <v>16926</v>
      </c>
      <c r="VST6" t="s">
        <v>16927</v>
      </c>
      <c r="VSU6" t="s">
        <v>16928</v>
      </c>
      <c r="VSV6" t="s">
        <v>16929</v>
      </c>
      <c r="VSW6" t="s">
        <v>16930</v>
      </c>
      <c r="VSX6" t="s">
        <v>16931</v>
      </c>
      <c r="VSY6" t="s">
        <v>16932</v>
      </c>
      <c r="VSZ6" t="s">
        <v>16933</v>
      </c>
      <c r="VTA6" t="s">
        <v>16934</v>
      </c>
      <c r="VTB6" t="s">
        <v>16935</v>
      </c>
      <c r="VTC6" t="s">
        <v>16936</v>
      </c>
      <c r="VTD6" t="s">
        <v>16937</v>
      </c>
      <c r="VTE6" t="s">
        <v>16938</v>
      </c>
      <c r="VTF6" t="s">
        <v>16939</v>
      </c>
      <c r="VTG6" t="s">
        <v>16940</v>
      </c>
      <c r="VTH6" t="s">
        <v>16941</v>
      </c>
      <c r="VTI6" t="s">
        <v>16942</v>
      </c>
      <c r="VTJ6" t="s">
        <v>16943</v>
      </c>
      <c r="VTK6" t="s">
        <v>16944</v>
      </c>
      <c r="VTL6" t="s">
        <v>16945</v>
      </c>
      <c r="VTM6" t="s">
        <v>16946</v>
      </c>
      <c r="VTN6" t="s">
        <v>16947</v>
      </c>
      <c r="VTO6" t="s">
        <v>16948</v>
      </c>
      <c r="VTP6" t="s">
        <v>16949</v>
      </c>
      <c r="VTQ6" t="s">
        <v>16950</v>
      </c>
      <c r="VTR6" t="s">
        <v>16951</v>
      </c>
      <c r="VTS6" t="s">
        <v>16952</v>
      </c>
      <c r="VTT6" t="s">
        <v>16953</v>
      </c>
      <c r="VTU6" t="s">
        <v>16954</v>
      </c>
      <c r="VTV6" t="s">
        <v>16955</v>
      </c>
      <c r="VTW6" t="s">
        <v>16956</v>
      </c>
      <c r="VTX6" t="s">
        <v>16957</v>
      </c>
      <c r="VTY6" t="s">
        <v>16958</v>
      </c>
      <c r="VTZ6" t="s">
        <v>16959</v>
      </c>
      <c r="VUA6" t="s">
        <v>16960</v>
      </c>
      <c r="VUB6" t="s">
        <v>16961</v>
      </c>
      <c r="VUC6" t="s">
        <v>16962</v>
      </c>
      <c r="VUD6" t="s">
        <v>16963</v>
      </c>
      <c r="VUE6" t="s">
        <v>16964</v>
      </c>
      <c r="VUF6" t="s">
        <v>16965</v>
      </c>
      <c r="VUG6" t="s">
        <v>16966</v>
      </c>
      <c r="VUH6" t="s">
        <v>16967</v>
      </c>
      <c r="VUI6" t="s">
        <v>16968</v>
      </c>
      <c r="VUJ6" t="s">
        <v>16969</v>
      </c>
      <c r="VUK6" t="s">
        <v>16970</v>
      </c>
      <c r="VUL6" t="s">
        <v>16971</v>
      </c>
      <c r="VUM6" t="s">
        <v>16972</v>
      </c>
      <c r="VUN6" t="s">
        <v>16973</v>
      </c>
      <c r="VUO6" t="s">
        <v>16974</v>
      </c>
      <c r="VUP6" t="s">
        <v>16975</v>
      </c>
      <c r="VUQ6" t="s">
        <v>16976</v>
      </c>
      <c r="VUR6" t="s">
        <v>16977</v>
      </c>
      <c r="VUS6" t="s">
        <v>16978</v>
      </c>
      <c r="VUT6" t="s">
        <v>16979</v>
      </c>
      <c r="VUU6" t="s">
        <v>16980</v>
      </c>
      <c r="VUV6" t="s">
        <v>16981</v>
      </c>
      <c r="VUW6" t="s">
        <v>16982</v>
      </c>
      <c r="VUX6" t="s">
        <v>16983</v>
      </c>
      <c r="VUY6" t="s">
        <v>16984</v>
      </c>
      <c r="VUZ6" t="s">
        <v>16985</v>
      </c>
      <c r="VVA6" t="s">
        <v>16986</v>
      </c>
      <c r="VVB6" t="s">
        <v>16987</v>
      </c>
      <c r="VVC6" t="s">
        <v>16988</v>
      </c>
      <c r="VVD6" t="s">
        <v>16989</v>
      </c>
      <c r="VVE6" t="s">
        <v>16990</v>
      </c>
      <c r="VVF6" t="s">
        <v>16991</v>
      </c>
      <c r="VVG6" t="s">
        <v>16992</v>
      </c>
      <c r="VVH6" t="s">
        <v>16993</v>
      </c>
      <c r="VVI6" t="s">
        <v>16994</v>
      </c>
      <c r="VVJ6" t="s">
        <v>16995</v>
      </c>
      <c r="VVK6" t="s">
        <v>16996</v>
      </c>
      <c r="VVL6" t="s">
        <v>16997</v>
      </c>
      <c r="VVM6" t="s">
        <v>16998</v>
      </c>
      <c r="VVN6" t="s">
        <v>16999</v>
      </c>
      <c r="VVO6" t="s">
        <v>17000</v>
      </c>
      <c r="VVP6" t="s">
        <v>17001</v>
      </c>
      <c r="VVQ6" t="s">
        <v>17002</v>
      </c>
      <c r="VVR6" t="s">
        <v>17003</v>
      </c>
      <c r="VVS6" t="s">
        <v>17004</v>
      </c>
      <c r="VVT6" t="s">
        <v>17005</v>
      </c>
      <c r="VVU6" t="s">
        <v>17006</v>
      </c>
      <c r="VVV6" t="s">
        <v>17007</v>
      </c>
      <c r="VVW6" t="s">
        <v>17008</v>
      </c>
      <c r="VVX6" t="s">
        <v>17009</v>
      </c>
      <c r="VVY6" t="s">
        <v>17010</v>
      </c>
      <c r="VVZ6" t="s">
        <v>17011</v>
      </c>
      <c r="VWA6" t="s">
        <v>17012</v>
      </c>
      <c r="VWB6" t="s">
        <v>17013</v>
      </c>
      <c r="VWC6" t="s">
        <v>17014</v>
      </c>
      <c r="VWD6" t="s">
        <v>17015</v>
      </c>
      <c r="VWE6" t="s">
        <v>17016</v>
      </c>
      <c r="VWF6" t="s">
        <v>17017</v>
      </c>
      <c r="VWG6" t="s">
        <v>17018</v>
      </c>
      <c r="VWH6" t="s">
        <v>17019</v>
      </c>
      <c r="VWI6" t="s">
        <v>17020</v>
      </c>
      <c r="VWJ6" t="s">
        <v>17021</v>
      </c>
      <c r="VWK6" t="s">
        <v>17022</v>
      </c>
      <c r="VWL6" t="s">
        <v>17023</v>
      </c>
      <c r="VWM6" t="s">
        <v>17024</v>
      </c>
      <c r="VWN6" t="s">
        <v>17025</v>
      </c>
      <c r="VWO6" t="s">
        <v>17026</v>
      </c>
      <c r="VWP6" t="s">
        <v>17027</v>
      </c>
      <c r="VWQ6" t="s">
        <v>17028</v>
      </c>
      <c r="VWR6" t="s">
        <v>17029</v>
      </c>
      <c r="VWS6" t="s">
        <v>17030</v>
      </c>
      <c r="VWT6" t="s">
        <v>17031</v>
      </c>
      <c r="VWU6" t="s">
        <v>17032</v>
      </c>
      <c r="VWV6" t="s">
        <v>17033</v>
      </c>
      <c r="VWW6" t="s">
        <v>17034</v>
      </c>
      <c r="VWX6" t="s">
        <v>17035</v>
      </c>
      <c r="VWY6" t="s">
        <v>17036</v>
      </c>
      <c r="VWZ6" t="s">
        <v>17037</v>
      </c>
      <c r="VXA6" t="s">
        <v>17038</v>
      </c>
      <c r="VXB6" t="s">
        <v>17039</v>
      </c>
      <c r="VXC6" t="s">
        <v>17040</v>
      </c>
      <c r="VXD6" t="s">
        <v>17041</v>
      </c>
      <c r="VXE6" t="s">
        <v>17042</v>
      </c>
      <c r="VXF6" t="s">
        <v>17043</v>
      </c>
      <c r="VXG6" t="s">
        <v>17044</v>
      </c>
      <c r="VXH6" t="s">
        <v>17045</v>
      </c>
      <c r="VXI6" t="s">
        <v>17046</v>
      </c>
      <c r="VXJ6" t="s">
        <v>17047</v>
      </c>
      <c r="VXK6" t="s">
        <v>17048</v>
      </c>
      <c r="VXL6" t="s">
        <v>17049</v>
      </c>
      <c r="VXM6" t="s">
        <v>17050</v>
      </c>
      <c r="VXN6" t="s">
        <v>17051</v>
      </c>
      <c r="VXO6" t="s">
        <v>17052</v>
      </c>
      <c r="VXP6" t="s">
        <v>17053</v>
      </c>
      <c r="VXQ6" t="s">
        <v>17054</v>
      </c>
      <c r="VXR6" t="s">
        <v>17055</v>
      </c>
      <c r="VXS6" t="s">
        <v>17056</v>
      </c>
      <c r="VXT6" t="s">
        <v>17057</v>
      </c>
      <c r="VXU6" t="s">
        <v>17058</v>
      </c>
      <c r="VXV6" t="s">
        <v>17059</v>
      </c>
      <c r="VXW6" t="s">
        <v>17060</v>
      </c>
      <c r="VXX6" t="s">
        <v>17061</v>
      </c>
      <c r="VXY6" t="s">
        <v>17062</v>
      </c>
      <c r="VXZ6" t="s">
        <v>17063</v>
      </c>
      <c r="VYA6" t="s">
        <v>17064</v>
      </c>
      <c r="VYB6" t="s">
        <v>17065</v>
      </c>
      <c r="VYC6" t="s">
        <v>17066</v>
      </c>
      <c r="VYD6" t="s">
        <v>17067</v>
      </c>
      <c r="VYE6" t="s">
        <v>17068</v>
      </c>
      <c r="VYF6" t="s">
        <v>17069</v>
      </c>
      <c r="VYG6" t="s">
        <v>17070</v>
      </c>
      <c r="VYH6" t="s">
        <v>17071</v>
      </c>
      <c r="VYI6" t="s">
        <v>17072</v>
      </c>
      <c r="VYJ6" t="s">
        <v>17073</v>
      </c>
      <c r="VYK6" t="s">
        <v>17074</v>
      </c>
      <c r="VYL6" t="s">
        <v>17075</v>
      </c>
      <c r="VYM6" t="s">
        <v>17076</v>
      </c>
      <c r="VYN6" t="s">
        <v>17077</v>
      </c>
      <c r="VYO6" t="s">
        <v>17078</v>
      </c>
      <c r="VYP6" t="s">
        <v>17079</v>
      </c>
      <c r="VYQ6" t="s">
        <v>17080</v>
      </c>
      <c r="VYR6" t="s">
        <v>17081</v>
      </c>
      <c r="VYS6" t="s">
        <v>17082</v>
      </c>
      <c r="VYT6" t="s">
        <v>17083</v>
      </c>
      <c r="VYU6" t="s">
        <v>17084</v>
      </c>
      <c r="VYV6" t="s">
        <v>17085</v>
      </c>
      <c r="VYW6" t="s">
        <v>17086</v>
      </c>
      <c r="VYX6" t="s">
        <v>17087</v>
      </c>
      <c r="VYY6" t="s">
        <v>17088</v>
      </c>
      <c r="VYZ6" t="s">
        <v>17089</v>
      </c>
      <c r="VZA6" t="s">
        <v>17090</v>
      </c>
      <c r="VZB6" t="s">
        <v>17091</v>
      </c>
      <c r="VZC6" t="s">
        <v>17092</v>
      </c>
      <c r="VZD6" t="s">
        <v>17093</v>
      </c>
      <c r="VZE6" t="s">
        <v>17094</v>
      </c>
      <c r="VZF6" t="s">
        <v>17095</v>
      </c>
      <c r="VZG6" t="s">
        <v>17096</v>
      </c>
      <c r="VZH6" t="s">
        <v>17097</v>
      </c>
      <c r="VZI6" t="s">
        <v>17098</v>
      </c>
      <c r="VZJ6" t="s">
        <v>17099</v>
      </c>
      <c r="VZK6" t="s">
        <v>17100</v>
      </c>
      <c r="VZL6" t="s">
        <v>17101</v>
      </c>
      <c r="VZM6" t="s">
        <v>17102</v>
      </c>
      <c r="VZN6" t="s">
        <v>17103</v>
      </c>
      <c r="VZO6" t="s">
        <v>17104</v>
      </c>
      <c r="VZP6" t="s">
        <v>17105</v>
      </c>
      <c r="VZQ6" t="s">
        <v>17106</v>
      </c>
      <c r="VZR6" t="s">
        <v>17107</v>
      </c>
      <c r="VZS6" t="s">
        <v>17108</v>
      </c>
      <c r="VZT6" t="s">
        <v>17109</v>
      </c>
      <c r="VZU6" t="s">
        <v>17110</v>
      </c>
      <c r="VZV6" t="s">
        <v>17111</v>
      </c>
      <c r="VZW6" t="s">
        <v>17112</v>
      </c>
      <c r="VZX6" t="s">
        <v>17113</v>
      </c>
      <c r="VZY6" t="s">
        <v>17114</v>
      </c>
      <c r="VZZ6" t="s">
        <v>17115</v>
      </c>
      <c r="WAA6" t="s">
        <v>17116</v>
      </c>
      <c r="WAB6" t="s">
        <v>17117</v>
      </c>
      <c r="WAC6" t="s">
        <v>17118</v>
      </c>
      <c r="WAD6" t="s">
        <v>17119</v>
      </c>
      <c r="WAE6" t="s">
        <v>17120</v>
      </c>
      <c r="WAF6" t="s">
        <v>17121</v>
      </c>
      <c r="WAG6" t="s">
        <v>17122</v>
      </c>
      <c r="WAH6" t="s">
        <v>17123</v>
      </c>
      <c r="WAI6" t="s">
        <v>17124</v>
      </c>
      <c r="WAJ6" t="s">
        <v>17125</v>
      </c>
      <c r="WAK6" t="s">
        <v>17126</v>
      </c>
      <c r="WAL6" t="s">
        <v>17127</v>
      </c>
      <c r="WAM6" t="s">
        <v>17128</v>
      </c>
      <c r="WAN6" t="s">
        <v>17129</v>
      </c>
      <c r="WAO6" t="s">
        <v>17130</v>
      </c>
      <c r="WAP6" t="s">
        <v>17131</v>
      </c>
      <c r="WAQ6" t="s">
        <v>17132</v>
      </c>
      <c r="WAR6" t="s">
        <v>17133</v>
      </c>
      <c r="WAS6" t="s">
        <v>17134</v>
      </c>
      <c r="WAT6" t="s">
        <v>17135</v>
      </c>
      <c r="WAU6" t="s">
        <v>17136</v>
      </c>
      <c r="WAV6" t="s">
        <v>17137</v>
      </c>
      <c r="WAW6" t="s">
        <v>17138</v>
      </c>
      <c r="WAX6" t="s">
        <v>17139</v>
      </c>
      <c r="WAY6" t="s">
        <v>17140</v>
      </c>
      <c r="WAZ6" t="s">
        <v>17141</v>
      </c>
      <c r="WBA6" t="s">
        <v>17142</v>
      </c>
      <c r="WBB6" t="s">
        <v>17143</v>
      </c>
      <c r="WBC6" t="s">
        <v>17144</v>
      </c>
      <c r="WBD6" t="s">
        <v>17145</v>
      </c>
      <c r="WBE6" t="s">
        <v>17146</v>
      </c>
      <c r="WBF6" t="s">
        <v>17147</v>
      </c>
      <c r="WBG6" t="s">
        <v>17148</v>
      </c>
      <c r="WBH6" t="s">
        <v>17149</v>
      </c>
      <c r="WBI6" t="s">
        <v>17150</v>
      </c>
      <c r="WBJ6" t="s">
        <v>17151</v>
      </c>
      <c r="WBK6" t="s">
        <v>17152</v>
      </c>
      <c r="WBL6" t="s">
        <v>17153</v>
      </c>
      <c r="WBM6" t="s">
        <v>17154</v>
      </c>
      <c r="WBN6" t="s">
        <v>17155</v>
      </c>
      <c r="WBO6" t="s">
        <v>17156</v>
      </c>
      <c r="WBP6" t="s">
        <v>17157</v>
      </c>
      <c r="WBQ6" t="s">
        <v>17158</v>
      </c>
      <c r="WBR6" t="s">
        <v>17159</v>
      </c>
      <c r="WBS6" t="s">
        <v>17160</v>
      </c>
      <c r="WBT6" t="s">
        <v>17161</v>
      </c>
      <c r="WBU6" t="s">
        <v>17162</v>
      </c>
      <c r="WBV6" t="s">
        <v>17163</v>
      </c>
      <c r="WBW6" t="s">
        <v>17164</v>
      </c>
      <c r="WBX6" t="s">
        <v>17165</v>
      </c>
      <c r="WBY6" t="s">
        <v>17166</v>
      </c>
      <c r="WBZ6" t="s">
        <v>17167</v>
      </c>
      <c r="WCA6" t="s">
        <v>17168</v>
      </c>
      <c r="WCB6" t="s">
        <v>17169</v>
      </c>
      <c r="WCC6" t="s">
        <v>17170</v>
      </c>
      <c r="WCD6" t="s">
        <v>17171</v>
      </c>
      <c r="WCE6" t="s">
        <v>17172</v>
      </c>
      <c r="WCF6" t="s">
        <v>17173</v>
      </c>
      <c r="WCG6" t="s">
        <v>17174</v>
      </c>
      <c r="WCH6" t="s">
        <v>17175</v>
      </c>
      <c r="WCI6" t="s">
        <v>17176</v>
      </c>
      <c r="WCJ6" t="s">
        <v>17177</v>
      </c>
      <c r="WCK6" t="s">
        <v>17178</v>
      </c>
      <c r="WCL6" t="s">
        <v>17179</v>
      </c>
      <c r="WCM6" t="s">
        <v>17180</v>
      </c>
      <c r="WCN6" t="s">
        <v>17181</v>
      </c>
      <c r="WCO6" t="s">
        <v>17182</v>
      </c>
      <c r="WCP6" t="s">
        <v>17183</v>
      </c>
      <c r="WCQ6" t="s">
        <v>17184</v>
      </c>
      <c r="WCR6" t="s">
        <v>17185</v>
      </c>
      <c r="WCS6" t="s">
        <v>17186</v>
      </c>
      <c r="WCT6" t="s">
        <v>17187</v>
      </c>
      <c r="WCU6" t="s">
        <v>17188</v>
      </c>
      <c r="WCV6" t="s">
        <v>17189</v>
      </c>
      <c r="WCW6" t="s">
        <v>17190</v>
      </c>
      <c r="WCX6" t="s">
        <v>17191</v>
      </c>
      <c r="WCY6" t="s">
        <v>17192</v>
      </c>
      <c r="WCZ6" t="s">
        <v>17193</v>
      </c>
      <c r="WDA6" t="s">
        <v>17194</v>
      </c>
      <c r="WDB6" t="s">
        <v>17195</v>
      </c>
      <c r="WDC6" t="s">
        <v>17196</v>
      </c>
      <c r="WDD6" t="s">
        <v>17197</v>
      </c>
      <c r="WDE6" t="s">
        <v>17198</v>
      </c>
      <c r="WDF6" t="s">
        <v>17199</v>
      </c>
      <c r="WDG6" t="s">
        <v>17200</v>
      </c>
      <c r="WDH6" t="s">
        <v>17201</v>
      </c>
      <c r="WDI6" t="s">
        <v>17202</v>
      </c>
      <c r="WDJ6" t="s">
        <v>17203</v>
      </c>
      <c r="WDK6" t="s">
        <v>17204</v>
      </c>
      <c r="WDL6" t="s">
        <v>17205</v>
      </c>
      <c r="WDM6" t="s">
        <v>17206</v>
      </c>
      <c r="WDN6" t="s">
        <v>17207</v>
      </c>
      <c r="WDO6" t="s">
        <v>17208</v>
      </c>
      <c r="WDP6" t="s">
        <v>17209</v>
      </c>
      <c r="WDQ6" t="s">
        <v>17210</v>
      </c>
      <c r="WDR6" t="s">
        <v>17211</v>
      </c>
      <c r="WDS6" t="s">
        <v>17212</v>
      </c>
      <c r="WDT6" t="s">
        <v>17213</v>
      </c>
      <c r="WDU6" t="s">
        <v>17214</v>
      </c>
      <c r="WDV6" t="s">
        <v>17215</v>
      </c>
      <c r="WDW6" t="s">
        <v>17216</v>
      </c>
      <c r="WDX6" t="s">
        <v>17217</v>
      </c>
      <c r="WDY6" t="s">
        <v>17218</v>
      </c>
      <c r="WDZ6" t="s">
        <v>17219</v>
      </c>
      <c r="WEA6" t="s">
        <v>17220</v>
      </c>
      <c r="WEB6" t="s">
        <v>17221</v>
      </c>
      <c r="WEC6" t="s">
        <v>17222</v>
      </c>
      <c r="WED6" t="s">
        <v>17223</v>
      </c>
      <c r="WEE6" t="s">
        <v>17224</v>
      </c>
      <c r="WEF6" t="s">
        <v>17225</v>
      </c>
      <c r="WEG6" t="s">
        <v>17226</v>
      </c>
      <c r="WEH6" t="s">
        <v>17227</v>
      </c>
      <c r="WEI6" t="s">
        <v>17228</v>
      </c>
      <c r="WEJ6" t="s">
        <v>17229</v>
      </c>
      <c r="WEK6" t="s">
        <v>17230</v>
      </c>
      <c r="WEL6" t="s">
        <v>17231</v>
      </c>
      <c r="WEM6" t="s">
        <v>17232</v>
      </c>
      <c r="WEN6" t="s">
        <v>17233</v>
      </c>
      <c r="WEO6" t="s">
        <v>17234</v>
      </c>
      <c r="WEP6" t="s">
        <v>17235</v>
      </c>
      <c r="WEQ6" t="s">
        <v>17236</v>
      </c>
      <c r="WER6" t="s">
        <v>17237</v>
      </c>
      <c r="WES6" t="s">
        <v>17238</v>
      </c>
      <c r="WET6" t="s">
        <v>17239</v>
      </c>
      <c r="WEU6" t="s">
        <v>17240</v>
      </c>
      <c r="WEV6" t="s">
        <v>17241</v>
      </c>
      <c r="WEW6" t="s">
        <v>17242</v>
      </c>
      <c r="WEX6" t="s">
        <v>17243</v>
      </c>
      <c r="WEY6" t="s">
        <v>17244</v>
      </c>
      <c r="WEZ6" t="s">
        <v>17245</v>
      </c>
      <c r="WFA6" t="s">
        <v>17246</v>
      </c>
      <c r="WFB6" t="s">
        <v>17247</v>
      </c>
      <c r="WFC6" t="s">
        <v>17248</v>
      </c>
      <c r="WFD6" t="s">
        <v>17249</v>
      </c>
      <c r="WFE6" t="s">
        <v>17250</v>
      </c>
      <c r="WFF6" t="s">
        <v>17251</v>
      </c>
      <c r="WFG6" t="s">
        <v>17252</v>
      </c>
      <c r="WFH6" t="s">
        <v>17253</v>
      </c>
      <c r="WFI6" t="s">
        <v>17254</v>
      </c>
      <c r="WFJ6" t="s">
        <v>17255</v>
      </c>
      <c r="WFK6" t="s">
        <v>17256</v>
      </c>
      <c r="WFL6" t="s">
        <v>17257</v>
      </c>
      <c r="WFM6" t="s">
        <v>17258</v>
      </c>
      <c r="WFN6" t="s">
        <v>17259</v>
      </c>
      <c r="WFO6" t="s">
        <v>17260</v>
      </c>
      <c r="WFP6" t="s">
        <v>17261</v>
      </c>
      <c r="WFQ6" t="s">
        <v>17262</v>
      </c>
      <c r="WFR6" t="s">
        <v>17263</v>
      </c>
      <c r="WFS6" t="s">
        <v>17264</v>
      </c>
      <c r="WFT6" t="s">
        <v>17265</v>
      </c>
      <c r="WFU6" t="s">
        <v>17266</v>
      </c>
      <c r="WFV6" t="s">
        <v>17267</v>
      </c>
      <c r="WFW6" t="s">
        <v>17268</v>
      </c>
      <c r="WFX6" t="s">
        <v>17269</v>
      </c>
      <c r="WFY6" t="s">
        <v>17270</v>
      </c>
      <c r="WFZ6" t="s">
        <v>17271</v>
      </c>
      <c r="WGA6" t="s">
        <v>17272</v>
      </c>
      <c r="WGB6" t="s">
        <v>17273</v>
      </c>
      <c r="WGC6" t="s">
        <v>17274</v>
      </c>
      <c r="WGD6" t="s">
        <v>17275</v>
      </c>
      <c r="WGE6" t="s">
        <v>17276</v>
      </c>
      <c r="WGF6" t="s">
        <v>17277</v>
      </c>
      <c r="WGG6" t="s">
        <v>17278</v>
      </c>
      <c r="WGH6" t="s">
        <v>17279</v>
      </c>
      <c r="WGI6" t="s">
        <v>17280</v>
      </c>
      <c r="WGJ6" t="s">
        <v>17281</v>
      </c>
      <c r="WGK6" t="s">
        <v>17282</v>
      </c>
      <c r="WGL6" t="s">
        <v>17283</v>
      </c>
      <c r="WGM6" t="s">
        <v>17284</v>
      </c>
      <c r="WGN6" t="s">
        <v>17285</v>
      </c>
      <c r="WGO6" t="s">
        <v>17286</v>
      </c>
      <c r="WGP6" t="s">
        <v>17287</v>
      </c>
      <c r="WGQ6" t="s">
        <v>17288</v>
      </c>
      <c r="WGR6" t="s">
        <v>17289</v>
      </c>
      <c r="WGS6" t="s">
        <v>17290</v>
      </c>
      <c r="WGT6" t="s">
        <v>17291</v>
      </c>
      <c r="WGU6" t="s">
        <v>17292</v>
      </c>
      <c r="WGV6" t="s">
        <v>17293</v>
      </c>
      <c r="WGW6" t="s">
        <v>17294</v>
      </c>
      <c r="WGX6" t="s">
        <v>17295</v>
      </c>
      <c r="WGY6" t="s">
        <v>17296</v>
      </c>
      <c r="WGZ6" t="s">
        <v>17297</v>
      </c>
      <c r="WHA6" t="s">
        <v>17298</v>
      </c>
      <c r="WHB6" t="s">
        <v>17299</v>
      </c>
      <c r="WHC6" t="s">
        <v>17300</v>
      </c>
      <c r="WHD6" t="s">
        <v>17301</v>
      </c>
      <c r="WHE6" t="s">
        <v>17302</v>
      </c>
      <c r="WHF6" t="s">
        <v>17303</v>
      </c>
      <c r="WHG6" t="s">
        <v>17304</v>
      </c>
      <c r="WHH6" t="s">
        <v>17305</v>
      </c>
      <c r="WHI6" t="s">
        <v>17306</v>
      </c>
      <c r="WHJ6" t="s">
        <v>17307</v>
      </c>
      <c r="WHK6" t="s">
        <v>17308</v>
      </c>
      <c r="WHL6" t="s">
        <v>17309</v>
      </c>
      <c r="WHM6" t="s">
        <v>17310</v>
      </c>
      <c r="WHN6" t="s">
        <v>17311</v>
      </c>
      <c r="WHO6" t="s">
        <v>17312</v>
      </c>
      <c r="WHP6" t="s">
        <v>17313</v>
      </c>
      <c r="WHQ6" t="s">
        <v>17314</v>
      </c>
      <c r="WHR6" t="s">
        <v>17315</v>
      </c>
      <c r="WHS6" t="s">
        <v>17316</v>
      </c>
      <c r="WHT6" t="s">
        <v>17317</v>
      </c>
      <c r="WHU6" t="s">
        <v>17318</v>
      </c>
      <c r="WHV6" t="s">
        <v>17319</v>
      </c>
      <c r="WHW6" t="s">
        <v>17320</v>
      </c>
      <c r="WHX6" t="s">
        <v>17321</v>
      </c>
      <c r="WHY6" t="s">
        <v>17322</v>
      </c>
      <c r="WHZ6" t="s">
        <v>17323</v>
      </c>
      <c r="WIA6" t="s">
        <v>17324</v>
      </c>
      <c r="WIB6" t="s">
        <v>17325</v>
      </c>
      <c r="WIC6" t="s">
        <v>17326</v>
      </c>
      <c r="WID6" t="s">
        <v>17327</v>
      </c>
      <c r="WIE6" t="s">
        <v>17328</v>
      </c>
      <c r="WIF6" t="s">
        <v>17329</v>
      </c>
      <c r="WIG6" t="s">
        <v>17330</v>
      </c>
      <c r="WIH6" t="s">
        <v>17331</v>
      </c>
      <c r="WII6" t="s">
        <v>17332</v>
      </c>
      <c r="WIJ6" t="s">
        <v>17333</v>
      </c>
      <c r="WIK6" t="s">
        <v>17334</v>
      </c>
      <c r="WIL6" t="s">
        <v>17335</v>
      </c>
      <c r="WIM6" t="s">
        <v>17336</v>
      </c>
      <c r="WIN6" t="s">
        <v>17337</v>
      </c>
      <c r="WIO6" t="s">
        <v>17338</v>
      </c>
      <c r="WIP6" t="s">
        <v>17339</v>
      </c>
      <c r="WIQ6" t="s">
        <v>17340</v>
      </c>
      <c r="WIR6" t="s">
        <v>17341</v>
      </c>
      <c r="WIS6" t="s">
        <v>17342</v>
      </c>
      <c r="WIT6" t="s">
        <v>17343</v>
      </c>
      <c r="WIU6" t="s">
        <v>17344</v>
      </c>
      <c r="WIV6" t="s">
        <v>17345</v>
      </c>
      <c r="WIW6" t="s">
        <v>17346</v>
      </c>
      <c r="WIX6" t="s">
        <v>17347</v>
      </c>
      <c r="WIY6" t="s">
        <v>17348</v>
      </c>
      <c r="WIZ6" t="s">
        <v>17349</v>
      </c>
      <c r="WJA6" t="s">
        <v>17350</v>
      </c>
      <c r="WJB6" t="s">
        <v>17351</v>
      </c>
      <c r="WJC6" t="s">
        <v>17352</v>
      </c>
      <c r="WJD6" t="s">
        <v>17353</v>
      </c>
      <c r="WJE6" t="s">
        <v>17354</v>
      </c>
      <c r="WJF6" t="s">
        <v>17355</v>
      </c>
      <c r="WJG6" t="s">
        <v>17356</v>
      </c>
      <c r="WJH6" t="s">
        <v>17357</v>
      </c>
      <c r="WJI6" t="s">
        <v>17358</v>
      </c>
      <c r="WJJ6" t="s">
        <v>17359</v>
      </c>
      <c r="WJK6" t="s">
        <v>17360</v>
      </c>
      <c r="WJL6" t="s">
        <v>17361</v>
      </c>
      <c r="WJM6" t="s">
        <v>17362</v>
      </c>
      <c r="WJN6" t="s">
        <v>17363</v>
      </c>
      <c r="WJO6" t="s">
        <v>17364</v>
      </c>
      <c r="WJP6" t="s">
        <v>17365</v>
      </c>
      <c r="WJQ6" t="s">
        <v>17366</v>
      </c>
      <c r="WJR6" t="s">
        <v>17367</v>
      </c>
      <c r="WJS6" t="s">
        <v>17368</v>
      </c>
      <c r="WJT6" t="s">
        <v>17369</v>
      </c>
      <c r="WJU6" t="s">
        <v>17370</v>
      </c>
      <c r="WJV6" t="s">
        <v>17371</v>
      </c>
      <c r="WJW6" t="s">
        <v>17372</v>
      </c>
      <c r="WJX6" t="s">
        <v>17373</v>
      </c>
      <c r="WJY6" t="s">
        <v>17374</v>
      </c>
      <c r="WJZ6" t="s">
        <v>17375</v>
      </c>
      <c r="WKA6" t="s">
        <v>17376</v>
      </c>
      <c r="WKB6" t="s">
        <v>17377</v>
      </c>
      <c r="WKC6" t="s">
        <v>17378</v>
      </c>
      <c r="WKD6" t="s">
        <v>17379</v>
      </c>
      <c r="WKE6" t="s">
        <v>17380</v>
      </c>
      <c r="WKF6" t="s">
        <v>17381</v>
      </c>
      <c r="WKG6" t="s">
        <v>17382</v>
      </c>
      <c r="WKH6" t="s">
        <v>17383</v>
      </c>
      <c r="WKI6" t="s">
        <v>17384</v>
      </c>
      <c r="WKJ6" t="s">
        <v>17385</v>
      </c>
      <c r="WKK6" t="s">
        <v>17386</v>
      </c>
      <c r="WKL6" t="s">
        <v>17387</v>
      </c>
      <c r="WKM6" t="s">
        <v>17388</v>
      </c>
      <c r="WKN6" t="s">
        <v>17389</v>
      </c>
      <c r="WKO6" t="s">
        <v>17390</v>
      </c>
      <c r="WKP6" t="s">
        <v>17391</v>
      </c>
      <c r="WKQ6" t="s">
        <v>17392</v>
      </c>
      <c r="WKR6" t="s">
        <v>17393</v>
      </c>
      <c r="WKS6" t="s">
        <v>17394</v>
      </c>
      <c r="WKT6" t="s">
        <v>17395</v>
      </c>
      <c r="WKU6" t="s">
        <v>17396</v>
      </c>
      <c r="WKV6" t="s">
        <v>17397</v>
      </c>
      <c r="WKW6" t="s">
        <v>17398</v>
      </c>
      <c r="WKX6" t="s">
        <v>17399</v>
      </c>
      <c r="WKY6" t="s">
        <v>17400</v>
      </c>
      <c r="WKZ6" t="s">
        <v>17401</v>
      </c>
      <c r="WLA6" t="s">
        <v>17402</v>
      </c>
      <c r="WLB6" t="s">
        <v>17403</v>
      </c>
      <c r="WLC6" t="s">
        <v>17404</v>
      </c>
      <c r="WLD6" t="s">
        <v>17405</v>
      </c>
      <c r="WLE6" t="s">
        <v>17406</v>
      </c>
      <c r="WLF6" t="s">
        <v>17407</v>
      </c>
      <c r="WLG6" t="s">
        <v>17408</v>
      </c>
      <c r="WLH6" t="s">
        <v>17409</v>
      </c>
      <c r="WLI6" t="s">
        <v>17410</v>
      </c>
      <c r="WLJ6" t="s">
        <v>17411</v>
      </c>
      <c r="WLK6" t="s">
        <v>17412</v>
      </c>
      <c r="WLL6" t="s">
        <v>17413</v>
      </c>
      <c r="WLM6" t="s">
        <v>17414</v>
      </c>
      <c r="WLN6" t="s">
        <v>17415</v>
      </c>
      <c r="WLO6" t="s">
        <v>17416</v>
      </c>
      <c r="WLP6" t="s">
        <v>17417</v>
      </c>
      <c r="WLQ6" t="s">
        <v>17418</v>
      </c>
      <c r="WLR6" t="s">
        <v>17419</v>
      </c>
      <c r="WLS6" t="s">
        <v>17420</v>
      </c>
      <c r="WLT6" t="s">
        <v>17421</v>
      </c>
      <c r="WLU6" t="s">
        <v>17422</v>
      </c>
      <c r="WLV6" t="s">
        <v>17423</v>
      </c>
      <c r="WLW6" t="s">
        <v>17424</v>
      </c>
      <c r="WLX6" t="s">
        <v>17425</v>
      </c>
      <c r="WLY6" t="s">
        <v>17426</v>
      </c>
      <c r="WLZ6" t="s">
        <v>17427</v>
      </c>
      <c r="WMA6" t="s">
        <v>17428</v>
      </c>
      <c r="WMB6" t="s">
        <v>17429</v>
      </c>
      <c r="WMC6" t="s">
        <v>17430</v>
      </c>
      <c r="WMD6" t="s">
        <v>17431</v>
      </c>
      <c r="WME6" t="s">
        <v>17432</v>
      </c>
      <c r="WMF6" t="s">
        <v>17433</v>
      </c>
      <c r="WMG6" t="s">
        <v>17434</v>
      </c>
      <c r="WMH6" t="s">
        <v>17435</v>
      </c>
      <c r="WMI6" t="s">
        <v>17436</v>
      </c>
      <c r="WMJ6" t="s">
        <v>17437</v>
      </c>
      <c r="WMK6" t="s">
        <v>17438</v>
      </c>
      <c r="WML6" t="s">
        <v>17439</v>
      </c>
      <c r="WMM6" t="s">
        <v>17440</v>
      </c>
      <c r="WMN6" t="s">
        <v>17441</v>
      </c>
      <c r="WMO6" t="s">
        <v>17442</v>
      </c>
      <c r="WMP6" t="s">
        <v>17443</v>
      </c>
      <c r="WMQ6" t="s">
        <v>17444</v>
      </c>
      <c r="WMR6" t="s">
        <v>17445</v>
      </c>
      <c r="WMS6" t="s">
        <v>17446</v>
      </c>
      <c r="WMT6" t="s">
        <v>17447</v>
      </c>
      <c r="WMU6" t="s">
        <v>17448</v>
      </c>
      <c r="WMV6" t="s">
        <v>17449</v>
      </c>
      <c r="WMW6" t="s">
        <v>17450</v>
      </c>
      <c r="WMX6" t="s">
        <v>17451</v>
      </c>
      <c r="WMY6" t="s">
        <v>17452</v>
      </c>
      <c r="WMZ6" t="s">
        <v>17453</v>
      </c>
      <c r="WNA6" t="s">
        <v>17454</v>
      </c>
      <c r="WNB6" t="s">
        <v>17455</v>
      </c>
      <c r="WNC6" t="s">
        <v>17456</v>
      </c>
      <c r="WND6" t="s">
        <v>17457</v>
      </c>
      <c r="WNE6" t="s">
        <v>17458</v>
      </c>
      <c r="WNF6" t="s">
        <v>17459</v>
      </c>
      <c r="WNG6" t="s">
        <v>17460</v>
      </c>
      <c r="WNH6" t="s">
        <v>17461</v>
      </c>
      <c r="WNI6" t="s">
        <v>17462</v>
      </c>
      <c r="WNJ6" t="s">
        <v>17463</v>
      </c>
      <c r="WNK6" t="s">
        <v>17464</v>
      </c>
      <c r="WNL6" t="s">
        <v>17465</v>
      </c>
      <c r="WNM6" t="s">
        <v>17466</v>
      </c>
      <c r="WNN6" t="s">
        <v>17467</v>
      </c>
      <c r="WNO6" t="s">
        <v>17468</v>
      </c>
      <c r="WNP6" t="s">
        <v>17469</v>
      </c>
      <c r="WNQ6" t="s">
        <v>17470</v>
      </c>
      <c r="WNR6" t="s">
        <v>17471</v>
      </c>
      <c r="WNS6" t="s">
        <v>17472</v>
      </c>
      <c r="WNT6" t="s">
        <v>17473</v>
      </c>
      <c r="WNU6" t="s">
        <v>17474</v>
      </c>
      <c r="WNV6" t="s">
        <v>17475</v>
      </c>
      <c r="WNW6" t="s">
        <v>17476</v>
      </c>
      <c r="WNX6" t="s">
        <v>17477</v>
      </c>
      <c r="WNY6" t="s">
        <v>17478</v>
      </c>
      <c r="WNZ6" t="s">
        <v>17479</v>
      </c>
      <c r="WOA6" t="s">
        <v>17480</v>
      </c>
      <c r="WOB6" t="s">
        <v>17481</v>
      </c>
      <c r="WOC6" t="s">
        <v>17482</v>
      </c>
      <c r="WOD6" t="s">
        <v>17483</v>
      </c>
      <c r="WOE6" t="s">
        <v>17484</v>
      </c>
      <c r="WOF6" t="s">
        <v>17485</v>
      </c>
      <c r="WOG6" t="s">
        <v>17486</v>
      </c>
      <c r="WOH6" t="s">
        <v>17487</v>
      </c>
      <c r="WOI6" t="s">
        <v>17488</v>
      </c>
      <c r="WOJ6" t="s">
        <v>17489</v>
      </c>
      <c r="WOK6" t="s">
        <v>17490</v>
      </c>
      <c r="WOL6" t="s">
        <v>17491</v>
      </c>
      <c r="WOM6" t="s">
        <v>17492</v>
      </c>
      <c r="WON6" t="s">
        <v>17493</v>
      </c>
      <c r="WOO6" t="s">
        <v>17494</v>
      </c>
      <c r="WOP6" t="s">
        <v>17495</v>
      </c>
      <c r="WOQ6" t="s">
        <v>17496</v>
      </c>
      <c r="WOR6" t="s">
        <v>17497</v>
      </c>
      <c r="WOS6" t="s">
        <v>17498</v>
      </c>
      <c r="WOT6" t="s">
        <v>17499</v>
      </c>
      <c r="WOU6" t="s">
        <v>17500</v>
      </c>
      <c r="WOV6" t="s">
        <v>17501</v>
      </c>
      <c r="WOW6" t="s">
        <v>17502</v>
      </c>
      <c r="WOX6" t="s">
        <v>17503</v>
      </c>
      <c r="WOY6" t="s">
        <v>17504</v>
      </c>
      <c r="WOZ6" t="s">
        <v>17505</v>
      </c>
      <c r="WPA6" t="s">
        <v>17506</v>
      </c>
      <c r="WPB6" t="s">
        <v>17507</v>
      </c>
      <c r="WPC6" t="s">
        <v>17508</v>
      </c>
      <c r="WPD6" t="s">
        <v>17509</v>
      </c>
      <c r="WPE6" t="s">
        <v>17510</v>
      </c>
      <c r="WPF6" t="s">
        <v>17511</v>
      </c>
      <c r="WPG6" t="s">
        <v>17512</v>
      </c>
      <c r="WPH6" t="s">
        <v>17513</v>
      </c>
      <c r="WPI6" t="s">
        <v>17514</v>
      </c>
      <c r="WPJ6" t="s">
        <v>17515</v>
      </c>
      <c r="WPK6" t="s">
        <v>17516</v>
      </c>
      <c r="WPL6" t="s">
        <v>17517</v>
      </c>
      <c r="WPM6" t="s">
        <v>17518</v>
      </c>
      <c r="WPN6" t="s">
        <v>17519</v>
      </c>
      <c r="WPO6" t="s">
        <v>17520</v>
      </c>
      <c r="WPP6" t="s">
        <v>17521</v>
      </c>
      <c r="WPQ6" t="s">
        <v>17522</v>
      </c>
      <c r="WPR6" t="s">
        <v>17523</v>
      </c>
      <c r="WPS6" t="s">
        <v>17524</v>
      </c>
      <c r="WPT6" t="s">
        <v>17525</v>
      </c>
      <c r="WPU6" t="s">
        <v>17526</v>
      </c>
      <c r="WPV6" t="s">
        <v>17527</v>
      </c>
      <c r="WPW6" t="s">
        <v>17528</v>
      </c>
      <c r="WPX6" t="s">
        <v>17529</v>
      </c>
      <c r="WPY6" t="s">
        <v>17530</v>
      </c>
      <c r="WPZ6" t="s">
        <v>17531</v>
      </c>
      <c r="WQA6" t="s">
        <v>17532</v>
      </c>
      <c r="WQB6" t="s">
        <v>17533</v>
      </c>
      <c r="WQC6" t="s">
        <v>17534</v>
      </c>
      <c r="WQD6" t="s">
        <v>17535</v>
      </c>
      <c r="WQE6" t="s">
        <v>17536</v>
      </c>
      <c r="WQF6" t="s">
        <v>17537</v>
      </c>
      <c r="WQG6" t="s">
        <v>17538</v>
      </c>
      <c r="WQH6" t="s">
        <v>17539</v>
      </c>
      <c r="WQI6" t="s">
        <v>17540</v>
      </c>
      <c r="WQJ6" t="s">
        <v>17541</v>
      </c>
      <c r="WQK6" t="s">
        <v>17542</v>
      </c>
      <c r="WQL6" t="s">
        <v>17543</v>
      </c>
      <c r="WQM6" t="s">
        <v>17544</v>
      </c>
      <c r="WQN6" t="s">
        <v>17545</v>
      </c>
      <c r="WQO6" t="s">
        <v>17546</v>
      </c>
      <c r="WQP6" t="s">
        <v>17547</v>
      </c>
      <c r="WQQ6" t="s">
        <v>17548</v>
      </c>
      <c r="WQR6" t="s">
        <v>17549</v>
      </c>
      <c r="WQS6" t="s">
        <v>17550</v>
      </c>
      <c r="WQT6" t="s">
        <v>17551</v>
      </c>
      <c r="WQU6" t="s">
        <v>17552</v>
      </c>
      <c r="WQV6" t="s">
        <v>17553</v>
      </c>
      <c r="WQW6" t="s">
        <v>17554</v>
      </c>
      <c r="WQX6" t="s">
        <v>17555</v>
      </c>
      <c r="WQY6" t="s">
        <v>17556</v>
      </c>
      <c r="WQZ6" t="s">
        <v>17557</v>
      </c>
      <c r="WRA6" t="s">
        <v>17558</v>
      </c>
      <c r="WRB6" t="s">
        <v>17559</v>
      </c>
      <c r="WRC6" t="s">
        <v>17560</v>
      </c>
      <c r="WRD6" t="s">
        <v>17561</v>
      </c>
      <c r="WRE6" t="s">
        <v>17562</v>
      </c>
      <c r="WRF6" t="s">
        <v>17563</v>
      </c>
      <c r="WRG6" t="s">
        <v>17564</v>
      </c>
      <c r="WRH6" t="s">
        <v>17565</v>
      </c>
      <c r="WRI6" t="s">
        <v>17566</v>
      </c>
      <c r="WRJ6" t="s">
        <v>17567</v>
      </c>
      <c r="WRK6" t="s">
        <v>17568</v>
      </c>
      <c r="WRL6" t="s">
        <v>17569</v>
      </c>
      <c r="WRM6" t="s">
        <v>17570</v>
      </c>
      <c r="WRN6" t="s">
        <v>17571</v>
      </c>
      <c r="WRO6" t="s">
        <v>17572</v>
      </c>
      <c r="WRP6" t="s">
        <v>17573</v>
      </c>
      <c r="WRQ6" t="s">
        <v>17574</v>
      </c>
      <c r="WRR6" t="s">
        <v>17575</v>
      </c>
      <c r="WRS6" t="s">
        <v>17576</v>
      </c>
      <c r="WRT6" t="s">
        <v>17577</v>
      </c>
      <c r="WRU6" t="s">
        <v>17578</v>
      </c>
      <c r="WRV6" t="s">
        <v>17579</v>
      </c>
      <c r="WRW6" t="s">
        <v>17580</v>
      </c>
      <c r="WRX6" t="s">
        <v>17581</v>
      </c>
      <c r="WRY6" t="s">
        <v>17582</v>
      </c>
      <c r="WRZ6" t="s">
        <v>17583</v>
      </c>
      <c r="WSA6" t="s">
        <v>17584</v>
      </c>
      <c r="WSB6" t="s">
        <v>17585</v>
      </c>
      <c r="WSC6" t="s">
        <v>17586</v>
      </c>
      <c r="WSD6" t="s">
        <v>17587</v>
      </c>
      <c r="WSE6" t="s">
        <v>17588</v>
      </c>
      <c r="WSF6" t="s">
        <v>17589</v>
      </c>
      <c r="WSG6" t="s">
        <v>17590</v>
      </c>
      <c r="WSH6" t="s">
        <v>17591</v>
      </c>
      <c r="WSI6" t="s">
        <v>17592</v>
      </c>
      <c r="WSJ6" t="s">
        <v>17593</v>
      </c>
      <c r="WSK6" t="s">
        <v>17594</v>
      </c>
      <c r="WSL6" t="s">
        <v>17595</v>
      </c>
      <c r="WSM6" t="s">
        <v>17596</v>
      </c>
      <c r="WSN6" t="s">
        <v>17597</v>
      </c>
      <c r="WSO6" t="s">
        <v>17598</v>
      </c>
      <c r="WSP6" t="s">
        <v>17599</v>
      </c>
      <c r="WSQ6" t="s">
        <v>17600</v>
      </c>
      <c r="WSR6" t="s">
        <v>17601</v>
      </c>
      <c r="WSS6" t="s">
        <v>17602</v>
      </c>
      <c r="WST6" t="s">
        <v>17603</v>
      </c>
      <c r="WSU6" t="s">
        <v>17604</v>
      </c>
      <c r="WSV6" t="s">
        <v>17605</v>
      </c>
      <c r="WSW6" t="s">
        <v>17606</v>
      </c>
      <c r="WSX6" t="s">
        <v>17607</v>
      </c>
      <c r="WSY6" t="s">
        <v>17608</v>
      </c>
      <c r="WSZ6" t="s">
        <v>17609</v>
      </c>
      <c r="WTA6" t="s">
        <v>17610</v>
      </c>
      <c r="WTB6" t="s">
        <v>17611</v>
      </c>
      <c r="WTC6" t="s">
        <v>17612</v>
      </c>
      <c r="WTD6" t="s">
        <v>17613</v>
      </c>
      <c r="WTE6" t="s">
        <v>17614</v>
      </c>
      <c r="WTF6" t="s">
        <v>17615</v>
      </c>
      <c r="WTG6" t="s">
        <v>17616</v>
      </c>
      <c r="WTH6" t="s">
        <v>17617</v>
      </c>
      <c r="WTI6" t="s">
        <v>17618</v>
      </c>
      <c r="WTJ6" t="s">
        <v>17619</v>
      </c>
      <c r="WTK6" t="s">
        <v>17620</v>
      </c>
      <c r="WTL6" t="s">
        <v>17621</v>
      </c>
      <c r="WTM6" t="s">
        <v>17622</v>
      </c>
      <c r="WTN6" t="s">
        <v>17623</v>
      </c>
      <c r="WTO6" t="s">
        <v>17624</v>
      </c>
      <c r="WTP6" t="s">
        <v>17625</v>
      </c>
      <c r="WTQ6" t="s">
        <v>17626</v>
      </c>
      <c r="WTR6" t="s">
        <v>17627</v>
      </c>
      <c r="WTS6" t="s">
        <v>17628</v>
      </c>
      <c r="WTT6" t="s">
        <v>17629</v>
      </c>
      <c r="WTU6" t="s">
        <v>17630</v>
      </c>
      <c r="WTV6" t="s">
        <v>17631</v>
      </c>
      <c r="WTW6" t="s">
        <v>17632</v>
      </c>
      <c r="WTX6" t="s">
        <v>17633</v>
      </c>
      <c r="WTY6" t="s">
        <v>17634</v>
      </c>
      <c r="WTZ6" t="s">
        <v>17635</v>
      </c>
      <c r="WUA6" t="s">
        <v>17636</v>
      </c>
      <c r="WUB6" t="s">
        <v>17637</v>
      </c>
      <c r="WUC6" t="s">
        <v>17638</v>
      </c>
      <c r="WUD6" t="s">
        <v>17639</v>
      </c>
      <c r="WUE6" t="s">
        <v>17640</v>
      </c>
      <c r="WUF6" t="s">
        <v>17641</v>
      </c>
      <c r="WUG6" t="s">
        <v>17642</v>
      </c>
      <c r="WUH6" t="s">
        <v>17643</v>
      </c>
      <c r="WUI6" t="s">
        <v>17644</v>
      </c>
      <c r="WUJ6" t="s">
        <v>17645</v>
      </c>
      <c r="WUK6" t="s">
        <v>17646</v>
      </c>
      <c r="WUL6" t="s">
        <v>17647</v>
      </c>
      <c r="WUM6" t="s">
        <v>17648</v>
      </c>
      <c r="WUN6" t="s">
        <v>17649</v>
      </c>
      <c r="WUO6" t="s">
        <v>17650</v>
      </c>
      <c r="WUP6" t="s">
        <v>17651</v>
      </c>
      <c r="WUQ6" t="s">
        <v>17652</v>
      </c>
      <c r="WUR6" t="s">
        <v>17653</v>
      </c>
      <c r="WUS6" t="s">
        <v>17654</v>
      </c>
      <c r="WUT6" t="s">
        <v>17655</v>
      </c>
      <c r="WUU6" t="s">
        <v>17656</v>
      </c>
      <c r="WUV6" t="s">
        <v>17657</v>
      </c>
      <c r="WUW6" t="s">
        <v>17658</v>
      </c>
      <c r="WUX6" t="s">
        <v>17659</v>
      </c>
      <c r="WUY6" t="s">
        <v>17660</v>
      </c>
      <c r="WUZ6" t="s">
        <v>17661</v>
      </c>
      <c r="WVA6" t="s">
        <v>17662</v>
      </c>
      <c r="WVB6" t="s">
        <v>17663</v>
      </c>
      <c r="WVC6" t="s">
        <v>17664</v>
      </c>
      <c r="WVD6" t="s">
        <v>17665</v>
      </c>
      <c r="WVE6" t="s">
        <v>17666</v>
      </c>
      <c r="WVF6" t="s">
        <v>17667</v>
      </c>
      <c r="WVG6" t="s">
        <v>17668</v>
      </c>
      <c r="WVH6" t="s">
        <v>17669</v>
      </c>
      <c r="WVI6" t="s">
        <v>17670</v>
      </c>
      <c r="WVJ6" t="s">
        <v>17671</v>
      </c>
      <c r="WVK6" t="s">
        <v>17672</v>
      </c>
      <c r="WVL6" t="s">
        <v>17673</v>
      </c>
      <c r="WVM6" t="s">
        <v>17674</v>
      </c>
      <c r="WVN6" t="s">
        <v>17675</v>
      </c>
      <c r="WVO6" t="s">
        <v>17676</v>
      </c>
      <c r="WVP6" t="s">
        <v>17677</v>
      </c>
      <c r="WVQ6" t="s">
        <v>17678</v>
      </c>
      <c r="WVR6" t="s">
        <v>17679</v>
      </c>
      <c r="WVS6" t="s">
        <v>17680</v>
      </c>
      <c r="WVT6" t="s">
        <v>17681</v>
      </c>
      <c r="WVU6" t="s">
        <v>17682</v>
      </c>
      <c r="WVV6" t="s">
        <v>17683</v>
      </c>
      <c r="WVW6" t="s">
        <v>17684</v>
      </c>
      <c r="WVX6" t="s">
        <v>17685</v>
      </c>
      <c r="WVY6" t="s">
        <v>17686</v>
      </c>
      <c r="WVZ6" t="s">
        <v>17687</v>
      </c>
      <c r="WWA6" t="s">
        <v>17688</v>
      </c>
      <c r="WWB6" t="s">
        <v>17689</v>
      </c>
      <c r="WWC6" t="s">
        <v>17690</v>
      </c>
      <c r="WWD6" t="s">
        <v>17691</v>
      </c>
      <c r="WWE6" t="s">
        <v>17692</v>
      </c>
      <c r="WWF6" t="s">
        <v>17693</v>
      </c>
      <c r="WWG6" t="s">
        <v>17694</v>
      </c>
      <c r="WWH6" t="s">
        <v>17695</v>
      </c>
      <c r="WWI6" t="s">
        <v>17696</v>
      </c>
      <c r="WWJ6" t="s">
        <v>17697</v>
      </c>
      <c r="WWK6" t="s">
        <v>17698</v>
      </c>
      <c r="WWL6" t="s">
        <v>17699</v>
      </c>
      <c r="WWM6" t="s">
        <v>17700</v>
      </c>
      <c r="WWN6" t="s">
        <v>17701</v>
      </c>
      <c r="WWO6" t="s">
        <v>17702</v>
      </c>
      <c r="WWP6" t="s">
        <v>17703</v>
      </c>
      <c r="WWQ6" t="s">
        <v>17704</v>
      </c>
      <c r="WWR6" t="s">
        <v>17705</v>
      </c>
      <c r="WWS6" t="s">
        <v>17706</v>
      </c>
      <c r="WWT6" t="s">
        <v>17707</v>
      </c>
      <c r="WWU6" t="s">
        <v>17708</v>
      </c>
      <c r="WWV6" t="s">
        <v>17709</v>
      </c>
      <c r="WWW6" t="s">
        <v>17710</v>
      </c>
      <c r="WWX6" t="s">
        <v>17711</v>
      </c>
      <c r="WWY6" t="s">
        <v>17712</v>
      </c>
      <c r="WWZ6" t="s">
        <v>17713</v>
      </c>
      <c r="WXA6" t="s">
        <v>17714</v>
      </c>
      <c r="WXB6" t="s">
        <v>17715</v>
      </c>
      <c r="WXC6" t="s">
        <v>17716</v>
      </c>
      <c r="WXD6" t="s">
        <v>17717</v>
      </c>
      <c r="WXE6" t="s">
        <v>17718</v>
      </c>
      <c r="WXF6" t="s">
        <v>17719</v>
      </c>
      <c r="WXG6" t="s">
        <v>17720</v>
      </c>
      <c r="WXH6" t="s">
        <v>17721</v>
      </c>
      <c r="WXI6" t="s">
        <v>17722</v>
      </c>
      <c r="WXJ6" t="s">
        <v>17723</v>
      </c>
      <c r="WXK6" t="s">
        <v>17724</v>
      </c>
      <c r="WXL6" t="s">
        <v>17725</v>
      </c>
      <c r="WXM6" t="s">
        <v>17726</v>
      </c>
      <c r="WXN6" t="s">
        <v>17727</v>
      </c>
      <c r="WXO6" t="s">
        <v>17728</v>
      </c>
      <c r="WXP6" t="s">
        <v>17729</v>
      </c>
      <c r="WXQ6" t="s">
        <v>17730</v>
      </c>
      <c r="WXR6" t="s">
        <v>17731</v>
      </c>
      <c r="WXS6" t="s">
        <v>17732</v>
      </c>
      <c r="WXT6" t="s">
        <v>17733</v>
      </c>
      <c r="WXU6" t="s">
        <v>17734</v>
      </c>
      <c r="WXV6" t="s">
        <v>17735</v>
      </c>
      <c r="WXW6" t="s">
        <v>17736</v>
      </c>
      <c r="WXX6" t="s">
        <v>17737</v>
      </c>
      <c r="WXY6" t="s">
        <v>17738</v>
      </c>
      <c r="WXZ6" t="s">
        <v>17739</v>
      </c>
      <c r="WYA6" t="s">
        <v>17740</v>
      </c>
      <c r="WYB6" t="s">
        <v>17741</v>
      </c>
      <c r="WYC6" t="s">
        <v>17742</v>
      </c>
      <c r="WYD6" t="s">
        <v>17743</v>
      </c>
      <c r="WYE6" t="s">
        <v>17744</v>
      </c>
      <c r="WYF6" t="s">
        <v>17745</v>
      </c>
      <c r="WYG6" t="s">
        <v>17746</v>
      </c>
      <c r="WYH6" t="s">
        <v>17747</v>
      </c>
      <c r="WYI6" t="s">
        <v>17748</v>
      </c>
      <c r="WYJ6" t="s">
        <v>17749</v>
      </c>
      <c r="WYK6" t="s">
        <v>17750</v>
      </c>
      <c r="WYL6" t="s">
        <v>17751</v>
      </c>
      <c r="WYM6" t="s">
        <v>17752</v>
      </c>
      <c r="WYN6" t="s">
        <v>17753</v>
      </c>
      <c r="WYO6" t="s">
        <v>17754</v>
      </c>
      <c r="WYP6" t="s">
        <v>17755</v>
      </c>
      <c r="WYQ6" t="s">
        <v>17756</v>
      </c>
      <c r="WYR6" t="s">
        <v>17757</v>
      </c>
      <c r="WYS6" t="s">
        <v>17758</v>
      </c>
      <c r="WYT6" t="s">
        <v>17759</v>
      </c>
      <c r="WYU6" t="s">
        <v>17760</v>
      </c>
      <c r="WYV6" t="s">
        <v>17761</v>
      </c>
      <c r="WYW6" t="s">
        <v>17762</v>
      </c>
      <c r="WYX6" t="s">
        <v>17763</v>
      </c>
      <c r="WYY6" t="s">
        <v>17764</v>
      </c>
      <c r="WYZ6" t="s">
        <v>17765</v>
      </c>
      <c r="WZA6" t="s">
        <v>17766</v>
      </c>
      <c r="WZB6" t="s">
        <v>17767</v>
      </c>
      <c r="WZC6" t="s">
        <v>17768</v>
      </c>
      <c r="WZD6" t="s">
        <v>17769</v>
      </c>
      <c r="WZE6" t="s">
        <v>17770</v>
      </c>
      <c r="WZF6" t="s">
        <v>17771</v>
      </c>
      <c r="WZG6" t="s">
        <v>17772</v>
      </c>
      <c r="WZH6" t="s">
        <v>17773</v>
      </c>
      <c r="WZI6" t="s">
        <v>17774</v>
      </c>
      <c r="WZJ6" t="s">
        <v>17775</v>
      </c>
      <c r="WZK6" t="s">
        <v>17776</v>
      </c>
      <c r="WZL6" t="s">
        <v>17777</v>
      </c>
      <c r="WZM6" t="s">
        <v>17778</v>
      </c>
      <c r="WZN6" t="s">
        <v>17779</v>
      </c>
      <c r="WZO6" t="s">
        <v>17780</v>
      </c>
      <c r="WZP6" t="s">
        <v>17781</v>
      </c>
      <c r="WZQ6" t="s">
        <v>17782</v>
      </c>
      <c r="WZR6" t="s">
        <v>17783</v>
      </c>
      <c r="WZS6" t="s">
        <v>17784</v>
      </c>
      <c r="WZT6" t="s">
        <v>17785</v>
      </c>
      <c r="WZU6" t="s">
        <v>17786</v>
      </c>
      <c r="WZV6" t="s">
        <v>17787</v>
      </c>
      <c r="WZW6" t="s">
        <v>17788</v>
      </c>
      <c r="WZX6" t="s">
        <v>17789</v>
      </c>
      <c r="WZY6" t="s">
        <v>17790</v>
      </c>
      <c r="WZZ6" t="s">
        <v>17791</v>
      </c>
      <c r="XAA6" t="s">
        <v>17792</v>
      </c>
      <c r="XAB6" t="s">
        <v>17793</v>
      </c>
      <c r="XAC6" t="s">
        <v>17794</v>
      </c>
      <c r="XAD6" t="s">
        <v>17795</v>
      </c>
      <c r="XAE6" t="s">
        <v>17796</v>
      </c>
      <c r="XAF6" t="s">
        <v>17797</v>
      </c>
      <c r="XAG6" t="s">
        <v>17798</v>
      </c>
      <c r="XAH6" t="s">
        <v>17799</v>
      </c>
      <c r="XAI6" t="s">
        <v>17800</v>
      </c>
      <c r="XAJ6" t="s">
        <v>17801</v>
      </c>
      <c r="XAK6" t="s">
        <v>17802</v>
      </c>
      <c r="XAL6" t="s">
        <v>17803</v>
      </c>
      <c r="XAM6" t="s">
        <v>17804</v>
      </c>
      <c r="XAN6" t="s">
        <v>17805</v>
      </c>
      <c r="XAO6" t="s">
        <v>17806</v>
      </c>
      <c r="XAP6" t="s">
        <v>17807</v>
      </c>
      <c r="XAQ6" t="s">
        <v>17808</v>
      </c>
      <c r="XAR6" t="s">
        <v>17809</v>
      </c>
      <c r="XAS6" t="s">
        <v>17810</v>
      </c>
      <c r="XAT6" t="s">
        <v>17811</v>
      </c>
      <c r="XAU6" t="s">
        <v>17812</v>
      </c>
      <c r="XAV6" t="s">
        <v>17813</v>
      </c>
      <c r="XAW6" t="s">
        <v>17814</v>
      </c>
      <c r="XAX6" t="s">
        <v>17815</v>
      </c>
      <c r="XAY6" t="s">
        <v>17816</v>
      </c>
      <c r="XAZ6" t="s">
        <v>17817</v>
      </c>
      <c r="XBA6" t="s">
        <v>17818</v>
      </c>
      <c r="XBB6" t="s">
        <v>17819</v>
      </c>
      <c r="XBC6" t="s">
        <v>17820</v>
      </c>
      <c r="XBD6" t="s">
        <v>17821</v>
      </c>
      <c r="XBE6" t="s">
        <v>17822</v>
      </c>
      <c r="XBF6" t="s">
        <v>17823</v>
      </c>
      <c r="XBG6" t="s">
        <v>17824</v>
      </c>
      <c r="XBH6" t="s">
        <v>17825</v>
      </c>
      <c r="XBI6" t="s">
        <v>17826</v>
      </c>
      <c r="XBJ6" t="s">
        <v>17827</v>
      </c>
      <c r="XBK6" t="s">
        <v>17828</v>
      </c>
      <c r="XBL6" t="s">
        <v>17829</v>
      </c>
      <c r="XBM6" t="s">
        <v>17830</v>
      </c>
      <c r="XBN6" t="s">
        <v>17831</v>
      </c>
      <c r="XBO6" t="s">
        <v>17832</v>
      </c>
      <c r="XBP6" t="s">
        <v>17833</v>
      </c>
      <c r="XBQ6" t="s">
        <v>17834</v>
      </c>
      <c r="XBR6" t="s">
        <v>17835</v>
      </c>
      <c r="XBS6" t="s">
        <v>17836</v>
      </c>
      <c r="XBT6" t="s">
        <v>17837</v>
      </c>
      <c r="XBU6" t="s">
        <v>17838</v>
      </c>
      <c r="XBV6" t="s">
        <v>17839</v>
      </c>
      <c r="XBW6" t="s">
        <v>17840</v>
      </c>
      <c r="XBX6" t="s">
        <v>17841</v>
      </c>
      <c r="XBY6" t="s">
        <v>17842</v>
      </c>
      <c r="XBZ6" t="s">
        <v>17843</v>
      </c>
      <c r="XCA6" t="s">
        <v>17844</v>
      </c>
      <c r="XCB6" t="s">
        <v>17845</v>
      </c>
      <c r="XCC6" t="s">
        <v>17846</v>
      </c>
      <c r="XCD6" t="s">
        <v>17847</v>
      </c>
      <c r="XCE6" t="s">
        <v>17848</v>
      </c>
      <c r="XCF6" t="s">
        <v>17849</v>
      </c>
      <c r="XCG6" t="s">
        <v>17850</v>
      </c>
      <c r="XCH6" t="s">
        <v>17851</v>
      </c>
      <c r="XCI6" t="s">
        <v>17852</v>
      </c>
      <c r="XCJ6" t="s">
        <v>17853</v>
      </c>
      <c r="XCK6" t="s">
        <v>17854</v>
      </c>
      <c r="XCL6" t="s">
        <v>17855</v>
      </c>
      <c r="XCM6" t="s">
        <v>17856</v>
      </c>
      <c r="XCN6" t="s">
        <v>17857</v>
      </c>
      <c r="XCO6" t="s">
        <v>17858</v>
      </c>
      <c r="XCP6" t="s">
        <v>17859</v>
      </c>
      <c r="XCQ6" t="s">
        <v>17860</v>
      </c>
      <c r="XCR6" t="s">
        <v>17861</v>
      </c>
      <c r="XCS6" t="s">
        <v>17862</v>
      </c>
      <c r="XCT6" t="s">
        <v>17863</v>
      </c>
      <c r="XCU6" t="s">
        <v>17864</v>
      </c>
      <c r="XCV6" t="s">
        <v>17865</v>
      </c>
      <c r="XCW6" t="s">
        <v>17866</v>
      </c>
      <c r="XCX6" t="s">
        <v>17867</v>
      </c>
      <c r="XCY6" t="s">
        <v>17868</v>
      </c>
      <c r="XCZ6" t="s">
        <v>17869</v>
      </c>
      <c r="XDA6" t="s">
        <v>17870</v>
      </c>
      <c r="XDB6" t="s">
        <v>17871</v>
      </c>
      <c r="XDC6" t="s">
        <v>17872</v>
      </c>
      <c r="XDD6" t="s">
        <v>17873</v>
      </c>
      <c r="XDE6" t="s">
        <v>17874</v>
      </c>
      <c r="XDF6" t="s">
        <v>17875</v>
      </c>
      <c r="XDG6" t="s">
        <v>17876</v>
      </c>
      <c r="XDH6" t="s">
        <v>17877</v>
      </c>
      <c r="XDI6" t="s">
        <v>17878</v>
      </c>
      <c r="XDJ6" t="s">
        <v>17879</v>
      </c>
      <c r="XDK6" t="s">
        <v>17880</v>
      </c>
      <c r="XDL6" t="s">
        <v>17881</v>
      </c>
      <c r="XDM6" t="s">
        <v>17882</v>
      </c>
      <c r="XDN6" t="s">
        <v>17883</v>
      </c>
      <c r="XDO6" t="s">
        <v>17884</v>
      </c>
      <c r="XDP6" t="s">
        <v>17885</v>
      </c>
      <c r="XDQ6" t="s">
        <v>17886</v>
      </c>
      <c r="XDR6" t="s">
        <v>17887</v>
      </c>
      <c r="XDS6" t="s">
        <v>17888</v>
      </c>
      <c r="XDT6" t="s">
        <v>17889</v>
      </c>
      <c r="XDU6" t="s">
        <v>17890</v>
      </c>
      <c r="XDV6" t="s">
        <v>17891</v>
      </c>
      <c r="XDW6" t="s">
        <v>17892</v>
      </c>
      <c r="XDX6" t="s">
        <v>17893</v>
      </c>
      <c r="XDY6" t="s">
        <v>17894</v>
      </c>
      <c r="XDZ6" t="s">
        <v>17895</v>
      </c>
      <c r="XEA6" t="s">
        <v>17896</v>
      </c>
      <c r="XEB6" t="s">
        <v>17897</v>
      </c>
      <c r="XEC6" t="s">
        <v>17898</v>
      </c>
      <c r="XED6" t="s">
        <v>17899</v>
      </c>
      <c r="XEE6" t="s">
        <v>17900</v>
      </c>
      <c r="XEF6" t="s">
        <v>17901</v>
      </c>
      <c r="XEG6" t="s">
        <v>17902</v>
      </c>
      <c r="XEH6" t="s">
        <v>17903</v>
      </c>
      <c r="XEI6" t="s">
        <v>17904</v>
      </c>
      <c r="XEJ6" t="s">
        <v>17905</v>
      </c>
      <c r="XEK6" t="s">
        <v>17906</v>
      </c>
      <c r="XEL6" t="s">
        <v>17907</v>
      </c>
      <c r="XEM6" t="s">
        <v>17908</v>
      </c>
      <c r="XEN6" t="s">
        <v>17909</v>
      </c>
      <c r="XEO6" t="s">
        <v>17910</v>
      </c>
      <c r="XEP6" t="s">
        <v>17911</v>
      </c>
      <c r="XEQ6" t="s">
        <v>17912</v>
      </c>
      <c r="XER6" t="s">
        <v>17913</v>
      </c>
      <c r="XES6" t="s">
        <v>17914</v>
      </c>
      <c r="XET6" t="s">
        <v>17915</v>
      </c>
      <c r="XEU6" t="s">
        <v>17916</v>
      </c>
      <c r="XEV6" t="s">
        <v>17917</v>
      </c>
      <c r="XEW6" t="s">
        <v>17918</v>
      </c>
      <c r="XEX6" t="s">
        <v>17919</v>
      </c>
      <c r="XEY6" t="s">
        <v>17920</v>
      </c>
      <c r="XEZ6" t="s">
        <v>17921</v>
      </c>
      <c r="XFA6" t="s">
        <v>17922</v>
      </c>
      <c r="XFB6" t="s">
        <v>17923</v>
      </c>
      <c r="XFC6" t="s">
        <v>17924</v>
      </c>
      <c r="XFD6" t="s">
        <v>17925</v>
      </c>
    </row>
    <row r="7" spans="1:16384">
      <c r="A7" t="s">
        <v>98</v>
      </c>
      <c r="B7">
        <v>1183618</v>
      </c>
      <c r="C7">
        <v>14607</v>
      </c>
      <c r="D7">
        <v>14865</v>
      </c>
      <c r="E7">
        <v>15424</v>
      </c>
      <c r="F7">
        <v>15041</v>
      </c>
      <c r="G7">
        <v>15531</v>
      </c>
      <c r="H7">
        <v>15652</v>
      </c>
      <c r="I7">
        <v>15853</v>
      </c>
      <c r="J7">
        <v>16601</v>
      </c>
      <c r="K7">
        <v>16535</v>
      </c>
      <c r="L7">
        <v>16746</v>
      </c>
      <c r="M7">
        <v>16958</v>
      </c>
      <c r="N7">
        <v>16982</v>
      </c>
      <c r="O7">
        <v>17164</v>
      </c>
      <c r="P7">
        <v>17286</v>
      </c>
      <c r="Q7">
        <v>16726</v>
      </c>
      <c r="R7">
        <v>17224</v>
      </c>
      <c r="S7">
        <v>17067</v>
      </c>
      <c r="T7">
        <v>16597</v>
      </c>
      <c r="U7">
        <v>17533</v>
      </c>
      <c r="V7">
        <v>22182</v>
      </c>
      <c r="W7">
        <v>23620</v>
      </c>
      <c r="X7">
        <v>22909</v>
      </c>
      <c r="Y7">
        <v>20957</v>
      </c>
      <c r="Z7">
        <v>19204</v>
      </c>
      <c r="AA7">
        <v>18246</v>
      </c>
      <c r="AB7">
        <v>18319</v>
      </c>
      <c r="AC7">
        <v>18105</v>
      </c>
      <c r="AD7">
        <v>17819</v>
      </c>
      <c r="AE7">
        <v>17841</v>
      </c>
      <c r="AF7">
        <v>17656</v>
      </c>
      <c r="AG7">
        <v>17335</v>
      </c>
      <c r="AH7">
        <v>17172</v>
      </c>
      <c r="AI7">
        <v>17539</v>
      </c>
      <c r="AJ7">
        <v>17192</v>
      </c>
      <c r="AK7">
        <v>17124</v>
      </c>
      <c r="AL7">
        <v>16886</v>
      </c>
      <c r="AM7">
        <v>16688</v>
      </c>
      <c r="AN7">
        <v>16809</v>
      </c>
      <c r="AO7">
        <v>16382</v>
      </c>
      <c r="AP7">
        <v>16478</v>
      </c>
      <c r="AQ7">
        <v>16029</v>
      </c>
      <c r="AR7">
        <v>16006</v>
      </c>
      <c r="AS7">
        <v>15713</v>
      </c>
      <c r="AT7">
        <v>15447</v>
      </c>
      <c r="AU7">
        <v>15601</v>
      </c>
      <c r="AV7">
        <v>14462</v>
      </c>
      <c r="AW7">
        <v>13809</v>
      </c>
      <c r="AX7">
        <v>13603</v>
      </c>
      <c r="AY7">
        <v>13385</v>
      </c>
      <c r="AZ7">
        <v>12765</v>
      </c>
      <c r="BA7">
        <v>12965</v>
      </c>
      <c r="BB7">
        <v>13055</v>
      </c>
      <c r="BC7">
        <v>13330</v>
      </c>
      <c r="BD7">
        <v>13566</v>
      </c>
      <c r="BE7">
        <v>13562</v>
      </c>
      <c r="BF7">
        <v>13267</v>
      </c>
      <c r="BG7">
        <v>13351</v>
      </c>
      <c r="BH7">
        <v>12815</v>
      </c>
      <c r="BI7">
        <v>12244</v>
      </c>
      <c r="BJ7">
        <v>11915</v>
      </c>
      <c r="BK7">
        <v>11881</v>
      </c>
      <c r="BL7">
        <v>11400</v>
      </c>
      <c r="BM7">
        <v>11293</v>
      </c>
      <c r="BN7">
        <v>10605</v>
      </c>
      <c r="BO7">
        <v>10288</v>
      </c>
      <c r="BP7">
        <v>9751</v>
      </c>
      <c r="BQ7">
        <v>9519</v>
      </c>
      <c r="BR7">
        <v>8916</v>
      </c>
      <c r="BS7">
        <v>8268</v>
      </c>
      <c r="BT7">
        <v>7927</v>
      </c>
      <c r="BU7">
        <v>7846</v>
      </c>
      <c r="BV7">
        <v>7837</v>
      </c>
      <c r="BW7">
        <v>7385</v>
      </c>
      <c r="BX7">
        <v>6890</v>
      </c>
      <c r="BY7">
        <v>6959</v>
      </c>
      <c r="BZ7">
        <v>6304</v>
      </c>
      <c r="CA7">
        <v>6621</v>
      </c>
      <c r="CB7">
        <v>6797</v>
      </c>
      <c r="CC7">
        <v>5276</v>
      </c>
      <c r="CD7">
        <v>5228</v>
      </c>
      <c r="CE7">
        <v>5146</v>
      </c>
      <c r="CF7">
        <v>4671</v>
      </c>
      <c r="CG7">
        <v>4136</v>
      </c>
      <c r="CH7">
        <v>3561</v>
      </c>
      <c r="CI7">
        <v>3533</v>
      </c>
      <c r="CJ7">
        <v>3348</v>
      </c>
      <c r="CK7">
        <v>3030</v>
      </c>
      <c r="CL7">
        <v>2699</v>
      </c>
      <c r="CM7">
        <v>2521</v>
      </c>
      <c r="CN7">
        <v>2123</v>
      </c>
      <c r="CO7">
        <v>8114</v>
      </c>
    </row>
    <row r="8" spans="1:16384">
      <c r="A8" t="s">
        <v>99</v>
      </c>
      <c r="B8">
        <v>369026</v>
      </c>
      <c r="C8">
        <v>4240</v>
      </c>
      <c r="D8">
        <v>4353</v>
      </c>
      <c r="E8">
        <v>4554</v>
      </c>
      <c r="F8">
        <v>4454</v>
      </c>
      <c r="G8">
        <v>4697</v>
      </c>
      <c r="H8">
        <v>4766</v>
      </c>
      <c r="I8">
        <v>4658</v>
      </c>
      <c r="J8">
        <v>4735</v>
      </c>
      <c r="K8">
        <v>4830</v>
      </c>
      <c r="L8">
        <v>4727</v>
      </c>
      <c r="M8">
        <v>4715</v>
      </c>
      <c r="N8">
        <v>4652</v>
      </c>
      <c r="O8">
        <v>4953</v>
      </c>
      <c r="P8">
        <v>4748</v>
      </c>
      <c r="Q8">
        <v>4718</v>
      </c>
      <c r="R8">
        <v>4625</v>
      </c>
      <c r="S8">
        <v>4627</v>
      </c>
      <c r="T8">
        <v>4509</v>
      </c>
      <c r="U8">
        <v>5123</v>
      </c>
      <c r="V8">
        <v>8135</v>
      </c>
      <c r="W8">
        <v>7747</v>
      </c>
      <c r="X8">
        <v>7779</v>
      </c>
      <c r="Y8">
        <v>6282</v>
      </c>
      <c r="Z8">
        <v>6284</v>
      </c>
      <c r="AA8">
        <v>5648</v>
      </c>
      <c r="AB8">
        <v>5639</v>
      </c>
      <c r="AC8">
        <v>5994</v>
      </c>
      <c r="AD8">
        <v>6213</v>
      </c>
      <c r="AE8">
        <v>6096</v>
      </c>
      <c r="AF8">
        <v>5586</v>
      </c>
      <c r="AG8">
        <v>5744</v>
      </c>
      <c r="AH8">
        <v>5679</v>
      </c>
      <c r="AI8">
        <v>5617</v>
      </c>
      <c r="AJ8">
        <v>5672</v>
      </c>
      <c r="AK8">
        <v>5758</v>
      </c>
      <c r="AL8">
        <v>5469</v>
      </c>
      <c r="AM8">
        <v>5520</v>
      </c>
      <c r="AN8">
        <v>5518</v>
      </c>
      <c r="AO8">
        <v>5420</v>
      </c>
      <c r="AP8">
        <v>5169</v>
      </c>
      <c r="AQ8">
        <v>4953</v>
      </c>
      <c r="AR8">
        <v>4779</v>
      </c>
      <c r="AS8">
        <v>4808</v>
      </c>
      <c r="AT8">
        <v>4745</v>
      </c>
      <c r="AU8">
        <v>4740</v>
      </c>
      <c r="AV8">
        <v>4455</v>
      </c>
      <c r="AW8">
        <v>4252</v>
      </c>
      <c r="AX8">
        <v>3943</v>
      </c>
      <c r="AY8">
        <v>3971</v>
      </c>
      <c r="AZ8">
        <v>3826</v>
      </c>
      <c r="BA8">
        <v>3833</v>
      </c>
      <c r="BB8">
        <v>3962</v>
      </c>
      <c r="BC8">
        <v>4148</v>
      </c>
      <c r="BD8">
        <v>4059</v>
      </c>
      <c r="BE8">
        <v>4062</v>
      </c>
      <c r="BF8">
        <v>4148</v>
      </c>
      <c r="BG8">
        <v>4237</v>
      </c>
      <c r="BH8">
        <v>3978</v>
      </c>
      <c r="BI8">
        <v>3792</v>
      </c>
      <c r="BJ8">
        <v>3778</v>
      </c>
      <c r="BK8">
        <v>3711</v>
      </c>
      <c r="BL8">
        <v>3781</v>
      </c>
      <c r="BM8">
        <v>3591</v>
      </c>
      <c r="BN8">
        <v>3365</v>
      </c>
      <c r="BO8">
        <v>3156</v>
      </c>
      <c r="BP8">
        <v>3109</v>
      </c>
      <c r="BQ8">
        <v>2972</v>
      </c>
      <c r="BR8">
        <v>2775</v>
      </c>
      <c r="BS8">
        <v>2654</v>
      </c>
      <c r="BT8">
        <v>2581</v>
      </c>
      <c r="BU8">
        <v>2563</v>
      </c>
      <c r="BV8">
        <v>2443</v>
      </c>
      <c r="BW8">
        <v>2245</v>
      </c>
      <c r="BX8">
        <v>2240</v>
      </c>
      <c r="BY8">
        <v>2276</v>
      </c>
      <c r="BZ8">
        <v>2206</v>
      </c>
      <c r="CA8">
        <v>2316</v>
      </c>
      <c r="CB8">
        <v>2347</v>
      </c>
      <c r="CC8">
        <v>1920</v>
      </c>
      <c r="CD8">
        <v>1854</v>
      </c>
      <c r="CE8">
        <v>1887</v>
      </c>
      <c r="CF8">
        <v>1746</v>
      </c>
      <c r="CG8">
        <v>1369</v>
      </c>
      <c r="CH8">
        <v>1275</v>
      </c>
      <c r="CI8">
        <v>1203</v>
      </c>
      <c r="CJ8">
        <v>1188</v>
      </c>
      <c r="CK8">
        <v>1067</v>
      </c>
      <c r="CL8">
        <v>879</v>
      </c>
      <c r="CM8">
        <v>832</v>
      </c>
      <c r="CN8">
        <v>707</v>
      </c>
      <c r="CO8">
        <v>2646</v>
      </c>
    </row>
    <row r="9" spans="1:16384">
      <c r="A9" t="s">
        <v>100</v>
      </c>
      <c r="B9">
        <v>331930</v>
      </c>
      <c r="C9">
        <v>3466</v>
      </c>
      <c r="D9">
        <v>3567</v>
      </c>
      <c r="E9">
        <v>3756</v>
      </c>
      <c r="F9">
        <v>3676</v>
      </c>
      <c r="G9">
        <v>3793</v>
      </c>
      <c r="H9">
        <v>3828</v>
      </c>
      <c r="I9">
        <v>4053</v>
      </c>
      <c r="J9">
        <v>4037</v>
      </c>
      <c r="K9">
        <v>4048</v>
      </c>
      <c r="L9">
        <v>3968</v>
      </c>
      <c r="M9">
        <v>4163</v>
      </c>
      <c r="N9">
        <v>4298</v>
      </c>
      <c r="O9">
        <v>4237</v>
      </c>
      <c r="P9">
        <v>4182</v>
      </c>
      <c r="Q9">
        <v>4144</v>
      </c>
      <c r="R9">
        <v>4005</v>
      </c>
      <c r="S9">
        <v>4053</v>
      </c>
      <c r="T9">
        <v>3850</v>
      </c>
      <c r="U9">
        <v>3814</v>
      </c>
      <c r="V9">
        <v>3226</v>
      </c>
      <c r="W9">
        <v>3246</v>
      </c>
      <c r="X9">
        <v>3117</v>
      </c>
      <c r="Y9">
        <v>3439</v>
      </c>
      <c r="Z9">
        <v>3572</v>
      </c>
      <c r="AA9">
        <v>3690</v>
      </c>
      <c r="AB9">
        <v>3839</v>
      </c>
      <c r="AC9">
        <v>4065</v>
      </c>
      <c r="AD9">
        <v>4217</v>
      </c>
      <c r="AE9">
        <v>4214</v>
      </c>
      <c r="AF9">
        <v>4232</v>
      </c>
      <c r="AG9">
        <v>4376</v>
      </c>
      <c r="AH9">
        <v>4430</v>
      </c>
      <c r="AI9">
        <v>4706</v>
      </c>
      <c r="AJ9">
        <v>4812</v>
      </c>
      <c r="AK9">
        <v>4539</v>
      </c>
      <c r="AL9">
        <v>4497</v>
      </c>
      <c r="AM9">
        <v>4584</v>
      </c>
      <c r="AN9">
        <v>4417</v>
      </c>
      <c r="AO9">
        <v>4316</v>
      </c>
      <c r="AP9">
        <v>4131</v>
      </c>
      <c r="AQ9">
        <v>4114</v>
      </c>
      <c r="AR9">
        <v>4319</v>
      </c>
      <c r="AS9">
        <v>4123</v>
      </c>
      <c r="AT9">
        <v>4154</v>
      </c>
      <c r="AU9">
        <v>4184</v>
      </c>
      <c r="AV9">
        <v>3970</v>
      </c>
      <c r="AW9">
        <v>3623</v>
      </c>
      <c r="AX9">
        <v>3633</v>
      </c>
      <c r="AY9">
        <v>3675</v>
      </c>
      <c r="AZ9">
        <v>3763</v>
      </c>
      <c r="BA9">
        <v>3846</v>
      </c>
      <c r="BB9">
        <v>4158</v>
      </c>
      <c r="BC9">
        <v>4417</v>
      </c>
      <c r="BD9">
        <v>4675</v>
      </c>
      <c r="BE9">
        <v>4644</v>
      </c>
      <c r="BF9">
        <v>4604</v>
      </c>
      <c r="BG9">
        <v>4601</v>
      </c>
      <c r="BH9">
        <v>4631</v>
      </c>
      <c r="BI9">
        <v>4335</v>
      </c>
      <c r="BJ9">
        <v>4562</v>
      </c>
      <c r="BK9">
        <v>4350</v>
      </c>
      <c r="BL9">
        <v>4258</v>
      </c>
      <c r="BM9">
        <v>4149</v>
      </c>
      <c r="BN9">
        <v>3864</v>
      </c>
      <c r="BO9">
        <v>3600</v>
      </c>
      <c r="BP9">
        <v>3490</v>
      </c>
      <c r="BQ9">
        <v>3596</v>
      </c>
      <c r="BR9">
        <v>3497</v>
      </c>
      <c r="BS9">
        <v>3340</v>
      </c>
      <c r="BT9">
        <v>3172</v>
      </c>
      <c r="BU9">
        <v>3122</v>
      </c>
      <c r="BV9">
        <v>3203</v>
      </c>
      <c r="BW9">
        <v>3127</v>
      </c>
      <c r="BX9">
        <v>3083</v>
      </c>
      <c r="BY9">
        <v>3046</v>
      </c>
      <c r="BZ9">
        <v>3106</v>
      </c>
      <c r="CA9">
        <v>3096</v>
      </c>
      <c r="CB9">
        <v>3361</v>
      </c>
      <c r="CC9">
        <v>2551</v>
      </c>
      <c r="CD9">
        <v>2627</v>
      </c>
      <c r="CE9">
        <v>2638</v>
      </c>
      <c r="CF9">
        <v>2373</v>
      </c>
      <c r="CG9">
        <v>2050</v>
      </c>
      <c r="CH9">
        <v>1644</v>
      </c>
      <c r="CI9">
        <v>1645</v>
      </c>
      <c r="CJ9">
        <v>1556</v>
      </c>
      <c r="CK9">
        <v>1401</v>
      </c>
      <c r="CL9">
        <v>1212</v>
      </c>
      <c r="CM9">
        <v>1087</v>
      </c>
      <c r="CN9">
        <v>940</v>
      </c>
      <c r="CO9">
        <v>3112</v>
      </c>
    </row>
    <row r="10" spans="1:16384">
      <c r="A10" t="s">
        <v>101</v>
      </c>
      <c r="B10">
        <v>353860</v>
      </c>
      <c r="C10">
        <v>4583</v>
      </c>
      <c r="D10">
        <v>4478</v>
      </c>
      <c r="E10">
        <v>4668</v>
      </c>
      <c r="F10">
        <v>4585</v>
      </c>
      <c r="G10">
        <v>4762</v>
      </c>
      <c r="H10">
        <v>4794</v>
      </c>
      <c r="I10">
        <v>4891</v>
      </c>
      <c r="J10">
        <v>4980</v>
      </c>
      <c r="K10">
        <v>5161</v>
      </c>
      <c r="L10">
        <v>4875</v>
      </c>
      <c r="M10">
        <v>4923</v>
      </c>
      <c r="N10">
        <v>5350</v>
      </c>
      <c r="O10">
        <v>5333</v>
      </c>
      <c r="P10">
        <v>5194</v>
      </c>
      <c r="Q10">
        <v>5076</v>
      </c>
      <c r="R10">
        <v>5105</v>
      </c>
      <c r="S10">
        <v>5053</v>
      </c>
      <c r="T10">
        <v>4782</v>
      </c>
      <c r="U10">
        <v>4701</v>
      </c>
      <c r="V10">
        <v>4225</v>
      </c>
      <c r="W10">
        <v>4089</v>
      </c>
      <c r="X10">
        <v>4163</v>
      </c>
      <c r="Y10">
        <v>4530</v>
      </c>
      <c r="Z10">
        <v>4575</v>
      </c>
      <c r="AA10">
        <v>4544</v>
      </c>
      <c r="AB10">
        <v>4713</v>
      </c>
      <c r="AC10">
        <v>4950</v>
      </c>
      <c r="AD10">
        <v>4929</v>
      </c>
      <c r="AE10">
        <v>4712</v>
      </c>
      <c r="AF10">
        <v>4835</v>
      </c>
      <c r="AG10">
        <v>4905</v>
      </c>
      <c r="AH10">
        <v>5074</v>
      </c>
      <c r="AI10">
        <v>4972</v>
      </c>
      <c r="AJ10">
        <v>5179</v>
      </c>
      <c r="AK10">
        <v>5232</v>
      </c>
      <c r="AL10">
        <v>5092</v>
      </c>
      <c r="AM10">
        <v>5118</v>
      </c>
      <c r="AN10">
        <v>5189</v>
      </c>
      <c r="AO10">
        <v>5105</v>
      </c>
      <c r="AP10">
        <v>5209</v>
      </c>
      <c r="AQ10">
        <v>4888</v>
      </c>
      <c r="AR10">
        <v>5009</v>
      </c>
      <c r="AS10">
        <v>4799</v>
      </c>
      <c r="AT10">
        <v>4756</v>
      </c>
      <c r="AU10">
        <v>4987</v>
      </c>
      <c r="AV10">
        <v>4660</v>
      </c>
      <c r="AW10">
        <v>4305</v>
      </c>
      <c r="AX10">
        <v>4136</v>
      </c>
      <c r="AY10">
        <v>4259</v>
      </c>
      <c r="AZ10">
        <v>4340</v>
      </c>
      <c r="BA10">
        <v>4231</v>
      </c>
      <c r="BB10">
        <v>4432</v>
      </c>
      <c r="BC10">
        <v>4442</v>
      </c>
      <c r="BD10">
        <v>4391</v>
      </c>
      <c r="BE10">
        <v>4577</v>
      </c>
      <c r="BF10">
        <v>4390</v>
      </c>
      <c r="BG10">
        <v>4355</v>
      </c>
      <c r="BH10">
        <v>4298</v>
      </c>
      <c r="BI10">
        <v>4232</v>
      </c>
      <c r="BJ10">
        <v>4080</v>
      </c>
      <c r="BK10">
        <v>3979</v>
      </c>
      <c r="BL10">
        <v>3744</v>
      </c>
      <c r="BM10">
        <v>3751</v>
      </c>
      <c r="BN10">
        <v>3648</v>
      </c>
      <c r="BO10">
        <v>3296</v>
      </c>
      <c r="BP10">
        <v>3212</v>
      </c>
      <c r="BQ10">
        <v>3080</v>
      </c>
      <c r="BR10">
        <v>3007</v>
      </c>
      <c r="BS10">
        <v>2765</v>
      </c>
      <c r="BT10">
        <v>2702</v>
      </c>
      <c r="BU10">
        <v>2591</v>
      </c>
      <c r="BV10">
        <v>2520</v>
      </c>
      <c r="BW10">
        <v>2413</v>
      </c>
      <c r="BX10">
        <v>2362</v>
      </c>
      <c r="BY10">
        <v>2288</v>
      </c>
      <c r="BZ10">
        <v>2309</v>
      </c>
      <c r="CA10">
        <v>2225</v>
      </c>
      <c r="CB10">
        <v>2230</v>
      </c>
      <c r="CC10">
        <v>1744</v>
      </c>
      <c r="CD10">
        <v>1736</v>
      </c>
      <c r="CE10">
        <v>1806</v>
      </c>
      <c r="CF10">
        <v>1600</v>
      </c>
      <c r="CG10">
        <v>1448</v>
      </c>
      <c r="CH10">
        <v>1184</v>
      </c>
      <c r="CI10">
        <v>1215</v>
      </c>
      <c r="CJ10">
        <v>1073</v>
      </c>
      <c r="CK10">
        <v>1096</v>
      </c>
      <c r="CL10">
        <v>870</v>
      </c>
      <c r="CM10">
        <v>808</v>
      </c>
      <c r="CN10">
        <v>681</v>
      </c>
      <c r="CO10">
        <v>2276</v>
      </c>
    </row>
    <row r="11" spans="1:16384">
      <c r="A11" t="s">
        <v>102</v>
      </c>
      <c r="B11">
        <v>221242</v>
      </c>
      <c r="C11">
        <v>1923</v>
      </c>
      <c r="D11">
        <v>2095</v>
      </c>
      <c r="E11">
        <v>2275</v>
      </c>
      <c r="F11">
        <v>2382</v>
      </c>
      <c r="G11">
        <v>2548</v>
      </c>
      <c r="H11">
        <v>2605</v>
      </c>
      <c r="I11">
        <v>2722</v>
      </c>
      <c r="J11">
        <v>2819</v>
      </c>
      <c r="K11">
        <v>2940</v>
      </c>
      <c r="L11">
        <v>2885</v>
      </c>
      <c r="M11">
        <v>3022</v>
      </c>
      <c r="N11">
        <v>3087</v>
      </c>
      <c r="O11">
        <v>3256</v>
      </c>
      <c r="P11">
        <v>3087</v>
      </c>
      <c r="Q11">
        <v>2898</v>
      </c>
      <c r="R11">
        <v>2900</v>
      </c>
      <c r="S11">
        <v>2948</v>
      </c>
      <c r="T11">
        <v>2837</v>
      </c>
      <c r="U11">
        <v>2662</v>
      </c>
      <c r="V11">
        <v>1893</v>
      </c>
      <c r="W11">
        <v>1669</v>
      </c>
      <c r="X11">
        <v>1755</v>
      </c>
      <c r="Y11">
        <v>1986</v>
      </c>
      <c r="Z11">
        <v>2334</v>
      </c>
      <c r="AA11">
        <v>2348</v>
      </c>
      <c r="AB11">
        <v>2447</v>
      </c>
      <c r="AC11">
        <v>2436</v>
      </c>
      <c r="AD11">
        <v>2367</v>
      </c>
      <c r="AE11">
        <v>2399</v>
      </c>
      <c r="AF11">
        <v>2298</v>
      </c>
      <c r="AG11">
        <v>2559</v>
      </c>
      <c r="AH11">
        <v>2480</v>
      </c>
      <c r="AI11">
        <v>2497</v>
      </c>
      <c r="AJ11">
        <v>2715</v>
      </c>
      <c r="AK11">
        <v>2860</v>
      </c>
      <c r="AL11">
        <v>2799</v>
      </c>
      <c r="AM11">
        <v>2847</v>
      </c>
      <c r="AN11">
        <v>2859</v>
      </c>
      <c r="AO11">
        <v>2902</v>
      </c>
      <c r="AP11">
        <v>2954</v>
      </c>
      <c r="AQ11">
        <v>2728</v>
      </c>
      <c r="AR11">
        <v>2770</v>
      </c>
      <c r="AS11">
        <v>2791</v>
      </c>
      <c r="AT11">
        <v>2865</v>
      </c>
      <c r="AU11">
        <v>2947</v>
      </c>
      <c r="AV11">
        <v>2696</v>
      </c>
      <c r="AW11">
        <v>2552</v>
      </c>
      <c r="AX11">
        <v>2583</v>
      </c>
      <c r="AY11">
        <v>2614</v>
      </c>
      <c r="AZ11">
        <v>2611</v>
      </c>
      <c r="BA11">
        <v>2675</v>
      </c>
      <c r="BB11">
        <v>2769</v>
      </c>
      <c r="BC11">
        <v>2982</v>
      </c>
      <c r="BD11">
        <v>3111</v>
      </c>
      <c r="BE11">
        <v>3045</v>
      </c>
      <c r="BF11">
        <v>3286</v>
      </c>
      <c r="BG11">
        <v>3003</v>
      </c>
      <c r="BH11">
        <v>2936</v>
      </c>
      <c r="BI11">
        <v>3047</v>
      </c>
      <c r="BJ11">
        <v>3063</v>
      </c>
      <c r="BK11">
        <v>2867</v>
      </c>
      <c r="BL11">
        <v>2843</v>
      </c>
      <c r="BM11">
        <v>2900</v>
      </c>
      <c r="BN11">
        <v>2674</v>
      </c>
      <c r="BO11">
        <v>2564</v>
      </c>
      <c r="BP11">
        <v>2528</v>
      </c>
      <c r="BQ11">
        <v>2380</v>
      </c>
      <c r="BR11">
        <v>2274</v>
      </c>
      <c r="BS11">
        <v>2122</v>
      </c>
      <c r="BT11">
        <v>2059</v>
      </c>
      <c r="BU11">
        <v>2165</v>
      </c>
      <c r="BV11">
        <v>2123</v>
      </c>
      <c r="BW11">
        <v>2001</v>
      </c>
      <c r="BX11">
        <v>2137</v>
      </c>
      <c r="BY11">
        <v>2028</v>
      </c>
      <c r="BZ11">
        <v>2269</v>
      </c>
      <c r="CA11">
        <v>2361</v>
      </c>
      <c r="CB11">
        <v>2501</v>
      </c>
      <c r="CC11">
        <v>1882</v>
      </c>
      <c r="CD11">
        <v>1848</v>
      </c>
      <c r="CE11">
        <v>1826</v>
      </c>
      <c r="CF11">
        <v>1616</v>
      </c>
      <c r="CG11">
        <v>1438</v>
      </c>
      <c r="CH11">
        <v>1151</v>
      </c>
      <c r="CI11">
        <v>1113</v>
      </c>
      <c r="CJ11">
        <v>1119</v>
      </c>
      <c r="CK11">
        <v>1005</v>
      </c>
      <c r="CL11">
        <v>920</v>
      </c>
      <c r="CM11">
        <v>779</v>
      </c>
      <c r="CN11">
        <v>694</v>
      </c>
      <c r="CO11">
        <v>2686</v>
      </c>
    </row>
    <row r="12" spans="1:16384">
      <c r="A12" t="s">
        <v>103</v>
      </c>
      <c r="B12">
        <v>295678</v>
      </c>
      <c r="C12">
        <v>3486</v>
      </c>
      <c r="D12">
        <v>3648</v>
      </c>
      <c r="E12">
        <v>3830</v>
      </c>
      <c r="F12">
        <v>3684</v>
      </c>
      <c r="G12">
        <v>3949</v>
      </c>
      <c r="H12">
        <v>3887</v>
      </c>
      <c r="I12">
        <v>4008</v>
      </c>
      <c r="J12">
        <v>4060</v>
      </c>
      <c r="K12">
        <v>4207</v>
      </c>
      <c r="L12">
        <v>4072</v>
      </c>
      <c r="M12">
        <v>4112</v>
      </c>
      <c r="N12">
        <v>4192</v>
      </c>
      <c r="O12">
        <v>4244</v>
      </c>
      <c r="P12">
        <v>4120</v>
      </c>
      <c r="Q12">
        <v>4089</v>
      </c>
      <c r="R12">
        <v>4094</v>
      </c>
      <c r="S12">
        <v>4201</v>
      </c>
      <c r="T12">
        <v>3916</v>
      </c>
      <c r="U12">
        <v>3778</v>
      </c>
      <c r="V12">
        <v>3162</v>
      </c>
      <c r="W12">
        <v>3127</v>
      </c>
      <c r="X12">
        <v>3165</v>
      </c>
      <c r="Y12">
        <v>3424</v>
      </c>
      <c r="Z12">
        <v>3472</v>
      </c>
      <c r="AA12">
        <v>3609</v>
      </c>
      <c r="AB12">
        <v>3738</v>
      </c>
      <c r="AC12">
        <v>3776</v>
      </c>
      <c r="AD12">
        <v>3751</v>
      </c>
      <c r="AE12">
        <v>3854</v>
      </c>
      <c r="AF12">
        <v>3849</v>
      </c>
      <c r="AG12">
        <v>3739</v>
      </c>
      <c r="AH12">
        <v>4049</v>
      </c>
      <c r="AI12">
        <v>4162</v>
      </c>
      <c r="AJ12">
        <v>4091</v>
      </c>
      <c r="AK12">
        <v>4171</v>
      </c>
      <c r="AL12">
        <v>4102</v>
      </c>
      <c r="AM12">
        <v>4252</v>
      </c>
      <c r="AN12">
        <v>4266</v>
      </c>
      <c r="AO12">
        <v>4017</v>
      </c>
      <c r="AP12">
        <v>4263</v>
      </c>
      <c r="AQ12">
        <v>4011</v>
      </c>
      <c r="AR12">
        <v>4126</v>
      </c>
      <c r="AS12">
        <v>3837</v>
      </c>
      <c r="AT12">
        <v>3689</v>
      </c>
      <c r="AU12">
        <v>3983</v>
      </c>
      <c r="AV12">
        <v>3597</v>
      </c>
      <c r="AW12">
        <v>3238</v>
      </c>
      <c r="AX12">
        <v>3262</v>
      </c>
      <c r="AY12">
        <v>3403</v>
      </c>
      <c r="AZ12">
        <v>3186</v>
      </c>
      <c r="BA12">
        <v>3349</v>
      </c>
      <c r="BB12">
        <v>3482</v>
      </c>
      <c r="BC12">
        <v>3696</v>
      </c>
      <c r="BD12">
        <v>3868</v>
      </c>
      <c r="BE12">
        <v>3803</v>
      </c>
      <c r="BF12">
        <v>3772</v>
      </c>
      <c r="BG12">
        <v>3721</v>
      </c>
      <c r="BH12">
        <v>3661</v>
      </c>
      <c r="BI12">
        <v>3614</v>
      </c>
      <c r="BJ12">
        <v>3486</v>
      </c>
      <c r="BK12">
        <v>3433</v>
      </c>
      <c r="BL12">
        <v>3461</v>
      </c>
      <c r="BM12">
        <v>3451</v>
      </c>
      <c r="BN12">
        <v>3231</v>
      </c>
      <c r="BO12">
        <v>3114</v>
      </c>
      <c r="BP12">
        <v>2898</v>
      </c>
      <c r="BQ12">
        <v>2881</v>
      </c>
      <c r="BR12">
        <v>2744</v>
      </c>
      <c r="BS12">
        <v>2575</v>
      </c>
      <c r="BT12">
        <v>2478</v>
      </c>
      <c r="BU12">
        <v>2424</v>
      </c>
      <c r="BV12">
        <v>2306</v>
      </c>
      <c r="BW12">
        <v>2262</v>
      </c>
      <c r="BX12">
        <v>2245</v>
      </c>
      <c r="BY12">
        <v>2223</v>
      </c>
      <c r="BZ12">
        <v>2221</v>
      </c>
      <c r="CA12">
        <v>2392</v>
      </c>
      <c r="CB12">
        <v>2339</v>
      </c>
      <c r="CC12">
        <v>1810</v>
      </c>
      <c r="CD12">
        <v>1890</v>
      </c>
      <c r="CE12">
        <v>1873</v>
      </c>
      <c r="CF12">
        <v>1699</v>
      </c>
      <c r="CG12">
        <v>1461</v>
      </c>
      <c r="CH12">
        <v>1363</v>
      </c>
      <c r="CI12">
        <v>1263</v>
      </c>
      <c r="CJ12">
        <v>1178</v>
      </c>
      <c r="CK12">
        <v>1122</v>
      </c>
      <c r="CL12">
        <v>982</v>
      </c>
      <c r="CM12">
        <v>832</v>
      </c>
      <c r="CN12">
        <v>689</v>
      </c>
      <c r="CO12">
        <v>2438</v>
      </c>
    </row>
    <row r="13" spans="1:16384">
      <c r="A13" t="s">
        <v>104</v>
      </c>
      <c r="B13">
        <v>281251</v>
      </c>
      <c r="C13">
        <v>3509</v>
      </c>
      <c r="D13">
        <v>3612</v>
      </c>
      <c r="E13">
        <v>3781</v>
      </c>
      <c r="F13">
        <v>3575</v>
      </c>
      <c r="G13">
        <v>3670</v>
      </c>
      <c r="H13">
        <v>3724</v>
      </c>
      <c r="I13">
        <v>3739</v>
      </c>
      <c r="J13">
        <v>3801</v>
      </c>
      <c r="K13">
        <v>3952</v>
      </c>
      <c r="L13">
        <v>3835</v>
      </c>
      <c r="M13">
        <v>3965</v>
      </c>
      <c r="N13">
        <v>3814</v>
      </c>
      <c r="O13">
        <v>3945</v>
      </c>
      <c r="P13">
        <v>4104</v>
      </c>
      <c r="Q13">
        <v>3893</v>
      </c>
      <c r="R13">
        <v>3692</v>
      </c>
      <c r="S13">
        <v>4004</v>
      </c>
      <c r="T13">
        <v>3790</v>
      </c>
      <c r="U13">
        <v>3509</v>
      </c>
      <c r="V13">
        <v>3105</v>
      </c>
      <c r="W13">
        <v>3071</v>
      </c>
      <c r="X13">
        <v>3025</v>
      </c>
      <c r="Y13">
        <v>3348</v>
      </c>
      <c r="Z13">
        <v>3400</v>
      </c>
      <c r="AA13">
        <v>3402</v>
      </c>
      <c r="AB13">
        <v>3782</v>
      </c>
      <c r="AC13">
        <v>3743</v>
      </c>
      <c r="AD13">
        <v>3895</v>
      </c>
      <c r="AE13">
        <v>3677</v>
      </c>
      <c r="AF13">
        <v>3735</v>
      </c>
      <c r="AG13">
        <v>4099</v>
      </c>
      <c r="AH13">
        <v>4122</v>
      </c>
      <c r="AI13">
        <v>4076</v>
      </c>
      <c r="AJ13">
        <v>4202</v>
      </c>
      <c r="AK13">
        <v>4138</v>
      </c>
      <c r="AL13">
        <v>3942</v>
      </c>
      <c r="AM13">
        <v>4071</v>
      </c>
      <c r="AN13">
        <v>4184</v>
      </c>
      <c r="AO13">
        <v>3983</v>
      </c>
      <c r="AP13">
        <v>4043</v>
      </c>
      <c r="AQ13">
        <v>3765</v>
      </c>
      <c r="AR13">
        <v>3900</v>
      </c>
      <c r="AS13">
        <v>3773</v>
      </c>
      <c r="AT13">
        <v>3875</v>
      </c>
      <c r="AU13">
        <v>3822</v>
      </c>
      <c r="AV13">
        <v>3639</v>
      </c>
      <c r="AW13">
        <v>3375</v>
      </c>
      <c r="AX13">
        <v>3194</v>
      </c>
      <c r="AY13">
        <v>3306</v>
      </c>
      <c r="AZ13">
        <v>3267</v>
      </c>
      <c r="BA13">
        <v>3326</v>
      </c>
      <c r="BB13">
        <v>3422</v>
      </c>
      <c r="BC13">
        <v>3483</v>
      </c>
      <c r="BD13">
        <v>3628</v>
      </c>
      <c r="BE13">
        <v>3522</v>
      </c>
      <c r="BF13">
        <v>3396</v>
      </c>
      <c r="BG13">
        <v>3430</v>
      </c>
      <c r="BH13">
        <v>3451</v>
      </c>
      <c r="BI13">
        <v>3325</v>
      </c>
      <c r="BJ13">
        <v>3215</v>
      </c>
      <c r="BK13">
        <v>3199</v>
      </c>
      <c r="BL13">
        <v>3107</v>
      </c>
      <c r="BM13">
        <v>3057</v>
      </c>
      <c r="BN13">
        <v>2890</v>
      </c>
      <c r="BO13">
        <v>2819</v>
      </c>
      <c r="BP13">
        <v>2632</v>
      </c>
      <c r="BQ13">
        <v>2701</v>
      </c>
      <c r="BR13">
        <v>2606</v>
      </c>
      <c r="BS13">
        <v>2370</v>
      </c>
      <c r="BT13">
        <v>2257</v>
      </c>
      <c r="BU13">
        <v>2332</v>
      </c>
      <c r="BV13">
        <v>2122</v>
      </c>
      <c r="BW13">
        <v>2172</v>
      </c>
      <c r="BX13">
        <v>2121</v>
      </c>
      <c r="BY13">
        <v>2051</v>
      </c>
      <c r="BZ13">
        <v>1936</v>
      </c>
      <c r="CA13">
        <v>1970</v>
      </c>
      <c r="CB13">
        <v>1957</v>
      </c>
      <c r="CC13">
        <v>1557</v>
      </c>
      <c r="CD13">
        <v>1458</v>
      </c>
      <c r="CE13">
        <v>1514</v>
      </c>
      <c r="CF13">
        <v>1431</v>
      </c>
      <c r="CG13">
        <v>1218</v>
      </c>
      <c r="CH13">
        <v>1129</v>
      </c>
      <c r="CI13">
        <v>1077</v>
      </c>
      <c r="CJ13">
        <v>1016</v>
      </c>
      <c r="CK13">
        <v>908</v>
      </c>
      <c r="CL13">
        <v>799</v>
      </c>
      <c r="CM13">
        <v>755</v>
      </c>
      <c r="CN13">
        <v>630</v>
      </c>
      <c r="CO13">
        <v>2389</v>
      </c>
    </row>
    <row r="14" spans="1:16384">
      <c r="A14" t="s">
        <v>105</v>
      </c>
      <c r="B14">
        <v>3036605</v>
      </c>
      <c r="C14">
        <v>35814</v>
      </c>
      <c r="D14">
        <v>36618</v>
      </c>
      <c r="E14">
        <v>38288</v>
      </c>
      <c r="F14">
        <v>37397</v>
      </c>
      <c r="G14">
        <v>38950</v>
      </c>
      <c r="H14">
        <v>39256</v>
      </c>
      <c r="I14">
        <v>39924</v>
      </c>
      <c r="J14">
        <v>41033</v>
      </c>
      <c r="K14">
        <v>41673</v>
      </c>
      <c r="L14">
        <v>41108</v>
      </c>
      <c r="M14">
        <v>41858</v>
      </c>
      <c r="N14">
        <v>42375</v>
      </c>
      <c r="O14">
        <v>43132</v>
      </c>
      <c r="P14">
        <v>42721</v>
      </c>
      <c r="Q14">
        <v>41544</v>
      </c>
      <c r="R14">
        <v>41645</v>
      </c>
      <c r="S14">
        <v>41953</v>
      </c>
      <c r="T14">
        <v>40281</v>
      </c>
      <c r="U14">
        <v>41120</v>
      </c>
      <c r="V14">
        <v>45928</v>
      </c>
      <c r="W14">
        <v>46569</v>
      </c>
      <c r="X14">
        <v>45913</v>
      </c>
      <c r="Y14">
        <v>43966</v>
      </c>
      <c r="Z14">
        <v>42841</v>
      </c>
      <c r="AA14">
        <v>41487</v>
      </c>
      <c r="AB14">
        <v>42477</v>
      </c>
      <c r="AC14">
        <v>43069</v>
      </c>
      <c r="AD14">
        <v>43191</v>
      </c>
      <c r="AE14">
        <v>42793</v>
      </c>
      <c r="AF14">
        <v>42191</v>
      </c>
      <c r="AG14">
        <v>42757</v>
      </c>
      <c r="AH14">
        <v>43006</v>
      </c>
      <c r="AI14">
        <v>43569</v>
      </c>
      <c r="AJ14">
        <v>43863</v>
      </c>
      <c r="AK14">
        <v>43822</v>
      </c>
      <c r="AL14">
        <v>42787</v>
      </c>
      <c r="AM14">
        <v>43080</v>
      </c>
      <c r="AN14">
        <v>43242</v>
      </c>
      <c r="AO14">
        <v>42125</v>
      </c>
      <c r="AP14">
        <v>42247</v>
      </c>
      <c r="AQ14">
        <v>40488</v>
      </c>
      <c r="AR14">
        <v>40909</v>
      </c>
      <c r="AS14">
        <v>39844</v>
      </c>
      <c r="AT14">
        <v>39531</v>
      </c>
      <c r="AU14">
        <v>40264</v>
      </c>
      <c r="AV14">
        <v>37479</v>
      </c>
      <c r="AW14">
        <v>35154</v>
      </c>
      <c r="AX14">
        <v>34354</v>
      </c>
      <c r="AY14">
        <v>34613</v>
      </c>
      <c r="AZ14">
        <v>33758</v>
      </c>
      <c r="BA14">
        <v>34225</v>
      </c>
      <c r="BB14">
        <v>35280</v>
      </c>
      <c r="BC14">
        <v>36498</v>
      </c>
      <c r="BD14">
        <v>37298</v>
      </c>
      <c r="BE14">
        <v>37215</v>
      </c>
      <c r="BF14">
        <v>36863</v>
      </c>
      <c r="BG14">
        <v>36698</v>
      </c>
      <c r="BH14">
        <v>35770</v>
      </c>
      <c r="BI14">
        <v>34589</v>
      </c>
      <c r="BJ14">
        <v>34099</v>
      </c>
      <c r="BK14">
        <v>33420</v>
      </c>
      <c r="BL14">
        <v>32594</v>
      </c>
      <c r="BM14">
        <v>32192</v>
      </c>
      <c r="BN14">
        <v>30277</v>
      </c>
      <c r="BO14">
        <v>28837</v>
      </c>
      <c r="BP14">
        <v>27620</v>
      </c>
      <c r="BQ14">
        <v>27129</v>
      </c>
      <c r="BR14">
        <v>25819</v>
      </c>
      <c r="BS14">
        <v>24094</v>
      </c>
      <c r="BT14">
        <v>23176</v>
      </c>
      <c r="BU14">
        <v>23043</v>
      </c>
      <c r="BV14">
        <v>22554</v>
      </c>
      <c r="BW14">
        <v>21605</v>
      </c>
      <c r="BX14">
        <v>21078</v>
      </c>
      <c r="BY14">
        <v>20871</v>
      </c>
      <c r="BZ14">
        <v>20351</v>
      </c>
      <c r="CA14">
        <v>20981</v>
      </c>
      <c r="CB14">
        <v>21532</v>
      </c>
      <c r="CC14">
        <v>16740</v>
      </c>
      <c r="CD14">
        <v>16641</v>
      </c>
      <c r="CE14">
        <v>16690</v>
      </c>
      <c r="CF14">
        <v>15136</v>
      </c>
      <c r="CG14">
        <v>13120</v>
      </c>
      <c r="CH14">
        <v>11307</v>
      </c>
      <c r="CI14">
        <v>11049</v>
      </c>
      <c r="CJ14">
        <v>10478</v>
      </c>
      <c r="CK14">
        <v>9629</v>
      </c>
      <c r="CL14">
        <v>8361</v>
      </c>
      <c r="CM14">
        <v>7614</v>
      </c>
      <c r="CN14">
        <v>6464</v>
      </c>
      <c r="CO14">
        <v>23661</v>
      </c>
    </row>
    <row r="17" spans="1:5">
      <c r="A17" t="s">
        <v>3</v>
      </c>
      <c r="B17" t="s">
        <v>1546</v>
      </c>
      <c r="C17" t="s">
        <v>17926</v>
      </c>
      <c r="D17" t="s">
        <v>17927</v>
      </c>
      <c r="E17" t="s">
        <v>17928</v>
      </c>
    </row>
    <row r="18" spans="1:5">
      <c r="A18" t="s">
        <v>98</v>
      </c>
      <c r="B18">
        <v>1183618</v>
      </c>
      <c r="C18">
        <v>259195</v>
      </c>
      <c r="D18">
        <v>770017</v>
      </c>
      <c r="E18">
        <v>154406</v>
      </c>
    </row>
    <row r="19" spans="1:5">
      <c r="A19" t="s">
        <v>99</v>
      </c>
      <c r="B19">
        <v>369026</v>
      </c>
      <c r="C19">
        <v>74425</v>
      </c>
      <c r="D19">
        <v>243301</v>
      </c>
      <c r="E19">
        <v>51300</v>
      </c>
    </row>
    <row r="20" spans="1:5">
      <c r="A20" t="s">
        <v>100</v>
      </c>
      <c r="B20">
        <v>331930</v>
      </c>
      <c r="C20">
        <v>63221</v>
      </c>
      <c r="D20">
        <v>201634</v>
      </c>
      <c r="E20">
        <v>67075</v>
      </c>
    </row>
    <row r="21" spans="1:5">
      <c r="A21" t="s">
        <v>101</v>
      </c>
      <c r="B21">
        <v>353860</v>
      </c>
      <c r="C21">
        <v>78758</v>
      </c>
      <c r="D21">
        <v>223861</v>
      </c>
      <c r="E21">
        <v>51241</v>
      </c>
    </row>
    <row r="22" spans="1:5">
      <c r="A22" t="s">
        <v>102</v>
      </c>
      <c r="B22">
        <v>221242</v>
      </c>
      <c r="C22">
        <v>43444</v>
      </c>
      <c r="D22">
        <v>130773</v>
      </c>
      <c r="E22">
        <v>47025</v>
      </c>
    </row>
    <row r="23" spans="1:5">
      <c r="A23" t="s">
        <v>103</v>
      </c>
      <c r="B23">
        <v>295678</v>
      </c>
      <c r="C23">
        <v>63682</v>
      </c>
      <c r="D23">
        <v>181408</v>
      </c>
      <c r="E23">
        <v>50588</v>
      </c>
    </row>
    <row r="24" spans="1:5">
      <c r="A24" t="s">
        <v>104</v>
      </c>
      <c r="B24">
        <v>281251</v>
      </c>
      <c r="C24">
        <v>60611</v>
      </c>
      <c r="D24">
        <v>175532</v>
      </c>
      <c r="E24">
        <v>45108</v>
      </c>
    </row>
    <row r="25" spans="1:5">
      <c r="A25" t="s">
        <v>105</v>
      </c>
      <c r="B25">
        <v>3036605</v>
      </c>
      <c r="C25">
        <v>643336</v>
      </c>
      <c r="D25">
        <v>1926526</v>
      </c>
      <c r="E25">
        <v>466743</v>
      </c>
    </row>
  </sheetData>
  <hyperlinks>
    <hyperlink ref="A4" r:id="rId1" xr:uid="{267FC5E2-E18A-40B9-8874-3FF7634A43A1}"/>
    <hyperlink ref="G2" location="'Table of Contents'!A1" display="Return to Contents Page" xr:uid="{D9208961-C118-4CD6-96C7-D10501B1740E}"/>
  </hyperlinks>
  <pageMargins left="0.7" right="0.7" top="0.75" bottom="0.75" header="0.3" footer="0.3"/>
  <drawing r:id="rId2"/>
  <tableParts count="2">
    <tablePart r:id="rId3"/>
    <tablePart r:id="rId4"/>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2877D-56FF-490A-A6D0-3400D382915B}">
  <sheetPr>
    <tabColor rgb="FF81FFD5"/>
  </sheetPr>
  <dimension ref="A1:LJ16"/>
  <sheetViews>
    <sheetView workbookViewId="0">
      <selection activeCell="A4" sqref="A4"/>
    </sheetView>
  </sheetViews>
  <sheetFormatPr defaultRowHeight="14.45"/>
  <sheetData>
    <row r="1" spans="1:322" ht="15" thickTop="1">
      <c r="A1" s="22" t="s">
        <v>17929</v>
      </c>
      <c r="B1" s="124"/>
      <c r="C1" s="124"/>
      <c r="D1" s="124"/>
      <c r="E1" s="124"/>
      <c r="F1" s="124"/>
      <c r="G1" s="124"/>
      <c r="H1" s="215"/>
    </row>
    <row r="2" spans="1:322">
      <c r="A2" s="23" t="s">
        <v>17930</v>
      </c>
      <c r="B2" s="40"/>
      <c r="C2" s="40"/>
      <c r="D2" s="40"/>
      <c r="E2" s="40"/>
      <c r="F2" s="40"/>
      <c r="G2" s="40"/>
      <c r="H2" s="19"/>
      <c r="J2" s="24" t="s">
        <v>85</v>
      </c>
    </row>
    <row r="3" spans="1:322">
      <c r="A3" s="23" t="s">
        <v>1539</v>
      </c>
      <c r="B3" s="40"/>
      <c r="C3" s="40"/>
      <c r="D3" s="40"/>
      <c r="E3" s="40"/>
      <c r="F3" s="40"/>
      <c r="G3" s="40"/>
      <c r="H3" s="19"/>
    </row>
    <row r="4" spans="1:322" ht="15" thickBot="1">
      <c r="A4" s="266" t="s">
        <v>87</v>
      </c>
      <c r="B4" s="217"/>
      <c r="C4" s="217"/>
      <c r="D4" s="217"/>
      <c r="E4" s="217"/>
      <c r="F4" s="217"/>
      <c r="G4" s="217"/>
      <c r="H4" s="21"/>
    </row>
    <row r="5" spans="1:322" ht="15" thickTop="1"/>
    <row r="6" spans="1:322">
      <c r="A6" s="411" t="s">
        <v>17931</v>
      </c>
      <c r="B6" s="411"/>
    </row>
    <row r="7" spans="1:322">
      <c r="A7" s="18"/>
      <c r="B7" s="411" t="s">
        <v>17932</v>
      </c>
      <c r="C7" s="411"/>
      <c r="D7" s="411"/>
      <c r="E7" s="411"/>
      <c r="F7" s="411"/>
      <c r="G7" s="411"/>
      <c r="H7" s="411"/>
      <c r="I7" s="411"/>
      <c r="J7" s="411"/>
      <c r="K7" s="411"/>
      <c r="L7" s="411"/>
      <c r="M7" s="411"/>
      <c r="N7" s="411"/>
      <c r="O7" s="411"/>
      <c r="P7" s="411"/>
      <c r="Q7" s="411"/>
      <c r="R7" s="411"/>
      <c r="S7" s="411"/>
      <c r="T7" s="411"/>
      <c r="U7" s="411"/>
      <c r="V7" s="411"/>
      <c r="W7" s="411"/>
      <c r="X7" s="411"/>
      <c r="Y7" s="411"/>
      <c r="Z7" s="411"/>
      <c r="AA7" s="411"/>
      <c r="AB7" s="411"/>
      <c r="AC7" s="411"/>
      <c r="AD7" s="411"/>
      <c r="AE7" s="411"/>
      <c r="AF7" s="411"/>
      <c r="AG7" s="411"/>
      <c r="AH7" s="411"/>
      <c r="AI7" s="411"/>
      <c r="AJ7" s="411"/>
      <c r="AK7" s="411"/>
      <c r="AL7" s="411"/>
      <c r="AM7" s="411"/>
      <c r="AN7" s="411"/>
      <c r="AO7" s="411"/>
      <c r="AP7" s="411"/>
      <c r="AQ7" s="411"/>
      <c r="AR7" s="411"/>
      <c r="AS7" s="411"/>
      <c r="AT7" s="411"/>
      <c r="AU7" s="411"/>
      <c r="AV7" s="411"/>
      <c r="AW7" s="411"/>
      <c r="AX7" s="411"/>
      <c r="AY7" s="411"/>
      <c r="AZ7" s="411"/>
      <c r="BA7" s="411"/>
      <c r="BB7" s="411"/>
      <c r="BC7" s="411"/>
      <c r="BD7" s="411"/>
      <c r="BE7" s="411"/>
      <c r="BF7" s="411"/>
      <c r="BG7" s="411"/>
      <c r="BH7" s="411"/>
      <c r="BI7" s="411"/>
      <c r="BJ7" s="411"/>
      <c r="BK7" s="411"/>
      <c r="BL7" s="411"/>
      <c r="BM7" s="411"/>
      <c r="BN7" s="411"/>
      <c r="BO7" s="411"/>
      <c r="BP7" s="411"/>
      <c r="BQ7" s="411"/>
      <c r="BR7" s="411"/>
      <c r="BS7" s="411"/>
      <c r="BT7" s="411"/>
      <c r="BU7" s="411"/>
      <c r="BV7" s="411"/>
      <c r="BW7" s="411"/>
      <c r="BX7" s="411"/>
      <c r="BY7" s="411"/>
      <c r="BZ7" s="411"/>
      <c r="CA7" s="411"/>
      <c r="CB7" s="411"/>
      <c r="CC7" s="411"/>
      <c r="CD7" s="411"/>
      <c r="CE7" s="411"/>
      <c r="CF7" s="411"/>
      <c r="CG7" s="411"/>
      <c r="CH7" s="411"/>
      <c r="CI7" s="411"/>
      <c r="CJ7" s="411"/>
      <c r="CK7" s="411"/>
      <c r="CL7" s="411"/>
      <c r="CM7" s="411"/>
      <c r="CN7" s="411"/>
      <c r="CO7" s="411"/>
      <c r="CP7" s="411"/>
      <c r="CQ7" s="411"/>
      <c r="CR7" s="411"/>
      <c r="CS7" s="411"/>
      <c r="CT7" s="411"/>
      <c r="CU7" s="411"/>
      <c r="CV7" s="411"/>
      <c r="CW7" s="411"/>
      <c r="CX7" s="411"/>
      <c r="CY7" s="411"/>
      <c r="CZ7" s="411"/>
      <c r="DA7" s="411"/>
      <c r="DB7" s="411"/>
      <c r="DC7" s="411"/>
      <c r="DD7" s="411"/>
      <c r="DE7" s="411"/>
      <c r="DF7" s="411"/>
      <c r="DG7" s="411"/>
      <c r="DH7" s="411"/>
      <c r="DI7" s="411"/>
      <c r="DJ7" s="411"/>
      <c r="DK7" s="411"/>
      <c r="DL7" s="411"/>
      <c r="DM7" s="411"/>
      <c r="DN7" s="411"/>
      <c r="DO7" s="411"/>
      <c r="DP7" s="411"/>
      <c r="DQ7" s="411"/>
      <c r="DR7" s="411"/>
      <c r="DS7" s="411"/>
      <c r="DT7" s="411"/>
      <c r="DU7" s="411"/>
      <c r="DV7" s="411"/>
      <c r="DW7" s="411"/>
      <c r="DX7" s="411"/>
      <c r="DY7" s="411"/>
      <c r="DZ7" s="411"/>
      <c r="EA7" s="411"/>
      <c r="EB7" s="411"/>
      <c r="EC7" s="411"/>
      <c r="ED7" s="411"/>
      <c r="EE7" s="411"/>
      <c r="EF7" s="411"/>
      <c r="EG7" s="411"/>
      <c r="EH7" s="411"/>
      <c r="EI7" s="411"/>
      <c r="EJ7" s="411"/>
      <c r="EK7" s="411"/>
      <c r="EL7" s="411"/>
      <c r="EM7" s="411"/>
      <c r="EN7" s="411"/>
      <c r="EO7" s="411"/>
      <c r="EP7" s="411"/>
      <c r="EQ7" s="411"/>
      <c r="ER7" s="411"/>
      <c r="ES7" s="411"/>
      <c r="ET7" s="411"/>
      <c r="EU7" s="411"/>
      <c r="EV7" s="411"/>
      <c r="EW7" s="411"/>
      <c r="EX7" s="411"/>
      <c r="EY7" s="411"/>
      <c r="EZ7" s="411"/>
      <c r="FA7" s="411"/>
      <c r="FB7" s="411"/>
      <c r="FC7" s="411"/>
      <c r="FD7" s="411"/>
      <c r="FE7" s="411"/>
      <c r="FF7" s="411"/>
      <c r="FG7" s="411"/>
      <c r="FH7" s="411"/>
      <c r="FI7" s="411"/>
      <c r="FJ7" s="411"/>
      <c r="FK7" s="411"/>
      <c r="FL7" s="411"/>
      <c r="FM7" s="411"/>
      <c r="FN7" s="411"/>
      <c r="FO7" s="411"/>
      <c r="FP7" s="411"/>
      <c r="FQ7" s="411"/>
      <c r="FR7" s="411"/>
      <c r="FS7" s="411"/>
      <c r="FT7" s="411"/>
      <c r="FU7" s="411"/>
      <c r="FV7" s="411"/>
      <c r="FW7" s="411"/>
      <c r="FX7" s="411"/>
      <c r="FY7" s="411"/>
      <c r="FZ7" s="411"/>
      <c r="GA7" s="411"/>
      <c r="GB7" s="411"/>
      <c r="GC7" s="411"/>
      <c r="GD7" s="411"/>
      <c r="GE7" s="411"/>
      <c r="GF7" s="411"/>
      <c r="GG7" s="411"/>
      <c r="GH7" s="411"/>
      <c r="GI7" s="411"/>
      <c r="GJ7" s="411"/>
      <c r="GK7" s="411"/>
      <c r="GL7" s="411"/>
      <c r="GM7" s="411"/>
      <c r="GN7" s="411"/>
      <c r="GO7" s="411"/>
      <c r="GP7" s="411"/>
      <c r="GQ7" s="411"/>
      <c r="GR7" s="411"/>
      <c r="GS7" s="411"/>
      <c r="GT7" s="411"/>
      <c r="GU7" s="411"/>
      <c r="GV7" s="411"/>
      <c r="GW7" s="411"/>
      <c r="GX7" s="411"/>
      <c r="GY7" s="411"/>
      <c r="GZ7" s="411"/>
      <c r="HA7" s="411"/>
      <c r="HB7" s="411"/>
      <c r="HC7" s="411"/>
      <c r="HD7" s="411"/>
      <c r="HE7" s="411"/>
      <c r="HF7" s="411"/>
      <c r="HG7" s="411"/>
      <c r="HH7" s="411"/>
      <c r="HI7" s="411"/>
      <c r="HJ7" s="411"/>
      <c r="HK7" s="411"/>
      <c r="HL7" s="411"/>
      <c r="HM7" s="411"/>
      <c r="HN7" s="411"/>
      <c r="HO7" s="411"/>
      <c r="HP7" s="411"/>
      <c r="HQ7" s="411"/>
      <c r="HR7" s="411"/>
      <c r="HS7" s="411"/>
      <c r="HT7" s="411"/>
      <c r="HU7" s="411"/>
      <c r="HV7" s="411"/>
      <c r="HW7" s="411"/>
      <c r="HX7" s="411"/>
      <c r="HY7" s="411"/>
      <c r="HZ7" s="411"/>
      <c r="IA7" s="411"/>
      <c r="IB7" s="411"/>
      <c r="IC7" s="411"/>
      <c r="ID7" s="411"/>
      <c r="IE7" s="411"/>
      <c r="IF7" s="411"/>
      <c r="IG7" s="411"/>
      <c r="IH7" s="411"/>
      <c r="II7" s="411"/>
      <c r="IJ7" s="411"/>
      <c r="IK7" s="411"/>
      <c r="IL7" s="411"/>
      <c r="IM7" s="411"/>
      <c r="IN7" s="411"/>
      <c r="IO7" s="411"/>
      <c r="IP7" s="411"/>
      <c r="IQ7" s="411"/>
      <c r="IR7" s="411"/>
      <c r="IS7" s="411"/>
      <c r="IT7" s="411"/>
      <c r="IU7" s="411"/>
      <c r="IV7" s="411"/>
      <c r="IW7" s="411"/>
      <c r="IX7" s="411"/>
      <c r="IY7" s="411"/>
      <c r="IZ7" s="411"/>
      <c r="JA7" s="411"/>
      <c r="JB7" s="411"/>
      <c r="JC7" s="411"/>
      <c r="JD7" s="411"/>
      <c r="JE7" s="411"/>
      <c r="JF7" s="411"/>
      <c r="JG7" s="411"/>
      <c r="JH7" s="411"/>
      <c r="JI7" s="411"/>
      <c r="JJ7" s="411"/>
      <c r="JK7" s="411"/>
      <c r="JL7" s="411"/>
      <c r="JM7" s="411"/>
      <c r="JN7" s="411"/>
      <c r="JO7" s="411"/>
      <c r="JP7" s="411"/>
      <c r="JQ7" s="411"/>
      <c r="JR7" s="411"/>
      <c r="JS7" s="411"/>
      <c r="JT7" s="411"/>
      <c r="JU7" s="411"/>
      <c r="JV7" s="411"/>
      <c r="JW7" s="411"/>
      <c r="JX7" s="411"/>
      <c r="JY7" s="411"/>
      <c r="JZ7" s="411"/>
      <c r="KA7" s="411"/>
      <c r="KB7" s="411"/>
      <c r="KC7" s="411"/>
      <c r="KD7" s="411"/>
      <c r="KE7" s="411"/>
      <c r="KF7" s="411"/>
      <c r="KG7" s="411"/>
      <c r="KH7" s="411"/>
      <c r="KI7" s="411"/>
      <c r="KJ7" s="411"/>
      <c r="KK7" s="411"/>
      <c r="KL7" s="411"/>
      <c r="KM7" s="411"/>
      <c r="KN7" s="411"/>
      <c r="KO7" s="411"/>
      <c r="KP7" s="411"/>
      <c r="KQ7" s="411"/>
      <c r="KR7" s="411"/>
      <c r="KS7" s="411"/>
      <c r="KT7" s="411"/>
      <c r="KU7" s="411"/>
      <c r="KV7" s="411"/>
      <c r="KW7" s="411"/>
      <c r="KX7" s="411"/>
      <c r="KY7" s="411"/>
      <c r="KZ7" s="411"/>
      <c r="LA7" s="411"/>
      <c r="LB7" s="411"/>
      <c r="LC7" s="411"/>
      <c r="LD7" s="411"/>
      <c r="LE7" s="411"/>
      <c r="LF7" s="411"/>
      <c r="LG7" s="411"/>
      <c r="LH7" s="411"/>
      <c r="LI7" s="411"/>
      <c r="LJ7" s="411"/>
    </row>
    <row r="8" spans="1:322">
      <c r="A8" s="295" t="s">
        <v>17933</v>
      </c>
      <c r="B8" s="296" t="s">
        <v>17934</v>
      </c>
      <c r="C8" s="296" t="s">
        <v>17935</v>
      </c>
      <c r="D8" s="296" t="s">
        <v>17936</v>
      </c>
      <c r="E8" s="296" t="s">
        <v>17937</v>
      </c>
      <c r="F8" s="296" t="s">
        <v>17938</v>
      </c>
      <c r="G8" s="296" t="s">
        <v>17939</v>
      </c>
      <c r="H8" s="296" t="s">
        <v>17940</v>
      </c>
      <c r="I8" s="296" t="s">
        <v>17941</v>
      </c>
      <c r="J8" s="296" t="s">
        <v>17942</v>
      </c>
      <c r="K8" s="296" t="s">
        <v>17943</v>
      </c>
      <c r="L8" s="296" t="s">
        <v>17944</v>
      </c>
      <c r="M8" s="296" t="s">
        <v>17945</v>
      </c>
      <c r="N8" s="296" t="s">
        <v>17946</v>
      </c>
      <c r="O8" s="296" t="s">
        <v>17947</v>
      </c>
      <c r="P8" s="296" t="s">
        <v>17948</v>
      </c>
      <c r="Q8" s="296" t="s">
        <v>17949</v>
      </c>
      <c r="R8" s="296" t="s">
        <v>17950</v>
      </c>
      <c r="S8" s="296" t="s">
        <v>17951</v>
      </c>
      <c r="T8" s="296" t="s">
        <v>17952</v>
      </c>
      <c r="U8" s="296" t="s">
        <v>17953</v>
      </c>
      <c r="V8" s="296" t="s">
        <v>17954</v>
      </c>
      <c r="W8" s="296" t="s">
        <v>17955</v>
      </c>
      <c r="X8" s="296" t="s">
        <v>17956</v>
      </c>
      <c r="Y8" s="296" t="s">
        <v>17957</v>
      </c>
      <c r="Z8" s="296" t="s">
        <v>17958</v>
      </c>
      <c r="AA8" s="296" t="s">
        <v>17959</v>
      </c>
      <c r="AB8" s="296" t="s">
        <v>17960</v>
      </c>
      <c r="AC8" s="296" t="s">
        <v>17961</v>
      </c>
      <c r="AD8" s="296" t="s">
        <v>17962</v>
      </c>
      <c r="AE8" s="296" t="s">
        <v>17963</v>
      </c>
      <c r="AF8" s="296" t="s">
        <v>17964</v>
      </c>
      <c r="AG8" s="296" t="s">
        <v>17965</v>
      </c>
      <c r="AH8" s="296" t="s">
        <v>17966</v>
      </c>
      <c r="AI8" s="296" t="s">
        <v>17967</v>
      </c>
      <c r="AJ8" s="296" t="s">
        <v>17968</v>
      </c>
      <c r="AK8" s="296" t="s">
        <v>17969</v>
      </c>
      <c r="AL8" s="296" t="s">
        <v>17970</v>
      </c>
      <c r="AM8" s="296" t="s">
        <v>17971</v>
      </c>
      <c r="AN8" s="296" t="s">
        <v>17972</v>
      </c>
      <c r="AO8" s="296" t="s">
        <v>17973</v>
      </c>
      <c r="AP8" s="296" t="s">
        <v>17974</v>
      </c>
      <c r="AQ8" s="296" t="s">
        <v>17975</v>
      </c>
      <c r="AR8" s="296" t="s">
        <v>17976</v>
      </c>
      <c r="AS8" s="296" t="s">
        <v>17977</v>
      </c>
      <c r="AT8" s="296" t="s">
        <v>17978</v>
      </c>
      <c r="AU8" s="296" t="s">
        <v>17979</v>
      </c>
      <c r="AV8" s="296" t="s">
        <v>17980</v>
      </c>
      <c r="AW8" s="296" t="s">
        <v>17981</v>
      </c>
      <c r="AX8" s="296" t="s">
        <v>17982</v>
      </c>
      <c r="AY8" s="296" t="s">
        <v>17983</v>
      </c>
      <c r="AZ8" s="296" t="s">
        <v>17984</v>
      </c>
      <c r="BA8" s="296" t="s">
        <v>17985</v>
      </c>
      <c r="BB8" s="296" t="s">
        <v>17986</v>
      </c>
      <c r="BC8" s="296" t="s">
        <v>17987</v>
      </c>
      <c r="BD8" s="296" t="s">
        <v>17988</v>
      </c>
      <c r="BE8" s="296" t="s">
        <v>17989</v>
      </c>
      <c r="BF8" s="296" t="s">
        <v>17990</v>
      </c>
      <c r="BG8" s="296" t="s">
        <v>17991</v>
      </c>
      <c r="BH8" s="296" t="s">
        <v>17992</v>
      </c>
      <c r="BI8" s="296" t="s">
        <v>17993</v>
      </c>
      <c r="BJ8" s="296" t="s">
        <v>17994</v>
      </c>
      <c r="BK8" s="296" t="s">
        <v>17995</v>
      </c>
      <c r="BL8" s="296" t="s">
        <v>17996</v>
      </c>
      <c r="BM8" s="296" t="s">
        <v>17997</v>
      </c>
      <c r="BN8" s="296" t="s">
        <v>17998</v>
      </c>
      <c r="BO8" s="296" t="s">
        <v>17999</v>
      </c>
      <c r="BP8" s="296" t="s">
        <v>18000</v>
      </c>
      <c r="BQ8" s="296" t="s">
        <v>18001</v>
      </c>
      <c r="BR8" s="296" t="s">
        <v>18002</v>
      </c>
      <c r="BS8" s="296" t="s">
        <v>18003</v>
      </c>
      <c r="BT8" s="296" t="s">
        <v>18004</v>
      </c>
      <c r="BU8" s="296" t="s">
        <v>18005</v>
      </c>
      <c r="BV8" s="296" t="s">
        <v>18006</v>
      </c>
      <c r="BW8" s="296" t="s">
        <v>18007</v>
      </c>
      <c r="BX8" s="296" t="s">
        <v>18008</v>
      </c>
      <c r="BY8" s="296" t="s">
        <v>18009</v>
      </c>
      <c r="BZ8" s="296" t="s">
        <v>18010</v>
      </c>
      <c r="CA8" s="296" t="s">
        <v>18011</v>
      </c>
      <c r="CB8" s="296" t="s">
        <v>18012</v>
      </c>
      <c r="CC8" s="296" t="s">
        <v>18013</v>
      </c>
      <c r="CD8" s="296" t="s">
        <v>18014</v>
      </c>
      <c r="CE8" s="296" t="s">
        <v>18015</v>
      </c>
      <c r="CF8" s="296" t="s">
        <v>18016</v>
      </c>
      <c r="CG8" s="296" t="s">
        <v>18017</v>
      </c>
      <c r="CH8" s="296" t="s">
        <v>18018</v>
      </c>
      <c r="CI8" s="296" t="s">
        <v>18019</v>
      </c>
      <c r="CJ8" s="296" t="s">
        <v>18020</v>
      </c>
      <c r="CK8" s="296" t="s">
        <v>18021</v>
      </c>
      <c r="CL8" s="296" t="s">
        <v>18022</v>
      </c>
      <c r="CM8" s="296" t="s">
        <v>18023</v>
      </c>
      <c r="CN8" s="296" t="s">
        <v>18024</v>
      </c>
      <c r="CO8" s="296" t="s">
        <v>18025</v>
      </c>
      <c r="CP8" s="296" t="s">
        <v>18026</v>
      </c>
      <c r="CQ8" s="296" t="s">
        <v>18027</v>
      </c>
      <c r="CR8" s="296" t="s">
        <v>18028</v>
      </c>
      <c r="CS8" s="296" t="s">
        <v>18029</v>
      </c>
      <c r="CT8" s="296" t="s">
        <v>18030</v>
      </c>
      <c r="CU8" s="296" t="s">
        <v>18031</v>
      </c>
      <c r="CV8" s="296" t="s">
        <v>18032</v>
      </c>
      <c r="CW8" s="296" t="s">
        <v>18033</v>
      </c>
      <c r="CX8" s="296" t="s">
        <v>18034</v>
      </c>
      <c r="CY8" s="296" t="s">
        <v>18035</v>
      </c>
      <c r="CZ8" s="296" t="s">
        <v>18036</v>
      </c>
      <c r="DA8" s="296" t="s">
        <v>18037</v>
      </c>
      <c r="DB8" s="296" t="s">
        <v>18038</v>
      </c>
      <c r="DC8" s="296" t="s">
        <v>18039</v>
      </c>
      <c r="DD8" s="296" t="s">
        <v>18040</v>
      </c>
      <c r="DE8" s="296" t="s">
        <v>18041</v>
      </c>
      <c r="DF8" s="296" t="s">
        <v>18042</v>
      </c>
      <c r="DG8" s="296" t="s">
        <v>18043</v>
      </c>
      <c r="DH8" s="296" t="s">
        <v>18044</v>
      </c>
      <c r="DI8" s="296" t="s">
        <v>18045</v>
      </c>
      <c r="DJ8" s="296" t="s">
        <v>18046</v>
      </c>
      <c r="DK8" s="296" t="s">
        <v>18047</v>
      </c>
      <c r="DL8" s="296" t="s">
        <v>18048</v>
      </c>
      <c r="DM8" s="296" t="s">
        <v>18049</v>
      </c>
      <c r="DN8" s="296" t="s">
        <v>18050</v>
      </c>
      <c r="DO8" s="296" t="s">
        <v>18051</v>
      </c>
      <c r="DP8" s="296" t="s">
        <v>18052</v>
      </c>
      <c r="DQ8" s="296" t="s">
        <v>18053</v>
      </c>
      <c r="DR8" s="296" t="s">
        <v>18054</v>
      </c>
      <c r="DS8" s="296" t="s">
        <v>18055</v>
      </c>
      <c r="DT8" s="296" t="s">
        <v>18056</v>
      </c>
      <c r="DU8" s="296" t="s">
        <v>18057</v>
      </c>
      <c r="DV8" s="296" t="s">
        <v>18058</v>
      </c>
      <c r="DW8" s="296" t="s">
        <v>18059</v>
      </c>
      <c r="DX8" s="296" t="s">
        <v>18060</v>
      </c>
      <c r="DY8" s="296" t="s">
        <v>18061</v>
      </c>
      <c r="DZ8" s="296" t="s">
        <v>18062</v>
      </c>
      <c r="EA8" s="296" t="s">
        <v>18063</v>
      </c>
      <c r="EB8" s="296" t="s">
        <v>18064</v>
      </c>
      <c r="EC8" s="296" t="s">
        <v>18065</v>
      </c>
      <c r="ED8" s="296" t="s">
        <v>18066</v>
      </c>
      <c r="EE8" s="296" t="s">
        <v>18067</v>
      </c>
      <c r="EF8" s="296" t="s">
        <v>18068</v>
      </c>
      <c r="EG8" s="296" t="s">
        <v>18069</v>
      </c>
      <c r="EH8" s="296" t="s">
        <v>18070</v>
      </c>
      <c r="EI8" s="296" t="s">
        <v>18071</v>
      </c>
      <c r="EJ8" s="296" t="s">
        <v>18072</v>
      </c>
      <c r="EK8" s="296" t="s">
        <v>18073</v>
      </c>
      <c r="EL8" s="296" t="s">
        <v>18074</v>
      </c>
      <c r="EM8" s="296" t="s">
        <v>18075</v>
      </c>
      <c r="EN8" s="296" t="s">
        <v>18076</v>
      </c>
      <c r="EO8" s="296" t="s">
        <v>18077</v>
      </c>
      <c r="EP8" s="296" t="s">
        <v>18078</v>
      </c>
      <c r="EQ8" s="296" t="s">
        <v>18079</v>
      </c>
      <c r="ER8" s="296" t="s">
        <v>18080</v>
      </c>
      <c r="ES8" s="296" t="s">
        <v>18081</v>
      </c>
      <c r="ET8" s="296" t="s">
        <v>18082</v>
      </c>
      <c r="EU8" s="296" t="s">
        <v>18083</v>
      </c>
      <c r="EV8" s="296" t="s">
        <v>18084</v>
      </c>
      <c r="EW8" s="296" t="s">
        <v>18085</v>
      </c>
      <c r="EX8" s="296" t="s">
        <v>18086</v>
      </c>
      <c r="EY8" s="296" t="s">
        <v>18087</v>
      </c>
      <c r="EZ8" s="296" t="s">
        <v>18088</v>
      </c>
      <c r="FA8" s="296" t="s">
        <v>18089</v>
      </c>
      <c r="FB8" s="296" t="s">
        <v>18090</v>
      </c>
      <c r="FC8" s="296" t="s">
        <v>18091</v>
      </c>
      <c r="FD8" s="296" t="s">
        <v>18092</v>
      </c>
      <c r="FE8" s="296" t="s">
        <v>18093</v>
      </c>
      <c r="FF8" s="296" t="s">
        <v>18094</v>
      </c>
      <c r="FG8" s="296" t="s">
        <v>18095</v>
      </c>
      <c r="FH8" s="296" t="s">
        <v>18096</v>
      </c>
      <c r="FI8" s="296" t="s">
        <v>18097</v>
      </c>
      <c r="FJ8" s="296" t="s">
        <v>18098</v>
      </c>
      <c r="FK8" s="296" t="s">
        <v>18099</v>
      </c>
      <c r="FL8" s="296" t="s">
        <v>18100</v>
      </c>
      <c r="FM8" s="296" t="s">
        <v>18101</v>
      </c>
      <c r="FN8" s="296" t="s">
        <v>18102</v>
      </c>
      <c r="FO8" s="296" t="s">
        <v>18103</v>
      </c>
      <c r="FP8" s="296" t="s">
        <v>18104</v>
      </c>
      <c r="FQ8" s="296" t="s">
        <v>18105</v>
      </c>
      <c r="FR8" s="296" t="s">
        <v>18106</v>
      </c>
      <c r="FS8" s="296" t="s">
        <v>18107</v>
      </c>
      <c r="FT8" s="296" t="s">
        <v>18108</v>
      </c>
      <c r="FU8" s="296" t="s">
        <v>18109</v>
      </c>
      <c r="FV8" s="296" t="s">
        <v>18110</v>
      </c>
      <c r="FW8" s="296" t="s">
        <v>18111</v>
      </c>
      <c r="FX8" s="296" t="s">
        <v>18112</v>
      </c>
      <c r="FY8" s="296" t="s">
        <v>18113</v>
      </c>
      <c r="FZ8" s="296" t="s">
        <v>18114</v>
      </c>
      <c r="GA8" s="296" t="s">
        <v>18115</v>
      </c>
      <c r="GB8" s="296" t="s">
        <v>18116</v>
      </c>
      <c r="GC8" s="296" t="s">
        <v>18117</v>
      </c>
      <c r="GD8" s="296" t="s">
        <v>18118</v>
      </c>
      <c r="GE8" s="296" t="s">
        <v>18119</v>
      </c>
      <c r="GF8" s="296" t="s">
        <v>18120</v>
      </c>
      <c r="GG8" s="296" t="s">
        <v>18121</v>
      </c>
      <c r="GH8" s="296" t="s">
        <v>18122</v>
      </c>
      <c r="GI8" s="296" t="s">
        <v>18123</v>
      </c>
      <c r="GJ8" s="296" t="s">
        <v>18124</v>
      </c>
      <c r="GK8" s="296" t="s">
        <v>18125</v>
      </c>
      <c r="GL8" s="296" t="s">
        <v>18126</v>
      </c>
      <c r="GM8" s="296" t="s">
        <v>18127</v>
      </c>
      <c r="GN8" s="296" t="s">
        <v>18128</v>
      </c>
      <c r="GO8" s="296" t="s">
        <v>18129</v>
      </c>
      <c r="GP8" s="296" t="s">
        <v>18130</v>
      </c>
      <c r="GQ8" s="296" t="s">
        <v>18131</v>
      </c>
      <c r="GR8" s="296" t="s">
        <v>18132</v>
      </c>
      <c r="GS8" s="296" t="s">
        <v>18133</v>
      </c>
      <c r="GT8" s="296" t="s">
        <v>18134</v>
      </c>
      <c r="GU8" s="296" t="s">
        <v>18135</v>
      </c>
      <c r="GV8" s="296" t="s">
        <v>18136</v>
      </c>
      <c r="GW8" s="296" t="s">
        <v>18137</v>
      </c>
      <c r="GX8" s="296" t="s">
        <v>18138</v>
      </c>
      <c r="GY8" s="296" t="s">
        <v>18139</v>
      </c>
      <c r="GZ8" s="296" t="s">
        <v>18140</v>
      </c>
      <c r="HA8" s="296" t="s">
        <v>18141</v>
      </c>
      <c r="HB8" s="296" t="s">
        <v>18142</v>
      </c>
      <c r="HC8" s="296" t="s">
        <v>18143</v>
      </c>
      <c r="HD8" s="296" t="s">
        <v>18144</v>
      </c>
      <c r="HE8" s="296" t="s">
        <v>18145</v>
      </c>
      <c r="HF8" s="296" t="s">
        <v>18146</v>
      </c>
      <c r="HG8" s="296" t="s">
        <v>18147</v>
      </c>
      <c r="HH8" s="296" t="s">
        <v>18148</v>
      </c>
      <c r="HI8" s="296" t="s">
        <v>18149</v>
      </c>
      <c r="HJ8" s="296" t="s">
        <v>18150</v>
      </c>
      <c r="HK8" s="296" t="s">
        <v>18151</v>
      </c>
      <c r="HL8" s="296" t="s">
        <v>18152</v>
      </c>
      <c r="HM8" s="296" t="s">
        <v>18153</v>
      </c>
      <c r="HN8" s="296" t="s">
        <v>18154</v>
      </c>
      <c r="HO8" s="296" t="s">
        <v>18155</v>
      </c>
      <c r="HP8" s="296" t="s">
        <v>18156</v>
      </c>
      <c r="HQ8" s="296" t="s">
        <v>18157</v>
      </c>
      <c r="HR8" s="296" t="s">
        <v>18158</v>
      </c>
      <c r="HS8" s="296" t="s">
        <v>18159</v>
      </c>
      <c r="HT8" s="296" t="s">
        <v>18160</v>
      </c>
      <c r="HU8" s="296" t="s">
        <v>18161</v>
      </c>
      <c r="HV8" s="296" t="s">
        <v>18162</v>
      </c>
      <c r="HW8" s="296" t="s">
        <v>18163</v>
      </c>
      <c r="HX8" s="296" t="s">
        <v>18164</v>
      </c>
      <c r="HY8" s="296" t="s">
        <v>18165</v>
      </c>
      <c r="HZ8" s="296" t="s">
        <v>18166</v>
      </c>
      <c r="IA8" s="296" t="s">
        <v>18167</v>
      </c>
      <c r="IB8" s="296" t="s">
        <v>18168</v>
      </c>
      <c r="IC8" s="296" t="s">
        <v>18169</v>
      </c>
      <c r="ID8" s="296" t="s">
        <v>18170</v>
      </c>
      <c r="IE8" s="296" t="s">
        <v>18171</v>
      </c>
      <c r="IF8" s="296" t="s">
        <v>18172</v>
      </c>
      <c r="IG8" s="296" t="s">
        <v>18173</v>
      </c>
      <c r="IH8" s="296" t="s">
        <v>18174</v>
      </c>
      <c r="II8" s="296" t="s">
        <v>18175</v>
      </c>
      <c r="IJ8" s="296" t="s">
        <v>18176</v>
      </c>
      <c r="IK8" s="296" t="s">
        <v>18177</v>
      </c>
      <c r="IL8" s="296" t="s">
        <v>18178</v>
      </c>
      <c r="IM8" s="296" t="s">
        <v>18179</v>
      </c>
      <c r="IN8" s="296" t="s">
        <v>18180</v>
      </c>
      <c r="IO8" s="296" t="s">
        <v>18181</v>
      </c>
      <c r="IP8" s="296" t="s">
        <v>18182</v>
      </c>
      <c r="IQ8" s="296" t="s">
        <v>18183</v>
      </c>
      <c r="IR8" s="296" t="s">
        <v>98</v>
      </c>
      <c r="IS8" s="296" t="s">
        <v>99</v>
      </c>
      <c r="IT8" s="296" t="s">
        <v>100</v>
      </c>
      <c r="IU8" s="296" t="s">
        <v>101</v>
      </c>
      <c r="IV8" s="296" t="s">
        <v>102</v>
      </c>
      <c r="IW8" s="296" t="s">
        <v>103</v>
      </c>
      <c r="IX8" s="296" t="s">
        <v>104</v>
      </c>
      <c r="IY8" s="296" t="s">
        <v>18184</v>
      </c>
      <c r="IZ8" s="296" t="s">
        <v>18185</v>
      </c>
      <c r="JA8" s="296" t="s">
        <v>18186</v>
      </c>
      <c r="JB8" s="296" t="s">
        <v>18187</v>
      </c>
      <c r="JC8" s="296" t="s">
        <v>18188</v>
      </c>
      <c r="JD8" s="296" t="s">
        <v>18189</v>
      </c>
      <c r="JE8" s="296" t="s">
        <v>18190</v>
      </c>
      <c r="JF8" s="296" t="s">
        <v>18191</v>
      </c>
      <c r="JG8" s="296" t="s">
        <v>18192</v>
      </c>
      <c r="JH8" s="296" t="s">
        <v>18193</v>
      </c>
      <c r="JI8" s="296" t="s">
        <v>18194</v>
      </c>
      <c r="JJ8" s="296" t="s">
        <v>18195</v>
      </c>
      <c r="JK8" s="296" t="s">
        <v>18196</v>
      </c>
      <c r="JL8" s="296" t="s">
        <v>18197</v>
      </c>
      <c r="JM8" s="296" t="s">
        <v>18198</v>
      </c>
      <c r="JN8" s="296" t="s">
        <v>18199</v>
      </c>
      <c r="JO8" s="296" t="s">
        <v>18200</v>
      </c>
      <c r="JP8" s="296" t="s">
        <v>18201</v>
      </c>
      <c r="JQ8" s="296" t="s">
        <v>18202</v>
      </c>
      <c r="JR8" s="296" t="s">
        <v>18203</v>
      </c>
      <c r="JS8" s="296" t="s">
        <v>18204</v>
      </c>
      <c r="JT8" s="296" t="s">
        <v>18205</v>
      </c>
      <c r="JU8" s="296" t="s">
        <v>18206</v>
      </c>
      <c r="JV8" s="296" t="s">
        <v>18207</v>
      </c>
      <c r="JW8" s="296" t="s">
        <v>18208</v>
      </c>
      <c r="JX8" s="296" t="s">
        <v>18209</v>
      </c>
      <c r="JY8" s="296" t="s">
        <v>18210</v>
      </c>
      <c r="JZ8" s="296" t="s">
        <v>18211</v>
      </c>
      <c r="KA8" s="296" t="s">
        <v>18212</v>
      </c>
      <c r="KB8" s="296" t="s">
        <v>18213</v>
      </c>
      <c r="KC8" s="296" t="s">
        <v>18214</v>
      </c>
      <c r="KD8" s="296" t="s">
        <v>18215</v>
      </c>
      <c r="KE8" s="296" t="s">
        <v>18216</v>
      </c>
      <c r="KF8" s="296" t="s">
        <v>18217</v>
      </c>
      <c r="KG8" s="296" t="s">
        <v>18218</v>
      </c>
      <c r="KH8" s="296" t="s">
        <v>18219</v>
      </c>
      <c r="KI8" s="296" t="s">
        <v>18220</v>
      </c>
      <c r="KJ8" s="296" t="s">
        <v>18221</v>
      </c>
      <c r="KK8" s="296" t="s">
        <v>18222</v>
      </c>
      <c r="KL8" s="296" t="s">
        <v>18223</v>
      </c>
      <c r="KM8" s="296" t="s">
        <v>18224</v>
      </c>
      <c r="KN8" s="296" t="s">
        <v>18225</v>
      </c>
      <c r="KO8" s="296" t="s">
        <v>18226</v>
      </c>
      <c r="KP8" s="296" t="s">
        <v>18227</v>
      </c>
      <c r="KQ8" s="296" t="s">
        <v>18228</v>
      </c>
      <c r="KR8" s="296" t="s">
        <v>18229</v>
      </c>
      <c r="KS8" s="296" t="s">
        <v>18230</v>
      </c>
      <c r="KT8" s="296" t="s">
        <v>18231</v>
      </c>
      <c r="KU8" s="296" t="s">
        <v>18232</v>
      </c>
      <c r="KV8" s="296" t="s">
        <v>18233</v>
      </c>
      <c r="KW8" s="296" t="s">
        <v>18234</v>
      </c>
      <c r="KX8" s="296" t="s">
        <v>18235</v>
      </c>
      <c r="KY8" s="296" t="s">
        <v>18236</v>
      </c>
      <c r="KZ8" s="296" t="s">
        <v>18237</v>
      </c>
      <c r="LA8" s="296" t="s">
        <v>18238</v>
      </c>
      <c r="LB8" s="296" t="s">
        <v>18239</v>
      </c>
      <c r="LC8" s="296" t="s">
        <v>18240</v>
      </c>
      <c r="LD8" s="296" t="s">
        <v>18241</v>
      </c>
      <c r="LE8" s="296" t="s">
        <v>18242</v>
      </c>
      <c r="LF8" s="296" t="s">
        <v>18243</v>
      </c>
      <c r="LG8" s="296" t="s">
        <v>18244</v>
      </c>
      <c r="LH8" s="296" t="s">
        <v>1271</v>
      </c>
      <c r="LI8" s="296" t="s">
        <v>18245</v>
      </c>
      <c r="LJ8" s="297" t="s">
        <v>128</v>
      </c>
    </row>
    <row r="9" spans="1:322">
      <c r="A9" s="296" t="s">
        <v>98</v>
      </c>
      <c r="B9" s="298">
        <v>26</v>
      </c>
      <c r="C9" s="298">
        <v>104</v>
      </c>
      <c r="D9" s="298">
        <v>23</v>
      </c>
      <c r="E9" s="298">
        <v>64</v>
      </c>
      <c r="F9" s="298">
        <v>41</v>
      </c>
      <c r="G9" s="298">
        <v>29</v>
      </c>
      <c r="H9" s="298">
        <v>87</v>
      </c>
      <c r="I9" s="298">
        <v>119</v>
      </c>
      <c r="J9" s="298">
        <v>107</v>
      </c>
      <c r="K9" s="298">
        <v>136</v>
      </c>
      <c r="L9" s="298">
        <v>124</v>
      </c>
      <c r="M9" s="298">
        <v>44</v>
      </c>
      <c r="N9" s="298">
        <v>60</v>
      </c>
      <c r="O9" s="298">
        <v>139</v>
      </c>
      <c r="P9" s="298">
        <v>562</v>
      </c>
      <c r="Q9" s="298">
        <v>948</v>
      </c>
      <c r="R9" s="298">
        <v>18</v>
      </c>
      <c r="S9" s="298">
        <v>976</v>
      </c>
      <c r="T9" s="298">
        <v>240</v>
      </c>
      <c r="U9" s="298">
        <v>686</v>
      </c>
      <c r="V9" s="298">
        <v>516</v>
      </c>
      <c r="W9" s="298">
        <v>188</v>
      </c>
      <c r="X9" s="298">
        <v>704</v>
      </c>
      <c r="Y9" s="298">
        <v>127</v>
      </c>
      <c r="Z9" s="298">
        <v>241</v>
      </c>
      <c r="AA9" s="298">
        <v>182</v>
      </c>
      <c r="AB9" s="298">
        <v>154</v>
      </c>
      <c r="AC9" s="298">
        <v>160</v>
      </c>
      <c r="AD9" s="298">
        <v>206</v>
      </c>
      <c r="AE9" s="298">
        <v>353</v>
      </c>
      <c r="AF9" s="298">
        <v>50</v>
      </c>
      <c r="AG9" s="298">
        <v>103</v>
      </c>
      <c r="AH9" s="298">
        <v>114</v>
      </c>
      <c r="AI9" s="298">
        <v>80</v>
      </c>
      <c r="AJ9" s="298">
        <v>70</v>
      </c>
      <c r="AK9" s="298">
        <v>225</v>
      </c>
      <c r="AL9" s="298">
        <v>223</v>
      </c>
      <c r="AM9" s="298">
        <v>134</v>
      </c>
      <c r="AN9" s="298">
        <v>148</v>
      </c>
      <c r="AO9" s="298">
        <v>397</v>
      </c>
      <c r="AP9" s="298">
        <v>244</v>
      </c>
      <c r="AQ9" s="298">
        <v>103</v>
      </c>
      <c r="AR9" s="298">
        <v>191</v>
      </c>
      <c r="AS9" s="298">
        <v>50</v>
      </c>
      <c r="AT9" s="298">
        <v>197</v>
      </c>
      <c r="AU9" s="298">
        <v>300</v>
      </c>
      <c r="AV9" s="298">
        <v>207</v>
      </c>
      <c r="AW9" s="298">
        <v>550</v>
      </c>
      <c r="AX9" s="298">
        <v>285</v>
      </c>
      <c r="AY9" s="298">
        <v>1</v>
      </c>
      <c r="AZ9" s="298">
        <v>215</v>
      </c>
      <c r="BA9" s="298">
        <v>169</v>
      </c>
      <c r="BB9" s="298">
        <v>141</v>
      </c>
      <c r="BC9" s="298">
        <v>52</v>
      </c>
      <c r="BD9" s="298">
        <v>243</v>
      </c>
      <c r="BE9" s="298">
        <v>155</v>
      </c>
      <c r="BF9" s="298">
        <v>550</v>
      </c>
      <c r="BG9" s="298">
        <v>309</v>
      </c>
      <c r="BH9" s="298">
        <v>534</v>
      </c>
      <c r="BI9" s="298">
        <v>103</v>
      </c>
      <c r="BJ9" s="298">
        <v>72</v>
      </c>
      <c r="BK9" s="298">
        <v>197</v>
      </c>
      <c r="BL9" s="298">
        <v>294</v>
      </c>
      <c r="BM9" s="298">
        <v>245</v>
      </c>
      <c r="BN9" s="298">
        <v>38</v>
      </c>
      <c r="BO9" s="298">
        <v>37</v>
      </c>
      <c r="BP9" s="298">
        <v>83</v>
      </c>
      <c r="BQ9" s="298">
        <v>107</v>
      </c>
      <c r="BR9" s="298">
        <v>101</v>
      </c>
      <c r="BS9" s="298">
        <v>34</v>
      </c>
      <c r="BT9" s="298">
        <v>55</v>
      </c>
      <c r="BU9" s="298">
        <v>45</v>
      </c>
      <c r="BV9" s="298">
        <v>89</v>
      </c>
      <c r="BW9" s="298">
        <v>29</v>
      </c>
      <c r="BX9" s="298">
        <v>43</v>
      </c>
      <c r="BY9" s="298">
        <v>347</v>
      </c>
      <c r="BZ9" s="298">
        <v>74</v>
      </c>
      <c r="CA9" s="298">
        <v>197</v>
      </c>
      <c r="CB9" s="298">
        <v>23</v>
      </c>
      <c r="CC9" s="298">
        <v>93</v>
      </c>
      <c r="CD9" s="298">
        <v>47</v>
      </c>
      <c r="CE9" s="298">
        <v>71</v>
      </c>
      <c r="CF9" s="298">
        <v>30</v>
      </c>
      <c r="CG9" s="298">
        <v>16</v>
      </c>
      <c r="CH9" s="298">
        <v>51</v>
      </c>
      <c r="CI9" s="298">
        <v>23</v>
      </c>
      <c r="CJ9" s="298">
        <v>39</v>
      </c>
      <c r="CK9" s="298">
        <v>27</v>
      </c>
      <c r="CL9" s="298">
        <v>30</v>
      </c>
      <c r="CM9" s="298">
        <v>54</v>
      </c>
      <c r="CN9" s="298">
        <v>34</v>
      </c>
      <c r="CO9" s="298">
        <v>40</v>
      </c>
      <c r="CP9" s="298">
        <v>14</v>
      </c>
      <c r="CQ9" s="298">
        <v>106</v>
      </c>
      <c r="CR9" s="298">
        <v>98</v>
      </c>
      <c r="CS9" s="298">
        <v>72</v>
      </c>
      <c r="CT9" s="298">
        <v>39</v>
      </c>
      <c r="CU9" s="298">
        <v>9</v>
      </c>
      <c r="CV9" s="298">
        <v>21</v>
      </c>
      <c r="CW9" s="298">
        <v>22</v>
      </c>
      <c r="CX9" s="298">
        <v>41</v>
      </c>
      <c r="CY9" s="298">
        <v>214</v>
      </c>
      <c r="CZ9" s="298">
        <v>69</v>
      </c>
      <c r="DA9" s="298">
        <v>43</v>
      </c>
      <c r="DB9" s="298">
        <v>148</v>
      </c>
      <c r="DC9" s="298">
        <v>68</v>
      </c>
      <c r="DD9" s="298">
        <v>105</v>
      </c>
      <c r="DE9" s="298">
        <v>59</v>
      </c>
      <c r="DF9" s="298">
        <v>34</v>
      </c>
      <c r="DG9" s="298">
        <v>40</v>
      </c>
      <c r="DH9" s="298">
        <v>35</v>
      </c>
      <c r="DI9" s="298">
        <v>14</v>
      </c>
      <c r="DJ9" s="298">
        <v>37</v>
      </c>
      <c r="DK9" s="298">
        <v>14</v>
      </c>
      <c r="DL9" s="298">
        <v>40</v>
      </c>
      <c r="DM9" s="298">
        <v>53</v>
      </c>
      <c r="DN9" s="298">
        <v>35</v>
      </c>
      <c r="DO9" s="298">
        <v>75</v>
      </c>
      <c r="DP9" s="298">
        <v>56</v>
      </c>
      <c r="DQ9" s="298">
        <v>129</v>
      </c>
      <c r="DR9" s="298">
        <v>153</v>
      </c>
      <c r="DS9" s="298">
        <v>68</v>
      </c>
      <c r="DT9" s="298">
        <v>86</v>
      </c>
      <c r="DU9" s="298">
        <v>140</v>
      </c>
      <c r="DV9" s="298">
        <v>43</v>
      </c>
      <c r="DW9" s="298">
        <v>92</v>
      </c>
      <c r="DX9" s="298">
        <v>77</v>
      </c>
      <c r="DY9" s="298">
        <v>36</v>
      </c>
      <c r="DZ9" s="298">
        <v>72</v>
      </c>
      <c r="EA9" s="298">
        <v>53</v>
      </c>
      <c r="EB9" s="298">
        <v>53</v>
      </c>
      <c r="EC9" s="298">
        <v>28</v>
      </c>
      <c r="ED9" s="298">
        <v>36</v>
      </c>
      <c r="EE9" s="298">
        <v>50</v>
      </c>
      <c r="EF9" s="298">
        <v>48</v>
      </c>
      <c r="EG9" s="298">
        <v>44</v>
      </c>
      <c r="EH9" s="298">
        <v>50</v>
      </c>
      <c r="EI9" s="298">
        <v>27</v>
      </c>
      <c r="EJ9" s="298">
        <v>39</v>
      </c>
      <c r="EK9" s="298">
        <v>35</v>
      </c>
      <c r="EL9" s="298">
        <v>105</v>
      </c>
      <c r="EM9" s="298">
        <v>57</v>
      </c>
      <c r="EN9" s="298">
        <v>129</v>
      </c>
      <c r="EO9" s="298">
        <v>24</v>
      </c>
      <c r="EP9" s="298">
        <v>23</v>
      </c>
      <c r="EQ9" s="298">
        <v>22</v>
      </c>
      <c r="ER9" s="298">
        <v>26</v>
      </c>
      <c r="ES9" s="298">
        <v>39</v>
      </c>
      <c r="ET9" s="298">
        <v>101</v>
      </c>
      <c r="EU9" s="298">
        <v>325</v>
      </c>
      <c r="EV9" s="298">
        <v>91</v>
      </c>
      <c r="EW9" s="298">
        <v>186</v>
      </c>
      <c r="EX9" s="298">
        <v>42</v>
      </c>
      <c r="EY9" s="298">
        <v>227</v>
      </c>
      <c r="EZ9" s="298">
        <v>173</v>
      </c>
      <c r="FA9" s="298">
        <v>49</v>
      </c>
      <c r="FB9" s="298">
        <v>63</v>
      </c>
      <c r="FC9" s="298">
        <v>102</v>
      </c>
      <c r="FD9" s="298">
        <v>44</v>
      </c>
      <c r="FE9" s="298">
        <v>29</v>
      </c>
      <c r="FF9" s="298">
        <v>78</v>
      </c>
      <c r="FG9" s="298">
        <v>41</v>
      </c>
      <c r="FH9" s="298">
        <v>23</v>
      </c>
      <c r="FI9" s="298">
        <v>31</v>
      </c>
      <c r="FJ9" s="298">
        <v>34</v>
      </c>
      <c r="FK9" s="298">
        <v>52</v>
      </c>
      <c r="FL9" s="298">
        <v>28</v>
      </c>
      <c r="FM9" s="298">
        <v>117</v>
      </c>
      <c r="FN9" s="298">
        <v>35</v>
      </c>
      <c r="FO9" s="298">
        <v>63</v>
      </c>
      <c r="FP9" s="298">
        <v>54</v>
      </c>
      <c r="FQ9" s="298">
        <v>139</v>
      </c>
      <c r="FR9" s="298">
        <v>86</v>
      </c>
      <c r="FS9" s="298">
        <v>94</v>
      </c>
      <c r="FT9" s="298">
        <v>57</v>
      </c>
      <c r="FU9" s="298">
        <v>175</v>
      </c>
      <c r="FV9" s="298">
        <v>207</v>
      </c>
      <c r="FW9" s="298">
        <v>339</v>
      </c>
      <c r="FX9" s="298">
        <v>115</v>
      </c>
      <c r="FY9" s="298">
        <v>98</v>
      </c>
      <c r="FZ9" s="298">
        <v>77</v>
      </c>
      <c r="GA9" s="298">
        <v>440</v>
      </c>
      <c r="GB9" s="298">
        <v>411</v>
      </c>
      <c r="GC9" s="298">
        <v>1537</v>
      </c>
      <c r="GD9" s="298">
        <v>243</v>
      </c>
      <c r="GE9" s="298">
        <v>381</v>
      </c>
      <c r="GF9" s="298">
        <v>402</v>
      </c>
      <c r="GG9" s="298">
        <v>91</v>
      </c>
      <c r="GH9" s="298">
        <v>1017</v>
      </c>
      <c r="GI9" s="298">
        <v>29</v>
      </c>
      <c r="GJ9" s="298">
        <v>68</v>
      </c>
      <c r="GK9" s="298">
        <v>44</v>
      </c>
      <c r="GL9" s="298">
        <v>95</v>
      </c>
      <c r="GM9" s="298">
        <v>46</v>
      </c>
      <c r="GN9" s="298">
        <v>163</v>
      </c>
      <c r="GO9" s="298">
        <v>41</v>
      </c>
      <c r="GP9" s="298">
        <v>60</v>
      </c>
      <c r="GQ9" s="298">
        <v>89</v>
      </c>
      <c r="GR9" s="298">
        <v>68</v>
      </c>
      <c r="GS9" s="298">
        <v>57</v>
      </c>
      <c r="GT9" s="298">
        <v>21</v>
      </c>
      <c r="GU9" s="298">
        <v>60</v>
      </c>
      <c r="GV9" s="298">
        <v>81</v>
      </c>
      <c r="GW9" s="298">
        <v>767</v>
      </c>
      <c r="GX9" s="298">
        <v>458</v>
      </c>
      <c r="GY9" s="298">
        <v>308</v>
      </c>
      <c r="GZ9" s="298">
        <v>722</v>
      </c>
      <c r="HA9" s="298">
        <v>572</v>
      </c>
      <c r="HB9" s="298">
        <v>25</v>
      </c>
      <c r="HC9" s="298">
        <v>31</v>
      </c>
      <c r="HD9" s="298">
        <v>44</v>
      </c>
      <c r="HE9" s="298">
        <v>82</v>
      </c>
      <c r="HF9" s="298">
        <v>41</v>
      </c>
      <c r="HG9" s="298">
        <v>44</v>
      </c>
      <c r="HH9" s="298">
        <v>58</v>
      </c>
      <c r="HI9" s="298">
        <v>1947</v>
      </c>
      <c r="HJ9" s="298">
        <v>249</v>
      </c>
      <c r="HK9" s="298">
        <v>782</v>
      </c>
      <c r="HL9" s="298">
        <v>524</v>
      </c>
      <c r="HM9" s="298">
        <v>524</v>
      </c>
      <c r="HN9" s="298">
        <v>567</v>
      </c>
      <c r="HO9" s="298">
        <v>147</v>
      </c>
      <c r="HP9" s="298">
        <v>90</v>
      </c>
      <c r="HQ9" s="298">
        <v>70</v>
      </c>
      <c r="HR9" s="298">
        <v>41</v>
      </c>
      <c r="HS9" s="298">
        <v>63</v>
      </c>
      <c r="HT9" s="298">
        <v>84</v>
      </c>
      <c r="HU9" s="298">
        <v>169</v>
      </c>
      <c r="HV9" s="298">
        <v>144</v>
      </c>
      <c r="HW9" s="298">
        <v>1161</v>
      </c>
      <c r="HX9" s="298">
        <v>259</v>
      </c>
      <c r="HY9" s="298">
        <v>83</v>
      </c>
      <c r="HZ9" s="298">
        <v>456</v>
      </c>
      <c r="IA9" s="298">
        <v>216</v>
      </c>
      <c r="IB9" s="298">
        <v>122</v>
      </c>
      <c r="IC9" s="298">
        <v>207</v>
      </c>
      <c r="ID9" s="298">
        <v>138</v>
      </c>
      <c r="IE9" s="298">
        <v>49</v>
      </c>
      <c r="IF9" s="298">
        <v>653</v>
      </c>
      <c r="IG9" s="298">
        <v>38</v>
      </c>
      <c r="IH9" s="298">
        <v>107</v>
      </c>
      <c r="II9" s="298">
        <v>121</v>
      </c>
      <c r="IJ9" s="298">
        <v>46</v>
      </c>
      <c r="IK9" s="298">
        <v>139</v>
      </c>
      <c r="IL9" s="298">
        <v>125</v>
      </c>
      <c r="IM9" s="298">
        <v>550</v>
      </c>
      <c r="IN9" s="298">
        <v>219</v>
      </c>
      <c r="IO9" s="298">
        <v>52</v>
      </c>
      <c r="IP9" s="298">
        <v>23</v>
      </c>
      <c r="IQ9" s="298">
        <v>44</v>
      </c>
      <c r="IR9" s="298" t="s">
        <v>769</v>
      </c>
      <c r="IS9" s="298">
        <v>1781</v>
      </c>
      <c r="IT9" s="298">
        <v>2597</v>
      </c>
      <c r="IU9" s="298">
        <v>7671</v>
      </c>
      <c r="IV9" s="298">
        <v>6053</v>
      </c>
      <c r="IW9" s="298">
        <v>4381</v>
      </c>
      <c r="IX9" s="298">
        <v>1640</v>
      </c>
      <c r="IY9" s="298">
        <v>468</v>
      </c>
      <c r="IZ9" s="298">
        <v>70</v>
      </c>
      <c r="JA9" s="298">
        <v>243</v>
      </c>
      <c r="JB9" s="298">
        <v>761</v>
      </c>
      <c r="JC9" s="298">
        <v>123</v>
      </c>
      <c r="JD9" s="298">
        <v>51</v>
      </c>
      <c r="JE9" s="298">
        <v>17</v>
      </c>
      <c r="JF9" s="298">
        <v>236</v>
      </c>
      <c r="JG9" s="298">
        <v>444</v>
      </c>
      <c r="JH9" s="298">
        <v>162</v>
      </c>
      <c r="JI9" s="298">
        <v>408</v>
      </c>
      <c r="JJ9" s="298">
        <v>189</v>
      </c>
      <c r="JK9" s="298">
        <v>334</v>
      </c>
      <c r="JL9" s="298">
        <v>344</v>
      </c>
      <c r="JM9" s="298">
        <v>408</v>
      </c>
      <c r="JN9" s="298">
        <v>293</v>
      </c>
      <c r="JO9" s="298">
        <v>290</v>
      </c>
      <c r="JP9" s="298">
        <v>277</v>
      </c>
      <c r="JQ9" s="298">
        <v>205</v>
      </c>
      <c r="JR9" s="298">
        <v>248</v>
      </c>
      <c r="JS9" s="298">
        <v>353</v>
      </c>
      <c r="JT9" s="298">
        <v>133</v>
      </c>
      <c r="JU9" s="298">
        <v>387</v>
      </c>
      <c r="JV9" s="298">
        <v>263</v>
      </c>
      <c r="JW9" s="298">
        <v>259</v>
      </c>
      <c r="JX9" s="298">
        <v>79</v>
      </c>
      <c r="JY9" s="298">
        <v>145</v>
      </c>
      <c r="JZ9" s="298">
        <v>502</v>
      </c>
      <c r="KA9" s="298">
        <v>292</v>
      </c>
      <c r="KB9" s="298">
        <v>210</v>
      </c>
      <c r="KC9" s="298">
        <v>445</v>
      </c>
      <c r="KD9" s="298">
        <v>296</v>
      </c>
      <c r="KE9" s="298">
        <v>114</v>
      </c>
      <c r="KF9" s="298">
        <v>415</v>
      </c>
      <c r="KG9" s="298">
        <v>103</v>
      </c>
      <c r="KH9" s="298">
        <v>471</v>
      </c>
      <c r="KI9" s="298">
        <v>231</v>
      </c>
      <c r="KJ9" s="298">
        <v>502</v>
      </c>
      <c r="KK9" s="298">
        <v>199</v>
      </c>
      <c r="KL9" s="298">
        <v>26</v>
      </c>
      <c r="KM9" s="298">
        <v>100</v>
      </c>
      <c r="KN9" s="298">
        <v>66</v>
      </c>
      <c r="KO9" s="298">
        <v>71</v>
      </c>
      <c r="KP9" s="298">
        <v>40</v>
      </c>
      <c r="KQ9" s="298">
        <v>65</v>
      </c>
      <c r="KR9" s="298">
        <v>113</v>
      </c>
      <c r="KS9" s="298">
        <v>33</v>
      </c>
      <c r="KT9" s="298">
        <v>56</v>
      </c>
      <c r="KU9" s="298">
        <v>140</v>
      </c>
      <c r="KV9" s="298">
        <v>64</v>
      </c>
      <c r="KW9" s="298">
        <v>66</v>
      </c>
      <c r="KX9" s="298">
        <v>57</v>
      </c>
      <c r="KY9" s="298">
        <v>430</v>
      </c>
      <c r="KZ9" s="298">
        <v>57</v>
      </c>
      <c r="LA9" s="298">
        <v>49</v>
      </c>
      <c r="LB9" s="298">
        <v>16</v>
      </c>
      <c r="LC9" s="298">
        <v>22</v>
      </c>
      <c r="LD9" s="298">
        <v>51</v>
      </c>
      <c r="LE9" s="298">
        <v>90</v>
      </c>
      <c r="LF9" s="298">
        <v>103</v>
      </c>
      <c r="LG9" s="298">
        <v>4</v>
      </c>
      <c r="LH9" s="298">
        <v>927</v>
      </c>
      <c r="LI9" s="298">
        <v>179</v>
      </c>
      <c r="LJ9" s="298">
        <v>79609</v>
      </c>
    </row>
    <row r="10" spans="1:322">
      <c r="A10" s="296" t="s">
        <v>99</v>
      </c>
      <c r="B10" s="298">
        <v>16</v>
      </c>
      <c r="C10" s="298">
        <v>27</v>
      </c>
      <c r="D10" s="298">
        <v>9</v>
      </c>
      <c r="E10" s="298">
        <v>31</v>
      </c>
      <c r="F10" s="298">
        <v>12</v>
      </c>
      <c r="G10" s="298">
        <v>19</v>
      </c>
      <c r="H10" s="298">
        <v>43</v>
      </c>
      <c r="I10" s="298">
        <v>15</v>
      </c>
      <c r="J10" s="298">
        <v>37</v>
      </c>
      <c r="K10" s="298">
        <v>52</v>
      </c>
      <c r="L10" s="298">
        <v>35</v>
      </c>
      <c r="M10" s="298">
        <v>23</v>
      </c>
      <c r="N10" s="298">
        <v>34</v>
      </c>
      <c r="O10" s="298">
        <v>98</v>
      </c>
      <c r="P10" s="298">
        <v>180</v>
      </c>
      <c r="Q10" s="298">
        <v>509</v>
      </c>
      <c r="R10" s="298">
        <v>14</v>
      </c>
      <c r="S10" s="298">
        <v>354</v>
      </c>
      <c r="T10" s="298">
        <v>56</v>
      </c>
      <c r="U10" s="298">
        <v>96</v>
      </c>
      <c r="V10" s="298">
        <v>118</v>
      </c>
      <c r="W10" s="298">
        <v>63</v>
      </c>
      <c r="X10" s="298">
        <v>220</v>
      </c>
      <c r="Y10" s="298">
        <v>39</v>
      </c>
      <c r="Z10" s="298">
        <v>90</v>
      </c>
      <c r="AA10" s="298">
        <v>52</v>
      </c>
      <c r="AB10" s="298">
        <v>37</v>
      </c>
      <c r="AC10" s="298">
        <v>60</v>
      </c>
      <c r="AD10" s="298">
        <v>111</v>
      </c>
      <c r="AE10" s="298">
        <v>112</v>
      </c>
      <c r="AF10" s="298">
        <v>31</v>
      </c>
      <c r="AG10" s="298">
        <v>84</v>
      </c>
      <c r="AH10" s="298">
        <v>89</v>
      </c>
      <c r="AI10" s="298">
        <v>27</v>
      </c>
      <c r="AJ10" s="298">
        <v>31</v>
      </c>
      <c r="AK10" s="298">
        <v>148</v>
      </c>
      <c r="AL10" s="298">
        <v>100</v>
      </c>
      <c r="AM10" s="298">
        <v>45</v>
      </c>
      <c r="AN10" s="298">
        <v>72</v>
      </c>
      <c r="AO10" s="298">
        <v>242</v>
      </c>
      <c r="AP10" s="298">
        <v>133</v>
      </c>
      <c r="AQ10" s="298">
        <v>72</v>
      </c>
      <c r="AR10" s="298">
        <v>92</v>
      </c>
      <c r="AS10" s="298">
        <v>39</v>
      </c>
      <c r="AT10" s="298">
        <v>96</v>
      </c>
      <c r="AU10" s="298">
        <v>84</v>
      </c>
      <c r="AV10" s="298">
        <v>66</v>
      </c>
      <c r="AW10" s="298">
        <v>94</v>
      </c>
      <c r="AX10" s="298">
        <v>110</v>
      </c>
      <c r="AY10" s="298">
        <v>1</v>
      </c>
      <c r="AZ10" s="298">
        <v>81</v>
      </c>
      <c r="BA10" s="298">
        <v>89</v>
      </c>
      <c r="BB10" s="298">
        <v>82</v>
      </c>
      <c r="BC10" s="298">
        <v>28</v>
      </c>
      <c r="BD10" s="298">
        <v>131</v>
      </c>
      <c r="BE10" s="298">
        <v>67</v>
      </c>
      <c r="BF10" s="298">
        <v>218</v>
      </c>
      <c r="BG10" s="298">
        <v>162</v>
      </c>
      <c r="BH10" s="298">
        <v>399</v>
      </c>
      <c r="BI10" s="298">
        <v>36</v>
      </c>
      <c r="BJ10" s="298">
        <v>21</v>
      </c>
      <c r="BK10" s="298">
        <v>74</v>
      </c>
      <c r="BL10" s="298">
        <v>111</v>
      </c>
      <c r="BM10" s="298">
        <v>188</v>
      </c>
      <c r="BN10" s="298">
        <v>30</v>
      </c>
      <c r="BO10" s="298">
        <v>38</v>
      </c>
      <c r="BP10" s="298">
        <v>38</v>
      </c>
      <c r="BQ10" s="298">
        <v>63</v>
      </c>
      <c r="BR10" s="298">
        <v>17</v>
      </c>
      <c r="BS10" s="298">
        <v>35</v>
      </c>
      <c r="BT10" s="298">
        <v>19</v>
      </c>
      <c r="BU10" s="298">
        <v>13</v>
      </c>
      <c r="BV10" s="298">
        <v>36</v>
      </c>
      <c r="BW10" s="298">
        <v>10</v>
      </c>
      <c r="BX10" s="298">
        <v>20</v>
      </c>
      <c r="BY10" s="298">
        <v>58</v>
      </c>
      <c r="BZ10" s="298">
        <v>29</v>
      </c>
      <c r="CA10" s="298">
        <v>77</v>
      </c>
      <c r="CB10" s="298">
        <v>9</v>
      </c>
      <c r="CC10" s="298">
        <v>23</v>
      </c>
      <c r="CD10" s="298">
        <v>18</v>
      </c>
      <c r="CE10" s="298">
        <v>48</v>
      </c>
      <c r="CF10" s="298">
        <v>16</v>
      </c>
      <c r="CG10" s="298">
        <v>8</v>
      </c>
      <c r="CH10" s="298">
        <v>20</v>
      </c>
      <c r="CI10" s="298">
        <v>19</v>
      </c>
      <c r="CJ10" s="298">
        <v>6</v>
      </c>
      <c r="CK10" s="298">
        <v>6</v>
      </c>
      <c r="CL10" s="298">
        <v>28</v>
      </c>
      <c r="CM10" s="298">
        <v>41</v>
      </c>
      <c r="CN10" s="298">
        <v>26</v>
      </c>
      <c r="CO10" s="298">
        <v>19</v>
      </c>
      <c r="CP10" s="298">
        <v>16</v>
      </c>
      <c r="CQ10" s="298">
        <v>43</v>
      </c>
      <c r="CR10" s="298">
        <v>51</v>
      </c>
      <c r="CS10" s="298">
        <v>39</v>
      </c>
      <c r="CT10" s="298">
        <v>25</v>
      </c>
      <c r="CU10" s="298">
        <v>14</v>
      </c>
      <c r="CV10" s="298">
        <v>7</v>
      </c>
      <c r="CW10" s="298">
        <v>17</v>
      </c>
      <c r="CX10" s="298">
        <v>19</v>
      </c>
      <c r="CY10" s="298">
        <v>62</v>
      </c>
      <c r="CZ10" s="298">
        <v>17</v>
      </c>
      <c r="DA10" s="298">
        <v>12</v>
      </c>
      <c r="DB10" s="298">
        <v>90</v>
      </c>
      <c r="DC10" s="298">
        <v>32</v>
      </c>
      <c r="DD10" s="298">
        <v>38</v>
      </c>
      <c r="DE10" s="298">
        <v>53</v>
      </c>
      <c r="DF10" s="298">
        <v>10</v>
      </c>
      <c r="DG10" s="298">
        <v>12</v>
      </c>
      <c r="DH10" s="298">
        <v>9</v>
      </c>
      <c r="DI10" s="298">
        <v>8</v>
      </c>
      <c r="DJ10" s="298">
        <v>12</v>
      </c>
      <c r="DK10" s="298">
        <v>1</v>
      </c>
      <c r="DL10" s="298">
        <v>28</v>
      </c>
      <c r="DM10" s="298">
        <v>31</v>
      </c>
      <c r="DN10" s="298">
        <v>18</v>
      </c>
      <c r="DO10" s="298">
        <v>25</v>
      </c>
      <c r="DP10" s="298">
        <v>19</v>
      </c>
      <c r="DQ10" s="298">
        <v>45</v>
      </c>
      <c r="DR10" s="298">
        <v>45</v>
      </c>
      <c r="DS10" s="298">
        <v>34</v>
      </c>
      <c r="DT10" s="298">
        <v>40</v>
      </c>
      <c r="DU10" s="298">
        <v>67</v>
      </c>
      <c r="DV10" s="298">
        <v>21</v>
      </c>
      <c r="DW10" s="298">
        <v>33</v>
      </c>
      <c r="DX10" s="298">
        <v>67</v>
      </c>
      <c r="DY10" s="298">
        <v>29</v>
      </c>
      <c r="DZ10" s="298">
        <v>52</v>
      </c>
      <c r="EA10" s="298">
        <v>48</v>
      </c>
      <c r="EB10" s="298">
        <v>28</v>
      </c>
      <c r="EC10" s="298">
        <v>16</v>
      </c>
      <c r="ED10" s="298">
        <v>25</v>
      </c>
      <c r="EE10" s="298">
        <v>17</v>
      </c>
      <c r="EF10" s="298">
        <v>16</v>
      </c>
      <c r="EG10" s="298">
        <v>31</v>
      </c>
      <c r="EH10" s="298">
        <v>15</v>
      </c>
      <c r="EI10" s="298">
        <v>11</v>
      </c>
      <c r="EJ10" s="298">
        <v>13</v>
      </c>
      <c r="EK10" s="298">
        <v>10</v>
      </c>
      <c r="EL10" s="298">
        <v>55</v>
      </c>
      <c r="EM10" s="298">
        <v>7</v>
      </c>
      <c r="EN10" s="298">
        <v>51</v>
      </c>
      <c r="EO10" s="298">
        <v>11</v>
      </c>
      <c r="EP10" s="298">
        <v>14</v>
      </c>
      <c r="EQ10" s="298">
        <v>15</v>
      </c>
      <c r="ER10" s="298">
        <v>26</v>
      </c>
      <c r="ES10" s="298">
        <v>12</v>
      </c>
      <c r="ET10" s="298">
        <v>119</v>
      </c>
      <c r="EU10" s="298">
        <v>130</v>
      </c>
      <c r="EV10" s="298">
        <v>93</v>
      </c>
      <c r="EW10" s="298">
        <v>390</v>
      </c>
      <c r="EX10" s="298">
        <v>28</v>
      </c>
      <c r="EY10" s="298">
        <v>59</v>
      </c>
      <c r="EZ10" s="298">
        <v>86</v>
      </c>
      <c r="FA10" s="298">
        <v>28</v>
      </c>
      <c r="FB10" s="298">
        <v>37</v>
      </c>
      <c r="FC10" s="298">
        <v>55</v>
      </c>
      <c r="FD10" s="298">
        <v>25</v>
      </c>
      <c r="FE10" s="298">
        <v>16</v>
      </c>
      <c r="FF10" s="298">
        <v>38</v>
      </c>
      <c r="FG10" s="298">
        <v>24</v>
      </c>
      <c r="FH10" s="298">
        <v>16</v>
      </c>
      <c r="FI10" s="298">
        <v>20</v>
      </c>
      <c r="FJ10" s="298">
        <v>33</v>
      </c>
      <c r="FK10" s="298">
        <v>47</v>
      </c>
      <c r="FL10" s="298">
        <v>29</v>
      </c>
      <c r="FM10" s="298">
        <v>57</v>
      </c>
      <c r="FN10" s="298">
        <v>30</v>
      </c>
      <c r="FO10" s="298">
        <v>30</v>
      </c>
      <c r="FP10" s="298">
        <v>28</v>
      </c>
      <c r="FQ10" s="298">
        <v>62</v>
      </c>
      <c r="FR10" s="298">
        <v>23</v>
      </c>
      <c r="FS10" s="298">
        <v>34</v>
      </c>
      <c r="FT10" s="298">
        <v>39</v>
      </c>
      <c r="FU10" s="298">
        <v>53</v>
      </c>
      <c r="FV10" s="298">
        <v>171</v>
      </c>
      <c r="FW10" s="298">
        <v>213</v>
      </c>
      <c r="FX10" s="298">
        <v>43</v>
      </c>
      <c r="FY10" s="298">
        <v>58</v>
      </c>
      <c r="FZ10" s="298">
        <v>38</v>
      </c>
      <c r="GA10" s="298">
        <v>40</v>
      </c>
      <c r="GB10" s="298">
        <v>71</v>
      </c>
      <c r="GC10" s="298">
        <v>55</v>
      </c>
      <c r="GD10" s="298">
        <v>51</v>
      </c>
      <c r="GE10" s="298">
        <v>27</v>
      </c>
      <c r="GF10" s="298">
        <v>50</v>
      </c>
      <c r="GG10" s="298">
        <v>29</v>
      </c>
      <c r="GH10" s="298">
        <v>71</v>
      </c>
      <c r="GI10" s="298">
        <v>5</v>
      </c>
      <c r="GJ10" s="298">
        <v>42</v>
      </c>
      <c r="GK10" s="298">
        <v>24</v>
      </c>
      <c r="GL10" s="298">
        <v>29</v>
      </c>
      <c r="GM10" s="298">
        <v>13</v>
      </c>
      <c r="GN10" s="298">
        <v>62</v>
      </c>
      <c r="GO10" s="298">
        <v>21</v>
      </c>
      <c r="GP10" s="298">
        <v>30</v>
      </c>
      <c r="GQ10" s="298">
        <v>31</v>
      </c>
      <c r="GR10" s="298">
        <v>35</v>
      </c>
      <c r="GS10" s="298">
        <v>25</v>
      </c>
      <c r="GT10" s="298">
        <v>18</v>
      </c>
      <c r="GU10" s="298">
        <v>18</v>
      </c>
      <c r="GV10" s="298">
        <v>33</v>
      </c>
      <c r="GW10" s="298">
        <v>309</v>
      </c>
      <c r="GX10" s="298">
        <v>2697</v>
      </c>
      <c r="GY10" s="298">
        <v>1508</v>
      </c>
      <c r="GZ10" s="298">
        <v>460</v>
      </c>
      <c r="HA10" s="298">
        <v>3661</v>
      </c>
      <c r="HB10" s="298">
        <v>3</v>
      </c>
      <c r="HC10" s="298">
        <v>26</v>
      </c>
      <c r="HD10" s="298">
        <v>12</v>
      </c>
      <c r="HE10" s="298">
        <v>40</v>
      </c>
      <c r="HF10" s="298">
        <v>16</v>
      </c>
      <c r="HG10" s="298">
        <v>33</v>
      </c>
      <c r="HH10" s="298">
        <v>16</v>
      </c>
      <c r="HI10" s="298">
        <v>56</v>
      </c>
      <c r="HJ10" s="298">
        <v>39</v>
      </c>
      <c r="HK10" s="298">
        <v>74</v>
      </c>
      <c r="HL10" s="298">
        <v>95</v>
      </c>
      <c r="HM10" s="298">
        <v>68</v>
      </c>
      <c r="HN10" s="298">
        <v>23</v>
      </c>
      <c r="HO10" s="298">
        <v>64</v>
      </c>
      <c r="HP10" s="298">
        <v>43</v>
      </c>
      <c r="HQ10" s="298">
        <v>47</v>
      </c>
      <c r="HR10" s="298">
        <v>23</v>
      </c>
      <c r="HS10" s="298">
        <v>38</v>
      </c>
      <c r="HT10" s="298">
        <v>47</v>
      </c>
      <c r="HU10" s="298">
        <v>58</v>
      </c>
      <c r="HV10" s="298">
        <v>24</v>
      </c>
      <c r="HW10" s="298">
        <v>333</v>
      </c>
      <c r="HX10" s="298">
        <v>33</v>
      </c>
      <c r="HY10" s="298">
        <v>31</v>
      </c>
      <c r="HZ10" s="298">
        <v>169</v>
      </c>
      <c r="IA10" s="298">
        <v>40</v>
      </c>
      <c r="IB10" s="298">
        <v>24</v>
      </c>
      <c r="IC10" s="298">
        <v>44</v>
      </c>
      <c r="ID10" s="298">
        <v>30</v>
      </c>
      <c r="IE10" s="298">
        <v>29</v>
      </c>
      <c r="IF10" s="298">
        <v>279</v>
      </c>
      <c r="IG10" s="298">
        <v>26</v>
      </c>
      <c r="IH10" s="298">
        <v>26</v>
      </c>
      <c r="II10" s="298">
        <v>57</v>
      </c>
      <c r="IJ10" s="298">
        <v>44</v>
      </c>
      <c r="IK10" s="298">
        <v>37</v>
      </c>
      <c r="IL10" s="298">
        <v>40</v>
      </c>
      <c r="IM10" s="298">
        <v>280</v>
      </c>
      <c r="IN10" s="298">
        <v>95</v>
      </c>
      <c r="IO10" s="298">
        <v>24</v>
      </c>
      <c r="IP10" s="298">
        <v>17</v>
      </c>
      <c r="IQ10" s="298">
        <v>42</v>
      </c>
      <c r="IR10" s="298">
        <v>1948</v>
      </c>
      <c r="IS10" s="298" t="s">
        <v>769</v>
      </c>
      <c r="IT10" s="298">
        <v>158</v>
      </c>
      <c r="IU10" s="298">
        <v>325</v>
      </c>
      <c r="IV10" s="298">
        <v>431</v>
      </c>
      <c r="IW10" s="298">
        <v>184</v>
      </c>
      <c r="IX10" s="298">
        <v>235</v>
      </c>
      <c r="IY10" s="298">
        <v>104</v>
      </c>
      <c r="IZ10" s="298">
        <v>17</v>
      </c>
      <c r="JA10" s="298">
        <v>54</v>
      </c>
      <c r="JB10" s="298">
        <v>290</v>
      </c>
      <c r="JC10" s="298">
        <v>34</v>
      </c>
      <c r="JD10" s="298">
        <v>15</v>
      </c>
      <c r="JE10" s="298">
        <v>10</v>
      </c>
      <c r="JF10" s="298">
        <v>134</v>
      </c>
      <c r="JG10" s="298">
        <v>218</v>
      </c>
      <c r="JH10" s="298">
        <v>142</v>
      </c>
      <c r="JI10" s="298">
        <v>258</v>
      </c>
      <c r="JJ10" s="298">
        <v>125</v>
      </c>
      <c r="JK10" s="298">
        <v>140</v>
      </c>
      <c r="JL10" s="298">
        <v>220</v>
      </c>
      <c r="JM10" s="298">
        <v>226</v>
      </c>
      <c r="JN10" s="298">
        <v>143</v>
      </c>
      <c r="JO10" s="298">
        <v>239</v>
      </c>
      <c r="JP10" s="298">
        <v>136</v>
      </c>
      <c r="JQ10" s="298">
        <v>116</v>
      </c>
      <c r="JR10" s="298">
        <v>130</v>
      </c>
      <c r="JS10" s="298">
        <v>197</v>
      </c>
      <c r="JT10" s="298">
        <v>93</v>
      </c>
      <c r="JU10" s="298">
        <v>177</v>
      </c>
      <c r="JV10" s="298">
        <v>158</v>
      </c>
      <c r="JW10" s="298">
        <v>115</v>
      </c>
      <c r="JX10" s="298">
        <v>58</v>
      </c>
      <c r="JY10" s="298">
        <v>71</v>
      </c>
      <c r="JZ10" s="298">
        <v>202</v>
      </c>
      <c r="KA10" s="298">
        <v>175</v>
      </c>
      <c r="KB10" s="298">
        <v>112</v>
      </c>
      <c r="KC10" s="298">
        <v>341</v>
      </c>
      <c r="KD10" s="298">
        <v>230</v>
      </c>
      <c r="KE10" s="298">
        <v>50</v>
      </c>
      <c r="KF10" s="298">
        <v>263</v>
      </c>
      <c r="KG10" s="298">
        <v>88</v>
      </c>
      <c r="KH10" s="298">
        <v>280</v>
      </c>
      <c r="KI10" s="298">
        <v>97</v>
      </c>
      <c r="KJ10" s="298">
        <v>156</v>
      </c>
      <c r="KK10" s="298">
        <v>122</v>
      </c>
      <c r="KL10" s="298">
        <v>10</v>
      </c>
      <c r="KM10" s="298">
        <v>26</v>
      </c>
      <c r="KN10" s="298">
        <v>20</v>
      </c>
      <c r="KO10" s="298">
        <v>12</v>
      </c>
      <c r="KP10" s="298">
        <v>15</v>
      </c>
      <c r="KQ10" s="298">
        <v>23</v>
      </c>
      <c r="KR10" s="298">
        <v>26</v>
      </c>
      <c r="KS10" s="298">
        <v>20</v>
      </c>
      <c r="KT10" s="298">
        <v>17</v>
      </c>
      <c r="KU10" s="298">
        <v>41</v>
      </c>
      <c r="KV10" s="298">
        <v>15</v>
      </c>
      <c r="KW10" s="298">
        <v>13</v>
      </c>
      <c r="KX10" s="298">
        <v>19</v>
      </c>
      <c r="KY10" s="298">
        <v>113</v>
      </c>
      <c r="KZ10" s="298">
        <v>18</v>
      </c>
      <c r="LA10" s="298">
        <v>13</v>
      </c>
      <c r="LB10" s="298">
        <v>1</v>
      </c>
      <c r="LC10" s="298">
        <v>7</v>
      </c>
      <c r="LD10" s="298">
        <v>13</v>
      </c>
      <c r="LE10" s="298">
        <v>22</v>
      </c>
      <c r="LF10" s="298">
        <v>19</v>
      </c>
      <c r="LG10" s="298">
        <v>3</v>
      </c>
      <c r="LH10" s="298">
        <v>361</v>
      </c>
      <c r="LI10" s="298">
        <v>94</v>
      </c>
      <c r="LJ10" s="298">
        <v>32282</v>
      </c>
    </row>
    <row r="11" spans="1:322">
      <c r="A11" s="296" t="s">
        <v>100</v>
      </c>
      <c r="B11" s="298">
        <v>6</v>
      </c>
      <c r="C11" s="298">
        <v>11</v>
      </c>
      <c r="D11" s="298">
        <v>4</v>
      </c>
      <c r="E11" s="298">
        <v>11</v>
      </c>
      <c r="F11" s="298">
        <v>0</v>
      </c>
      <c r="G11" s="298">
        <v>5</v>
      </c>
      <c r="H11" s="298">
        <v>16</v>
      </c>
      <c r="I11" s="298">
        <v>9</v>
      </c>
      <c r="J11" s="298">
        <v>13</v>
      </c>
      <c r="K11" s="298">
        <v>17</v>
      </c>
      <c r="L11" s="298">
        <v>24</v>
      </c>
      <c r="M11" s="298">
        <v>5</v>
      </c>
      <c r="N11" s="298">
        <v>12</v>
      </c>
      <c r="O11" s="298">
        <v>21</v>
      </c>
      <c r="P11" s="298">
        <v>42</v>
      </c>
      <c r="Q11" s="298">
        <v>101</v>
      </c>
      <c r="R11" s="298">
        <v>3</v>
      </c>
      <c r="S11" s="298">
        <v>101</v>
      </c>
      <c r="T11" s="298">
        <v>39</v>
      </c>
      <c r="U11" s="298">
        <v>173</v>
      </c>
      <c r="V11" s="298">
        <v>104</v>
      </c>
      <c r="W11" s="298">
        <v>18</v>
      </c>
      <c r="X11" s="298">
        <v>68</v>
      </c>
      <c r="Y11" s="298">
        <v>28</v>
      </c>
      <c r="Z11" s="298">
        <v>26</v>
      </c>
      <c r="AA11" s="298">
        <v>31</v>
      </c>
      <c r="AB11" s="298">
        <v>30</v>
      </c>
      <c r="AC11" s="298">
        <v>10</v>
      </c>
      <c r="AD11" s="298">
        <v>8</v>
      </c>
      <c r="AE11" s="298">
        <v>15</v>
      </c>
      <c r="AF11" s="298">
        <v>9</v>
      </c>
      <c r="AG11" s="298">
        <v>3</v>
      </c>
      <c r="AH11" s="298">
        <v>8</v>
      </c>
      <c r="AI11" s="298">
        <v>6</v>
      </c>
      <c r="AJ11" s="298">
        <v>5</v>
      </c>
      <c r="AK11" s="298">
        <v>12</v>
      </c>
      <c r="AL11" s="298">
        <v>21</v>
      </c>
      <c r="AM11" s="298">
        <v>1</v>
      </c>
      <c r="AN11" s="298">
        <v>13</v>
      </c>
      <c r="AO11" s="298">
        <v>25</v>
      </c>
      <c r="AP11" s="298">
        <v>34</v>
      </c>
      <c r="AQ11" s="298">
        <v>20</v>
      </c>
      <c r="AR11" s="298">
        <v>14</v>
      </c>
      <c r="AS11" s="298">
        <v>18</v>
      </c>
      <c r="AT11" s="298">
        <v>33</v>
      </c>
      <c r="AU11" s="298">
        <v>65</v>
      </c>
      <c r="AV11" s="298">
        <v>20</v>
      </c>
      <c r="AW11" s="298">
        <v>376</v>
      </c>
      <c r="AX11" s="298">
        <v>83</v>
      </c>
      <c r="AY11" s="298">
        <v>1</v>
      </c>
      <c r="AZ11" s="298">
        <v>38</v>
      </c>
      <c r="BA11" s="298">
        <v>22</v>
      </c>
      <c r="BB11" s="298">
        <v>10</v>
      </c>
      <c r="BC11" s="298">
        <v>13</v>
      </c>
      <c r="BD11" s="298">
        <v>47</v>
      </c>
      <c r="BE11" s="298">
        <v>21</v>
      </c>
      <c r="BF11" s="298">
        <v>25</v>
      </c>
      <c r="BG11" s="298">
        <v>32</v>
      </c>
      <c r="BH11" s="298">
        <v>31</v>
      </c>
      <c r="BI11" s="298">
        <v>11</v>
      </c>
      <c r="BJ11" s="298">
        <v>25</v>
      </c>
      <c r="BK11" s="298">
        <v>28</v>
      </c>
      <c r="BL11" s="298">
        <v>44</v>
      </c>
      <c r="BM11" s="298">
        <v>21</v>
      </c>
      <c r="BN11" s="298">
        <v>2</v>
      </c>
      <c r="BO11" s="298">
        <v>10</v>
      </c>
      <c r="BP11" s="298">
        <v>13</v>
      </c>
      <c r="BQ11" s="298">
        <v>5</v>
      </c>
      <c r="BR11" s="298">
        <v>14</v>
      </c>
      <c r="BS11" s="298">
        <v>10</v>
      </c>
      <c r="BT11" s="298">
        <v>2</v>
      </c>
      <c r="BU11" s="298">
        <v>6</v>
      </c>
      <c r="BV11" s="298">
        <v>19</v>
      </c>
      <c r="BW11" s="298">
        <v>8</v>
      </c>
      <c r="BX11" s="298">
        <v>10</v>
      </c>
      <c r="BY11" s="298">
        <v>36</v>
      </c>
      <c r="BZ11" s="298">
        <v>32</v>
      </c>
      <c r="CA11" s="298">
        <v>17</v>
      </c>
      <c r="CB11" s="298">
        <v>3</v>
      </c>
      <c r="CC11" s="298">
        <v>15</v>
      </c>
      <c r="CD11" s="298">
        <v>14</v>
      </c>
      <c r="CE11" s="298">
        <v>17</v>
      </c>
      <c r="CF11" s="298">
        <v>15</v>
      </c>
      <c r="CG11" s="298">
        <v>3</v>
      </c>
      <c r="CH11" s="298">
        <v>1</v>
      </c>
      <c r="CI11" s="298">
        <v>0</v>
      </c>
      <c r="CJ11" s="298">
        <v>0</v>
      </c>
      <c r="CK11" s="298">
        <v>4</v>
      </c>
      <c r="CL11" s="298">
        <v>3</v>
      </c>
      <c r="CM11" s="298">
        <v>1</v>
      </c>
      <c r="CN11" s="298">
        <v>2</v>
      </c>
      <c r="CO11" s="298">
        <v>7</v>
      </c>
      <c r="CP11" s="298">
        <v>1</v>
      </c>
      <c r="CQ11" s="298">
        <v>5</v>
      </c>
      <c r="CR11" s="298">
        <v>9</v>
      </c>
      <c r="CS11" s="298">
        <v>5</v>
      </c>
      <c r="CT11" s="298">
        <v>2</v>
      </c>
      <c r="CU11" s="298">
        <v>2</v>
      </c>
      <c r="CV11" s="298">
        <v>0</v>
      </c>
      <c r="CW11" s="298">
        <v>0</v>
      </c>
      <c r="CX11" s="298">
        <v>6</v>
      </c>
      <c r="CY11" s="298">
        <v>60</v>
      </c>
      <c r="CZ11" s="298">
        <v>7</v>
      </c>
      <c r="DA11" s="298">
        <v>12</v>
      </c>
      <c r="DB11" s="298">
        <v>34</v>
      </c>
      <c r="DC11" s="298">
        <v>11</v>
      </c>
      <c r="DD11" s="298">
        <v>21</v>
      </c>
      <c r="DE11" s="298">
        <v>4</v>
      </c>
      <c r="DF11" s="298">
        <v>3</v>
      </c>
      <c r="DG11" s="298">
        <v>10</v>
      </c>
      <c r="DH11" s="298">
        <v>6</v>
      </c>
      <c r="DI11" s="298">
        <v>0</v>
      </c>
      <c r="DJ11" s="298">
        <v>3</v>
      </c>
      <c r="DK11" s="298">
        <v>4</v>
      </c>
      <c r="DL11" s="298">
        <v>1</v>
      </c>
      <c r="DM11" s="298">
        <v>1</v>
      </c>
      <c r="DN11" s="298">
        <v>1</v>
      </c>
      <c r="DO11" s="298">
        <v>6</v>
      </c>
      <c r="DP11" s="298">
        <v>1</v>
      </c>
      <c r="DQ11" s="298">
        <v>4</v>
      </c>
      <c r="DR11" s="298">
        <v>7</v>
      </c>
      <c r="DS11" s="298">
        <v>6</v>
      </c>
      <c r="DT11" s="298">
        <v>0</v>
      </c>
      <c r="DU11" s="298">
        <v>6</v>
      </c>
      <c r="DV11" s="298">
        <v>6</v>
      </c>
      <c r="DW11" s="298">
        <v>4</v>
      </c>
      <c r="DX11" s="298">
        <v>9</v>
      </c>
      <c r="DY11" s="298">
        <v>1</v>
      </c>
      <c r="DZ11" s="298">
        <v>0</v>
      </c>
      <c r="EA11" s="298">
        <v>0</v>
      </c>
      <c r="EB11" s="298">
        <v>0</v>
      </c>
      <c r="EC11" s="298">
        <v>6</v>
      </c>
      <c r="ED11" s="298">
        <v>0</v>
      </c>
      <c r="EE11" s="298">
        <v>1</v>
      </c>
      <c r="EF11" s="298">
        <v>0</v>
      </c>
      <c r="EG11" s="298">
        <v>6</v>
      </c>
      <c r="EH11" s="298">
        <v>6</v>
      </c>
      <c r="EI11" s="298">
        <v>1</v>
      </c>
      <c r="EJ11" s="298">
        <v>4</v>
      </c>
      <c r="EK11" s="298">
        <v>7</v>
      </c>
      <c r="EL11" s="298">
        <v>21</v>
      </c>
      <c r="EM11" s="298">
        <v>11</v>
      </c>
      <c r="EN11" s="298">
        <v>21</v>
      </c>
      <c r="EO11" s="298">
        <v>0</v>
      </c>
      <c r="EP11" s="298">
        <v>0</v>
      </c>
      <c r="EQ11" s="298">
        <v>5</v>
      </c>
      <c r="ER11" s="298">
        <v>6</v>
      </c>
      <c r="ES11" s="298">
        <v>20</v>
      </c>
      <c r="ET11" s="298">
        <v>11</v>
      </c>
      <c r="EU11" s="298">
        <v>18</v>
      </c>
      <c r="EV11" s="298">
        <v>9</v>
      </c>
      <c r="EW11" s="298">
        <v>9</v>
      </c>
      <c r="EX11" s="298">
        <v>4</v>
      </c>
      <c r="EY11" s="298">
        <v>39</v>
      </c>
      <c r="EZ11" s="298">
        <v>14</v>
      </c>
      <c r="FA11" s="298">
        <v>13</v>
      </c>
      <c r="FB11" s="298">
        <v>12</v>
      </c>
      <c r="FC11" s="298">
        <v>11</v>
      </c>
      <c r="FD11" s="298">
        <v>4</v>
      </c>
      <c r="FE11" s="298">
        <v>5</v>
      </c>
      <c r="FF11" s="298">
        <v>3</v>
      </c>
      <c r="FG11" s="298">
        <v>2</v>
      </c>
      <c r="FH11" s="298">
        <v>4</v>
      </c>
      <c r="FI11" s="298">
        <v>11</v>
      </c>
      <c r="FJ11" s="298">
        <v>0</v>
      </c>
      <c r="FK11" s="298">
        <v>5</v>
      </c>
      <c r="FL11" s="298">
        <v>13</v>
      </c>
      <c r="FM11" s="298">
        <v>22</v>
      </c>
      <c r="FN11" s="298">
        <v>9</v>
      </c>
      <c r="FO11" s="298">
        <v>14</v>
      </c>
      <c r="FP11" s="298">
        <v>12</v>
      </c>
      <c r="FQ11" s="298">
        <v>4</v>
      </c>
      <c r="FR11" s="298">
        <v>5</v>
      </c>
      <c r="FS11" s="298">
        <v>10</v>
      </c>
      <c r="FT11" s="298">
        <v>20</v>
      </c>
      <c r="FU11" s="298">
        <v>14</v>
      </c>
      <c r="FV11" s="298">
        <v>21</v>
      </c>
      <c r="FW11" s="298">
        <v>30</v>
      </c>
      <c r="FX11" s="298">
        <v>5</v>
      </c>
      <c r="FY11" s="298">
        <v>7</v>
      </c>
      <c r="FZ11" s="298">
        <v>5</v>
      </c>
      <c r="GA11" s="298">
        <v>87</v>
      </c>
      <c r="GB11" s="298">
        <v>27</v>
      </c>
      <c r="GC11" s="298">
        <v>52</v>
      </c>
      <c r="GD11" s="298">
        <v>53</v>
      </c>
      <c r="GE11" s="298">
        <v>738</v>
      </c>
      <c r="GF11" s="298">
        <v>71</v>
      </c>
      <c r="GG11" s="298">
        <v>19</v>
      </c>
      <c r="GH11" s="298">
        <v>38</v>
      </c>
      <c r="GI11" s="298">
        <v>3</v>
      </c>
      <c r="GJ11" s="298">
        <v>3</v>
      </c>
      <c r="GK11" s="298">
        <v>10</v>
      </c>
      <c r="GL11" s="298">
        <v>0</v>
      </c>
      <c r="GM11" s="298">
        <v>0</v>
      </c>
      <c r="GN11" s="298">
        <v>9</v>
      </c>
      <c r="GO11" s="298">
        <v>3</v>
      </c>
      <c r="GP11" s="298">
        <v>3</v>
      </c>
      <c r="GQ11" s="298">
        <v>6</v>
      </c>
      <c r="GR11" s="298">
        <v>5</v>
      </c>
      <c r="GS11" s="298">
        <v>2</v>
      </c>
      <c r="GT11" s="298">
        <v>2</v>
      </c>
      <c r="GU11" s="298">
        <v>6</v>
      </c>
      <c r="GV11" s="298">
        <v>9</v>
      </c>
      <c r="GW11" s="298">
        <v>24</v>
      </c>
      <c r="GX11" s="298">
        <v>40</v>
      </c>
      <c r="GY11" s="298">
        <v>20</v>
      </c>
      <c r="GZ11" s="298">
        <v>66</v>
      </c>
      <c r="HA11" s="298">
        <v>29</v>
      </c>
      <c r="HB11" s="298">
        <v>2</v>
      </c>
      <c r="HC11" s="298">
        <v>0</v>
      </c>
      <c r="HD11" s="298">
        <v>14</v>
      </c>
      <c r="HE11" s="298">
        <v>14</v>
      </c>
      <c r="HF11" s="298">
        <v>3</v>
      </c>
      <c r="HG11" s="298">
        <v>12</v>
      </c>
      <c r="HH11" s="298">
        <v>7</v>
      </c>
      <c r="HI11" s="298">
        <v>370</v>
      </c>
      <c r="HJ11" s="298">
        <v>76</v>
      </c>
      <c r="HK11" s="298">
        <v>68</v>
      </c>
      <c r="HL11" s="298">
        <v>192</v>
      </c>
      <c r="HM11" s="298">
        <v>132</v>
      </c>
      <c r="HN11" s="298">
        <v>690</v>
      </c>
      <c r="HO11" s="298">
        <v>11</v>
      </c>
      <c r="HP11" s="298">
        <v>3</v>
      </c>
      <c r="HQ11" s="298">
        <v>8</v>
      </c>
      <c r="HR11" s="298">
        <v>3</v>
      </c>
      <c r="HS11" s="298">
        <v>14</v>
      </c>
      <c r="HT11" s="298">
        <v>4</v>
      </c>
      <c r="HU11" s="298">
        <v>22</v>
      </c>
      <c r="HV11" s="298">
        <v>6</v>
      </c>
      <c r="HW11" s="298">
        <v>119</v>
      </c>
      <c r="HX11" s="298">
        <v>10</v>
      </c>
      <c r="HY11" s="298">
        <v>10</v>
      </c>
      <c r="HZ11" s="298">
        <v>41</v>
      </c>
      <c r="IA11" s="298">
        <v>12</v>
      </c>
      <c r="IB11" s="298">
        <v>17</v>
      </c>
      <c r="IC11" s="298">
        <v>8</v>
      </c>
      <c r="ID11" s="298">
        <v>14</v>
      </c>
      <c r="IE11" s="298">
        <v>1</v>
      </c>
      <c r="IF11" s="298">
        <v>109</v>
      </c>
      <c r="IG11" s="298">
        <v>7</v>
      </c>
      <c r="IH11" s="298">
        <v>11</v>
      </c>
      <c r="II11" s="298">
        <v>22</v>
      </c>
      <c r="IJ11" s="298">
        <v>2</v>
      </c>
      <c r="IK11" s="298">
        <v>15</v>
      </c>
      <c r="IL11" s="298">
        <v>19</v>
      </c>
      <c r="IM11" s="298">
        <v>66</v>
      </c>
      <c r="IN11" s="298">
        <v>20</v>
      </c>
      <c r="IO11" s="298">
        <v>5</v>
      </c>
      <c r="IP11" s="298">
        <v>2</v>
      </c>
      <c r="IQ11" s="298">
        <v>3</v>
      </c>
      <c r="IR11" s="298">
        <v>1675</v>
      </c>
      <c r="IS11" s="298">
        <v>130</v>
      </c>
      <c r="IT11" s="298" t="s">
        <v>769</v>
      </c>
      <c r="IU11" s="298">
        <v>1805</v>
      </c>
      <c r="IV11" s="298">
        <v>101</v>
      </c>
      <c r="IW11" s="298">
        <v>374</v>
      </c>
      <c r="IX11" s="298">
        <v>1001</v>
      </c>
      <c r="IY11" s="298">
        <v>39</v>
      </c>
      <c r="IZ11" s="298">
        <v>5</v>
      </c>
      <c r="JA11" s="298">
        <v>32</v>
      </c>
      <c r="JB11" s="298">
        <v>115</v>
      </c>
      <c r="JC11" s="298">
        <v>17</v>
      </c>
      <c r="JD11" s="298">
        <v>5</v>
      </c>
      <c r="JE11" s="298">
        <v>3</v>
      </c>
      <c r="JF11" s="298">
        <v>8</v>
      </c>
      <c r="JG11" s="298">
        <v>16</v>
      </c>
      <c r="JH11" s="298">
        <v>21</v>
      </c>
      <c r="JI11" s="298">
        <v>27</v>
      </c>
      <c r="JJ11" s="298">
        <v>17</v>
      </c>
      <c r="JK11" s="298">
        <v>13</v>
      </c>
      <c r="JL11" s="298">
        <v>20</v>
      </c>
      <c r="JM11" s="298">
        <v>41</v>
      </c>
      <c r="JN11" s="298">
        <v>1</v>
      </c>
      <c r="JO11" s="298">
        <v>22</v>
      </c>
      <c r="JP11" s="298">
        <v>9</v>
      </c>
      <c r="JQ11" s="298">
        <v>13</v>
      </c>
      <c r="JR11" s="298">
        <v>17</v>
      </c>
      <c r="JS11" s="298">
        <v>12</v>
      </c>
      <c r="JT11" s="298">
        <v>9</v>
      </c>
      <c r="JU11" s="298">
        <v>27</v>
      </c>
      <c r="JV11" s="298">
        <v>16</v>
      </c>
      <c r="JW11" s="298">
        <v>11</v>
      </c>
      <c r="JX11" s="298">
        <v>8</v>
      </c>
      <c r="JY11" s="298">
        <v>2</v>
      </c>
      <c r="JZ11" s="298">
        <v>28</v>
      </c>
      <c r="KA11" s="298">
        <v>15</v>
      </c>
      <c r="KB11" s="298">
        <v>2</v>
      </c>
      <c r="KC11" s="298">
        <v>32</v>
      </c>
      <c r="KD11" s="298">
        <v>16</v>
      </c>
      <c r="KE11" s="298">
        <v>5</v>
      </c>
      <c r="KF11" s="298">
        <v>24</v>
      </c>
      <c r="KG11" s="298">
        <v>6</v>
      </c>
      <c r="KH11" s="298">
        <v>12</v>
      </c>
      <c r="KI11" s="298">
        <v>9</v>
      </c>
      <c r="KJ11" s="298">
        <v>34</v>
      </c>
      <c r="KK11" s="298">
        <v>21</v>
      </c>
      <c r="KL11" s="298">
        <v>1</v>
      </c>
      <c r="KM11" s="298">
        <v>26</v>
      </c>
      <c r="KN11" s="298">
        <v>16</v>
      </c>
      <c r="KO11" s="298">
        <v>9</v>
      </c>
      <c r="KP11" s="298">
        <v>4</v>
      </c>
      <c r="KQ11" s="298">
        <v>6</v>
      </c>
      <c r="KR11" s="298">
        <v>56</v>
      </c>
      <c r="KS11" s="298">
        <v>23</v>
      </c>
      <c r="KT11" s="298">
        <v>16</v>
      </c>
      <c r="KU11" s="298">
        <v>23</v>
      </c>
      <c r="KV11" s="298">
        <v>12</v>
      </c>
      <c r="KW11" s="298">
        <v>8</v>
      </c>
      <c r="KX11" s="298">
        <v>10</v>
      </c>
      <c r="KY11" s="298">
        <v>58</v>
      </c>
      <c r="KZ11" s="298">
        <v>17</v>
      </c>
      <c r="LA11" s="298">
        <v>2</v>
      </c>
      <c r="LB11" s="298">
        <v>6</v>
      </c>
      <c r="LC11" s="298">
        <v>5</v>
      </c>
      <c r="LD11" s="298">
        <v>2</v>
      </c>
      <c r="LE11" s="298">
        <v>17</v>
      </c>
      <c r="LF11" s="298">
        <v>51</v>
      </c>
      <c r="LG11" s="298">
        <v>5</v>
      </c>
      <c r="LH11" s="298">
        <v>88</v>
      </c>
      <c r="LI11" s="298">
        <v>17</v>
      </c>
      <c r="LJ11" s="298">
        <v>12877</v>
      </c>
    </row>
    <row r="12" spans="1:322">
      <c r="A12" s="296" t="s">
        <v>101</v>
      </c>
      <c r="B12" s="298">
        <v>7</v>
      </c>
      <c r="C12" s="298">
        <v>14</v>
      </c>
      <c r="D12" s="298">
        <v>5</v>
      </c>
      <c r="E12" s="298">
        <v>20</v>
      </c>
      <c r="F12" s="298">
        <v>8</v>
      </c>
      <c r="G12" s="298">
        <v>6</v>
      </c>
      <c r="H12" s="298">
        <v>8</v>
      </c>
      <c r="I12" s="298">
        <v>29</v>
      </c>
      <c r="J12" s="298">
        <v>25</v>
      </c>
      <c r="K12" s="298">
        <v>20</v>
      </c>
      <c r="L12" s="298">
        <v>15</v>
      </c>
      <c r="M12" s="298">
        <v>34</v>
      </c>
      <c r="N12" s="298">
        <v>10</v>
      </c>
      <c r="O12" s="298">
        <v>24</v>
      </c>
      <c r="P12" s="298">
        <v>140</v>
      </c>
      <c r="Q12" s="298">
        <v>175</v>
      </c>
      <c r="R12" s="298">
        <v>9</v>
      </c>
      <c r="S12" s="298">
        <v>199</v>
      </c>
      <c r="T12" s="298">
        <v>49</v>
      </c>
      <c r="U12" s="298">
        <v>290</v>
      </c>
      <c r="V12" s="298">
        <v>136</v>
      </c>
      <c r="W12" s="298">
        <v>16</v>
      </c>
      <c r="X12" s="298">
        <v>102</v>
      </c>
      <c r="Y12" s="298">
        <v>14</v>
      </c>
      <c r="Z12" s="298">
        <v>16</v>
      </c>
      <c r="AA12" s="298">
        <v>25</v>
      </c>
      <c r="AB12" s="298">
        <v>22</v>
      </c>
      <c r="AC12" s="298">
        <v>19</v>
      </c>
      <c r="AD12" s="298">
        <v>31</v>
      </c>
      <c r="AE12" s="298">
        <v>56</v>
      </c>
      <c r="AF12" s="298">
        <v>6</v>
      </c>
      <c r="AG12" s="298">
        <v>11</v>
      </c>
      <c r="AH12" s="298">
        <v>20</v>
      </c>
      <c r="AI12" s="298">
        <v>3</v>
      </c>
      <c r="AJ12" s="298">
        <v>3</v>
      </c>
      <c r="AK12" s="298">
        <v>37</v>
      </c>
      <c r="AL12" s="298">
        <v>53</v>
      </c>
      <c r="AM12" s="298">
        <v>5</v>
      </c>
      <c r="AN12" s="298">
        <v>9</v>
      </c>
      <c r="AO12" s="298">
        <v>52</v>
      </c>
      <c r="AP12" s="298">
        <v>10</v>
      </c>
      <c r="AQ12" s="298">
        <v>18</v>
      </c>
      <c r="AR12" s="298">
        <v>33</v>
      </c>
      <c r="AS12" s="298">
        <v>11</v>
      </c>
      <c r="AT12" s="298">
        <v>58</v>
      </c>
      <c r="AU12" s="298">
        <v>55</v>
      </c>
      <c r="AV12" s="298">
        <v>31</v>
      </c>
      <c r="AW12" s="298">
        <v>229</v>
      </c>
      <c r="AX12" s="298">
        <v>62</v>
      </c>
      <c r="AY12" s="298">
        <v>0</v>
      </c>
      <c r="AZ12" s="298">
        <v>43</v>
      </c>
      <c r="BA12" s="298">
        <v>36</v>
      </c>
      <c r="BB12" s="298">
        <v>18</v>
      </c>
      <c r="BC12" s="298">
        <v>25</v>
      </c>
      <c r="BD12" s="298">
        <v>47</v>
      </c>
      <c r="BE12" s="298">
        <v>25</v>
      </c>
      <c r="BF12" s="298">
        <v>45</v>
      </c>
      <c r="BG12" s="298">
        <v>36</v>
      </c>
      <c r="BH12" s="298">
        <v>76</v>
      </c>
      <c r="BI12" s="298">
        <v>14</v>
      </c>
      <c r="BJ12" s="298">
        <v>23</v>
      </c>
      <c r="BK12" s="298">
        <v>33</v>
      </c>
      <c r="BL12" s="298">
        <v>82</v>
      </c>
      <c r="BM12" s="298">
        <v>32</v>
      </c>
      <c r="BN12" s="298">
        <v>5</v>
      </c>
      <c r="BO12" s="298">
        <v>13</v>
      </c>
      <c r="BP12" s="298">
        <v>11</v>
      </c>
      <c r="BQ12" s="298">
        <v>13</v>
      </c>
      <c r="BR12" s="298">
        <v>8</v>
      </c>
      <c r="BS12" s="298">
        <v>5</v>
      </c>
      <c r="BT12" s="298">
        <v>0</v>
      </c>
      <c r="BU12" s="298">
        <v>21</v>
      </c>
      <c r="BV12" s="298">
        <v>20</v>
      </c>
      <c r="BW12" s="298">
        <v>10</v>
      </c>
      <c r="BX12" s="298">
        <v>6</v>
      </c>
      <c r="BY12" s="298">
        <v>60</v>
      </c>
      <c r="BZ12" s="298">
        <v>26</v>
      </c>
      <c r="CA12" s="298">
        <v>21</v>
      </c>
      <c r="CB12" s="298">
        <v>7</v>
      </c>
      <c r="CC12" s="298">
        <v>33</v>
      </c>
      <c r="CD12" s="298">
        <v>3</v>
      </c>
      <c r="CE12" s="298">
        <v>25</v>
      </c>
      <c r="CF12" s="298">
        <v>6</v>
      </c>
      <c r="CG12" s="298">
        <v>1</v>
      </c>
      <c r="CH12" s="298">
        <v>6</v>
      </c>
      <c r="CI12" s="298">
        <v>4</v>
      </c>
      <c r="CJ12" s="298">
        <v>2</v>
      </c>
      <c r="CK12" s="298">
        <v>1</v>
      </c>
      <c r="CL12" s="298">
        <v>5</v>
      </c>
      <c r="CM12" s="298">
        <v>11</v>
      </c>
      <c r="CN12" s="298">
        <v>3</v>
      </c>
      <c r="CO12" s="298">
        <v>8</v>
      </c>
      <c r="CP12" s="298">
        <v>0</v>
      </c>
      <c r="CQ12" s="298">
        <v>10</v>
      </c>
      <c r="CR12" s="298">
        <v>18</v>
      </c>
      <c r="CS12" s="298">
        <v>10</v>
      </c>
      <c r="CT12" s="298">
        <v>15</v>
      </c>
      <c r="CU12" s="298">
        <v>1</v>
      </c>
      <c r="CV12" s="298">
        <v>2</v>
      </c>
      <c r="CW12" s="298">
        <v>6</v>
      </c>
      <c r="CX12" s="298">
        <v>3</v>
      </c>
      <c r="CY12" s="298">
        <v>28</v>
      </c>
      <c r="CZ12" s="298">
        <v>8</v>
      </c>
      <c r="DA12" s="298">
        <v>13</v>
      </c>
      <c r="DB12" s="298">
        <v>38</v>
      </c>
      <c r="DC12" s="298">
        <v>8</v>
      </c>
      <c r="DD12" s="298">
        <v>19</v>
      </c>
      <c r="DE12" s="298">
        <v>23</v>
      </c>
      <c r="DF12" s="298">
        <v>3</v>
      </c>
      <c r="DG12" s="298">
        <v>3</v>
      </c>
      <c r="DH12" s="298">
        <v>4</v>
      </c>
      <c r="DI12" s="298">
        <v>10</v>
      </c>
      <c r="DJ12" s="298">
        <v>0</v>
      </c>
      <c r="DK12" s="298">
        <v>3</v>
      </c>
      <c r="DL12" s="298">
        <v>10</v>
      </c>
      <c r="DM12" s="298">
        <v>21</v>
      </c>
      <c r="DN12" s="298">
        <v>18</v>
      </c>
      <c r="DO12" s="298">
        <v>10</v>
      </c>
      <c r="DP12" s="298">
        <v>4</v>
      </c>
      <c r="DQ12" s="298">
        <v>5</v>
      </c>
      <c r="DR12" s="298">
        <v>3</v>
      </c>
      <c r="DS12" s="298">
        <v>8</v>
      </c>
      <c r="DT12" s="298">
        <v>3</v>
      </c>
      <c r="DU12" s="298">
        <v>6</v>
      </c>
      <c r="DV12" s="298">
        <v>20</v>
      </c>
      <c r="DW12" s="298">
        <v>20</v>
      </c>
      <c r="DX12" s="298">
        <v>3</v>
      </c>
      <c r="DY12" s="298">
        <v>3</v>
      </c>
      <c r="DZ12" s="298">
        <v>16</v>
      </c>
      <c r="EA12" s="298">
        <v>12</v>
      </c>
      <c r="EB12" s="298">
        <v>2</v>
      </c>
      <c r="EC12" s="298">
        <v>2</v>
      </c>
      <c r="ED12" s="298">
        <v>5</v>
      </c>
      <c r="EE12" s="298">
        <v>3</v>
      </c>
      <c r="EF12" s="298">
        <v>5</v>
      </c>
      <c r="EG12" s="298">
        <v>3</v>
      </c>
      <c r="EH12" s="298">
        <v>3</v>
      </c>
      <c r="EI12" s="298">
        <v>2</v>
      </c>
      <c r="EJ12" s="298">
        <v>7</v>
      </c>
      <c r="EK12" s="298">
        <v>8</v>
      </c>
      <c r="EL12" s="298">
        <v>15</v>
      </c>
      <c r="EM12" s="298">
        <v>6</v>
      </c>
      <c r="EN12" s="298">
        <v>26</v>
      </c>
      <c r="EO12" s="298">
        <v>2</v>
      </c>
      <c r="EP12" s="298">
        <v>0</v>
      </c>
      <c r="EQ12" s="298">
        <v>6</v>
      </c>
      <c r="ER12" s="298">
        <v>6</v>
      </c>
      <c r="ES12" s="298">
        <v>11</v>
      </c>
      <c r="ET12" s="298">
        <v>21</v>
      </c>
      <c r="EU12" s="298">
        <v>63</v>
      </c>
      <c r="EV12" s="298">
        <v>18</v>
      </c>
      <c r="EW12" s="298">
        <v>13</v>
      </c>
      <c r="EX12" s="298">
        <v>1</v>
      </c>
      <c r="EY12" s="298">
        <v>19</v>
      </c>
      <c r="EZ12" s="298">
        <v>33</v>
      </c>
      <c r="FA12" s="298">
        <v>23</v>
      </c>
      <c r="FB12" s="298">
        <v>23</v>
      </c>
      <c r="FC12" s="298">
        <v>22</v>
      </c>
      <c r="FD12" s="298">
        <v>6</v>
      </c>
      <c r="FE12" s="298">
        <v>16</v>
      </c>
      <c r="FF12" s="298">
        <v>12</v>
      </c>
      <c r="FG12" s="298">
        <v>9</v>
      </c>
      <c r="FH12" s="298">
        <v>9</v>
      </c>
      <c r="FI12" s="298">
        <v>3</v>
      </c>
      <c r="FJ12" s="298">
        <v>10</v>
      </c>
      <c r="FK12" s="298">
        <v>5</v>
      </c>
      <c r="FL12" s="298">
        <v>2</v>
      </c>
      <c r="FM12" s="298">
        <v>26</v>
      </c>
      <c r="FN12" s="298">
        <v>12</v>
      </c>
      <c r="FO12" s="298">
        <v>29</v>
      </c>
      <c r="FP12" s="298">
        <v>9</v>
      </c>
      <c r="FQ12" s="298">
        <v>12</v>
      </c>
      <c r="FR12" s="298">
        <v>14</v>
      </c>
      <c r="FS12" s="298">
        <v>16</v>
      </c>
      <c r="FT12" s="298">
        <v>23</v>
      </c>
      <c r="FU12" s="298">
        <v>5</v>
      </c>
      <c r="FV12" s="298">
        <v>35</v>
      </c>
      <c r="FW12" s="298">
        <v>50</v>
      </c>
      <c r="FX12" s="298">
        <v>1</v>
      </c>
      <c r="FY12" s="298">
        <v>8</v>
      </c>
      <c r="FZ12" s="298">
        <v>23</v>
      </c>
      <c r="GA12" s="298">
        <v>214</v>
      </c>
      <c r="GB12" s="298">
        <v>48</v>
      </c>
      <c r="GC12" s="298">
        <v>183</v>
      </c>
      <c r="GD12" s="298">
        <v>68</v>
      </c>
      <c r="GE12" s="298">
        <v>403</v>
      </c>
      <c r="GF12" s="298">
        <v>138</v>
      </c>
      <c r="GG12" s="298">
        <v>17</v>
      </c>
      <c r="GH12" s="298">
        <v>51</v>
      </c>
      <c r="GI12" s="298">
        <v>5</v>
      </c>
      <c r="GJ12" s="298">
        <v>8</v>
      </c>
      <c r="GK12" s="298">
        <v>2</v>
      </c>
      <c r="GL12" s="298">
        <v>8</v>
      </c>
      <c r="GM12" s="298">
        <v>4</v>
      </c>
      <c r="GN12" s="298">
        <v>10</v>
      </c>
      <c r="GO12" s="298">
        <v>4</v>
      </c>
      <c r="GP12" s="298">
        <v>3</v>
      </c>
      <c r="GQ12" s="298">
        <v>9</v>
      </c>
      <c r="GR12" s="298">
        <v>4</v>
      </c>
      <c r="GS12" s="298">
        <v>6</v>
      </c>
      <c r="GT12" s="298">
        <v>0</v>
      </c>
      <c r="GU12" s="298">
        <v>6</v>
      </c>
      <c r="GV12" s="298">
        <v>10</v>
      </c>
      <c r="GW12" s="298">
        <v>38</v>
      </c>
      <c r="GX12" s="298">
        <v>78</v>
      </c>
      <c r="GY12" s="298">
        <v>30</v>
      </c>
      <c r="GZ12" s="298">
        <v>86</v>
      </c>
      <c r="HA12" s="298">
        <v>54</v>
      </c>
      <c r="HB12" s="298">
        <v>1</v>
      </c>
      <c r="HC12" s="298">
        <v>6</v>
      </c>
      <c r="HD12" s="298">
        <v>6</v>
      </c>
      <c r="HE12" s="298">
        <v>17</v>
      </c>
      <c r="HF12" s="298">
        <v>4</v>
      </c>
      <c r="HG12" s="298">
        <v>4</v>
      </c>
      <c r="HH12" s="298">
        <v>4</v>
      </c>
      <c r="HI12" s="298">
        <v>214</v>
      </c>
      <c r="HJ12" s="298">
        <v>74</v>
      </c>
      <c r="HK12" s="298">
        <v>88</v>
      </c>
      <c r="HL12" s="298">
        <v>162</v>
      </c>
      <c r="HM12" s="298">
        <v>107</v>
      </c>
      <c r="HN12" s="298">
        <v>304</v>
      </c>
      <c r="HO12" s="298">
        <v>3</v>
      </c>
      <c r="HP12" s="298">
        <v>18</v>
      </c>
      <c r="HQ12" s="298">
        <v>5</v>
      </c>
      <c r="HR12" s="298">
        <v>4</v>
      </c>
      <c r="HS12" s="298">
        <v>9</v>
      </c>
      <c r="HT12" s="298">
        <v>15</v>
      </c>
      <c r="HU12" s="298">
        <v>43</v>
      </c>
      <c r="HV12" s="298">
        <v>7</v>
      </c>
      <c r="HW12" s="298">
        <v>167</v>
      </c>
      <c r="HX12" s="298">
        <v>21</v>
      </c>
      <c r="HY12" s="298">
        <v>8</v>
      </c>
      <c r="HZ12" s="298">
        <v>36</v>
      </c>
      <c r="IA12" s="298">
        <v>23</v>
      </c>
      <c r="IB12" s="298">
        <v>27</v>
      </c>
      <c r="IC12" s="298">
        <v>20</v>
      </c>
      <c r="ID12" s="298">
        <v>36</v>
      </c>
      <c r="IE12" s="298">
        <v>2</v>
      </c>
      <c r="IF12" s="298">
        <v>103</v>
      </c>
      <c r="IG12" s="298">
        <v>2</v>
      </c>
      <c r="IH12" s="298">
        <v>15</v>
      </c>
      <c r="II12" s="298">
        <v>19</v>
      </c>
      <c r="IJ12" s="298">
        <v>8</v>
      </c>
      <c r="IK12" s="298">
        <v>41</v>
      </c>
      <c r="IL12" s="298">
        <v>18</v>
      </c>
      <c r="IM12" s="298">
        <v>81</v>
      </c>
      <c r="IN12" s="298">
        <v>28</v>
      </c>
      <c r="IO12" s="298">
        <v>11</v>
      </c>
      <c r="IP12" s="298">
        <v>0</v>
      </c>
      <c r="IQ12" s="298">
        <v>5</v>
      </c>
      <c r="IR12" s="298">
        <v>5782</v>
      </c>
      <c r="IS12" s="298">
        <v>304</v>
      </c>
      <c r="IT12" s="298">
        <v>3595</v>
      </c>
      <c r="IU12" s="298" t="s">
        <v>769</v>
      </c>
      <c r="IV12" s="298">
        <v>240</v>
      </c>
      <c r="IW12" s="298">
        <v>2469</v>
      </c>
      <c r="IX12" s="298">
        <v>1197</v>
      </c>
      <c r="IY12" s="298">
        <v>93</v>
      </c>
      <c r="IZ12" s="298">
        <v>6</v>
      </c>
      <c r="JA12" s="298">
        <v>29</v>
      </c>
      <c r="JB12" s="298">
        <v>91</v>
      </c>
      <c r="JC12" s="298">
        <v>21</v>
      </c>
      <c r="JD12" s="298">
        <v>11</v>
      </c>
      <c r="JE12" s="298">
        <v>0</v>
      </c>
      <c r="JF12" s="298">
        <v>39</v>
      </c>
      <c r="JG12" s="298">
        <v>54</v>
      </c>
      <c r="JH12" s="298">
        <v>19</v>
      </c>
      <c r="JI12" s="298">
        <v>29</v>
      </c>
      <c r="JJ12" s="298">
        <v>14</v>
      </c>
      <c r="JK12" s="298">
        <v>23</v>
      </c>
      <c r="JL12" s="298">
        <v>29</v>
      </c>
      <c r="JM12" s="298">
        <v>127</v>
      </c>
      <c r="JN12" s="298">
        <v>22</v>
      </c>
      <c r="JO12" s="298">
        <v>51</v>
      </c>
      <c r="JP12" s="298">
        <v>17</v>
      </c>
      <c r="JQ12" s="298">
        <v>10</v>
      </c>
      <c r="JR12" s="298">
        <v>39</v>
      </c>
      <c r="JS12" s="298">
        <v>33</v>
      </c>
      <c r="JT12" s="298">
        <v>19</v>
      </c>
      <c r="JU12" s="298">
        <v>169</v>
      </c>
      <c r="JV12" s="298">
        <v>97</v>
      </c>
      <c r="JW12" s="298">
        <v>39</v>
      </c>
      <c r="JX12" s="298">
        <v>15</v>
      </c>
      <c r="JY12" s="298">
        <v>13</v>
      </c>
      <c r="JZ12" s="298">
        <v>24</v>
      </c>
      <c r="KA12" s="298">
        <v>33</v>
      </c>
      <c r="KB12" s="298">
        <v>16</v>
      </c>
      <c r="KC12" s="298">
        <v>92</v>
      </c>
      <c r="KD12" s="298">
        <v>62</v>
      </c>
      <c r="KE12" s="298">
        <v>16</v>
      </c>
      <c r="KF12" s="298">
        <v>27</v>
      </c>
      <c r="KG12" s="298">
        <v>12</v>
      </c>
      <c r="KH12" s="298">
        <v>62</v>
      </c>
      <c r="KI12" s="298">
        <v>19</v>
      </c>
      <c r="KJ12" s="298">
        <v>30</v>
      </c>
      <c r="KK12" s="298">
        <v>25</v>
      </c>
      <c r="KL12" s="298">
        <v>4</v>
      </c>
      <c r="KM12" s="298">
        <v>29</v>
      </c>
      <c r="KN12" s="298">
        <v>17</v>
      </c>
      <c r="KO12" s="298">
        <v>12</v>
      </c>
      <c r="KP12" s="298">
        <v>17</v>
      </c>
      <c r="KQ12" s="298">
        <v>15</v>
      </c>
      <c r="KR12" s="298">
        <v>24</v>
      </c>
      <c r="KS12" s="298">
        <v>9</v>
      </c>
      <c r="KT12" s="298">
        <v>2</v>
      </c>
      <c r="KU12" s="298">
        <v>37</v>
      </c>
      <c r="KV12" s="298">
        <v>26</v>
      </c>
      <c r="KW12" s="298">
        <v>6</v>
      </c>
      <c r="KX12" s="298">
        <v>7</v>
      </c>
      <c r="KY12" s="298">
        <v>50</v>
      </c>
      <c r="KZ12" s="298">
        <v>4</v>
      </c>
      <c r="LA12" s="298">
        <v>2</v>
      </c>
      <c r="LB12" s="298">
        <v>4</v>
      </c>
      <c r="LC12" s="298">
        <v>0</v>
      </c>
      <c r="LD12" s="298">
        <v>0</v>
      </c>
      <c r="LE12" s="298">
        <v>16</v>
      </c>
      <c r="LF12" s="298">
        <v>45</v>
      </c>
      <c r="LG12" s="298">
        <v>1</v>
      </c>
      <c r="LH12" s="298">
        <v>186</v>
      </c>
      <c r="LI12" s="298">
        <v>53</v>
      </c>
      <c r="LJ12" s="298">
        <v>23105</v>
      </c>
    </row>
    <row r="13" spans="1:322">
      <c r="A13" s="296" t="s">
        <v>102</v>
      </c>
      <c r="B13" s="298">
        <v>3</v>
      </c>
      <c r="C13" s="298">
        <v>3</v>
      </c>
      <c r="D13" s="298">
        <v>6</v>
      </c>
      <c r="E13" s="298">
        <v>8</v>
      </c>
      <c r="F13" s="298">
        <v>3</v>
      </c>
      <c r="G13" s="298">
        <v>7</v>
      </c>
      <c r="H13" s="298">
        <v>13</v>
      </c>
      <c r="I13" s="298">
        <v>2</v>
      </c>
      <c r="J13" s="298">
        <v>7</v>
      </c>
      <c r="K13" s="298">
        <v>10</v>
      </c>
      <c r="L13" s="298">
        <v>15</v>
      </c>
      <c r="M13" s="298">
        <v>3</v>
      </c>
      <c r="N13" s="298">
        <v>0</v>
      </c>
      <c r="O13" s="298">
        <v>42</v>
      </c>
      <c r="P13" s="298">
        <v>40</v>
      </c>
      <c r="Q13" s="298">
        <v>75</v>
      </c>
      <c r="R13" s="298">
        <v>7</v>
      </c>
      <c r="S13" s="298">
        <v>238</v>
      </c>
      <c r="T13" s="298">
        <v>31</v>
      </c>
      <c r="U13" s="298">
        <v>48</v>
      </c>
      <c r="V13" s="298">
        <v>34</v>
      </c>
      <c r="W13" s="298">
        <v>45</v>
      </c>
      <c r="X13" s="298">
        <v>58</v>
      </c>
      <c r="Y13" s="298">
        <v>8</v>
      </c>
      <c r="Z13" s="298">
        <v>13</v>
      </c>
      <c r="AA13" s="298">
        <v>37</v>
      </c>
      <c r="AB13" s="298">
        <v>28</v>
      </c>
      <c r="AC13" s="298">
        <v>26</v>
      </c>
      <c r="AD13" s="298">
        <v>9</v>
      </c>
      <c r="AE13" s="298">
        <v>5</v>
      </c>
      <c r="AF13" s="298">
        <v>2</v>
      </c>
      <c r="AG13" s="298">
        <v>6</v>
      </c>
      <c r="AH13" s="298">
        <v>4</v>
      </c>
      <c r="AI13" s="298">
        <v>5</v>
      </c>
      <c r="AJ13" s="298">
        <v>12</v>
      </c>
      <c r="AK13" s="298">
        <v>31</v>
      </c>
      <c r="AL13" s="298">
        <v>2</v>
      </c>
      <c r="AM13" s="298">
        <v>10</v>
      </c>
      <c r="AN13" s="298">
        <v>19</v>
      </c>
      <c r="AO13" s="298">
        <v>28</v>
      </c>
      <c r="AP13" s="298">
        <v>34</v>
      </c>
      <c r="AQ13" s="298">
        <v>19</v>
      </c>
      <c r="AR13" s="298">
        <v>23</v>
      </c>
      <c r="AS13" s="298">
        <v>7</v>
      </c>
      <c r="AT13" s="298">
        <v>43</v>
      </c>
      <c r="AU13" s="298">
        <v>18</v>
      </c>
      <c r="AV13" s="298">
        <v>29</v>
      </c>
      <c r="AW13" s="298">
        <v>80</v>
      </c>
      <c r="AX13" s="298">
        <v>91</v>
      </c>
      <c r="AY13" s="298">
        <v>0</v>
      </c>
      <c r="AZ13" s="298">
        <v>24</v>
      </c>
      <c r="BA13" s="298">
        <v>19</v>
      </c>
      <c r="BB13" s="298">
        <v>20</v>
      </c>
      <c r="BC13" s="298">
        <v>6</v>
      </c>
      <c r="BD13" s="298">
        <v>20</v>
      </c>
      <c r="BE13" s="298">
        <v>29</v>
      </c>
      <c r="BF13" s="298">
        <v>40</v>
      </c>
      <c r="BG13" s="298">
        <v>17</v>
      </c>
      <c r="BH13" s="298">
        <v>68</v>
      </c>
      <c r="BI13" s="298">
        <v>4</v>
      </c>
      <c r="BJ13" s="298">
        <v>10</v>
      </c>
      <c r="BK13" s="298">
        <v>43</v>
      </c>
      <c r="BL13" s="298">
        <v>30</v>
      </c>
      <c r="BM13" s="298">
        <v>38</v>
      </c>
      <c r="BN13" s="298">
        <v>3</v>
      </c>
      <c r="BO13" s="298">
        <v>6</v>
      </c>
      <c r="BP13" s="298">
        <v>15</v>
      </c>
      <c r="BQ13" s="298">
        <v>17</v>
      </c>
      <c r="BR13" s="298">
        <v>6</v>
      </c>
      <c r="BS13" s="298">
        <v>11</v>
      </c>
      <c r="BT13" s="298">
        <v>5</v>
      </c>
      <c r="BU13" s="298">
        <v>4</v>
      </c>
      <c r="BV13" s="298">
        <v>14</v>
      </c>
      <c r="BW13" s="298">
        <v>7</v>
      </c>
      <c r="BX13" s="298">
        <v>8</v>
      </c>
      <c r="BY13" s="298">
        <v>40</v>
      </c>
      <c r="BZ13" s="298">
        <v>18</v>
      </c>
      <c r="CA13" s="298">
        <v>35</v>
      </c>
      <c r="CB13" s="298">
        <v>6</v>
      </c>
      <c r="CC13" s="298">
        <v>25</v>
      </c>
      <c r="CD13" s="298">
        <v>14</v>
      </c>
      <c r="CE13" s="298">
        <v>25</v>
      </c>
      <c r="CF13" s="298">
        <v>12</v>
      </c>
      <c r="CG13" s="298">
        <v>6</v>
      </c>
      <c r="CH13" s="298">
        <v>0</v>
      </c>
      <c r="CI13" s="298">
        <v>0</v>
      </c>
      <c r="CJ13" s="298">
        <v>3</v>
      </c>
      <c r="CK13" s="298">
        <v>8</v>
      </c>
      <c r="CL13" s="298">
        <v>0</v>
      </c>
      <c r="CM13" s="298">
        <v>10</v>
      </c>
      <c r="CN13" s="298">
        <v>6</v>
      </c>
      <c r="CO13" s="298">
        <v>0</v>
      </c>
      <c r="CP13" s="298">
        <v>2</v>
      </c>
      <c r="CQ13" s="298">
        <v>6</v>
      </c>
      <c r="CR13" s="298">
        <v>1</v>
      </c>
      <c r="CS13" s="298">
        <v>12</v>
      </c>
      <c r="CT13" s="298">
        <v>0</v>
      </c>
      <c r="CU13" s="298">
        <v>0</v>
      </c>
      <c r="CV13" s="298">
        <v>0</v>
      </c>
      <c r="CW13" s="298">
        <v>0</v>
      </c>
      <c r="CX13" s="298">
        <v>1</v>
      </c>
      <c r="CY13" s="298">
        <v>24</v>
      </c>
      <c r="CZ13" s="298">
        <v>25</v>
      </c>
      <c r="DA13" s="298">
        <v>11</v>
      </c>
      <c r="DB13" s="298">
        <v>11</v>
      </c>
      <c r="DC13" s="298">
        <v>11</v>
      </c>
      <c r="DD13" s="298">
        <v>27</v>
      </c>
      <c r="DE13" s="298">
        <v>4</v>
      </c>
      <c r="DF13" s="298">
        <v>1</v>
      </c>
      <c r="DG13" s="298">
        <v>4</v>
      </c>
      <c r="DH13" s="298">
        <v>1</v>
      </c>
      <c r="DI13" s="298">
        <v>4</v>
      </c>
      <c r="DJ13" s="298">
        <v>5</v>
      </c>
      <c r="DK13" s="298">
        <v>2</v>
      </c>
      <c r="DL13" s="298">
        <v>6</v>
      </c>
      <c r="DM13" s="298">
        <v>9</v>
      </c>
      <c r="DN13" s="298">
        <v>5</v>
      </c>
      <c r="DO13" s="298">
        <v>7</v>
      </c>
      <c r="DP13" s="298">
        <v>0</v>
      </c>
      <c r="DQ13" s="298">
        <v>1</v>
      </c>
      <c r="DR13" s="298">
        <v>0</v>
      </c>
      <c r="DS13" s="298">
        <v>6</v>
      </c>
      <c r="DT13" s="298">
        <v>8</v>
      </c>
      <c r="DU13" s="298">
        <v>7</v>
      </c>
      <c r="DV13" s="298">
        <v>0</v>
      </c>
      <c r="DW13" s="298">
        <v>11</v>
      </c>
      <c r="DX13" s="298">
        <v>1</v>
      </c>
      <c r="DY13" s="298">
        <v>1</v>
      </c>
      <c r="DZ13" s="298">
        <v>0</v>
      </c>
      <c r="EA13" s="298">
        <v>4</v>
      </c>
      <c r="EB13" s="298">
        <v>0</v>
      </c>
      <c r="EC13" s="298">
        <v>1</v>
      </c>
      <c r="ED13" s="298">
        <v>1</v>
      </c>
      <c r="EE13" s="298">
        <v>2</v>
      </c>
      <c r="EF13" s="298">
        <v>5</v>
      </c>
      <c r="EG13" s="298">
        <v>5</v>
      </c>
      <c r="EH13" s="298">
        <v>2</v>
      </c>
      <c r="EI13" s="298">
        <v>2</v>
      </c>
      <c r="EJ13" s="298">
        <v>7</v>
      </c>
      <c r="EK13" s="298">
        <v>0</v>
      </c>
      <c r="EL13" s="298">
        <v>22</v>
      </c>
      <c r="EM13" s="298">
        <v>3</v>
      </c>
      <c r="EN13" s="298">
        <v>9</v>
      </c>
      <c r="EO13" s="298">
        <v>0</v>
      </c>
      <c r="EP13" s="298">
        <v>0</v>
      </c>
      <c r="EQ13" s="298">
        <v>3</v>
      </c>
      <c r="ER13" s="298">
        <v>10</v>
      </c>
      <c r="ES13" s="298">
        <v>8</v>
      </c>
      <c r="ET13" s="298">
        <v>11</v>
      </c>
      <c r="EU13" s="298">
        <v>41</v>
      </c>
      <c r="EV13" s="298">
        <v>15</v>
      </c>
      <c r="EW13" s="298">
        <v>45</v>
      </c>
      <c r="EX13" s="298">
        <v>8</v>
      </c>
      <c r="EY13" s="298">
        <v>59</v>
      </c>
      <c r="EZ13" s="298">
        <v>18</v>
      </c>
      <c r="FA13" s="298">
        <v>0</v>
      </c>
      <c r="FB13" s="298">
        <v>24</v>
      </c>
      <c r="FC13" s="298">
        <v>19</v>
      </c>
      <c r="FD13" s="298">
        <v>1</v>
      </c>
      <c r="FE13" s="298">
        <v>11</v>
      </c>
      <c r="FF13" s="298">
        <v>11</v>
      </c>
      <c r="FG13" s="298">
        <v>7</v>
      </c>
      <c r="FH13" s="298">
        <v>3</v>
      </c>
      <c r="FI13" s="298">
        <v>5</v>
      </c>
      <c r="FJ13" s="298">
        <v>2</v>
      </c>
      <c r="FK13" s="298">
        <v>7</v>
      </c>
      <c r="FL13" s="298">
        <v>4</v>
      </c>
      <c r="FM13" s="298">
        <v>19</v>
      </c>
      <c r="FN13" s="298">
        <v>3</v>
      </c>
      <c r="FO13" s="298">
        <v>9</v>
      </c>
      <c r="FP13" s="298">
        <v>11</v>
      </c>
      <c r="FQ13" s="298">
        <v>18</v>
      </c>
      <c r="FR13" s="298">
        <v>14</v>
      </c>
      <c r="FS13" s="298">
        <v>6</v>
      </c>
      <c r="FT13" s="298">
        <v>5</v>
      </c>
      <c r="FU13" s="298">
        <v>28</v>
      </c>
      <c r="FV13" s="298">
        <v>23</v>
      </c>
      <c r="FW13" s="298">
        <v>56</v>
      </c>
      <c r="FX13" s="298">
        <v>3</v>
      </c>
      <c r="FY13" s="298">
        <v>24</v>
      </c>
      <c r="FZ13" s="298">
        <v>16</v>
      </c>
      <c r="GA13" s="298">
        <v>34</v>
      </c>
      <c r="GB13" s="298">
        <v>23</v>
      </c>
      <c r="GC13" s="298">
        <v>125</v>
      </c>
      <c r="GD13" s="298">
        <v>37</v>
      </c>
      <c r="GE13" s="298">
        <v>28</v>
      </c>
      <c r="GF13" s="298">
        <v>34</v>
      </c>
      <c r="GG13" s="298">
        <v>9</v>
      </c>
      <c r="GH13" s="298">
        <v>209</v>
      </c>
      <c r="GI13" s="298">
        <v>3</v>
      </c>
      <c r="GJ13" s="298">
        <v>1</v>
      </c>
      <c r="GK13" s="298">
        <v>6</v>
      </c>
      <c r="GL13" s="298">
        <v>6</v>
      </c>
      <c r="GM13" s="298">
        <v>1</v>
      </c>
      <c r="GN13" s="298">
        <v>18</v>
      </c>
      <c r="GO13" s="298">
        <v>1</v>
      </c>
      <c r="GP13" s="298">
        <v>3</v>
      </c>
      <c r="GQ13" s="298">
        <v>8</v>
      </c>
      <c r="GR13" s="298">
        <v>9</v>
      </c>
      <c r="GS13" s="298">
        <v>1</v>
      </c>
      <c r="GT13" s="298">
        <v>4</v>
      </c>
      <c r="GU13" s="298">
        <v>5</v>
      </c>
      <c r="GV13" s="298">
        <v>7</v>
      </c>
      <c r="GW13" s="298">
        <v>468</v>
      </c>
      <c r="GX13" s="298">
        <v>162</v>
      </c>
      <c r="GY13" s="298">
        <v>61</v>
      </c>
      <c r="GZ13" s="298">
        <v>588</v>
      </c>
      <c r="HA13" s="298">
        <v>379</v>
      </c>
      <c r="HB13" s="298">
        <v>0</v>
      </c>
      <c r="HC13" s="298">
        <v>11</v>
      </c>
      <c r="HD13" s="298">
        <v>7</v>
      </c>
      <c r="HE13" s="298">
        <v>3</v>
      </c>
      <c r="HF13" s="298">
        <v>4</v>
      </c>
      <c r="HG13" s="298">
        <v>3</v>
      </c>
      <c r="HH13" s="298">
        <v>7</v>
      </c>
      <c r="HI13" s="298">
        <v>348</v>
      </c>
      <c r="HJ13" s="298">
        <v>52</v>
      </c>
      <c r="HK13" s="298">
        <v>220</v>
      </c>
      <c r="HL13" s="298">
        <v>76</v>
      </c>
      <c r="HM13" s="298">
        <v>153</v>
      </c>
      <c r="HN13" s="298">
        <v>64</v>
      </c>
      <c r="HO13" s="298">
        <v>13</v>
      </c>
      <c r="HP13" s="298">
        <v>11</v>
      </c>
      <c r="HQ13" s="298">
        <v>4</v>
      </c>
      <c r="HR13" s="298">
        <v>0</v>
      </c>
      <c r="HS13" s="298">
        <v>25</v>
      </c>
      <c r="HT13" s="298">
        <v>6</v>
      </c>
      <c r="HU13" s="298">
        <v>8</v>
      </c>
      <c r="HV13" s="298">
        <v>10</v>
      </c>
      <c r="HW13" s="298">
        <v>128</v>
      </c>
      <c r="HX13" s="298">
        <v>2</v>
      </c>
      <c r="HY13" s="298">
        <v>3</v>
      </c>
      <c r="HZ13" s="298">
        <v>50</v>
      </c>
      <c r="IA13" s="298">
        <v>11</v>
      </c>
      <c r="IB13" s="298">
        <v>4</v>
      </c>
      <c r="IC13" s="298">
        <v>8</v>
      </c>
      <c r="ID13" s="298">
        <v>12</v>
      </c>
      <c r="IE13" s="298">
        <v>5</v>
      </c>
      <c r="IF13" s="298">
        <v>133</v>
      </c>
      <c r="IG13" s="298">
        <v>3</v>
      </c>
      <c r="IH13" s="298">
        <v>8</v>
      </c>
      <c r="II13" s="298">
        <v>11</v>
      </c>
      <c r="IJ13" s="298">
        <v>12</v>
      </c>
      <c r="IK13" s="298">
        <v>5</v>
      </c>
      <c r="IL13" s="298">
        <v>12</v>
      </c>
      <c r="IM13" s="298">
        <v>94</v>
      </c>
      <c r="IN13" s="298">
        <v>46</v>
      </c>
      <c r="IO13" s="298">
        <v>8</v>
      </c>
      <c r="IP13" s="298">
        <v>2</v>
      </c>
      <c r="IQ13" s="298">
        <v>2</v>
      </c>
      <c r="IR13" s="298">
        <v>3399</v>
      </c>
      <c r="IS13" s="298">
        <v>427</v>
      </c>
      <c r="IT13" s="298">
        <v>79</v>
      </c>
      <c r="IU13" s="298">
        <v>143</v>
      </c>
      <c r="IV13" s="298" t="s">
        <v>769</v>
      </c>
      <c r="IW13" s="298">
        <v>132</v>
      </c>
      <c r="IX13" s="298">
        <v>68</v>
      </c>
      <c r="IY13" s="298">
        <v>8</v>
      </c>
      <c r="IZ13" s="298">
        <v>3</v>
      </c>
      <c r="JA13" s="298">
        <v>19</v>
      </c>
      <c r="JB13" s="298">
        <v>78</v>
      </c>
      <c r="JC13" s="298">
        <v>11</v>
      </c>
      <c r="JD13" s="298">
        <v>2</v>
      </c>
      <c r="JE13" s="298">
        <v>3</v>
      </c>
      <c r="JF13" s="298">
        <v>4</v>
      </c>
      <c r="JG13" s="298">
        <v>30</v>
      </c>
      <c r="JH13" s="298">
        <v>5</v>
      </c>
      <c r="JI13" s="298">
        <v>16</v>
      </c>
      <c r="JJ13" s="298">
        <v>18</v>
      </c>
      <c r="JK13" s="298">
        <v>41</v>
      </c>
      <c r="JL13" s="298">
        <v>11</v>
      </c>
      <c r="JM13" s="298">
        <v>37</v>
      </c>
      <c r="JN13" s="298">
        <v>10</v>
      </c>
      <c r="JO13" s="298">
        <v>20</v>
      </c>
      <c r="JP13" s="298">
        <v>21</v>
      </c>
      <c r="JQ13" s="298">
        <v>33</v>
      </c>
      <c r="JR13" s="298">
        <v>11</v>
      </c>
      <c r="JS13" s="298">
        <v>10</v>
      </c>
      <c r="JT13" s="298">
        <v>11</v>
      </c>
      <c r="JU13" s="298">
        <v>21</v>
      </c>
      <c r="JV13" s="298">
        <v>18</v>
      </c>
      <c r="JW13" s="298">
        <v>32</v>
      </c>
      <c r="JX13" s="298">
        <v>10</v>
      </c>
      <c r="JY13" s="298">
        <v>19</v>
      </c>
      <c r="JZ13" s="298">
        <v>28</v>
      </c>
      <c r="KA13" s="298">
        <v>20</v>
      </c>
      <c r="KB13" s="298">
        <v>22</v>
      </c>
      <c r="KC13" s="298">
        <v>19</v>
      </c>
      <c r="KD13" s="298">
        <v>8</v>
      </c>
      <c r="KE13" s="298">
        <v>12</v>
      </c>
      <c r="KF13" s="298">
        <v>42</v>
      </c>
      <c r="KG13" s="298">
        <v>3</v>
      </c>
      <c r="KH13" s="298">
        <v>29</v>
      </c>
      <c r="KI13" s="298">
        <v>12</v>
      </c>
      <c r="KJ13" s="298">
        <v>69</v>
      </c>
      <c r="KK13" s="298">
        <v>24</v>
      </c>
      <c r="KL13" s="298">
        <v>13</v>
      </c>
      <c r="KM13" s="298">
        <v>16</v>
      </c>
      <c r="KN13" s="298">
        <v>8</v>
      </c>
      <c r="KO13" s="298">
        <v>6</v>
      </c>
      <c r="KP13" s="298">
        <v>0</v>
      </c>
      <c r="KQ13" s="298">
        <v>7</v>
      </c>
      <c r="KR13" s="298">
        <v>30</v>
      </c>
      <c r="KS13" s="298">
        <v>17</v>
      </c>
      <c r="KT13" s="298">
        <v>3</v>
      </c>
      <c r="KU13" s="298">
        <v>19</v>
      </c>
      <c r="KV13" s="298">
        <v>11</v>
      </c>
      <c r="KW13" s="298">
        <v>1</v>
      </c>
      <c r="KX13" s="298">
        <v>3</v>
      </c>
      <c r="KY13" s="298">
        <v>82</v>
      </c>
      <c r="KZ13" s="298">
        <v>4</v>
      </c>
      <c r="LA13" s="298">
        <v>1</v>
      </c>
      <c r="LB13" s="298">
        <v>4</v>
      </c>
      <c r="LC13" s="298">
        <v>0</v>
      </c>
      <c r="LD13" s="298">
        <v>3</v>
      </c>
      <c r="LE13" s="298">
        <v>1</v>
      </c>
      <c r="LF13" s="298">
        <v>17</v>
      </c>
      <c r="LG13" s="298">
        <v>0</v>
      </c>
      <c r="LH13" s="298">
        <v>95</v>
      </c>
      <c r="LI13" s="298">
        <v>17</v>
      </c>
      <c r="LJ13" s="298">
        <v>11992</v>
      </c>
    </row>
    <row r="14" spans="1:322">
      <c r="A14" s="296" t="s">
        <v>103</v>
      </c>
      <c r="B14" s="298">
        <v>2</v>
      </c>
      <c r="C14" s="298">
        <v>12</v>
      </c>
      <c r="D14" s="298">
        <v>2</v>
      </c>
      <c r="E14" s="298">
        <v>6</v>
      </c>
      <c r="F14" s="298">
        <v>3</v>
      </c>
      <c r="G14" s="298">
        <v>5</v>
      </c>
      <c r="H14" s="298">
        <v>12</v>
      </c>
      <c r="I14" s="298">
        <v>16</v>
      </c>
      <c r="J14" s="298">
        <v>18</v>
      </c>
      <c r="K14" s="298">
        <v>22</v>
      </c>
      <c r="L14" s="298">
        <v>13</v>
      </c>
      <c r="M14" s="298">
        <v>12</v>
      </c>
      <c r="N14" s="298">
        <v>13</v>
      </c>
      <c r="O14" s="298">
        <v>38</v>
      </c>
      <c r="P14" s="298">
        <v>118</v>
      </c>
      <c r="Q14" s="298">
        <v>127</v>
      </c>
      <c r="R14" s="298">
        <v>9</v>
      </c>
      <c r="S14" s="298">
        <v>168</v>
      </c>
      <c r="T14" s="298">
        <v>38</v>
      </c>
      <c r="U14" s="298">
        <v>281</v>
      </c>
      <c r="V14" s="298">
        <v>162</v>
      </c>
      <c r="W14" s="298">
        <v>18</v>
      </c>
      <c r="X14" s="298">
        <v>68</v>
      </c>
      <c r="Y14" s="298">
        <v>34</v>
      </c>
      <c r="Z14" s="298">
        <v>23</v>
      </c>
      <c r="AA14" s="298">
        <v>26</v>
      </c>
      <c r="AB14" s="298">
        <v>28</v>
      </c>
      <c r="AC14" s="298">
        <v>19</v>
      </c>
      <c r="AD14" s="298">
        <v>33</v>
      </c>
      <c r="AE14" s="298">
        <v>30</v>
      </c>
      <c r="AF14" s="298">
        <v>12</v>
      </c>
      <c r="AG14" s="298">
        <v>5</v>
      </c>
      <c r="AH14" s="298">
        <v>13</v>
      </c>
      <c r="AI14" s="298">
        <v>11</v>
      </c>
      <c r="AJ14" s="298">
        <v>1</v>
      </c>
      <c r="AK14" s="298">
        <v>15</v>
      </c>
      <c r="AL14" s="298">
        <v>11</v>
      </c>
      <c r="AM14" s="298">
        <v>5</v>
      </c>
      <c r="AN14" s="298">
        <v>13</v>
      </c>
      <c r="AO14" s="298">
        <v>23</v>
      </c>
      <c r="AP14" s="298">
        <v>21</v>
      </c>
      <c r="AQ14" s="298">
        <v>23</v>
      </c>
      <c r="AR14" s="298">
        <v>26</v>
      </c>
      <c r="AS14" s="298">
        <v>11</v>
      </c>
      <c r="AT14" s="298">
        <v>50</v>
      </c>
      <c r="AU14" s="298">
        <v>31</v>
      </c>
      <c r="AV14" s="298">
        <v>47</v>
      </c>
      <c r="AW14" s="298">
        <v>191</v>
      </c>
      <c r="AX14" s="298">
        <v>82</v>
      </c>
      <c r="AY14" s="298">
        <v>0</v>
      </c>
      <c r="AZ14" s="298">
        <v>32</v>
      </c>
      <c r="BA14" s="298">
        <v>27</v>
      </c>
      <c r="BB14" s="298">
        <v>12</v>
      </c>
      <c r="BC14" s="298">
        <v>27</v>
      </c>
      <c r="BD14" s="298">
        <v>30</v>
      </c>
      <c r="BE14" s="298">
        <v>38</v>
      </c>
      <c r="BF14" s="298">
        <v>44</v>
      </c>
      <c r="BG14" s="298">
        <v>32</v>
      </c>
      <c r="BH14" s="298">
        <v>82</v>
      </c>
      <c r="BI14" s="298">
        <v>17</v>
      </c>
      <c r="BJ14" s="298">
        <v>12</v>
      </c>
      <c r="BK14" s="298">
        <v>17</v>
      </c>
      <c r="BL14" s="298">
        <v>56</v>
      </c>
      <c r="BM14" s="298">
        <v>9</v>
      </c>
      <c r="BN14" s="298">
        <v>0</v>
      </c>
      <c r="BO14" s="298">
        <v>3</v>
      </c>
      <c r="BP14" s="298">
        <v>15</v>
      </c>
      <c r="BQ14" s="298">
        <v>4</v>
      </c>
      <c r="BR14" s="298">
        <v>16</v>
      </c>
      <c r="BS14" s="298">
        <v>12</v>
      </c>
      <c r="BT14" s="298">
        <v>12</v>
      </c>
      <c r="BU14" s="298">
        <v>11</v>
      </c>
      <c r="BV14" s="298">
        <v>13</v>
      </c>
      <c r="BW14" s="298">
        <v>9</v>
      </c>
      <c r="BX14" s="298">
        <v>13</v>
      </c>
      <c r="BY14" s="298">
        <v>70</v>
      </c>
      <c r="BZ14" s="298">
        <v>18</v>
      </c>
      <c r="CA14" s="298">
        <v>20</v>
      </c>
      <c r="CB14" s="298">
        <v>1</v>
      </c>
      <c r="CC14" s="298">
        <v>17</v>
      </c>
      <c r="CD14" s="298">
        <v>6</v>
      </c>
      <c r="CE14" s="298">
        <v>10</v>
      </c>
      <c r="CF14" s="298">
        <v>16</v>
      </c>
      <c r="CG14" s="298">
        <v>1</v>
      </c>
      <c r="CH14" s="298">
        <v>4</v>
      </c>
      <c r="CI14" s="298">
        <v>0</v>
      </c>
      <c r="CJ14" s="298">
        <v>0</v>
      </c>
      <c r="CK14" s="298">
        <v>0</v>
      </c>
      <c r="CL14" s="298">
        <v>2</v>
      </c>
      <c r="CM14" s="298">
        <v>3</v>
      </c>
      <c r="CN14" s="298">
        <v>8</v>
      </c>
      <c r="CO14" s="298">
        <v>1</v>
      </c>
      <c r="CP14" s="298">
        <v>0</v>
      </c>
      <c r="CQ14" s="298">
        <v>13</v>
      </c>
      <c r="CR14" s="298">
        <v>11</v>
      </c>
      <c r="CS14" s="298">
        <v>10</v>
      </c>
      <c r="CT14" s="298">
        <v>5</v>
      </c>
      <c r="CU14" s="298">
        <v>2</v>
      </c>
      <c r="CV14" s="298">
        <v>0</v>
      </c>
      <c r="CW14" s="298">
        <v>5</v>
      </c>
      <c r="CX14" s="298">
        <v>2</v>
      </c>
      <c r="CY14" s="298">
        <v>12</v>
      </c>
      <c r="CZ14" s="298">
        <v>7</v>
      </c>
      <c r="DA14" s="298">
        <v>8</v>
      </c>
      <c r="DB14" s="298">
        <v>36</v>
      </c>
      <c r="DC14" s="298">
        <v>3</v>
      </c>
      <c r="DD14" s="298">
        <v>25</v>
      </c>
      <c r="DE14" s="298">
        <v>11</v>
      </c>
      <c r="DF14" s="298">
        <v>5</v>
      </c>
      <c r="DG14" s="298">
        <v>3</v>
      </c>
      <c r="DH14" s="298">
        <v>12</v>
      </c>
      <c r="DI14" s="298">
        <v>2</v>
      </c>
      <c r="DJ14" s="298">
        <v>0</v>
      </c>
      <c r="DK14" s="298">
        <v>0</v>
      </c>
      <c r="DL14" s="298">
        <v>0</v>
      </c>
      <c r="DM14" s="298">
        <v>5</v>
      </c>
      <c r="DN14" s="298">
        <v>7</v>
      </c>
      <c r="DO14" s="298">
        <v>9</v>
      </c>
      <c r="DP14" s="298">
        <v>1</v>
      </c>
      <c r="DQ14" s="298">
        <v>12</v>
      </c>
      <c r="DR14" s="298">
        <v>5</v>
      </c>
      <c r="DS14" s="298">
        <v>11</v>
      </c>
      <c r="DT14" s="298">
        <v>3</v>
      </c>
      <c r="DU14" s="298">
        <v>15</v>
      </c>
      <c r="DV14" s="298">
        <v>4</v>
      </c>
      <c r="DW14" s="298">
        <v>14</v>
      </c>
      <c r="DX14" s="298">
        <v>3</v>
      </c>
      <c r="DY14" s="298">
        <v>6</v>
      </c>
      <c r="DZ14" s="298">
        <v>6</v>
      </c>
      <c r="EA14" s="298">
        <v>11</v>
      </c>
      <c r="EB14" s="298">
        <v>1</v>
      </c>
      <c r="EC14" s="298">
        <v>4</v>
      </c>
      <c r="ED14" s="298">
        <v>7</v>
      </c>
      <c r="EE14" s="298">
        <v>16</v>
      </c>
      <c r="EF14" s="298">
        <v>1</v>
      </c>
      <c r="EG14" s="298">
        <v>3</v>
      </c>
      <c r="EH14" s="298">
        <v>2</v>
      </c>
      <c r="EI14" s="298">
        <v>11</v>
      </c>
      <c r="EJ14" s="298">
        <v>4</v>
      </c>
      <c r="EK14" s="298">
        <v>26</v>
      </c>
      <c r="EL14" s="298">
        <v>18</v>
      </c>
      <c r="EM14" s="298">
        <v>11</v>
      </c>
      <c r="EN14" s="298">
        <v>18</v>
      </c>
      <c r="EO14" s="298">
        <v>2</v>
      </c>
      <c r="EP14" s="298">
        <v>8</v>
      </c>
      <c r="EQ14" s="298">
        <v>8</v>
      </c>
      <c r="ER14" s="298">
        <v>14</v>
      </c>
      <c r="ES14" s="298">
        <v>20</v>
      </c>
      <c r="ET14" s="298">
        <v>10</v>
      </c>
      <c r="EU14" s="298">
        <v>57</v>
      </c>
      <c r="EV14" s="298">
        <v>3</v>
      </c>
      <c r="EW14" s="298">
        <v>23</v>
      </c>
      <c r="EX14" s="298">
        <v>7</v>
      </c>
      <c r="EY14" s="298">
        <v>29</v>
      </c>
      <c r="EZ14" s="298">
        <v>14</v>
      </c>
      <c r="FA14" s="298">
        <v>12</v>
      </c>
      <c r="FB14" s="298">
        <v>4</v>
      </c>
      <c r="FC14" s="298">
        <v>25</v>
      </c>
      <c r="FD14" s="298">
        <v>4</v>
      </c>
      <c r="FE14" s="298">
        <v>12</v>
      </c>
      <c r="FF14" s="298">
        <v>15</v>
      </c>
      <c r="FG14" s="298">
        <v>7</v>
      </c>
      <c r="FH14" s="298">
        <v>4</v>
      </c>
      <c r="FI14" s="298">
        <v>3</v>
      </c>
      <c r="FJ14" s="298">
        <v>6</v>
      </c>
      <c r="FK14" s="298">
        <v>12</v>
      </c>
      <c r="FL14" s="298">
        <v>3</v>
      </c>
      <c r="FM14" s="298">
        <v>7</v>
      </c>
      <c r="FN14" s="298">
        <v>6</v>
      </c>
      <c r="FO14" s="298">
        <v>6</v>
      </c>
      <c r="FP14" s="298">
        <v>13</v>
      </c>
      <c r="FQ14" s="298">
        <v>16</v>
      </c>
      <c r="FR14" s="298">
        <v>10</v>
      </c>
      <c r="FS14" s="298">
        <v>11</v>
      </c>
      <c r="FT14" s="298">
        <v>8</v>
      </c>
      <c r="FU14" s="298">
        <v>14</v>
      </c>
      <c r="FV14" s="298">
        <v>12</v>
      </c>
      <c r="FW14" s="298">
        <v>23</v>
      </c>
      <c r="FX14" s="298">
        <v>4</v>
      </c>
      <c r="FY14" s="298">
        <v>10</v>
      </c>
      <c r="FZ14" s="298">
        <v>9</v>
      </c>
      <c r="GA14" s="298">
        <v>805</v>
      </c>
      <c r="GB14" s="298">
        <v>175</v>
      </c>
      <c r="GC14" s="298">
        <v>848</v>
      </c>
      <c r="GD14" s="298">
        <v>137</v>
      </c>
      <c r="GE14" s="298">
        <v>817</v>
      </c>
      <c r="GF14" s="298">
        <v>241</v>
      </c>
      <c r="GG14" s="298">
        <v>40</v>
      </c>
      <c r="GH14" s="298">
        <v>101</v>
      </c>
      <c r="GI14" s="298">
        <v>2</v>
      </c>
      <c r="GJ14" s="298">
        <v>7</v>
      </c>
      <c r="GK14" s="298">
        <v>2</v>
      </c>
      <c r="GL14" s="298">
        <v>0</v>
      </c>
      <c r="GM14" s="298">
        <v>6</v>
      </c>
      <c r="GN14" s="298">
        <v>10</v>
      </c>
      <c r="GO14" s="298">
        <v>1</v>
      </c>
      <c r="GP14" s="298">
        <v>4</v>
      </c>
      <c r="GQ14" s="298">
        <v>4</v>
      </c>
      <c r="GR14" s="298">
        <v>12</v>
      </c>
      <c r="GS14" s="298">
        <v>1</v>
      </c>
      <c r="GT14" s="298">
        <v>4</v>
      </c>
      <c r="GU14" s="298">
        <v>3</v>
      </c>
      <c r="GV14" s="298">
        <v>3</v>
      </c>
      <c r="GW14" s="298">
        <v>66</v>
      </c>
      <c r="GX14" s="298">
        <v>43</v>
      </c>
      <c r="GY14" s="298">
        <v>46</v>
      </c>
      <c r="GZ14" s="298">
        <v>34</v>
      </c>
      <c r="HA14" s="298">
        <v>47</v>
      </c>
      <c r="HB14" s="298">
        <v>1</v>
      </c>
      <c r="HC14" s="298">
        <v>13</v>
      </c>
      <c r="HD14" s="298">
        <v>5</v>
      </c>
      <c r="HE14" s="298">
        <v>8</v>
      </c>
      <c r="HF14" s="298">
        <v>1</v>
      </c>
      <c r="HG14" s="298">
        <v>5</v>
      </c>
      <c r="HH14" s="298">
        <v>8</v>
      </c>
      <c r="HI14" s="298">
        <v>69</v>
      </c>
      <c r="HJ14" s="298">
        <v>17</v>
      </c>
      <c r="HK14" s="298">
        <v>31</v>
      </c>
      <c r="HL14" s="298">
        <v>64</v>
      </c>
      <c r="HM14" s="298">
        <v>54</v>
      </c>
      <c r="HN14" s="298">
        <v>73</v>
      </c>
      <c r="HO14" s="298">
        <v>5</v>
      </c>
      <c r="HP14" s="298">
        <v>7</v>
      </c>
      <c r="HQ14" s="298">
        <v>1</v>
      </c>
      <c r="HR14" s="298">
        <v>6</v>
      </c>
      <c r="HS14" s="298">
        <v>9</v>
      </c>
      <c r="HT14" s="298">
        <v>9</v>
      </c>
      <c r="HU14" s="298">
        <v>32</v>
      </c>
      <c r="HV14" s="298">
        <v>13</v>
      </c>
      <c r="HW14" s="298">
        <v>130</v>
      </c>
      <c r="HX14" s="298">
        <v>22</v>
      </c>
      <c r="HY14" s="298">
        <v>23</v>
      </c>
      <c r="HZ14" s="298">
        <v>30</v>
      </c>
      <c r="IA14" s="298">
        <v>15</v>
      </c>
      <c r="IB14" s="298">
        <v>8</v>
      </c>
      <c r="IC14" s="298">
        <v>14</v>
      </c>
      <c r="ID14" s="298">
        <v>17</v>
      </c>
      <c r="IE14" s="298">
        <v>10</v>
      </c>
      <c r="IF14" s="298">
        <v>139</v>
      </c>
      <c r="IG14" s="298">
        <v>9</v>
      </c>
      <c r="IH14" s="298">
        <v>20</v>
      </c>
      <c r="II14" s="298">
        <v>17</v>
      </c>
      <c r="IJ14" s="298">
        <v>22</v>
      </c>
      <c r="IK14" s="298">
        <v>40</v>
      </c>
      <c r="IL14" s="298">
        <v>16</v>
      </c>
      <c r="IM14" s="298">
        <v>67</v>
      </c>
      <c r="IN14" s="298">
        <v>20</v>
      </c>
      <c r="IO14" s="298">
        <v>12</v>
      </c>
      <c r="IP14" s="298">
        <v>9</v>
      </c>
      <c r="IQ14" s="298">
        <v>3</v>
      </c>
      <c r="IR14" s="298">
        <v>2538</v>
      </c>
      <c r="IS14" s="298">
        <v>195</v>
      </c>
      <c r="IT14" s="298">
        <v>452</v>
      </c>
      <c r="IU14" s="298">
        <v>1596</v>
      </c>
      <c r="IV14" s="298">
        <v>130</v>
      </c>
      <c r="IW14" s="298" t="s">
        <v>769</v>
      </c>
      <c r="IX14" s="298">
        <v>1915</v>
      </c>
      <c r="IY14" s="298">
        <v>86</v>
      </c>
      <c r="IZ14" s="298">
        <v>16</v>
      </c>
      <c r="JA14" s="298">
        <v>40</v>
      </c>
      <c r="JB14" s="298">
        <v>85</v>
      </c>
      <c r="JC14" s="298">
        <v>26</v>
      </c>
      <c r="JD14" s="298">
        <v>7</v>
      </c>
      <c r="JE14" s="298">
        <v>3</v>
      </c>
      <c r="JF14" s="298">
        <v>29</v>
      </c>
      <c r="JG14" s="298">
        <v>9</v>
      </c>
      <c r="JH14" s="298">
        <v>7</v>
      </c>
      <c r="JI14" s="298">
        <v>31</v>
      </c>
      <c r="JJ14" s="298">
        <v>15</v>
      </c>
      <c r="JK14" s="298">
        <v>16</v>
      </c>
      <c r="JL14" s="298">
        <v>30</v>
      </c>
      <c r="JM14" s="298">
        <v>36</v>
      </c>
      <c r="JN14" s="298">
        <v>23</v>
      </c>
      <c r="JO14" s="298">
        <v>6</v>
      </c>
      <c r="JP14" s="298">
        <v>18</v>
      </c>
      <c r="JQ14" s="298">
        <v>15</v>
      </c>
      <c r="JR14" s="298">
        <v>15</v>
      </c>
      <c r="JS14" s="298">
        <v>12</v>
      </c>
      <c r="JT14" s="298">
        <v>12</v>
      </c>
      <c r="JU14" s="298">
        <v>48</v>
      </c>
      <c r="JV14" s="298">
        <v>25</v>
      </c>
      <c r="JW14" s="298">
        <v>28</v>
      </c>
      <c r="JX14" s="298">
        <v>2</v>
      </c>
      <c r="JY14" s="298">
        <v>21</v>
      </c>
      <c r="JZ14" s="298">
        <v>11</v>
      </c>
      <c r="KA14" s="298">
        <v>12</v>
      </c>
      <c r="KB14" s="298">
        <v>26</v>
      </c>
      <c r="KC14" s="298">
        <v>39</v>
      </c>
      <c r="KD14" s="298">
        <v>40</v>
      </c>
      <c r="KE14" s="298">
        <v>9</v>
      </c>
      <c r="KF14" s="298">
        <v>25</v>
      </c>
      <c r="KG14" s="298">
        <v>7</v>
      </c>
      <c r="KH14" s="298">
        <v>48</v>
      </c>
      <c r="KI14" s="298">
        <v>14</v>
      </c>
      <c r="KJ14" s="298">
        <v>38</v>
      </c>
      <c r="KK14" s="298">
        <v>7</v>
      </c>
      <c r="KL14" s="298">
        <v>9</v>
      </c>
      <c r="KM14" s="298">
        <v>46</v>
      </c>
      <c r="KN14" s="298">
        <v>28</v>
      </c>
      <c r="KO14" s="298">
        <v>19</v>
      </c>
      <c r="KP14" s="298">
        <v>4</v>
      </c>
      <c r="KQ14" s="298">
        <v>16</v>
      </c>
      <c r="KR14" s="298">
        <v>26</v>
      </c>
      <c r="KS14" s="298">
        <v>22</v>
      </c>
      <c r="KT14" s="298">
        <v>10</v>
      </c>
      <c r="KU14" s="298">
        <v>25</v>
      </c>
      <c r="KV14" s="298">
        <v>8</v>
      </c>
      <c r="KW14" s="298">
        <v>7</v>
      </c>
      <c r="KX14" s="298">
        <v>0</v>
      </c>
      <c r="KY14" s="298">
        <v>32</v>
      </c>
      <c r="KZ14" s="298">
        <v>6</v>
      </c>
      <c r="LA14" s="298">
        <v>9</v>
      </c>
      <c r="LB14" s="298">
        <v>11</v>
      </c>
      <c r="LC14" s="298">
        <v>7</v>
      </c>
      <c r="LD14" s="298">
        <v>0</v>
      </c>
      <c r="LE14" s="298">
        <v>8</v>
      </c>
      <c r="LF14" s="298">
        <v>44</v>
      </c>
      <c r="LG14" s="298">
        <v>0</v>
      </c>
      <c r="LH14" s="298">
        <v>158</v>
      </c>
      <c r="LI14" s="298">
        <v>21</v>
      </c>
      <c r="LJ14" s="298">
        <v>16348</v>
      </c>
    </row>
    <row r="15" spans="1:322">
      <c r="A15" s="296" t="s">
        <v>104</v>
      </c>
      <c r="B15" s="298">
        <v>11</v>
      </c>
      <c r="C15" s="298">
        <v>8</v>
      </c>
      <c r="D15" s="298">
        <v>4</v>
      </c>
      <c r="E15" s="298">
        <v>9</v>
      </c>
      <c r="F15" s="298">
        <v>5</v>
      </c>
      <c r="G15" s="298">
        <v>10</v>
      </c>
      <c r="H15" s="298">
        <v>16</v>
      </c>
      <c r="I15" s="298">
        <v>8</v>
      </c>
      <c r="J15" s="298">
        <v>52</v>
      </c>
      <c r="K15" s="298">
        <v>16</v>
      </c>
      <c r="L15" s="298">
        <v>8</v>
      </c>
      <c r="M15" s="298">
        <v>3</v>
      </c>
      <c r="N15" s="298">
        <v>10</v>
      </c>
      <c r="O15" s="298">
        <v>18</v>
      </c>
      <c r="P15" s="298">
        <v>139</v>
      </c>
      <c r="Q15" s="298">
        <v>226</v>
      </c>
      <c r="R15" s="298">
        <v>2</v>
      </c>
      <c r="S15" s="298">
        <v>164</v>
      </c>
      <c r="T15" s="298">
        <v>48</v>
      </c>
      <c r="U15" s="298">
        <v>689</v>
      </c>
      <c r="V15" s="298">
        <v>193</v>
      </c>
      <c r="W15" s="298">
        <v>23</v>
      </c>
      <c r="X15" s="298">
        <v>111</v>
      </c>
      <c r="Y15" s="298">
        <v>31</v>
      </c>
      <c r="Z15" s="298">
        <v>30</v>
      </c>
      <c r="AA15" s="298">
        <v>36</v>
      </c>
      <c r="AB15" s="298">
        <v>23</v>
      </c>
      <c r="AC15" s="298">
        <v>27</v>
      </c>
      <c r="AD15" s="298">
        <v>42</v>
      </c>
      <c r="AE15" s="298">
        <v>45</v>
      </c>
      <c r="AF15" s="298">
        <v>10</v>
      </c>
      <c r="AG15" s="298">
        <v>13</v>
      </c>
      <c r="AH15" s="298">
        <v>38</v>
      </c>
      <c r="AI15" s="298">
        <v>6</v>
      </c>
      <c r="AJ15" s="298">
        <v>7</v>
      </c>
      <c r="AK15" s="298">
        <v>27</v>
      </c>
      <c r="AL15" s="298">
        <v>50</v>
      </c>
      <c r="AM15" s="298">
        <v>15</v>
      </c>
      <c r="AN15" s="298">
        <v>8</v>
      </c>
      <c r="AO15" s="298">
        <v>52</v>
      </c>
      <c r="AP15" s="298">
        <v>18</v>
      </c>
      <c r="AQ15" s="298">
        <v>17</v>
      </c>
      <c r="AR15" s="298">
        <v>52</v>
      </c>
      <c r="AS15" s="298">
        <v>5</v>
      </c>
      <c r="AT15" s="298">
        <v>48</v>
      </c>
      <c r="AU15" s="298">
        <v>52</v>
      </c>
      <c r="AV15" s="298">
        <v>53</v>
      </c>
      <c r="AW15" s="298">
        <v>467</v>
      </c>
      <c r="AX15" s="298">
        <v>74</v>
      </c>
      <c r="AY15" s="298">
        <v>1</v>
      </c>
      <c r="AZ15" s="298">
        <v>21</v>
      </c>
      <c r="BA15" s="298">
        <v>23</v>
      </c>
      <c r="BB15" s="298">
        <v>23</v>
      </c>
      <c r="BC15" s="298">
        <v>18</v>
      </c>
      <c r="BD15" s="298">
        <v>28</v>
      </c>
      <c r="BE15" s="298">
        <v>22</v>
      </c>
      <c r="BF15" s="298">
        <v>37</v>
      </c>
      <c r="BG15" s="298">
        <v>28</v>
      </c>
      <c r="BH15" s="298">
        <v>66</v>
      </c>
      <c r="BI15" s="298">
        <v>20</v>
      </c>
      <c r="BJ15" s="298">
        <v>21</v>
      </c>
      <c r="BK15" s="298">
        <v>12</v>
      </c>
      <c r="BL15" s="298">
        <v>42</v>
      </c>
      <c r="BM15" s="298">
        <v>16</v>
      </c>
      <c r="BN15" s="298">
        <v>4</v>
      </c>
      <c r="BO15" s="298">
        <v>19</v>
      </c>
      <c r="BP15" s="298">
        <v>10</v>
      </c>
      <c r="BQ15" s="298">
        <v>13</v>
      </c>
      <c r="BR15" s="298">
        <v>13</v>
      </c>
      <c r="BS15" s="298">
        <v>6</v>
      </c>
      <c r="BT15" s="298">
        <v>7</v>
      </c>
      <c r="BU15" s="298">
        <v>6</v>
      </c>
      <c r="BV15" s="298">
        <v>13</v>
      </c>
      <c r="BW15" s="298">
        <v>4</v>
      </c>
      <c r="BX15" s="298">
        <v>11</v>
      </c>
      <c r="BY15" s="298">
        <v>33</v>
      </c>
      <c r="BZ15" s="298">
        <v>5</v>
      </c>
      <c r="CA15" s="298">
        <v>6</v>
      </c>
      <c r="CB15" s="298">
        <v>8</v>
      </c>
      <c r="CC15" s="298">
        <v>11</v>
      </c>
      <c r="CD15" s="298">
        <v>5</v>
      </c>
      <c r="CE15" s="298">
        <v>20</v>
      </c>
      <c r="CF15" s="298">
        <v>5</v>
      </c>
      <c r="CG15" s="298">
        <v>8</v>
      </c>
      <c r="CH15" s="298">
        <v>9</v>
      </c>
      <c r="CI15" s="298">
        <v>1</v>
      </c>
      <c r="CJ15" s="298">
        <v>3</v>
      </c>
      <c r="CK15" s="298">
        <v>9</v>
      </c>
      <c r="CL15" s="298">
        <v>7</v>
      </c>
      <c r="CM15" s="298">
        <v>19</v>
      </c>
      <c r="CN15" s="298">
        <v>3</v>
      </c>
      <c r="CO15" s="298">
        <v>1</v>
      </c>
      <c r="CP15" s="298">
        <v>3</v>
      </c>
      <c r="CQ15" s="298">
        <v>9</v>
      </c>
      <c r="CR15" s="298">
        <v>11</v>
      </c>
      <c r="CS15" s="298">
        <v>3</v>
      </c>
      <c r="CT15" s="298">
        <v>9</v>
      </c>
      <c r="CU15" s="298">
        <v>0</v>
      </c>
      <c r="CV15" s="298">
        <v>1</v>
      </c>
      <c r="CW15" s="298">
        <v>8</v>
      </c>
      <c r="CX15" s="298">
        <v>0</v>
      </c>
      <c r="CY15" s="298">
        <v>21</v>
      </c>
      <c r="CZ15" s="298">
        <v>7</v>
      </c>
      <c r="DA15" s="298">
        <v>6</v>
      </c>
      <c r="DB15" s="298">
        <v>33</v>
      </c>
      <c r="DC15" s="298">
        <v>8</v>
      </c>
      <c r="DD15" s="298">
        <v>5</v>
      </c>
      <c r="DE15" s="298">
        <v>16</v>
      </c>
      <c r="DF15" s="298">
        <v>4</v>
      </c>
      <c r="DG15" s="298">
        <v>5</v>
      </c>
      <c r="DH15" s="298">
        <v>1</v>
      </c>
      <c r="DI15" s="298">
        <v>1</v>
      </c>
      <c r="DJ15" s="298">
        <v>1</v>
      </c>
      <c r="DK15" s="298">
        <v>5</v>
      </c>
      <c r="DL15" s="298">
        <v>3</v>
      </c>
      <c r="DM15" s="298">
        <v>12</v>
      </c>
      <c r="DN15" s="298">
        <v>1</v>
      </c>
      <c r="DO15" s="298">
        <v>11</v>
      </c>
      <c r="DP15" s="298">
        <v>11</v>
      </c>
      <c r="DQ15" s="298">
        <v>13</v>
      </c>
      <c r="DR15" s="298">
        <v>2</v>
      </c>
      <c r="DS15" s="298">
        <v>7</v>
      </c>
      <c r="DT15" s="298">
        <v>0</v>
      </c>
      <c r="DU15" s="298">
        <v>10</v>
      </c>
      <c r="DV15" s="298">
        <v>20</v>
      </c>
      <c r="DW15" s="298">
        <v>17</v>
      </c>
      <c r="DX15" s="298">
        <v>5</v>
      </c>
      <c r="DY15" s="298">
        <v>9</v>
      </c>
      <c r="DZ15" s="298">
        <v>26</v>
      </c>
      <c r="EA15" s="298">
        <v>5</v>
      </c>
      <c r="EB15" s="298">
        <v>3</v>
      </c>
      <c r="EC15" s="298">
        <v>8</v>
      </c>
      <c r="ED15" s="298">
        <v>8</v>
      </c>
      <c r="EE15" s="298">
        <v>13</v>
      </c>
      <c r="EF15" s="298">
        <v>1</v>
      </c>
      <c r="EG15" s="298">
        <v>1</v>
      </c>
      <c r="EH15" s="298">
        <v>4</v>
      </c>
      <c r="EI15" s="298">
        <v>4</v>
      </c>
      <c r="EJ15" s="298">
        <v>11</v>
      </c>
      <c r="EK15" s="298">
        <v>8</v>
      </c>
      <c r="EL15" s="298">
        <v>39</v>
      </c>
      <c r="EM15" s="298">
        <v>14</v>
      </c>
      <c r="EN15" s="298">
        <v>51</v>
      </c>
      <c r="EO15" s="298">
        <v>1</v>
      </c>
      <c r="EP15" s="298">
        <v>9</v>
      </c>
      <c r="EQ15" s="298">
        <v>2</v>
      </c>
      <c r="ER15" s="298">
        <v>23</v>
      </c>
      <c r="ES15" s="298">
        <v>7</v>
      </c>
      <c r="ET15" s="298">
        <v>23</v>
      </c>
      <c r="EU15" s="298">
        <v>45</v>
      </c>
      <c r="EV15" s="298">
        <v>14</v>
      </c>
      <c r="EW15" s="298">
        <v>20</v>
      </c>
      <c r="EX15" s="298">
        <v>8</v>
      </c>
      <c r="EY15" s="298">
        <v>17</v>
      </c>
      <c r="EZ15" s="298">
        <v>22</v>
      </c>
      <c r="FA15" s="298">
        <v>10</v>
      </c>
      <c r="FB15" s="298">
        <v>14</v>
      </c>
      <c r="FC15" s="298">
        <v>20</v>
      </c>
      <c r="FD15" s="298">
        <v>8</v>
      </c>
      <c r="FE15" s="298">
        <v>0</v>
      </c>
      <c r="FF15" s="298">
        <v>6</v>
      </c>
      <c r="FG15" s="298">
        <v>6</v>
      </c>
      <c r="FH15" s="298">
        <v>11</v>
      </c>
      <c r="FI15" s="298">
        <v>6</v>
      </c>
      <c r="FJ15" s="298">
        <v>9</v>
      </c>
      <c r="FK15" s="298">
        <v>9</v>
      </c>
      <c r="FL15" s="298">
        <v>9</v>
      </c>
      <c r="FM15" s="298">
        <v>32</v>
      </c>
      <c r="FN15" s="298">
        <v>11</v>
      </c>
      <c r="FO15" s="298">
        <v>31</v>
      </c>
      <c r="FP15" s="298">
        <v>6</v>
      </c>
      <c r="FQ15" s="298">
        <v>26</v>
      </c>
      <c r="FR15" s="298">
        <v>12</v>
      </c>
      <c r="FS15" s="298">
        <v>6</v>
      </c>
      <c r="FT15" s="298">
        <v>9</v>
      </c>
      <c r="FU15" s="298">
        <v>28</v>
      </c>
      <c r="FV15" s="298">
        <v>26</v>
      </c>
      <c r="FW15" s="298">
        <v>20</v>
      </c>
      <c r="FX15" s="298">
        <v>18</v>
      </c>
      <c r="FY15" s="298">
        <v>11</v>
      </c>
      <c r="FZ15" s="298">
        <v>8</v>
      </c>
      <c r="GA15" s="298">
        <v>273</v>
      </c>
      <c r="GB15" s="298">
        <v>51</v>
      </c>
      <c r="GC15" s="298">
        <v>76</v>
      </c>
      <c r="GD15" s="298">
        <v>138</v>
      </c>
      <c r="GE15" s="298">
        <v>1438</v>
      </c>
      <c r="GF15" s="298">
        <v>263</v>
      </c>
      <c r="GG15" s="298">
        <v>18</v>
      </c>
      <c r="GH15" s="298">
        <v>62</v>
      </c>
      <c r="GI15" s="298">
        <v>3</v>
      </c>
      <c r="GJ15" s="298">
        <v>23</v>
      </c>
      <c r="GK15" s="298">
        <v>1</v>
      </c>
      <c r="GL15" s="298">
        <v>5</v>
      </c>
      <c r="GM15" s="298">
        <v>5</v>
      </c>
      <c r="GN15" s="298">
        <v>5</v>
      </c>
      <c r="GO15" s="298">
        <v>1</v>
      </c>
      <c r="GP15" s="298">
        <v>4</v>
      </c>
      <c r="GQ15" s="298">
        <v>14</v>
      </c>
      <c r="GR15" s="298">
        <v>9</v>
      </c>
      <c r="GS15" s="298">
        <v>0</v>
      </c>
      <c r="GT15" s="298">
        <v>7</v>
      </c>
      <c r="GU15" s="298">
        <v>6</v>
      </c>
      <c r="GV15" s="298">
        <v>7</v>
      </c>
      <c r="GW15" s="298">
        <v>21</v>
      </c>
      <c r="GX15" s="298">
        <v>47</v>
      </c>
      <c r="GY15" s="298">
        <v>31</v>
      </c>
      <c r="GZ15" s="298">
        <v>39</v>
      </c>
      <c r="HA15" s="298">
        <v>53</v>
      </c>
      <c r="HB15" s="298">
        <v>5</v>
      </c>
      <c r="HC15" s="298">
        <v>3</v>
      </c>
      <c r="HD15" s="298">
        <v>11</v>
      </c>
      <c r="HE15" s="298">
        <v>18</v>
      </c>
      <c r="HF15" s="298">
        <v>6</v>
      </c>
      <c r="HG15" s="298">
        <v>5</v>
      </c>
      <c r="HH15" s="298">
        <v>12</v>
      </c>
      <c r="HI15" s="298">
        <v>42</v>
      </c>
      <c r="HJ15" s="298">
        <v>35</v>
      </c>
      <c r="HK15" s="298">
        <v>38</v>
      </c>
      <c r="HL15" s="298">
        <v>74</v>
      </c>
      <c r="HM15" s="298">
        <v>50</v>
      </c>
      <c r="HN15" s="298">
        <v>66</v>
      </c>
      <c r="HO15" s="298">
        <v>13</v>
      </c>
      <c r="HP15" s="298">
        <v>19</v>
      </c>
      <c r="HQ15" s="298">
        <v>10</v>
      </c>
      <c r="HR15" s="298">
        <v>8</v>
      </c>
      <c r="HS15" s="298">
        <v>3</v>
      </c>
      <c r="HT15" s="298">
        <v>9</v>
      </c>
      <c r="HU15" s="298">
        <v>67</v>
      </c>
      <c r="HV15" s="298">
        <v>23</v>
      </c>
      <c r="HW15" s="298">
        <v>202</v>
      </c>
      <c r="HX15" s="298">
        <v>26</v>
      </c>
      <c r="HY15" s="298">
        <v>15</v>
      </c>
      <c r="HZ15" s="298">
        <v>78</v>
      </c>
      <c r="IA15" s="298">
        <v>36</v>
      </c>
      <c r="IB15" s="298">
        <v>14</v>
      </c>
      <c r="IC15" s="298">
        <v>26</v>
      </c>
      <c r="ID15" s="298">
        <v>49</v>
      </c>
      <c r="IE15" s="298">
        <v>7</v>
      </c>
      <c r="IF15" s="298">
        <v>192</v>
      </c>
      <c r="IG15" s="298">
        <v>14</v>
      </c>
      <c r="IH15" s="298">
        <v>8</v>
      </c>
      <c r="II15" s="298">
        <v>33</v>
      </c>
      <c r="IJ15" s="298">
        <v>25</v>
      </c>
      <c r="IK15" s="298">
        <v>26</v>
      </c>
      <c r="IL15" s="298">
        <v>11</v>
      </c>
      <c r="IM15" s="298">
        <v>79</v>
      </c>
      <c r="IN15" s="298">
        <v>15</v>
      </c>
      <c r="IO15" s="298">
        <v>2</v>
      </c>
      <c r="IP15" s="298">
        <v>7</v>
      </c>
      <c r="IQ15" s="298">
        <v>9</v>
      </c>
      <c r="IR15" s="298">
        <v>1561</v>
      </c>
      <c r="IS15" s="298">
        <v>284</v>
      </c>
      <c r="IT15" s="298">
        <v>1165</v>
      </c>
      <c r="IU15" s="298">
        <v>900</v>
      </c>
      <c r="IV15" s="298">
        <v>71</v>
      </c>
      <c r="IW15" s="298">
        <v>1757</v>
      </c>
      <c r="IX15" s="298" t="s">
        <v>769</v>
      </c>
      <c r="IY15" s="298">
        <v>58</v>
      </c>
      <c r="IZ15" s="298">
        <v>4</v>
      </c>
      <c r="JA15" s="298">
        <v>31</v>
      </c>
      <c r="JB15" s="298">
        <v>134</v>
      </c>
      <c r="JC15" s="298">
        <v>31</v>
      </c>
      <c r="JD15" s="298">
        <v>11</v>
      </c>
      <c r="JE15" s="298">
        <v>1</v>
      </c>
      <c r="JF15" s="298">
        <v>46</v>
      </c>
      <c r="JG15" s="298">
        <v>32</v>
      </c>
      <c r="JH15" s="298">
        <v>31</v>
      </c>
      <c r="JI15" s="298">
        <v>40</v>
      </c>
      <c r="JJ15" s="298">
        <v>27</v>
      </c>
      <c r="JK15" s="298">
        <v>17</v>
      </c>
      <c r="JL15" s="298">
        <v>55</v>
      </c>
      <c r="JM15" s="298">
        <v>75</v>
      </c>
      <c r="JN15" s="298">
        <v>32</v>
      </c>
      <c r="JO15" s="298">
        <v>40</v>
      </c>
      <c r="JP15" s="298">
        <v>24</v>
      </c>
      <c r="JQ15" s="298">
        <v>21</v>
      </c>
      <c r="JR15" s="298">
        <v>44</v>
      </c>
      <c r="JS15" s="298">
        <v>28</v>
      </c>
      <c r="JT15" s="298">
        <v>34</v>
      </c>
      <c r="JU15" s="298">
        <v>81</v>
      </c>
      <c r="JV15" s="298">
        <v>55</v>
      </c>
      <c r="JW15" s="298">
        <v>19</v>
      </c>
      <c r="JX15" s="298">
        <v>8</v>
      </c>
      <c r="JY15" s="298">
        <v>10</v>
      </c>
      <c r="JZ15" s="298">
        <v>27</v>
      </c>
      <c r="KA15" s="298">
        <v>26</v>
      </c>
      <c r="KB15" s="298">
        <v>17</v>
      </c>
      <c r="KC15" s="298">
        <v>51</v>
      </c>
      <c r="KD15" s="298">
        <v>38</v>
      </c>
      <c r="KE15" s="298">
        <v>2</v>
      </c>
      <c r="KF15" s="298">
        <v>37</v>
      </c>
      <c r="KG15" s="298">
        <v>13</v>
      </c>
      <c r="KH15" s="298">
        <v>37</v>
      </c>
      <c r="KI15" s="298">
        <v>32</v>
      </c>
      <c r="KJ15" s="298">
        <v>38</v>
      </c>
      <c r="KK15" s="298">
        <v>10</v>
      </c>
      <c r="KL15" s="298">
        <v>9</v>
      </c>
      <c r="KM15" s="298">
        <v>44</v>
      </c>
      <c r="KN15" s="298">
        <v>26</v>
      </c>
      <c r="KO15" s="298">
        <v>14</v>
      </c>
      <c r="KP15" s="298">
        <v>6</v>
      </c>
      <c r="KQ15" s="298">
        <v>18</v>
      </c>
      <c r="KR15" s="298">
        <v>40</v>
      </c>
      <c r="KS15" s="298">
        <v>4</v>
      </c>
      <c r="KT15" s="298">
        <v>9</v>
      </c>
      <c r="KU15" s="298">
        <v>18</v>
      </c>
      <c r="KV15" s="298">
        <v>11</v>
      </c>
      <c r="KW15" s="298">
        <v>3</v>
      </c>
      <c r="KX15" s="298">
        <v>2</v>
      </c>
      <c r="KY15" s="298">
        <v>45</v>
      </c>
      <c r="KZ15" s="298">
        <v>9</v>
      </c>
      <c r="LA15" s="298">
        <v>4</v>
      </c>
      <c r="LB15" s="298">
        <v>6</v>
      </c>
      <c r="LC15" s="298">
        <v>7</v>
      </c>
      <c r="LD15" s="298">
        <v>3</v>
      </c>
      <c r="LE15" s="298">
        <v>14</v>
      </c>
      <c r="LF15" s="298">
        <v>36</v>
      </c>
      <c r="LG15" s="298">
        <v>3</v>
      </c>
      <c r="LH15" s="298">
        <v>133</v>
      </c>
      <c r="LI15" s="298">
        <v>27</v>
      </c>
      <c r="LJ15" s="298">
        <v>16217</v>
      </c>
    </row>
    <row r="16" spans="1:322">
      <c r="A16" t="s">
        <v>105</v>
      </c>
      <c r="B16" s="34">
        <f t="shared" ref="B16:BM16" si="0">SUM(B9:B15)</f>
        <v>71</v>
      </c>
      <c r="C16" s="34">
        <f t="shared" si="0"/>
        <v>179</v>
      </c>
      <c r="D16" s="34">
        <f t="shared" si="0"/>
        <v>53</v>
      </c>
      <c r="E16" s="34">
        <f t="shared" si="0"/>
        <v>149</v>
      </c>
      <c r="F16" s="34">
        <f t="shared" si="0"/>
        <v>72</v>
      </c>
      <c r="G16" s="34">
        <f t="shared" si="0"/>
        <v>81</v>
      </c>
      <c r="H16" s="34">
        <f t="shared" si="0"/>
        <v>195</v>
      </c>
      <c r="I16" s="34">
        <f t="shared" si="0"/>
        <v>198</v>
      </c>
      <c r="J16" s="34">
        <f t="shared" si="0"/>
        <v>259</v>
      </c>
      <c r="K16" s="34">
        <f t="shared" si="0"/>
        <v>273</v>
      </c>
      <c r="L16" s="34">
        <f t="shared" si="0"/>
        <v>234</v>
      </c>
      <c r="M16" s="34">
        <f t="shared" si="0"/>
        <v>124</v>
      </c>
      <c r="N16" s="34">
        <f t="shared" si="0"/>
        <v>139</v>
      </c>
      <c r="O16" s="34">
        <f t="shared" si="0"/>
        <v>380</v>
      </c>
      <c r="P16" s="34">
        <f t="shared" si="0"/>
        <v>1221</v>
      </c>
      <c r="Q16" s="34">
        <f t="shared" si="0"/>
        <v>2161</v>
      </c>
      <c r="R16" s="34">
        <f t="shared" si="0"/>
        <v>62</v>
      </c>
      <c r="S16" s="34">
        <f t="shared" si="0"/>
        <v>2200</v>
      </c>
      <c r="T16" s="34">
        <f t="shared" si="0"/>
        <v>501</v>
      </c>
      <c r="U16" s="34">
        <f t="shared" si="0"/>
        <v>2263</v>
      </c>
      <c r="V16" s="34">
        <f t="shared" si="0"/>
        <v>1263</v>
      </c>
      <c r="W16" s="34">
        <f t="shared" si="0"/>
        <v>371</v>
      </c>
      <c r="X16" s="34">
        <f t="shared" si="0"/>
        <v>1331</v>
      </c>
      <c r="Y16" s="34">
        <f t="shared" si="0"/>
        <v>281</v>
      </c>
      <c r="Z16" s="34">
        <f t="shared" si="0"/>
        <v>439</v>
      </c>
      <c r="AA16" s="34">
        <f t="shared" si="0"/>
        <v>389</v>
      </c>
      <c r="AB16" s="34">
        <f t="shared" si="0"/>
        <v>322</v>
      </c>
      <c r="AC16" s="34">
        <f t="shared" si="0"/>
        <v>321</v>
      </c>
      <c r="AD16" s="34">
        <f t="shared" si="0"/>
        <v>440</v>
      </c>
      <c r="AE16" s="34">
        <f t="shared" si="0"/>
        <v>616</v>
      </c>
      <c r="AF16" s="34">
        <f t="shared" si="0"/>
        <v>120</v>
      </c>
      <c r="AG16" s="34">
        <f t="shared" si="0"/>
        <v>225</v>
      </c>
      <c r="AH16" s="34">
        <f t="shared" si="0"/>
        <v>286</v>
      </c>
      <c r="AI16" s="34">
        <f t="shared" si="0"/>
        <v>138</v>
      </c>
      <c r="AJ16" s="34">
        <f t="shared" si="0"/>
        <v>129</v>
      </c>
      <c r="AK16" s="34">
        <f t="shared" si="0"/>
        <v>495</v>
      </c>
      <c r="AL16" s="34">
        <f t="shared" si="0"/>
        <v>460</v>
      </c>
      <c r="AM16" s="34">
        <f t="shared" si="0"/>
        <v>215</v>
      </c>
      <c r="AN16" s="34">
        <f t="shared" si="0"/>
        <v>282</v>
      </c>
      <c r="AO16" s="34">
        <f t="shared" si="0"/>
        <v>819</v>
      </c>
      <c r="AP16" s="34">
        <f t="shared" si="0"/>
        <v>494</v>
      </c>
      <c r="AQ16" s="34">
        <f t="shared" si="0"/>
        <v>272</v>
      </c>
      <c r="AR16" s="34">
        <f t="shared" si="0"/>
        <v>431</v>
      </c>
      <c r="AS16" s="34">
        <f t="shared" si="0"/>
        <v>141</v>
      </c>
      <c r="AT16" s="34">
        <f t="shared" si="0"/>
        <v>525</v>
      </c>
      <c r="AU16" s="34">
        <f t="shared" si="0"/>
        <v>605</v>
      </c>
      <c r="AV16" s="34">
        <f t="shared" si="0"/>
        <v>453</v>
      </c>
      <c r="AW16" s="34">
        <f t="shared" si="0"/>
        <v>1987</v>
      </c>
      <c r="AX16" s="34">
        <f t="shared" si="0"/>
        <v>787</v>
      </c>
      <c r="AY16" s="34">
        <f t="shared" si="0"/>
        <v>4</v>
      </c>
      <c r="AZ16" s="34">
        <f t="shared" si="0"/>
        <v>454</v>
      </c>
      <c r="BA16" s="34">
        <f t="shared" si="0"/>
        <v>385</v>
      </c>
      <c r="BB16" s="34">
        <f t="shared" si="0"/>
        <v>306</v>
      </c>
      <c r="BC16" s="34">
        <f t="shared" si="0"/>
        <v>169</v>
      </c>
      <c r="BD16" s="34">
        <f t="shared" si="0"/>
        <v>546</v>
      </c>
      <c r="BE16" s="34">
        <f t="shared" si="0"/>
        <v>357</v>
      </c>
      <c r="BF16" s="34">
        <f t="shared" si="0"/>
        <v>959</v>
      </c>
      <c r="BG16" s="34">
        <f t="shared" si="0"/>
        <v>616</v>
      </c>
      <c r="BH16" s="34">
        <f t="shared" si="0"/>
        <v>1256</v>
      </c>
      <c r="BI16" s="34">
        <f t="shared" si="0"/>
        <v>205</v>
      </c>
      <c r="BJ16" s="34">
        <f t="shared" si="0"/>
        <v>184</v>
      </c>
      <c r="BK16" s="34">
        <f t="shared" si="0"/>
        <v>404</v>
      </c>
      <c r="BL16" s="34">
        <f t="shared" si="0"/>
        <v>659</v>
      </c>
      <c r="BM16" s="34">
        <f t="shared" si="0"/>
        <v>549</v>
      </c>
      <c r="BN16" s="34">
        <f t="shared" ref="BN16:DY16" si="1">SUM(BN9:BN15)</f>
        <v>82</v>
      </c>
      <c r="BO16" s="34">
        <f t="shared" si="1"/>
        <v>126</v>
      </c>
      <c r="BP16" s="34">
        <f t="shared" si="1"/>
        <v>185</v>
      </c>
      <c r="BQ16" s="34">
        <f t="shared" si="1"/>
        <v>222</v>
      </c>
      <c r="BR16" s="34">
        <f t="shared" si="1"/>
        <v>175</v>
      </c>
      <c r="BS16" s="34">
        <f t="shared" si="1"/>
        <v>113</v>
      </c>
      <c r="BT16" s="34">
        <f t="shared" si="1"/>
        <v>100</v>
      </c>
      <c r="BU16" s="34">
        <f t="shared" si="1"/>
        <v>106</v>
      </c>
      <c r="BV16" s="34">
        <f t="shared" si="1"/>
        <v>204</v>
      </c>
      <c r="BW16" s="34">
        <f t="shared" si="1"/>
        <v>77</v>
      </c>
      <c r="BX16" s="34">
        <f t="shared" si="1"/>
        <v>111</v>
      </c>
      <c r="BY16" s="34">
        <f t="shared" si="1"/>
        <v>644</v>
      </c>
      <c r="BZ16" s="34">
        <f t="shared" si="1"/>
        <v>202</v>
      </c>
      <c r="CA16" s="34">
        <f t="shared" si="1"/>
        <v>373</v>
      </c>
      <c r="CB16" s="34">
        <f t="shared" si="1"/>
        <v>57</v>
      </c>
      <c r="CC16" s="34">
        <f t="shared" si="1"/>
        <v>217</v>
      </c>
      <c r="CD16" s="34">
        <f t="shared" si="1"/>
        <v>107</v>
      </c>
      <c r="CE16" s="34">
        <f t="shared" si="1"/>
        <v>216</v>
      </c>
      <c r="CF16" s="34">
        <f t="shared" si="1"/>
        <v>100</v>
      </c>
      <c r="CG16" s="34">
        <f t="shared" si="1"/>
        <v>43</v>
      </c>
      <c r="CH16" s="34">
        <f t="shared" si="1"/>
        <v>91</v>
      </c>
      <c r="CI16" s="34">
        <f t="shared" si="1"/>
        <v>47</v>
      </c>
      <c r="CJ16" s="34">
        <f t="shared" si="1"/>
        <v>53</v>
      </c>
      <c r="CK16" s="34">
        <f t="shared" si="1"/>
        <v>55</v>
      </c>
      <c r="CL16" s="34">
        <f t="shared" si="1"/>
        <v>75</v>
      </c>
      <c r="CM16" s="34">
        <f t="shared" si="1"/>
        <v>139</v>
      </c>
      <c r="CN16" s="34">
        <f t="shared" si="1"/>
        <v>82</v>
      </c>
      <c r="CO16" s="34">
        <f t="shared" si="1"/>
        <v>76</v>
      </c>
      <c r="CP16" s="34">
        <f t="shared" si="1"/>
        <v>36</v>
      </c>
      <c r="CQ16" s="34">
        <f t="shared" si="1"/>
        <v>192</v>
      </c>
      <c r="CR16" s="34">
        <f t="shared" si="1"/>
        <v>199</v>
      </c>
      <c r="CS16" s="34">
        <f t="shared" si="1"/>
        <v>151</v>
      </c>
      <c r="CT16" s="34">
        <f t="shared" si="1"/>
        <v>95</v>
      </c>
      <c r="CU16" s="34">
        <f t="shared" si="1"/>
        <v>28</v>
      </c>
      <c r="CV16" s="34">
        <f t="shared" si="1"/>
        <v>31</v>
      </c>
      <c r="CW16" s="34">
        <f t="shared" si="1"/>
        <v>58</v>
      </c>
      <c r="CX16" s="34">
        <f t="shared" si="1"/>
        <v>72</v>
      </c>
      <c r="CY16" s="34">
        <f t="shared" si="1"/>
        <v>421</v>
      </c>
      <c r="CZ16" s="34">
        <f t="shared" si="1"/>
        <v>140</v>
      </c>
      <c r="DA16" s="34">
        <f t="shared" si="1"/>
        <v>105</v>
      </c>
      <c r="DB16" s="34">
        <f t="shared" si="1"/>
        <v>390</v>
      </c>
      <c r="DC16" s="34">
        <f t="shared" si="1"/>
        <v>141</v>
      </c>
      <c r="DD16" s="34">
        <f t="shared" si="1"/>
        <v>240</v>
      </c>
      <c r="DE16" s="34">
        <f t="shared" si="1"/>
        <v>170</v>
      </c>
      <c r="DF16" s="34">
        <f t="shared" si="1"/>
        <v>60</v>
      </c>
      <c r="DG16" s="34">
        <f t="shared" si="1"/>
        <v>77</v>
      </c>
      <c r="DH16" s="34">
        <f t="shared" si="1"/>
        <v>68</v>
      </c>
      <c r="DI16" s="34">
        <f t="shared" si="1"/>
        <v>39</v>
      </c>
      <c r="DJ16" s="34">
        <f t="shared" si="1"/>
        <v>58</v>
      </c>
      <c r="DK16" s="34">
        <f t="shared" si="1"/>
        <v>29</v>
      </c>
      <c r="DL16" s="34">
        <f t="shared" si="1"/>
        <v>88</v>
      </c>
      <c r="DM16" s="34">
        <f t="shared" si="1"/>
        <v>132</v>
      </c>
      <c r="DN16" s="34">
        <f t="shared" si="1"/>
        <v>85</v>
      </c>
      <c r="DO16" s="34">
        <f t="shared" si="1"/>
        <v>143</v>
      </c>
      <c r="DP16" s="34">
        <f t="shared" si="1"/>
        <v>92</v>
      </c>
      <c r="DQ16" s="34">
        <f t="shared" si="1"/>
        <v>209</v>
      </c>
      <c r="DR16" s="34">
        <f t="shared" si="1"/>
        <v>215</v>
      </c>
      <c r="DS16" s="34">
        <f t="shared" si="1"/>
        <v>140</v>
      </c>
      <c r="DT16" s="34">
        <f t="shared" si="1"/>
        <v>140</v>
      </c>
      <c r="DU16" s="34">
        <f t="shared" si="1"/>
        <v>251</v>
      </c>
      <c r="DV16" s="34">
        <f t="shared" si="1"/>
        <v>114</v>
      </c>
      <c r="DW16" s="34">
        <f t="shared" si="1"/>
        <v>191</v>
      </c>
      <c r="DX16" s="34">
        <f t="shared" si="1"/>
        <v>165</v>
      </c>
      <c r="DY16" s="34">
        <f t="shared" si="1"/>
        <v>85</v>
      </c>
      <c r="DZ16" s="34">
        <f t="shared" ref="DZ16:GK16" si="2">SUM(DZ9:DZ15)</f>
        <v>172</v>
      </c>
      <c r="EA16" s="34">
        <f t="shared" si="2"/>
        <v>133</v>
      </c>
      <c r="EB16" s="34">
        <f t="shared" si="2"/>
        <v>87</v>
      </c>
      <c r="EC16" s="34">
        <f t="shared" si="2"/>
        <v>65</v>
      </c>
      <c r="ED16" s="34">
        <f t="shared" si="2"/>
        <v>82</v>
      </c>
      <c r="EE16" s="34">
        <f t="shared" si="2"/>
        <v>102</v>
      </c>
      <c r="EF16" s="34">
        <f t="shared" si="2"/>
        <v>76</v>
      </c>
      <c r="EG16" s="34">
        <f t="shared" si="2"/>
        <v>93</v>
      </c>
      <c r="EH16" s="34">
        <f t="shared" si="2"/>
        <v>82</v>
      </c>
      <c r="EI16" s="34">
        <f t="shared" si="2"/>
        <v>58</v>
      </c>
      <c r="EJ16" s="34">
        <f t="shared" si="2"/>
        <v>85</v>
      </c>
      <c r="EK16" s="34">
        <f t="shared" si="2"/>
        <v>94</v>
      </c>
      <c r="EL16" s="34">
        <f t="shared" si="2"/>
        <v>275</v>
      </c>
      <c r="EM16" s="34">
        <f t="shared" si="2"/>
        <v>109</v>
      </c>
      <c r="EN16" s="34">
        <f t="shared" si="2"/>
        <v>305</v>
      </c>
      <c r="EO16" s="34">
        <f t="shared" si="2"/>
        <v>40</v>
      </c>
      <c r="EP16" s="34">
        <f t="shared" si="2"/>
        <v>54</v>
      </c>
      <c r="EQ16" s="34">
        <f t="shared" si="2"/>
        <v>61</v>
      </c>
      <c r="ER16" s="34">
        <f t="shared" si="2"/>
        <v>111</v>
      </c>
      <c r="ES16" s="34">
        <f t="shared" si="2"/>
        <v>117</v>
      </c>
      <c r="ET16" s="34">
        <f t="shared" si="2"/>
        <v>296</v>
      </c>
      <c r="EU16" s="34">
        <f t="shared" si="2"/>
        <v>679</v>
      </c>
      <c r="EV16" s="34">
        <f t="shared" si="2"/>
        <v>243</v>
      </c>
      <c r="EW16" s="34">
        <f t="shared" si="2"/>
        <v>686</v>
      </c>
      <c r="EX16" s="34">
        <f t="shared" si="2"/>
        <v>98</v>
      </c>
      <c r="EY16" s="34">
        <f t="shared" si="2"/>
        <v>449</v>
      </c>
      <c r="EZ16" s="34">
        <f t="shared" si="2"/>
        <v>360</v>
      </c>
      <c r="FA16" s="34">
        <f t="shared" si="2"/>
        <v>135</v>
      </c>
      <c r="FB16" s="34">
        <f t="shared" si="2"/>
        <v>177</v>
      </c>
      <c r="FC16" s="34">
        <f t="shared" si="2"/>
        <v>254</v>
      </c>
      <c r="FD16" s="34">
        <f t="shared" si="2"/>
        <v>92</v>
      </c>
      <c r="FE16" s="34">
        <f t="shared" si="2"/>
        <v>89</v>
      </c>
      <c r="FF16" s="34">
        <f t="shared" si="2"/>
        <v>163</v>
      </c>
      <c r="FG16" s="34">
        <f t="shared" si="2"/>
        <v>96</v>
      </c>
      <c r="FH16" s="34">
        <f t="shared" si="2"/>
        <v>70</v>
      </c>
      <c r="FI16" s="34">
        <f t="shared" si="2"/>
        <v>79</v>
      </c>
      <c r="FJ16" s="34">
        <f t="shared" si="2"/>
        <v>94</v>
      </c>
      <c r="FK16" s="34">
        <f t="shared" si="2"/>
        <v>137</v>
      </c>
      <c r="FL16" s="34">
        <f t="shared" si="2"/>
        <v>88</v>
      </c>
      <c r="FM16" s="34">
        <f t="shared" si="2"/>
        <v>280</v>
      </c>
      <c r="FN16" s="34">
        <f t="shared" si="2"/>
        <v>106</v>
      </c>
      <c r="FO16" s="34">
        <f t="shared" si="2"/>
        <v>182</v>
      </c>
      <c r="FP16" s="34">
        <f t="shared" si="2"/>
        <v>133</v>
      </c>
      <c r="FQ16" s="34">
        <f t="shared" si="2"/>
        <v>277</v>
      </c>
      <c r="FR16" s="34">
        <f t="shared" si="2"/>
        <v>164</v>
      </c>
      <c r="FS16" s="34">
        <f t="shared" si="2"/>
        <v>177</v>
      </c>
      <c r="FT16" s="34">
        <f t="shared" si="2"/>
        <v>161</v>
      </c>
      <c r="FU16" s="34">
        <f t="shared" si="2"/>
        <v>317</v>
      </c>
      <c r="FV16" s="34">
        <f t="shared" si="2"/>
        <v>495</v>
      </c>
      <c r="FW16" s="34">
        <f t="shared" si="2"/>
        <v>731</v>
      </c>
      <c r="FX16" s="34">
        <f t="shared" si="2"/>
        <v>189</v>
      </c>
      <c r="FY16" s="34">
        <f t="shared" si="2"/>
        <v>216</v>
      </c>
      <c r="FZ16" s="34">
        <f t="shared" si="2"/>
        <v>176</v>
      </c>
      <c r="GA16" s="34">
        <f t="shared" si="2"/>
        <v>1893</v>
      </c>
      <c r="GB16" s="34">
        <f t="shared" si="2"/>
        <v>806</v>
      </c>
      <c r="GC16" s="34">
        <f t="shared" si="2"/>
        <v>2876</v>
      </c>
      <c r="GD16" s="34">
        <f t="shared" si="2"/>
        <v>727</v>
      </c>
      <c r="GE16" s="34">
        <f t="shared" si="2"/>
        <v>3832</v>
      </c>
      <c r="GF16" s="34">
        <f t="shared" si="2"/>
        <v>1199</v>
      </c>
      <c r="GG16" s="34">
        <f t="shared" si="2"/>
        <v>223</v>
      </c>
      <c r="GH16" s="34">
        <f t="shared" si="2"/>
        <v>1549</v>
      </c>
      <c r="GI16" s="34">
        <f t="shared" si="2"/>
        <v>50</v>
      </c>
      <c r="GJ16" s="34">
        <f t="shared" si="2"/>
        <v>152</v>
      </c>
      <c r="GK16" s="34">
        <f t="shared" si="2"/>
        <v>89</v>
      </c>
      <c r="GL16" s="34">
        <f t="shared" ref="GL16:IW16" si="3">SUM(GL9:GL15)</f>
        <v>143</v>
      </c>
      <c r="GM16" s="34">
        <f t="shared" si="3"/>
        <v>75</v>
      </c>
      <c r="GN16" s="34">
        <f t="shared" si="3"/>
        <v>277</v>
      </c>
      <c r="GO16" s="34">
        <f t="shared" si="3"/>
        <v>72</v>
      </c>
      <c r="GP16" s="34">
        <f t="shared" si="3"/>
        <v>107</v>
      </c>
      <c r="GQ16" s="34">
        <f t="shared" si="3"/>
        <v>161</v>
      </c>
      <c r="GR16" s="34">
        <f t="shared" si="3"/>
        <v>142</v>
      </c>
      <c r="GS16" s="34">
        <f t="shared" si="3"/>
        <v>92</v>
      </c>
      <c r="GT16" s="34">
        <f t="shared" si="3"/>
        <v>56</v>
      </c>
      <c r="GU16" s="34">
        <f t="shared" si="3"/>
        <v>104</v>
      </c>
      <c r="GV16" s="34">
        <f t="shared" si="3"/>
        <v>150</v>
      </c>
      <c r="GW16" s="34">
        <f t="shared" si="3"/>
        <v>1693</v>
      </c>
      <c r="GX16" s="34">
        <f t="shared" si="3"/>
        <v>3525</v>
      </c>
      <c r="GY16" s="34">
        <f t="shared" si="3"/>
        <v>2004</v>
      </c>
      <c r="GZ16" s="34">
        <f t="shared" si="3"/>
        <v>1995</v>
      </c>
      <c r="HA16" s="34">
        <f t="shared" si="3"/>
        <v>4795</v>
      </c>
      <c r="HB16" s="34">
        <f t="shared" si="3"/>
        <v>37</v>
      </c>
      <c r="HC16" s="34">
        <f t="shared" si="3"/>
        <v>90</v>
      </c>
      <c r="HD16" s="34">
        <f t="shared" si="3"/>
        <v>99</v>
      </c>
      <c r="HE16" s="34">
        <f t="shared" si="3"/>
        <v>182</v>
      </c>
      <c r="HF16" s="34">
        <f t="shared" si="3"/>
        <v>75</v>
      </c>
      <c r="HG16" s="34">
        <f t="shared" si="3"/>
        <v>106</v>
      </c>
      <c r="HH16" s="34">
        <f t="shared" si="3"/>
        <v>112</v>
      </c>
      <c r="HI16" s="34">
        <f t="shared" si="3"/>
        <v>3046</v>
      </c>
      <c r="HJ16" s="34">
        <f t="shared" si="3"/>
        <v>542</v>
      </c>
      <c r="HK16" s="34">
        <f t="shared" si="3"/>
        <v>1301</v>
      </c>
      <c r="HL16" s="34">
        <f t="shared" si="3"/>
        <v>1187</v>
      </c>
      <c r="HM16" s="34">
        <f t="shared" si="3"/>
        <v>1088</v>
      </c>
      <c r="HN16" s="34">
        <f t="shared" si="3"/>
        <v>1787</v>
      </c>
      <c r="HO16" s="34">
        <f t="shared" si="3"/>
        <v>256</v>
      </c>
      <c r="HP16" s="34">
        <f t="shared" si="3"/>
        <v>191</v>
      </c>
      <c r="HQ16" s="34">
        <f t="shared" si="3"/>
        <v>145</v>
      </c>
      <c r="HR16" s="34">
        <f t="shared" si="3"/>
        <v>85</v>
      </c>
      <c r="HS16" s="34">
        <f t="shared" si="3"/>
        <v>161</v>
      </c>
      <c r="HT16" s="34">
        <f t="shared" si="3"/>
        <v>174</v>
      </c>
      <c r="HU16" s="34">
        <f t="shared" si="3"/>
        <v>399</v>
      </c>
      <c r="HV16" s="34">
        <f t="shared" si="3"/>
        <v>227</v>
      </c>
      <c r="HW16" s="34">
        <f t="shared" si="3"/>
        <v>2240</v>
      </c>
      <c r="HX16" s="34">
        <f t="shared" si="3"/>
        <v>373</v>
      </c>
      <c r="HY16" s="34">
        <f t="shared" si="3"/>
        <v>173</v>
      </c>
      <c r="HZ16" s="34">
        <f t="shared" si="3"/>
        <v>860</v>
      </c>
      <c r="IA16" s="34">
        <f t="shared" si="3"/>
        <v>353</v>
      </c>
      <c r="IB16" s="34">
        <f t="shared" si="3"/>
        <v>216</v>
      </c>
      <c r="IC16" s="34">
        <f t="shared" si="3"/>
        <v>327</v>
      </c>
      <c r="ID16" s="34">
        <f t="shared" si="3"/>
        <v>296</v>
      </c>
      <c r="IE16" s="34">
        <f t="shared" si="3"/>
        <v>103</v>
      </c>
      <c r="IF16" s="34">
        <f t="shared" si="3"/>
        <v>1608</v>
      </c>
      <c r="IG16" s="34">
        <f t="shared" si="3"/>
        <v>99</v>
      </c>
      <c r="IH16" s="34">
        <f t="shared" si="3"/>
        <v>195</v>
      </c>
      <c r="II16" s="34">
        <f t="shared" si="3"/>
        <v>280</v>
      </c>
      <c r="IJ16" s="34">
        <f t="shared" si="3"/>
        <v>159</v>
      </c>
      <c r="IK16" s="34">
        <f t="shared" si="3"/>
        <v>303</v>
      </c>
      <c r="IL16" s="34">
        <f t="shared" si="3"/>
        <v>241</v>
      </c>
      <c r="IM16" s="34">
        <f t="shared" si="3"/>
        <v>1217</v>
      </c>
      <c r="IN16" s="34">
        <f t="shared" si="3"/>
        <v>443</v>
      </c>
      <c r="IO16" s="34">
        <f t="shared" si="3"/>
        <v>114</v>
      </c>
      <c r="IP16" s="34">
        <f t="shared" si="3"/>
        <v>60</v>
      </c>
      <c r="IQ16" s="34">
        <f t="shared" si="3"/>
        <v>108</v>
      </c>
      <c r="IR16" s="34">
        <f t="shared" si="3"/>
        <v>16903</v>
      </c>
      <c r="IS16" s="34">
        <f t="shared" si="3"/>
        <v>3121</v>
      </c>
      <c r="IT16" s="34">
        <f t="shared" si="3"/>
        <v>8046</v>
      </c>
      <c r="IU16" s="34">
        <f t="shared" si="3"/>
        <v>12440</v>
      </c>
      <c r="IV16" s="34">
        <f t="shared" si="3"/>
        <v>7026</v>
      </c>
      <c r="IW16" s="34">
        <f t="shared" si="3"/>
        <v>9297</v>
      </c>
      <c r="IX16" s="34">
        <f t="shared" ref="IX16:LI16" si="4">SUM(IX9:IX15)</f>
        <v>6056</v>
      </c>
      <c r="IY16" s="34">
        <f t="shared" si="4"/>
        <v>856</v>
      </c>
      <c r="IZ16" s="34">
        <f t="shared" si="4"/>
        <v>121</v>
      </c>
      <c r="JA16" s="34">
        <f t="shared" si="4"/>
        <v>448</v>
      </c>
      <c r="JB16" s="34">
        <f t="shared" si="4"/>
        <v>1554</v>
      </c>
      <c r="JC16" s="34">
        <f t="shared" si="4"/>
        <v>263</v>
      </c>
      <c r="JD16" s="34">
        <f t="shared" si="4"/>
        <v>102</v>
      </c>
      <c r="JE16" s="34">
        <f t="shared" si="4"/>
        <v>37</v>
      </c>
      <c r="JF16" s="34">
        <f t="shared" si="4"/>
        <v>496</v>
      </c>
      <c r="JG16" s="34">
        <f t="shared" si="4"/>
        <v>803</v>
      </c>
      <c r="JH16" s="34">
        <f t="shared" si="4"/>
        <v>387</v>
      </c>
      <c r="JI16" s="34">
        <f t="shared" si="4"/>
        <v>809</v>
      </c>
      <c r="JJ16" s="34">
        <f t="shared" si="4"/>
        <v>405</v>
      </c>
      <c r="JK16" s="34">
        <f t="shared" si="4"/>
        <v>584</v>
      </c>
      <c r="JL16" s="34">
        <f t="shared" si="4"/>
        <v>709</v>
      </c>
      <c r="JM16" s="34">
        <f t="shared" si="4"/>
        <v>950</v>
      </c>
      <c r="JN16" s="34">
        <f t="shared" si="4"/>
        <v>524</v>
      </c>
      <c r="JO16" s="34">
        <f t="shared" si="4"/>
        <v>668</v>
      </c>
      <c r="JP16" s="34">
        <f t="shared" si="4"/>
        <v>502</v>
      </c>
      <c r="JQ16" s="34">
        <f t="shared" si="4"/>
        <v>413</v>
      </c>
      <c r="JR16" s="34">
        <f t="shared" si="4"/>
        <v>504</v>
      </c>
      <c r="JS16" s="34">
        <f t="shared" si="4"/>
        <v>645</v>
      </c>
      <c r="JT16" s="34">
        <f t="shared" si="4"/>
        <v>311</v>
      </c>
      <c r="JU16" s="34">
        <f t="shared" si="4"/>
        <v>910</v>
      </c>
      <c r="JV16" s="34">
        <f t="shared" si="4"/>
        <v>632</v>
      </c>
      <c r="JW16" s="34">
        <f t="shared" si="4"/>
        <v>503</v>
      </c>
      <c r="JX16" s="34">
        <f t="shared" si="4"/>
        <v>180</v>
      </c>
      <c r="JY16" s="34">
        <f t="shared" si="4"/>
        <v>281</v>
      </c>
      <c r="JZ16" s="34">
        <f t="shared" si="4"/>
        <v>822</v>
      </c>
      <c r="KA16" s="34">
        <f t="shared" si="4"/>
        <v>573</v>
      </c>
      <c r="KB16" s="34">
        <f t="shared" si="4"/>
        <v>405</v>
      </c>
      <c r="KC16" s="34">
        <f t="shared" si="4"/>
        <v>1019</v>
      </c>
      <c r="KD16" s="34">
        <f t="shared" si="4"/>
        <v>690</v>
      </c>
      <c r="KE16" s="34">
        <f t="shared" si="4"/>
        <v>208</v>
      </c>
      <c r="KF16" s="34">
        <f t="shared" si="4"/>
        <v>833</v>
      </c>
      <c r="KG16" s="34">
        <f t="shared" si="4"/>
        <v>232</v>
      </c>
      <c r="KH16" s="34">
        <f t="shared" si="4"/>
        <v>939</v>
      </c>
      <c r="KI16" s="34">
        <f t="shared" si="4"/>
        <v>414</v>
      </c>
      <c r="KJ16" s="34">
        <f t="shared" si="4"/>
        <v>867</v>
      </c>
      <c r="KK16" s="34">
        <f t="shared" si="4"/>
        <v>408</v>
      </c>
      <c r="KL16" s="34">
        <f t="shared" si="4"/>
        <v>72</v>
      </c>
      <c r="KM16" s="34">
        <f t="shared" si="4"/>
        <v>287</v>
      </c>
      <c r="KN16" s="34">
        <f t="shared" si="4"/>
        <v>181</v>
      </c>
      <c r="KO16" s="34">
        <f t="shared" si="4"/>
        <v>143</v>
      </c>
      <c r="KP16" s="34">
        <f t="shared" si="4"/>
        <v>86</v>
      </c>
      <c r="KQ16" s="34">
        <f t="shared" si="4"/>
        <v>150</v>
      </c>
      <c r="KR16" s="34">
        <f t="shared" si="4"/>
        <v>315</v>
      </c>
      <c r="KS16" s="34">
        <f t="shared" si="4"/>
        <v>128</v>
      </c>
      <c r="KT16" s="34">
        <f t="shared" si="4"/>
        <v>113</v>
      </c>
      <c r="KU16" s="34">
        <f t="shared" si="4"/>
        <v>303</v>
      </c>
      <c r="KV16" s="34">
        <f t="shared" si="4"/>
        <v>147</v>
      </c>
      <c r="KW16" s="34">
        <f t="shared" si="4"/>
        <v>104</v>
      </c>
      <c r="KX16" s="34">
        <f t="shared" si="4"/>
        <v>98</v>
      </c>
      <c r="KY16" s="34">
        <f t="shared" si="4"/>
        <v>810</v>
      </c>
      <c r="KZ16" s="34">
        <f t="shared" si="4"/>
        <v>115</v>
      </c>
      <c r="LA16" s="34">
        <f t="shared" si="4"/>
        <v>80</v>
      </c>
      <c r="LB16" s="34">
        <f t="shared" si="4"/>
        <v>48</v>
      </c>
      <c r="LC16" s="34">
        <f t="shared" si="4"/>
        <v>48</v>
      </c>
      <c r="LD16" s="34">
        <f t="shared" si="4"/>
        <v>72</v>
      </c>
      <c r="LE16" s="34">
        <f t="shared" si="4"/>
        <v>168</v>
      </c>
      <c r="LF16" s="34">
        <f t="shared" si="4"/>
        <v>315</v>
      </c>
      <c r="LG16" s="34">
        <f t="shared" si="4"/>
        <v>16</v>
      </c>
      <c r="LH16" s="34">
        <f t="shared" si="4"/>
        <v>1948</v>
      </c>
      <c r="LI16" s="34">
        <f t="shared" si="4"/>
        <v>408</v>
      </c>
      <c r="LJ16" s="34">
        <f t="shared" ref="LJ16" si="5">SUM(LJ9:LJ15)</f>
        <v>192430</v>
      </c>
    </row>
  </sheetData>
  <mergeCells count="2">
    <mergeCell ref="B7:LJ7"/>
    <mergeCell ref="A6:B6"/>
  </mergeCells>
  <hyperlinks>
    <hyperlink ref="A4" r:id="rId1" xr:uid="{2D5481BD-2C1A-41B9-A0E8-222AF4FE840A}"/>
    <hyperlink ref="J2" location="'Table of Contents'!A1" display="Return to Contents Page" xr:uid="{49A9374B-54EC-4162-B131-C09E044DB4D6}"/>
  </hyperlinks>
  <pageMargins left="0.7" right="0.7" top="0.75" bottom="0.75" header="0.3" footer="0.3"/>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019E2-C7D9-4CAB-9627-82A536280209}">
  <sheetPr>
    <tabColor rgb="FF81FFD5"/>
  </sheetPr>
  <dimension ref="A1:LJ17"/>
  <sheetViews>
    <sheetView zoomScale="89" zoomScaleNormal="89" workbookViewId="0">
      <selection activeCell="A4" sqref="A4"/>
    </sheetView>
  </sheetViews>
  <sheetFormatPr defaultRowHeight="14.45"/>
  <cols>
    <col min="1" max="1" width="13" customWidth="1"/>
    <col min="2" max="2" width="12" customWidth="1"/>
    <col min="3" max="3" width="15.7109375" customWidth="1"/>
    <col min="4" max="4" width="21.5703125" customWidth="1"/>
    <col min="5" max="5" width="18.140625" customWidth="1"/>
    <col min="6" max="6" width="11.85546875" customWidth="1"/>
    <col min="8" max="8" width="12.42578125" customWidth="1"/>
    <col min="9" max="9" width="22.42578125" customWidth="1"/>
    <col min="10" max="10" width="11.140625" customWidth="1"/>
    <col min="11" max="11" width="25.85546875" customWidth="1"/>
    <col min="12" max="12" width="23.140625" customWidth="1"/>
    <col min="13" max="13" width="22.85546875" customWidth="1"/>
    <col min="14" max="14" width="18.85546875" customWidth="1"/>
    <col min="17" max="17" width="10.85546875" customWidth="1"/>
    <col min="18" max="18" width="9.5703125" customWidth="1"/>
    <col min="19" max="19" width="13" customWidth="1"/>
    <col min="20" max="20" width="24.42578125" customWidth="1"/>
    <col min="21" max="21" width="19.140625" customWidth="1"/>
    <col min="22" max="22" width="15.85546875" customWidth="1"/>
    <col min="23" max="23" width="28.42578125" customWidth="1"/>
    <col min="24" max="24" width="15.140625" customWidth="1"/>
    <col min="25" max="25" width="16.5703125" customWidth="1"/>
    <col min="26" max="26" width="22.28515625" customWidth="1"/>
    <col min="27" max="27" width="11.140625" customWidth="1"/>
    <col min="29" max="29" width="10.28515625" customWidth="1"/>
    <col min="30" max="30" width="14.5703125" customWidth="1"/>
    <col min="32" max="32" width="17.85546875" customWidth="1"/>
    <col min="33" max="33" width="10.42578125" customWidth="1"/>
    <col min="34" max="34" width="9.85546875" customWidth="1"/>
    <col min="35" max="35" width="16.5703125" customWidth="1"/>
    <col min="36" max="36" width="16" customWidth="1"/>
    <col min="37" max="37" width="9.85546875" customWidth="1"/>
    <col min="39" max="39" width="24.5703125" customWidth="1"/>
    <col min="40" max="40" width="13" customWidth="1"/>
    <col min="41" max="41" width="15" customWidth="1"/>
    <col min="42" max="42" width="18.5703125" customWidth="1"/>
    <col min="43" max="43" width="13" customWidth="1"/>
    <col min="44" max="44" width="14.42578125" customWidth="1"/>
    <col min="45" max="45" width="13.5703125" customWidth="1"/>
    <col min="46" max="46" width="16.42578125" customWidth="1"/>
    <col min="47" max="47" width="14.85546875" customWidth="1"/>
    <col min="48" max="48" width="26.5703125" customWidth="1"/>
    <col min="49" max="49" width="12.28515625" customWidth="1"/>
    <col min="50" max="50" width="10.5703125" customWidth="1"/>
    <col min="51" max="51" width="14.140625" customWidth="1"/>
    <col min="52" max="52" width="10.85546875" customWidth="1"/>
    <col min="53" max="53" width="9.7109375" customWidth="1"/>
    <col min="54" max="54" width="20.85546875" customWidth="1"/>
    <col min="55" max="55" width="17.140625" customWidth="1"/>
    <col min="56" max="56" width="35.5703125" customWidth="1"/>
    <col min="58" max="58" width="17.5703125" customWidth="1"/>
    <col min="59" max="59" width="24" customWidth="1"/>
    <col min="60" max="60" width="23.5703125" customWidth="1"/>
    <col min="61" max="61" width="13.5703125" customWidth="1"/>
    <col min="62" max="62" width="25.28515625" customWidth="1"/>
    <col min="63" max="63" width="16.42578125" customWidth="1"/>
    <col min="64" max="64" width="11.140625" customWidth="1"/>
    <col min="65" max="65" width="12.28515625" customWidth="1"/>
    <col min="66" max="66" width="20.7109375" customWidth="1"/>
    <col min="67" max="67" width="9.7109375" customWidth="1"/>
    <col min="68" max="68" width="17.42578125" customWidth="1"/>
    <col min="69" max="69" width="22.140625" customWidth="1"/>
    <col min="70" max="70" width="14.140625" customWidth="1"/>
    <col min="71" max="71" width="10.42578125" customWidth="1"/>
    <col min="72" max="72" width="13.85546875" customWidth="1"/>
    <col min="73" max="73" width="17.7109375" customWidth="1"/>
    <col min="74" max="74" width="10.140625" customWidth="1"/>
    <col min="75" max="75" width="11.42578125" customWidth="1"/>
    <col min="76" max="76" width="21.85546875" customWidth="1"/>
    <col min="77" max="77" width="17.85546875" customWidth="1"/>
    <col min="78" max="78" width="12.5703125" customWidth="1"/>
    <col min="80" max="80" width="12" customWidth="1"/>
    <col min="81" max="81" width="13.85546875" customWidth="1"/>
    <col min="82" max="82" width="13.28515625" customWidth="1"/>
    <col min="83" max="83" width="13" customWidth="1"/>
    <col min="84" max="84" width="10" customWidth="1"/>
    <col min="85" max="85" width="13.42578125" customWidth="1"/>
    <col min="86" max="86" width="12.7109375" customWidth="1"/>
    <col min="87" max="87" width="10.42578125" customWidth="1"/>
    <col min="90" max="90" width="10.5703125" customWidth="1"/>
    <col min="91" max="91" width="10.28515625" customWidth="1"/>
    <col min="92" max="92" width="10.85546875" customWidth="1"/>
    <col min="93" max="93" width="12.140625" customWidth="1"/>
    <col min="94" max="94" width="13.42578125" customWidth="1"/>
    <col min="95" max="95" width="13.140625" customWidth="1"/>
    <col min="96" max="96" width="12.42578125" customWidth="1"/>
    <col min="97" max="97" width="14.5703125" customWidth="1"/>
    <col min="98" max="98" width="8.85546875" customWidth="1"/>
    <col min="99" max="99" width="9.140625" customWidth="1"/>
    <col min="100" max="100" width="10.85546875" customWidth="1"/>
    <col min="101" max="101" width="10.42578125" customWidth="1"/>
    <col min="102" max="102" width="11.5703125" customWidth="1"/>
    <col min="103" max="103" width="13.5703125" customWidth="1"/>
    <col min="104" max="104" width="11.140625" customWidth="1"/>
    <col min="105" max="105" width="15.42578125" customWidth="1"/>
    <col min="106" max="106" width="12.42578125" customWidth="1"/>
    <col min="108" max="108" width="13.140625" customWidth="1"/>
    <col min="109" max="109" width="22.85546875" customWidth="1"/>
    <col min="110" max="110" width="16.42578125" customWidth="1"/>
    <col min="111" max="111" width="10.85546875" customWidth="1"/>
    <col min="112" max="112" width="10.28515625" customWidth="1"/>
    <col min="113" max="113" width="9.85546875" customWidth="1"/>
    <col min="115" max="115" width="8.85546875" customWidth="1"/>
    <col min="116" max="116" width="12.5703125" customWidth="1"/>
    <col min="117" max="117" width="11.7109375" customWidth="1"/>
    <col min="118" max="118" width="12.140625" customWidth="1"/>
    <col min="119" max="120" width="12.85546875" customWidth="1"/>
    <col min="121" max="121" width="10.5703125" customWidth="1"/>
    <col min="122" max="122" width="12.140625" customWidth="1"/>
    <col min="123" max="123" width="19.85546875" customWidth="1"/>
    <col min="124" max="124" width="13.5703125" customWidth="1"/>
    <col min="125" max="125" width="9.85546875" customWidth="1"/>
    <col min="126" max="126" width="9.5703125" customWidth="1"/>
    <col min="127" max="127" width="12.5703125" customWidth="1"/>
    <col min="128" max="128" width="10.140625" customWidth="1"/>
    <col min="130" max="130" width="12.5703125" customWidth="1"/>
    <col min="131" max="131" width="11.85546875" customWidth="1"/>
    <col min="132" max="132" width="12.140625" customWidth="1"/>
    <col min="133" max="133" width="21.5703125" customWidth="1"/>
    <col min="136" max="136" width="21.5703125" customWidth="1"/>
    <col min="137" max="137" width="16.85546875" customWidth="1"/>
    <col min="138" max="138" width="9.42578125" customWidth="1"/>
    <col min="139" max="139" width="9.7109375" customWidth="1"/>
    <col min="141" max="141" width="11.42578125" customWidth="1"/>
    <col min="142" max="142" width="11.140625" customWidth="1"/>
    <col min="143" max="143" width="8.85546875" customWidth="1"/>
    <col min="144" max="144" width="9.5703125" customWidth="1"/>
    <col min="145" max="145" width="14.140625" customWidth="1"/>
    <col min="146" max="146" width="13" customWidth="1"/>
    <col min="147" max="147" width="13.85546875" customWidth="1"/>
    <col min="148" max="148" width="17.140625" customWidth="1"/>
    <col min="151" max="151" width="12.7109375" customWidth="1"/>
    <col min="152" max="152" width="13" customWidth="1"/>
    <col min="153" max="153" width="22.42578125" customWidth="1"/>
    <col min="154" max="154" width="8.85546875" customWidth="1"/>
    <col min="155" max="155" width="25.5703125" customWidth="1"/>
    <col min="156" max="156" width="19.42578125" customWidth="1"/>
    <col min="157" max="157" width="8.85546875" customWidth="1"/>
    <col min="158" max="158" width="13.5703125" customWidth="1"/>
    <col min="159" max="159" width="9.140625" customWidth="1"/>
    <col min="160" max="160" width="16.28515625" customWidth="1"/>
    <col min="161" max="161" width="15" customWidth="1"/>
    <col min="162" max="162" width="16.42578125" customWidth="1"/>
    <col min="163" max="163" width="14.42578125" customWidth="1"/>
    <col min="164" max="165" width="11.42578125" customWidth="1"/>
    <col min="166" max="166" width="16.42578125" customWidth="1"/>
    <col min="167" max="167" width="27.7109375" customWidth="1"/>
    <col min="168" max="168" width="14.5703125" customWidth="1"/>
    <col min="169" max="169" width="10" customWidth="1"/>
    <col min="170" max="170" width="14.7109375" customWidth="1"/>
    <col min="171" max="171" width="10" customWidth="1"/>
    <col min="172" max="172" width="11.42578125" customWidth="1"/>
    <col min="173" max="173" width="10.85546875" customWidth="1"/>
    <col min="174" max="174" width="9.5703125" customWidth="1"/>
    <col min="175" max="175" width="11.42578125" customWidth="1"/>
    <col min="176" max="176" width="21.85546875" customWidth="1"/>
    <col min="177" max="177" width="11.7109375" customWidth="1"/>
    <col min="178" max="178" width="10.5703125" customWidth="1"/>
    <col min="180" max="180" width="18.5703125" customWidth="1"/>
    <col min="181" max="181" width="19.85546875" customWidth="1"/>
    <col min="182" max="182" width="18" customWidth="1"/>
    <col min="183" max="183" width="16.28515625" customWidth="1"/>
    <col min="184" max="184" width="18.28515625" customWidth="1"/>
    <col min="185" max="185" width="10.42578125" customWidth="1"/>
    <col min="186" max="186" width="22.85546875" customWidth="1"/>
    <col min="187" max="187" width="19.5703125" customWidth="1"/>
    <col min="188" max="188" width="9.85546875" customWidth="1"/>
    <col min="189" max="189" width="23.5703125" customWidth="1"/>
    <col min="190" max="190" width="11.42578125" customWidth="1"/>
    <col min="191" max="191" width="9.85546875" customWidth="1"/>
    <col min="192" max="192" width="9.42578125" customWidth="1"/>
    <col min="193" max="193" width="12.5703125" customWidth="1"/>
    <col min="194" max="194" width="11.5703125" customWidth="1"/>
    <col min="195" max="195" width="17.42578125" customWidth="1"/>
    <col min="196" max="196" width="11.140625" customWidth="1"/>
    <col min="197" max="197" width="12.7109375" customWidth="1"/>
    <col min="198" max="198" width="21.28515625" customWidth="1"/>
    <col min="199" max="199" width="13.28515625" customWidth="1"/>
    <col min="200" max="200" width="12.42578125" customWidth="1"/>
    <col min="201" max="201" width="14.140625" customWidth="1"/>
    <col min="202" max="202" width="11.42578125" customWidth="1"/>
    <col min="203" max="203" width="10.85546875" customWidth="1"/>
    <col min="204" max="204" width="9.28515625" customWidth="1"/>
    <col min="205" max="205" width="19.85546875" customWidth="1"/>
    <col min="206" max="206" width="23.42578125" customWidth="1"/>
    <col min="208" max="208" width="18.28515625" customWidth="1"/>
    <col min="209" max="209" width="10.140625" customWidth="1"/>
    <col min="212" max="212" width="12.42578125" customWidth="1"/>
    <col min="213" max="213" width="9.85546875" customWidth="1"/>
    <col min="214" max="214" width="10.5703125" customWidth="1"/>
    <col min="215" max="215" width="12.5703125" customWidth="1"/>
    <col min="216" max="216" width="10.85546875" customWidth="1"/>
    <col min="217" max="217" width="13.140625" customWidth="1"/>
    <col min="218" max="218" width="14.140625" customWidth="1"/>
    <col min="219" max="219" width="10.5703125" customWidth="1"/>
    <col min="220" max="220" width="11.85546875" customWidth="1"/>
    <col min="221" max="221" width="11.7109375" customWidth="1"/>
    <col min="222" max="222" width="13.28515625" customWidth="1"/>
    <col min="223" max="223" width="10.85546875" customWidth="1"/>
    <col min="224" max="224" width="17.140625" customWidth="1"/>
    <col min="225" max="225" width="18.7109375" customWidth="1"/>
    <col min="226" max="226" width="11.85546875" customWidth="1"/>
    <col min="227" max="227" width="13.140625" customWidth="1"/>
    <col min="228" max="228" width="13.85546875" customWidth="1"/>
    <col min="231" max="231" width="13" customWidth="1"/>
    <col min="232" max="232" width="9.5703125" customWidth="1"/>
    <col min="233" max="233" width="10.85546875" customWidth="1"/>
    <col min="234" max="234" width="9" customWidth="1"/>
    <col min="235" max="236" width="11.140625" customWidth="1"/>
    <col min="237" max="237" width="9.7109375" customWidth="1"/>
    <col min="239" max="239" width="11.140625" customWidth="1"/>
    <col min="240" max="240" width="10.85546875" customWidth="1"/>
    <col min="241" max="241" width="11.7109375" customWidth="1"/>
    <col min="244" max="244" width="10.28515625" customWidth="1"/>
    <col min="245" max="245" width="11.7109375" customWidth="1"/>
    <col min="246" max="246" width="12.42578125" customWidth="1"/>
    <col min="247" max="247" width="10.85546875" customWidth="1"/>
    <col min="248" max="248" width="21.140625" customWidth="1"/>
    <col min="249" max="249" width="16" customWidth="1"/>
    <col min="250" max="250" width="16.140625" customWidth="1"/>
    <col min="251" max="251" width="12.7109375" customWidth="1"/>
    <col min="252" max="252" width="13.140625" customWidth="1"/>
    <col min="253" max="253" width="10.85546875" customWidth="1"/>
    <col min="254" max="254" width="9" customWidth="1"/>
    <col min="255" max="255" width="10.5703125" customWidth="1"/>
    <col min="256" max="256" width="9.42578125" customWidth="1"/>
    <col min="257" max="257" width="9.140625" customWidth="1"/>
    <col min="258" max="258" width="16.5703125" customWidth="1"/>
    <col min="259" max="259" width="10.28515625" customWidth="1"/>
    <col min="260" max="260" width="12.28515625" customWidth="1"/>
    <col min="261" max="261" width="9.85546875" customWidth="1"/>
    <col min="263" max="263" width="11.5703125" customWidth="1"/>
    <col min="264" max="264" width="12.140625" customWidth="1"/>
    <col min="265" max="265" width="15.42578125" customWidth="1"/>
    <col min="266" max="266" width="22.28515625" customWidth="1"/>
    <col min="270" max="270" width="10" customWidth="1"/>
    <col min="271" max="271" width="10.140625" customWidth="1"/>
    <col min="272" max="272" width="10.28515625" customWidth="1"/>
    <col min="274" max="274" width="9" customWidth="1"/>
    <col min="275" max="275" width="12.140625" customWidth="1"/>
    <col min="276" max="276" width="10.28515625" customWidth="1"/>
    <col min="277" max="277" width="25.42578125" customWidth="1"/>
    <col min="278" max="278" width="10.5703125" customWidth="1"/>
    <col min="279" max="279" width="9" customWidth="1"/>
    <col min="280" max="280" width="10.5703125" customWidth="1"/>
    <col min="281" max="281" width="11.7109375" customWidth="1"/>
    <col min="282" max="282" width="11.42578125" customWidth="1"/>
    <col min="283" max="283" width="10.42578125" customWidth="1"/>
    <col min="284" max="284" width="23.5703125" customWidth="1"/>
    <col min="285" max="285" width="22.28515625" customWidth="1"/>
    <col min="286" max="286" width="10.42578125" customWidth="1"/>
    <col min="287" max="287" width="11.42578125" customWidth="1"/>
    <col min="288" max="288" width="9" customWidth="1"/>
    <col min="289" max="289" width="10.42578125" customWidth="1"/>
    <col min="290" max="290" width="11.7109375" customWidth="1"/>
    <col min="291" max="291" width="23.42578125" customWidth="1"/>
    <col min="292" max="292" width="11.85546875" customWidth="1"/>
    <col min="294" max="294" width="15.7109375" customWidth="1"/>
    <col min="295" max="295" width="16.42578125" customWidth="1"/>
    <col min="296" max="296" width="13.5703125" customWidth="1"/>
    <col min="297" max="297" width="14.140625" customWidth="1"/>
    <col min="298" max="298" width="16.42578125" customWidth="1"/>
    <col min="299" max="299" width="10.85546875" customWidth="1"/>
    <col min="301" max="301" width="14.42578125" customWidth="1"/>
    <col min="302" max="303" width="11.140625" customWidth="1"/>
    <col min="304" max="304" width="12.42578125" customWidth="1"/>
    <col min="305" max="305" width="16" customWidth="1"/>
    <col min="306" max="306" width="17.42578125" customWidth="1"/>
    <col min="307" max="307" width="10.42578125" customWidth="1"/>
    <col min="308" max="308" width="17.7109375" customWidth="1"/>
    <col min="309" max="309" width="10.5703125" customWidth="1"/>
    <col min="310" max="310" width="18.42578125" customWidth="1"/>
    <col min="311" max="311" width="8.85546875" customWidth="1"/>
    <col min="312" max="312" width="19.5703125" customWidth="1"/>
    <col min="313" max="313" width="11.7109375" customWidth="1"/>
    <col min="314" max="314" width="15.7109375" customWidth="1"/>
    <col min="315" max="315" width="9.42578125" customWidth="1"/>
    <col min="316" max="316" width="16.5703125" customWidth="1"/>
    <col min="317" max="317" width="10.28515625" customWidth="1"/>
    <col min="319" max="319" width="14.7109375" customWidth="1"/>
    <col min="320" max="320" width="10.42578125" customWidth="1"/>
    <col min="321" max="321" width="17.140625" customWidth="1"/>
  </cols>
  <sheetData>
    <row r="1" spans="1:322" ht="15" thickTop="1">
      <c r="A1" s="22" t="s">
        <v>17929</v>
      </c>
      <c r="B1" s="124"/>
      <c r="C1" s="124"/>
      <c r="D1" s="124"/>
      <c r="E1" s="124"/>
      <c r="F1" s="124"/>
      <c r="G1" s="124"/>
      <c r="H1" s="215"/>
    </row>
    <row r="2" spans="1:322">
      <c r="A2" s="23" t="s">
        <v>17930</v>
      </c>
      <c r="B2" s="40"/>
      <c r="C2" s="40"/>
      <c r="D2" s="40"/>
      <c r="E2" s="40"/>
      <c r="F2" s="40"/>
      <c r="G2" s="40"/>
      <c r="H2" s="19"/>
    </row>
    <row r="3" spans="1:322">
      <c r="A3" s="23" t="s">
        <v>1539</v>
      </c>
      <c r="B3" s="40"/>
      <c r="C3" s="40"/>
      <c r="D3" s="40"/>
      <c r="E3" s="40"/>
      <c r="F3" s="40"/>
      <c r="G3" s="40"/>
      <c r="H3" s="19"/>
      <c r="J3" s="24" t="s">
        <v>85</v>
      </c>
    </row>
    <row r="4" spans="1:322" ht="15" thickBot="1">
      <c r="A4" s="266" t="s">
        <v>87</v>
      </c>
      <c r="B4" s="217"/>
      <c r="C4" s="217"/>
      <c r="D4" s="217"/>
      <c r="E4" s="217"/>
      <c r="F4" s="217"/>
      <c r="G4" s="217"/>
      <c r="H4" s="21"/>
    </row>
    <row r="5" spans="1:322" ht="15" thickTop="1"/>
    <row r="6" spans="1:322">
      <c r="A6" s="40" t="s">
        <v>18246</v>
      </c>
      <c r="B6" s="18"/>
    </row>
    <row r="7" spans="1:322" ht="15" thickBot="1"/>
    <row r="8" spans="1:322" ht="15.6" thickTop="1" thickBot="1">
      <c r="A8" s="450" t="s">
        <v>17933</v>
      </c>
      <c r="B8" s="451"/>
      <c r="C8" s="451"/>
      <c r="D8" s="451"/>
      <c r="E8" s="451"/>
      <c r="F8" s="451"/>
      <c r="G8" s="451"/>
      <c r="H8" s="451"/>
      <c r="I8" s="451"/>
      <c r="J8" s="451"/>
      <c r="K8" s="451"/>
      <c r="L8" s="451"/>
      <c r="M8" s="451"/>
      <c r="N8" s="451"/>
      <c r="O8" s="451"/>
      <c r="P8" s="451"/>
      <c r="Q8" s="451"/>
      <c r="R8" s="451"/>
      <c r="S8" s="451"/>
      <c r="T8" s="451"/>
      <c r="U8" s="451"/>
      <c r="V8" s="451"/>
      <c r="W8" s="451"/>
      <c r="X8" s="451"/>
      <c r="Y8" s="451"/>
      <c r="Z8" s="451"/>
      <c r="AA8" s="451"/>
      <c r="AB8" s="451"/>
      <c r="AC8" s="451"/>
      <c r="AD8" s="451"/>
      <c r="AE8" s="451"/>
      <c r="AF8" s="451"/>
      <c r="AG8" s="451"/>
      <c r="AH8" s="451"/>
      <c r="AI8" s="451"/>
      <c r="AJ8" s="451"/>
      <c r="AK8" s="451"/>
      <c r="AL8" s="451"/>
      <c r="AM8" s="451"/>
      <c r="AN8" s="451"/>
      <c r="AO8" s="451"/>
      <c r="AP8" s="451"/>
      <c r="AQ8" s="451"/>
      <c r="AR8" s="451"/>
      <c r="AS8" s="451"/>
      <c r="AT8" s="451"/>
      <c r="AU8" s="451"/>
      <c r="AV8" s="451"/>
      <c r="AW8" s="451"/>
      <c r="AX8" s="451"/>
      <c r="AY8" s="451"/>
      <c r="AZ8" s="451"/>
      <c r="BA8" s="451"/>
      <c r="BB8" s="451"/>
      <c r="BC8" s="451"/>
      <c r="BD8" s="451"/>
      <c r="BE8" s="451"/>
      <c r="BF8" s="451"/>
      <c r="BG8" s="451"/>
      <c r="BH8" s="451"/>
      <c r="BI8" s="451"/>
      <c r="BJ8" s="451"/>
      <c r="BK8" s="451"/>
      <c r="BL8" s="451"/>
      <c r="BM8" s="451"/>
      <c r="BN8" s="451"/>
      <c r="BO8" s="451"/>
      <c r="BP8" s="451"/>
      <c r="BQ8" s="451"/>
      <c r="BR8" s="451"/>
      <c r="BS8" s="451"/>
      <c r="BT8" s="451"/>
      <c r="BU8" s="451"/>
      <c r="BV8" s="451"/>
      <c r="BW8" s="451"/>
      <c r="BX8" s="451"/>
      <c r="BY8" s="451"/>
      <c r="BZ8" s="451"/>
      <c r="CA8" s="451"/>
      <c r="CB8" s="451"/>
      <c r="CC8" s="451"/>
      <c r="CD8" s="451"/>
      <c r="CE8" s="451"/>
      <c r="CF8" s="451"/>
      <c r="CG8" s="451"/>
      <c r="CH8" s="451"/>
      <c r="CI8" s="451"/>
      <c r="CJ8" s="451"/>
      <c r="CK8" s="451"/>
      <c r="CL8" s="451"/>
      <c r="CM8" s="451"/>
      <c r="CN8" s="451"/>
      <c r="CO8" s="451"/>
      <c r="CP8" s="451"/>
      <c r="CQ8" s="451"/>
      <c r="CR8" s="451"/>
      <c r="CS8" s="451"/>
      <c r="CT8" s="451"/>
      <c r="CU8" s="451"/>
      <c r="CV8" s="451"/>
      <c r="CW8" s="451"/>
      <c r="CX8" s="451"/>
      <c r="CY8" s="451"/>
      <c r="CZ8" s="451"/>
      <c r="DA8" s="451"/>
      <c r="DB8" s="451"/>
      <c r="DC8" s="451"/>
      <c r="DD8" s="451"/>
      <c r="DE8" s="451"/>
      <c r="DF8" s="451"/>
      <c r="DG8" s="451"/>
      <c r="DH8" s="451"/>
      <c r="DI8" s="451"/>
      <c r="DJ8" s="451"/>
      <c r="DK8" s="451"/>
      <c r="DL8" s="451"/>
      <c r="DM8" s="451"/>
      <c r="DN8" s="451"/>
      <c r="DO8" s="451"/>
      <c r="DP8" s="451"/>
      <c r="DQ8" s="451"/>
      <c r="DR8" s="451"/>
      <c r="DS8" s="451"/>
      <c r="DT8" s="451"/>
      <c r="DU8" s="451"/>
      <c r="DV8" s="451"/>
      <c r="DW8" s="451"/>
      <c r="DX8" s="451"/>
      <c r="DY8" s="451"/>
      <c r="DZ8" s="451"/>
      <c r="EA8" s="451"/>
      <c r="EB8" s="451"/>
      <c r="EC8" s="451"/>
      <c r="ED8" s="451"/>
      <c r="EE8" s="451"/>
      <c r="EF8" s="451"/>
      <c r="EG8" s="451"/>
      <c r="EH8" s="451"/>
      <c r="EI8" s="451"/>
      <c r="EJ8" s="451"/>
      <c r="EK8" s="451"/>
      <c r="EL8" s="451"/>
      <c r="EM8" s="451"/>
      <c r="EN8" s="451"/>
      <c r="EO8" s="451"/>
      <c r="EP8" s="451"/>
      <c r="EQ8" s="451"/>
      <c r="ER8" s="451"/>
      <c r="ES8" s="451"/>
      <c r="ET8" s="451"/>
      <c r="EU8" s="451"/>
      <c r="EV8" s="451"/>
      <c r="EW8" s="451"/>
      <c r="EX8" s="451"/>
      <c r="EY8" s="451"/>
      <c r="EZ8" s="451"/>
      <c r="FA8" s="451"/>
      <c r="FB8" s="451"/>
      <c r="FC8" s="451"/>
      <c r="FD8" s="451"/>
      <c r="FE8" s="451"/>
      <c r="FF8" s="451"/>
      <c r="FG8" s="451"/>
      <c r="FH8" s="451"/>
      <c r="FI8" s="451"/>
      <c r="FJ8" s="451"/>
      <c r="FK8" s="451"/>
      <c r="FL8" s="451"/>
      <c r="FM8" s="451"/>
      <c r="FN8" s="451"/>
      <c r="FO8" s="451"/>
      <c r="FP8" s="451"/>
      <c r="FQ8" s="451"/>
      <c r="FR8" s="451"/>
      <c r="FS8" s="451"/>
      <c r="FT8" s="451"/>
      <c r="FU8" s="451"/>
      <c r="FV8" s="451"/>
      <c r="FW8" s="451"/>
      <c r="FX8" s="451"/>
      <c r="FY8" s="451"/>
      <c r="FZ8" s="451"/>
      <c r="GA8" s="451"/>
      <c r="GB8" s="451"/>
      <c r="GC8" s="451"/>
      <c r="GD8" s="451"/>
      <c r="GE8" s="451"/>
      <c r="GF8" s="451"/>
      <c r="GG8" s="451"/>
      <c r="GH8" s="451"/>
      <c r="GI8" s="451"/>
      <c r="GJ8" s="451"/>
      <c r="GK8" s="451"/>
      <c r="GL8" s="451"/>
      <c r="GM8" s="451"/>
      <c r="GN8" s="451"/>
      <c r="GO8" s="451"/>
      <c r="GP8" s="451"/>
      <c r="GQ8" s="451"/>
      <c r="GR8" s="451"/>
      <c r="GS8" s="451"/>
      <c r="GT8" s="451"/>
      <c r="GU8" s="451"/>
      <c r="GV8" s="451"/>
      <c r="GW8" s="451"/>
      <c r="GX8" s="451"/>
      <c r="GY8" s="451"/>
      <c r="GZ8" s="451"/>
      <c r="HA8" s="451"/>
      <c r="HB8" s="451"/>
      <c r="HC8" s="451"/>
      <c r="HD8" s="451"/>
      <c r="HE8" s="451"/>
      <c r="HF8" s="451"/>
      <c r="HG8" s="451"/>
      <c r="HH8" s="451"/>
      <c r="HI8" s="451"/>
      <c r="HJ8" s="451"/>
      <c r="HK8" s="451"/>
      <c r="HL8" s="451"/>
      <c r="HM8" s="451"/>
      <c r="HN8" s="451"/>
      <c r="HO8" s="451"/>
      <c r="HP8" s="451"/>
      <c r="HQ8" s="451"/>
      <c r="HR8" s="451"/>
      <c r="HS8" s="451"/>
      <c r="HT8" s="451"/>
      <c r="HU8" s="451"/>
      <c r="HV8" s="451"/>
      <c r="HW8" s="451"/>
      <c r="HX8" s="451"/>
      <c r="HY8" s="451"/>
      <c r="HZ8" s="451"/>
      <c r="IA8" s="451"/>
      <c r="IB8" s="451"/>
      <c r="IC8" s="451"/>
      <c r="ID8" s="451"/>
      <c r="IE8" s="451"/>
      <c r="IF8" s="451"/>
      <c r="IG8" s="451"/>
      <c r="IH8" s="451"/>
      <c r="II8" s="451"/>
      <c r="IJ8" s="451"/>
      <c r="IK8" s="451"/>
      <c r="IL8" s="451"/>
      <c r="IM8" s="451"/>
      <c r="IN8" s="451"/>
      <c r="IO8" s="451"/>
      <c r="IP8" s="451"/>
      <c r="IQ8" s="451"/>
      <c r="IR8" s="451"/>
      <c r="IS8" s="451"/>
      <c r="IT8" s="451"/>
      <c r="IU8" s="451"/>
      <c r="IV8" s="451"/>
      <c r="IW8" s="451"/>
      <c r="IX8" s="451"/>
      <c r="IY8" s="451"/>
      <c r="IZ8" s="451"/>
      <c r="JA8" s="451"/>
      <c r="JB8" s="451"/>
      <c r="JC8" s="451"/>
      <c r="JD8" s="451"/>
      <c r="JE8" s="451"/>
      <c r="JF8" s="451"/>
      <c r="JG8" s="451"/>
      <c r="JH8" s="451"/>
      <c r="JI8" s="451"/>
      <c r="JJ8" s="451"/>
      <c r="JK8" s="451"/>
      <c r="JL8" s="451"/>
      <c r="JM8" s="451"/>
      <c r="JN8" s="451"/>
      <c r="JO8" s="451"/>
      <c r="JP8" s="451"/>
      <c r="JQ8" s="451"/>
      <c r="JR8" s="451"/>
      <c r="JS8" s="451"/>
      <c r="JT8" s="451"/>
      <c r="JU8" s="451"/>
      <c r="JV8" s="451"/>
      <c r="JW8" s="451"/>
      <c r="JX8" s="451"/>
      <c r="JY8" s="451"/>
      <c r="JZ8" s="451"/>
      <c r="KA8" s="451"/>
      <c r="KB8" s="451"/>
      <c r="KC8" s="451"/>
      <c r="KD8" s="451"/>
      <c r="KE8" s="451"/>
      <c r="KF8" s="451"/>
      <c r="KG8" s="451"/>
      <c r="KH8" s="451"/>
      <c r="KI8" s="451"/>
      <c r="KJ8" s="451"/>
      <c r="KK8" s="451"/>
      <c r="KL8" s="451"/>
      <c r="KM8" s="451"/>
      <c r="KN8" s="451"/>
      <c r="KO8" s="451"/>
      <c r="KP8" s="451"/>
      <c r="KQ8" s="451"/>
      <c r="KR8" s="451"/>
      <c r="KS8" s="451"/>
      <c r="KT8" s="451"/>
      <c r="KU8" s="451"/>
      <c r="KV8" s="451"/>
      <c r="KW8" s="451"/>
      <c r="KX8" s="451"/>
      <c r="KY8" s="451"/>
      <c r="KZ8" s="451"/>
      <c r="LA8" s="451"/>
      <c r="LB8" s="451"/>
      <c r="LC8" s="451"/>
      <c r="LD8" s="451"/>
      <c r="LE8" s="451"/>
      <c r="LF8" s="451"/>
      <c r="LG8" s="451"/>
      <c r="LH8" s="451"/>
      <c r="LI8" s="451"/>
      <c r="LJ8" s="452"/>
    </row>
    <row r="9" spans="1:322" ht="15" thickTop="1">
      <c r="A9" t="s">
        <v>17932</v>
      </c>
      <c r="B9" t="s">
        <v>17934</v>
      </c>
      <c r="C9" t="s">
        <v>17935</v>
      </c>
      <c r="D9" t="s">
        <v>17936</v>
      </c>
      <c r="E9" t="s">
        <v>17937</v>
      </c>
      <c r="F9" t="s">
        <v>17938</v>
      </c>
      <c r="G9" t="s">
        <v>17939</v>
      </c>
      <c r="H9" t="s">
        <v>17940</v>
      </c>
      <c r="I9" t="s">
        <v>17941</v>
      </c>
      <c r="J9" t="s">
        <v>17942</v>
      </c>
      <c r="K9" t="s">
        <v>17943</v>
      </c>
      <c r="L9" t="s">
        <v>17944</v>
      </c>
      <c r="M9" t="s">
        <v>17945</v>
      </c>
      <c r="N9" t="s">
        <v>17946</v>
      </c>
      <c r="O9" t="s">
        <v>17947</v>
      </c>
      <c r="P9" t="s">
        <v>17948</v>
      </c>
      <c r="Q9" t="s">
        <v>17949</v>
      </c>
      <c r="R9" t="s">
        <v>17950</v>
      </c>
      <c r="S9" t="s">
        <v>17951</v>
      </c>
      <c r="T9" t="s">
        <v>17952</v>
      </c>
      <c r="U9" t="s">
        <v>17953</v>
      </c>
      <c r="V9" t="s">
        <v>17954</v>
      </c>
      <c r="W9" t="s">
        <v>17955</v>
      </c>
      <c r="X9" t="s">
        <v>17956</v>
      </c>
      <c r="Y9" t="s">
        <v>17957</v>
      </c>
      <c r="Z9" t="s">
        <v>17958</v>
      </c>
      <c r="AA9" t="s">
        <v>17959</v>
      </c>
      <c r="AB9" t="s">
        <v>17960</v>
      </c>
      <c r="AC9" t="s">
        <v>17961</v>
      </c>
      <c r="AD9" t="s">
        <v>17962</v>
      </c>
      <c r="AE9" t="s">
        <v>17963</v>
      </c>
      <c r="AF9" t="s">
        <v>17964</v>
      </c>
      <c r="AG9" t="s">
        <v>17965</v>
      </c>
      <c r="AH9" t="s">
        <v>17966</v>
      </c>
      <c r="AI9" t="s">
        <v>17967</v>
      </c>
      <c r="AJ9" t="s">
        <v>17968</v>
      </c>
      <c r="AK9" t="s">
        <v>17969</v>
      </c>
      <c r="AL9" t="s">
        <v>17970</v>
      </c>
      <c r="AM9" t="s">
        <v>17971</v>
      </c>
      <c r="AN9" t="s">
        <v>17972</v>
      </c>
      <c r="AO9" t="s">
        <v>17973</v>
      </c>
      <c r="AP9" t="s">
        <v>17974</v>
      </c>
      <c r="AQ9" t="s">
        <v>17975</v>
      </c>
      <c r="AR9" t="s">
        <v>17976</v>
      </c>
      <c r="AS9" t="s">
        <v>17977</v>
      </c>
      <c r="AT9" t="s">
        <v>17978</v>
      </c>
      <c r="AU9" t="s">
        <v>17979</v>
      </c>
      <c r="AV9" t="s">
        <v>17980</v>
      </c>
      <c r="AW9" t="s">
        <v>17981</v>
      </c>
      <c r="AX9" t="s">
        <v>17982</v>
      </c>
      <c r="AY9" t="s">
        <v>17983</v>
      </c>
      <c r="AZ9" t="s">
        <v>17984</v>
      </c>
      <c r="BA9" t="s">
        <v>17985</v>
      </c>
      <c r="BB9" t="s">
        <v>17986</v>
      </c>
      <c r="BC9" t="s">
        <v>17987</v>
      </c>
      <c r="BD9" t="s">
        <v>17988</v>
      </c>
      <c r="BE9" t="s">
        <v>17989</v>
      </c>
      <c r="BF9" t="s">
        <v>17990</v>
      </c>
      <c r="BG9" t="s">
        <v>17991</v>
      </c>
      <c r="BH9" t="s">
        <v>17992</v>
      </c>
      <c r="BI9" t="s">
        <v>17993</v>
      </c>
      <c r="BJ9" t="s">
        <v>17994</v>
      </c>
      <c r="BK9" t="s">
        <v>17995</v>
      </c>
      <c r="BL9" t="s">
        <v>17996</v>
      </c>
      <c r="BM9" t="s">
        <v>17997</v>
      </c>
      <c r="BN9" t="s">
        <v>17998</v>
      </c>
      <c r="BO9" t="s">
        <v>17999</v>
      </c>
      <c r="BP9" t="s">
        <v>18000</v>
      </c>
      <c r="BQ9" t="s">
        <v>18001</v>
      </c>
      <c r="BR9" t="s">
        <v>18002</v>
      </c>
      <c r="BS9" t="s">
        <v>18003</v>
      </c>
      <c r="BT9" t="s">
        <v>18004</v>
      </c>
      <c r="BU9" t="s">
        <v>18005</v>
      </c>
      <c r="BV9" t="s">
        <v>18006</v>
      </c>
      <c r="BW9" t="s">
        <v>18007</v>
      </c>
      <c r="BX9" t="s">
        <v>18008</v>
      </c>
      <c r="BY9" t="s">
        <v>18009</v>
      </c>
      <c r="BZ9" t="s">
        <v>18010</v>
      </c>
      <c r="CA9" t="s">
        <v>18011</v>
      </c>
      <c r="CB9" t="s">
        <v>18012</v>
      </c>
      <c r="CC9" t="s">
        <v>18013</v>
      </c>
      <c r="CD9" t="s">
        <v>18014</v>
      </c>
      <c r="CE9" t="s">
        <v>18015</v>
      </c>
      <c r="CF9" t="s">
        <v>18016</v>
      </c>
      <c r="CG9" t="s">
        <v>18017</v>
      </c>
      <c r="CH9" t="s">
        <v>18018</v>
      </c>
      <c r="CI9" t="s">
        <v>18019</v>
      </c>
      <c r="CJ9" t="s">
        <v>18020</v>
      </c>
      <c r="CK9" t="s">
        <v>18021</v>
      </c>
      <c r="CL9" t="s">
        <v>18022</v>
      </c>
      <c r="CM9" t="s">
        <v>18023</v>
      </c>
      <c r="CN9" t="s">
        <v>18024</v>
      </c>
      <c r="CO9" t="s">
        <v>18025</v>
      </c>
      <c r="CP9" t="s">
        <v>18026</v>
      </c>
      <c r="CQ9" t="s">
        <v>18027</v>
      </c>
      <c r="CR9" t="s">
        <v>18028</v>
      </c>
      <c r="CS9" t="s">
        <v>18029</v>
      </c>
      <c r="CT9" t="s">
        <v>18030</v>
      </c>
      <c r="CU9" t="s">
        <v>18031</v>
      </c>
      <c r="CV9" t="s">
        <v>18032</v>
      </c>
      <c r="CW9" t="s">
        <v>18033</v>
      </c>
      <c r="CX9" t="s">
        <v>18034</v>
      </c>
      <c r="CY9" t="s">
        <v>18035</v>
      </c>
      <c r="CZ9" t="s">
        <v>18036</v>
      </c>
      <c r="DA9" t="s">
        <v>18037</v>
      </c>
      <c r="DB9" t="s">
        <v>18038</v>
      </c>
      <c r="DC9" t="s">
        <v>18039</v>
      </c>
      <c r="DD9" t="s">
        <v>18040</v>
      </c>
      <c r="DE9" t="s">
        <v>18041</v>
      </c>
      <c r="DF9" t="s">
        <v>18042</v>
      </c>
      <c r="DG9" t="s">
        <v>18043</v>
      </c>
      <c r="DH9" t="s">
        <v>18044</v>
      </c>
      <c r="DI9" t="s">
        <v>18045</v>
      </c>
      <c r="DJ9" t="s">
        <v>18046</v>
      </c>
      <c r="DK9" t="s">
        <v>18047</v>
      </c>
      <c r="DL9" t="s">
        <v>18048</v>
      </c>
      <c r="DM9" t="s">
        <v>18049</v>
      </c>
      <c r="DN9" t="s">
        <v>18050</v>
      </c>
      <c r="DO9" t="s">
        <v>18051</v>
      </c>
      <c r="DP9" t="s">
        <v>18052</v>
      </c>
      <c r="DQ9" t="s">
        <v>18053</v>
      </c>
      <c r="DR9" t="s">
        <v>18054</v>
      </c>
      <c r="DS9" t="s">
        <v>18055</v>
      </c>
      <c r="DT9" t="s">
        <v>18056</v>
      </c>
      <c r="DU9" t="s">
        <v>18057</v>
      </c>
      <c r="DV9" t="s">
        <v>18058</v>
      </c>
      <c r="DW9" t="s">
        <v>18059</v>
      </c>
      <c r="DX9" t="s">
        <v>18060</v>
      </c>
      <c r="DY9" t="s">
        <v>18061</v>
      </c>
      <c r="DZ9" t="s">
        <v>18062</v>
      </c>
      <c r="EA9" t="s">
        <v>18063</v>
      </c>
      <c r="EB9" t="s">
        <v>18064</v>
      </c>
      <c r="EC9" t="s">
        <v>18065</v>
      </c>
      <c r="ED9" t="s">
        <v>18066</v>
      </c>
      <c r="EE9" t="s">
        <v>18067</v>
      </c>
      <c r="EF9" t="s">
        <v>18068</v>
      </c>
      <c r="EG9" t="s">
        <v>18069</v>
      </c>
      <c r="EH9" t="s">
        <v>18070</v>
      </c>
      <c r="EI9" t="s">
        <v>18071</v>
      </c>
      <c r="EJ9" t="s">
        <v>18072</v>
      </c>
      <c r="EK9" t="s">
        <v>18073</v>
      </c>
      <c r="EL9" t="s">
        <v>18074</v>
      </c>
      <c r="EM9" t="s">
        <v>18075</v>
      </c>
      <c r="EN9" t="s">
        <v>18076</v>
      </c>
      <c r="EO9" t="s">
        <v>18077</v>
      </c>
      <c r="EP9" t="s">
        <v>18078</v>
      </c>
      <c r="EQ9" t="s">
        <v>18079</v>
      </c>
      <c r="ER9" t="s">
        <v>18080</v>
      </c>
      <c r="ES9" t="s">
        <v>18081</v>
      </c>
      <c r="ET9" t="s">
        <v>18082</v>
      </c>
      <c r="EU9" t="s">
        <v>18083</v>
      </c>
      <c r="EV9" t="s">
        <v>18084</v>
      </c>
      <c r="EW9" t="s">
        <v>18085</v>
      </c>
      <c r="EX9" t="s">
        <v>18086</v>
      </c>
      <c r="EY9" t="s">
        <v>18087</v>
      </c>
      <c r="EZ9" t="s">
        <v>18088</v>
      </c>
      <c r="FA9" t="s">
        <v>18089</v>
      </c>
      <c r="FB9" t="s">
        <v>18090</v>
      </c>
      <c r="FC9" t="s">
        <v>18091</v>
      </c>
      <c r="FD9" t="s">
        <v>18092</v>
      </c>
      <c r="FE9" t="s">
        <v>18093</v>
      </c>
      <c r="FF9" t="s">
        <v>18094</v>
      </c>
      <c r="FG9" t="s">
        <v>18095</v>
      </c>
      <c r="FH9" t="s">
        <v>18096</v>
      </c>
      <c r="FI9" t="s">
        <v>18097</v>
      </c>
      <c r="FJ9" t="s">
        <v>18098</v>
      </c>
      <c r="FK9" t="s">
        <v>18099</v>
      </c>
      <c r="FL9" t="s">
        <v>18100</v>
      </c>
      <c r="FM9" t="s">
        <v>18101</v>
      </c>
      <c r="FN9" t="s">
        <v>18102</v>
      </c>
      <c r="FO9" t="s">
        <v>18103</v>
      </c>
      <c r="FP9" t="s">
        <v>18104</v>
      </c>
      <c r="FQ9" t="s">
        <v>18105</v>
      </c>
      <c r="FR9" t="s">
        <v>18106</v>
      </c>
      <c r="FS9" t="s">
        <v>18107</v>
      </c>
      <c r="FT9" t="s">
        <v>18108</v>
      </c>
      <c r="FU9" t="s">
        <v>18109</v>
      </c>
      <c r="FV9" t="s">
        <v>18110</v>
      </c>
      <c r="FW9" t="s">
        <v>18111</v>
      </c>
      <c r="FX9" t="s">
        <v>18112</v>
      </c>
      <c r="FY9" t="s">
        <v>18113</v>
      </c>
      <c r="FZ9" t="s">
        <v>18114</v>
      </c>
      <c r="GA9" t="s">
        <v>18115</v>
      </c>
      <c r="GB9" t="s">
        <v>18116</v>
      </c>
      <c r="GC9" t="s">
        <v>18117</v>
      </c>
      <c r="GD9" t="s">
        <v>18118</v>
      </c>
      <c r="GE9" t="s">
        <v>18119</v>
      </c>
      <c r="GF9" t="s">
        <v>18120</v>
      </c>
      <c r="GG9" t="s">
        <v>18121</v>
      </c>
      <c r="GH9" t="s">
        <v>18122</v>
      </c>
      <c r="GI9" t="s">
        <v>18123</v>
      </c>
      <c r="GJ9" t="s">
        <v>18124</v>
      </c>
      <c r="GK9" t="s">
        <v>18125</v>
      </c>
      <c r="GL9" t="s">
        <v>18126</v>
      </c>
      <c r="GM9" t="s">
        <v>18127</v>
      </c>
      <c r="GN9" t="s">
        <v>18128</v>
      </c>
      <c r="GO9" t="s">
        <v>18129</v>
      </c>
      <c r="GP9" t="s">
        <v>18130</v>
      </c>
      <c r="GQ9" t="s">
        <v>18131</v>
      </c>
      <c r="GR9" t="s">
        <v>18132</v>
      </c>
      <c r="GS9" t="s">
        <v>18133</v>
      </c>
      <c r="GT9" t="s">
        <v>18134</v>
      </c>
      <c r="GU9" t="s">
        <v>18135</v>
      </c>
      <c r="GV9" t="s">
        <v>18136</v>
      </c>
      <c r="GW9" t="s">
        <v>18137</v>
      </c>
      <c r="GX9" t="s">
        <v>18138</v>
      </c>
      <c r="GY9" t="s">
        <v>18139</v>
      </c>
      <c r="GZ9" t="s">
        <v>18140</v>
      </c>
      <c r="HA9" t="s">
        <v>18141</v>
      </c>
      <c r="HB9" t="s">
        <v>18142</v>
      </c>
      <c r="HC9" t="s">
        <v>18143</v>
      </c>
      <c r="HD9" t="s">
        <v>18144</v>
      </c>
      <c r="HE9" t="s">
        <v>18145</v>
      </c>
      <c r="HF9" t="s">
        <v>18146</v>
      </c>
      <c r="HG9" t="s">
        <v>18147</v>
      </c>
      <c r="HH9" t="s">
        <v>18148</v>
      </c>
      <c r="HI9" t="s">
        <v>18149</v>
      </c>
      <c r="HJ9" t="s">
        <v>18150</v>
      </c>
      <c r="HK9" t="s">
        <v>18151</v>
      </c>
      <c r="HL9" t="s">
        <v>18152</v>
      </c>
      <c r="HM9" t="s">
        <v>18153</v>
      </c>
      <c r="HN9" t="s">
        <v>18154</v>
      </c>
      <c r="HO9" t="s">
        <v>18155</v>
      </c>
      <c r="HP9" t="s">
        <v>18156</v>
      </c>
      <c r="HQ9" t="s">
        <v>18157</v>
      </c>
      <c r="HR9" t="s">
        <v>18158</v>
      </c>
      <c r="HS9" t="s">
        <v>18159</v>
      </c>
      <c r="HT9" t="s">
        <v>18160</v>
      </c>
      <c r="HU9" t="s">
        <v>18161</v>
      </c>
      <c r="HV9" t="s">
        <v>18162</v>
      </c>
      <c r="HW9" t="s">
        <v>18163</v>
      </c>
      <c r="HX9" t="s">
        <v>18164</v>
      </c>
      <c r="HY9" t="s">
        <v>18165</v>
      </c>
      <c r="HZ9" t="s">
        <v>18166</v>
      </c>
      <c r="IA9" t="s">
        <v>18167</v>
      </c>
      <c r="IB9" t="s">
        <v>18168</v>
      </c>
      <c r="IC9" t="s">
        <v>18169</v>
      </c>
      <c r="ID9" t="s">
        <v>18170</v>
      </c>
      <c r="IE9" t="s">
        <v>18171</v>
      </c>
      <c r="IF9" t="s">
        <v>18172</v>
      </c>
      <c r="IG9" t="s">
        <v>18173</v>
      </c>
      <c r="IH9" t="s">
        <v>18174</v>
      </c>
      <c r="II9" t="s">
        <v>18175</v>
      </c>
      <c r="IJ9" t="s">
        <v>18176</v>
      </c>
      <c r="IK9" t="s">
        <v>18177</v>
      </c>
      <c r="IL9" t="s">
        <v>18178</v>
      </c>
      <c r="IM9" t="s">
        <v>18179</v>
      </c>
      <c r="IN9" t="s">
        <v>18180</v>
      </c>
      <c r="IO9" t="s">
        <v>18181</v>
      </c>
      <c r="IP9" t="s">
        <v>18182</v>
      </c>
      <c r="IQ9" t="s">
        <v>18183</v>
      </c>
      <c r="IR9" t="s">
        <v>98</v>
      </c>
      <c r="IS9" t="s">
        <v>99</v>
      </c>
      <c r="IT9" t="s">
        <v>100</v>
      </c>
      <c r="IU9" t="s">
        <v>101</v>
      </c>
      <c r="IV9" t="s">
        <v>102</v>
      </c>
      <c r="IW9" t="s">
        <v>103</v>
      </c>
      <c r="IX9" t="s">
        <v>104</v>
      </c>
      <c r="IY9" t="s">
        <v>18184</v>
      </c>
      <c r="IZ9" t="s">
        <v>18185</v>
      </c>
      <c r="JA9" t="s">
        <v>18186</v>
      </c>
      <c r="JB9" t="s">
        <v>18187</v>
      </c>
      <c r="JC9" t="s">
        <v>18188</v>
      </c>
      <c r="JD9" t="s">
        <v>18189</v>
      </c>
      <c r="JE9" t="s">
        <v>18190</v>
      </c>
      <c r="JF9" t="s">
        <v>18191</v>
      </c>
      <c r="JG9" t="s">
        <v>18192</v>
      </c>
      <c r="JH9" t="s">
        <v>18193</v>
      </c>
      <c r="JI9" t="s">
        <v>18194</v>
      </c>
      <c r="JJ9" t="s">
        <v>18195</v>
      </c>
      <c r="JK9" t="s">
        <v>18196</v>
      </c>
      <c r="JL9" t="s">
        <v>18197</v>
      </c>
      <c r="JM9" t="s">
        <v>18198</v>
      </c>
      <c r="JN9" t="s">
        <v>18199</v>
      </c>
      <c r="JO9" t="s">
        <v>18200</v>
      </c>
      <c r="JP9" t="s">
        <v>18201</v>
      </c>
      <c r="JQ9" t="s">
        <v>18202</v>
      </c>
      <c r="JR9" t="s">
        <v>18203</v>
      </c>
      <c r="JS9" t="s">
        <v>18204</v>
      </c>
      <c r="JT9" t="s">
        <v>18205</v>
      </c>
      <c r="JU9" t="s">
        <v>18206</v>
      </c>
      <c r="JV9" t="s">
        <v>18207</v>
      </c>
      <c r="JW9" t="s">
        <v>18208</v>
      </c>
      <c r="JX9" t="s">
        <v>18209</v>
      </c>
      <c r="JY9" t="s">
        <v>18210</v>
      </c>
      <c r="JZ9" t="s">
        <v>18211</v>
      </c>
      <c r="KA9" t="s">
        <v>18212</v>
      </c>
      <c r="KB9" t="s">
        <v>18213</v>
      </c>
      <c r="KC9" t="s">
        <v>18214</v>
      </c>
      <c r="KD9" t="s">
        <v>18215</v>
      </c>
      <c r="KE9" t="s">
        <v>18216</v>
      </c>
      <c r="KF9" t="s">
        <v>18217</v>
      </c>
      <c r="KG9" t="s">
        <v>18218</v>
      </c>
      <c r="KH9" t="s">
        <v>18219</v>
      </c>
      <c r="KI9" t="s">
        <v>18220</v>
      </c>
      <c r="KJ9" t="s">
        <v>18221</v>
      </c>
      <c r="KK9" t="s">
        <v>18222</v>
      </c>
      <c r="KL9" t="s">
        <v>18223</v>
      </c>
      <c r="KM9" t="s">
        <v>18224</v>
      </c>
      <c r="KN9" t="s">
        <v>18225</v>
      </c>
      <c r="KO9" t="s">
        <v>18226</v>
      </c>
      <c r="KP9" t="s">
        <v>18227</v>
      </c>
      <c r="KQ9" t="s">
        <v>18228</v>
      </c>
      <c r="KR9" t="s">
        <v>18229</v>
      </c>
      <c r="KS9" t="s">
        <v>18230</v>
      </c>
      <c r="KT9" t="s">
        <v>18231</v>
      </c>
      <c r="KU9" t="s">
        <v>18232</v>
      </c>
      <c r="KV9" t="s">
        <v>18233</v>
      </c>
      <c r="KW9" t="s">
        <v>18234</v>
      </c>
      <c r="KX9" t="s">
        <v>18235</v>
      </c>
      <c r="KY9" t="s">
        <v>18236</v>
      </c>
      <c r="KZ9" t="s">
        <v>18237</v>
      </c>
      <c r="LA9" t="s">
        <v>18238</v>
      </c>
      <c r="LB9" t="s">
        <v>18239</v>
      </c>
      <c r="LC9" t="s">
        <v>18240</v>
      </c>
      <c r="LD9" t="s">
        <v>18241</v>
      </c>
      <c r="LE9" t="s">
        <v>18242</v>
      </c>
      <c r="LF9" t="s">
        <v>18243</v>
      </c>
      <c r="LG9" t="s">
        <v>18244</v>
      </c>
      <c r="LH9" t="s">
        <v>1271</v>
      </c>
      <c r="LI9" t="s">
        <v>18245</v>
      </c>
      <c r="LJ9" t="s">
        <v>128</v>
      </c>
    </row>
    <row r="10" spans="1:322">
      <c r="A10" t="s">
        <v>98</v>
      </c>
      <c r="B10">
        <v>30</v>
      </c>
      <c r="C10">
        <v>136</v>
      </c>
      <c r="D10">
        <v>18</v>
      </c>
      <c r="E10">
        <v>65</v>
      </c>
      <c r="F10">
        <v>25</v>
      </c>
      <c r="G10">
        <v>61</v>
      </c>
      <c r="H10">
        <v>91</v>
      </c>
      <c r="I10">
        <v>120</v>
      </c>
      <c r="J10">
        <v>77</v>
      </c>
      <c r="K10">
        <v>159</v>
      </c>
      <c r="L10">
        <v>81</v>
      </c>
      <c r="M10">
        <v>48</v>
      </c>
      <c r="N10">
        <v>50</v>
      </c>
      <c r="O10">
        <v>159</v>
      </c>
      <c r="P10">
        <v>579</v>
      </c>
      <c r="Q10">
        <v>1144</v>
      </c>
      <c r="R10">
        <v>26</v>
      </c>
      <c r="S10">
        <v>1115</v>
      </c>
      <c r="T10">
        <v>207</v>
      </c>
      <c r="U10">
        <v>350</v>
      </c>
      <c r="V10">
        <v>475</v>
      </c>
      <c r="W10">
        <v>223</v>
      </c>
      <c r="X10">
        <v>509</v>
      </c>
      <c r="Y10">
        <v>115</v>
      </c>
      <c r="Z10">
        <v>210</v>
      </c>
      <c r="AA10">
        <v>177</v>
      </c>
      <c r="AB10">
        <v>61</v>
      </c>
      <c r="AC10">
        <v>164</v>
      </c>
      <c r="AD10">
        <v>277</v>
      </c>
      <c r="AE10">
        <v>419</v>
      </c>
      <c r="AF10">
        <v>100</v>
      </c>
      <c r="AG10">
        <v>132</v>
      </c>
      <c r="AH10">
        <v>131</v>
      </c>
      <c r="AI10">
        <v>58</v>
      </c>
      <c r="AJ10">
        <v>69</v>
      </c>
      <c r="AK10">
        <v>238</v>
      </c>
      <c r="AL10">
        <v>280</v>
      </c>
      <c r="AM10">
        <v>115</v>
      </c>
      <c r="AN10">
        <v>134</v>
      </c>
      <c r="AO10">
        <v>418</v>
      </c>
      <c r="AP10">
        <v>197</v>
      </c>
      <c r="AQ10">
        <v>155</v>
      </c>
      <c r="AR10">
        <v>189</v>
      </c>
      <c r="AS10">
        <v>35</v>
      </c>
      <c r="AT10">
        <v>174</v>
      </c>
      <c r="AU10">
        <v>194</v>
      </c>
      <c r="AV10">
        <v>181</v>
      </c>
      <c r="AW10">
        <v>340</v>
      </c>
      <c r="AX10">
        <v>177</v>
      </c>
      <c r="AY10">
        <v>4</v>
      </c>
      <c r="AZ10">
        <v>194</v>
      </c>
      <c r="BA10">
        <v>189</v>
      </c>
      <c r="BB10">
        <v>147</v>
      </c>
      <c r="BC10">
        <v>31</v>
      </c>
      <c r="BD10">
        <v>227</v>
      </c>
      <c r="BE10">
        <v>84</v>
      </c>
      <c r="BF10">
        <v>539</v>
      </c>
      <c r="BG10">
        <v>299</v>
      </c>
      <c r="BH10">
        <v>644</v>
      </c>
      <c r="BI10">
        <v>60</v>
      </c>
      <c r="BJ10">
        <v>69</v>
      </c>
      <c r="BK10">
        <v>155</v>
      </c>
      <c r="BL10">
        <v>198</v>
      </c>
      <c r="BM10">
        <v>203</v>
      </c>
      <c r="BN10">
        <v>26</v>
      </c>
      <c r="BO10">
        <v>34</v>
      </c>
      <c r="BP10">
        <v>93</v>
      </c>
      <c r="BQ10">
        <v>91</v>
      </c>
      <c r="BR10">
        <v>63</v>
      </c>
      <c r="BS10">
        <v>16</v>
      </c>
      <c r="BT10">
        <v>44</v>
      </c>
      <c r="BU10">
        <v>34</v>
      </c>
      <c r="BV10">
        <v>75</v>
      </c>
      <c r="BW10">
        <v>22</v>
      </c>
      <c r="BX10">
        <v>29</v>
      </c>
      <c r="BY10">
        <v>134</v>
      </c>
      <c r="BZ10">
        <v>44</v>
      </c>
      <c r="CA10">
        <v>142</v>
      </c>
      <c r="CB10">
        <v>25</v>
      </c>
      <c r="CC10">
        <v>31</v>
      </c>
      <c r="CD10">
        <v>30</v>
      </c>
      <c r="CE10">
        <v>34</v>
      </c>
      <c r="CF10">
        <v>18</v>
      </c>
      <c r="CG10">
        <v>12</v>
      </c>
      <c r="CH10">
        <v>61</v>
      </c>
      <c r="CI10">
        <v>26</v>
      </c>
      <c r="CJ10">
        <v>10</v>
      </c>
      <c r="CK10">
        <v>14</v>
      </c>
      <c r="CL10">
        <v>42</v>
      </c>
      <c r="CM10">
        <v>94</v>
      </c>
      <c r="CN10">
        <v>31</v>
      </c>
      <c r="CO10">
        <v>34</v>
      </c>
      <c r="CP10">
        <v>14</v>
      </c>
      <c r="CQ10">
        <v>104</v>
      </c>
      <c r="CR10">
        <v>143</v>
      </c>
      <c r="CS10">
        <v>71</v>
      </c>
      <c r="CT10">
        <v>71</v>
      </c>
      <c r="CU10">
        <v>3</v>
      </c>
      <c r="CV10">
        <v>17</v>
      </c>
      <c r="CW10">
        <v>33</v>
      </c>
      <c r="CX10">
        <v>37</v>
      </c>
      <c r="CY10">
        <v>165</v>
      </c>
      <c r="CZ10">
        <v>44</v>
      </c>
      <c r="DA10">
        <v>32</v>
      </c>
      <c r="DB10">
        <v>146</v>
      </c>
      <c r="DC10">
        <v>92</v>
      </c>
      <c r="DD10">
        <v>70</v>
      </c>
      <c r="DE10">
        <v>86</v>
      </c>
      <c r="DF10">
        <v>52</v>
      </c>
      <c r="DG10">
        <v>23</v>
      </c>
      <c r="DH10">
        <v>31</v>
      </c>
      <c r="DI10">
        <v>18</v>
      </c>
      <c r="DJ10">
        <v>43</v>
      </c>
      <c r="DK10">
        <v>29</v>
      </c>
      <c r="DL10">
        <v>28</v>
      </c>
      <c r="DM10">
        <v>40</v>
      </c>
      <c r="DN10">
        <v>35</v>
      </c>
      <c r="DO10">
        <v>83</v>
      </c>
      <c r="DP10">
        <v>31</v>
      </c>
      <c r="DQ10">
        <v>127</v>
      </c>
      <c r="DR10">
        <v>107</v>
      </c>
      <c r="DS10">
        <v>51</v>
      </c>
      <c r="DT10">
        <v>78</v>
      </c>
      <c r="DU10">
        <v>143</v>
      </c>
      <c r="DV10">
        <v>42</v>
      </c>
      <c r="DW10">
        <v>129</v>
      </c>
      <c r="DX10">
        <v>113</v>
      </c>
      <c r="DY10">
        <v>30</v>
      </c>
      <c r="DZ10">
        <v>67</v>
      </c>
      <c r="EA10">
        <v>42</v>
      </c>
      <c r="EB10">
        <v>53</v>
      </c>
      <c r="EC10">
        <v>58</v>
      </c>
      <c r="ED10">
        <v>33</v>
      </c>
      <c r="EE10">
        <v>27</v>
      </c>
      <c r="EF10">
        <v>27</v>
      </c>
      <c r="EG10">
        <v>58</v>
      </c>
      <c r="EH10">
        <v>55</v>
      </c>
      <c r="EI10">
        <v>10</v>
      </c>
      <c r="EJ10">
        <v>28</v>
      </c>
      <c r="EK10">
        <v>67</v>
      </c>
      <c r="EL10">
        <v>129</v>
      </c>
      <c r="EM10">
        <v>36</v>
      </c>
      <c r="EN10">
        <v>151</v>
      </c>
      <c r="EO10">
        <v>24</v>
      </c>
      <c r="EP10">
        <v>21</v>
      </c>
      <c r="EQ10">
        <v>22</v>
      </c>
      <c r="ER10">
        <v>41</v>
      </c>
      <c r="ES10">
        <v>9</v>
      </c>
      <c r="ET10">
        <v>82</v>
      </c>
      <c r="EU10">
        <v>320</v>
      </c>
      <c r="EV10">
        <v>76</v>
      </c>
      <c r="EW10">
        <v>87</v>
      </c>
      <c r="EX10">
        <v>53</v>
      </c>
      <c r="EY10">
        <v>60</v>
      </c>
      <c r="EZ10">
        <v>123</v>
      </c>
      <c r="FA10">
        <v>45</v>
      </c>
      <c r="FB10">
        <v>45</v>
      </c>
      <c r="FC10">
        <v>112</v>
      </c>
      <c r="FD10">
        <v>33</v>
      </c>
      <c r="FE10">
        <v>21</v>
      </c>
      <c r="FF10">
        <v>101</v>
      </c>
      <c r="FG10">
        <v>39</v>
      </c>
      <c r="FH10">
        <v>26</v>
      </c>
      <c r="FI10">
        <v>44</v>
      </c>
      <c r="FJ10">
        <v>48</v>
      </c>
      <c r="FK10">
        <v>27</v>
      </c>
      <c r="FL10">
        <v>19</v>
      </c>
      <c r="FM10">
        <v>158</v>
      </c>
      <c r="FN10">
        <v>39</v>
      </c>
      <c r="FO10">
        <v>79</v>
      </c>
      <c r="FP10">
        <v>45</v>
      </c>
      <c r="FQ10">
        <v>154</v>
      </c>
      <c r="FR10">
        <v>97</v>
      </c>
      <c r="FS10">
        <v>69</v>
      </c>
      <c r="FT10">
        <v>58</v>
      </c>
      <c r="FU10">
        <v>137</v>
      </c>
      <c r="FV10">
        <v>115</v>
      </c>
      <c r="FW10">
        <v>339</v>
      </c>
      <c r="FX10">
        <v>107</v>
      </c>
      <c r="FY10">
        <v>125</v>
      </c>
      <c r="FZ10">
        <v>64</v>
      </c>
      <c r="GA10">
        <v>221</v>
      </c>
      <c r="GB10">
        <v>218</v>
      </c>
      <c r="GC10">
        <v>418</v>
      </c>
      <c r="GD10">
        <v>202</v>
      </c>
      <c r="GE10">
        <v>207</v>
      </c>
      <c r="GF10">
        <v>197</v>
      </c>
      <c r="GG10">
        <v>41</v>
      </c>
      <c r="GH10">
        <v>369</v>
      </c>
      <c r="GI10">
        <v>39</v>
      </c>
      <c r="GJ10">
        <v>89</v>
      </c>
      <c r="GK10">
        <v>32</v>
      </c>
      <c r="GL10">
        <v>91</v>
      </c>
      <c r="GM10">
        <v>61</v>
      </c>
      <c r="GN10">
        <v>144</v>
      </c>
      <c r="GO10">
        <v>56</v>
      </c>
      <c r="GP10">
        <v>100</v>
      </c>
      <c r="GQ10">
        <v>58</v>
      </c>
      <c r="GR10">
        <v>45</v>
      </c>
      <c r="GS10">
        <v>49</v>
      </c>
      <c r="GT10">
        <v>49</v>
      </c>
      <c r="GU10">
        <v>42</v>
      </c>
      <c r="GV10">
        <v>70</v>
      </c>
      <c r="GW10">
        <v>266</v>
      </c>
      <c r="GX10">
        <v>229</v>
      </c>
      <c r="GY10">
        <v>184</v>
      </c>
      <c r="GZ10">
        <v>226</v>
      </c>
      <c r="HA10">
        <v>354</v>
      </c>
      <c r="HB10">
        <v>8</v>
      </c>
      <c r="HC10">
        <v>29</v>
      </c>
      <c r="HD10">
        <v>34</v>
      </c>
      <c r="HE10">
        <v>135</v>
      </c>
      <c r="HF10">
        <v>45</v>
      </c>
      <c r="HG10">
        <v>49</v>
      </c>
      <c r="HH10">
        <v>21</v>
      </c>
      <c r="HI10">
        <v>742</v>
      </c>
      <c r="HJ10">
        <v>103</v>
      </c>
      <c r="HK10">
        <v>343</v>
      </c>
      <c r="HL10">
        <v>390</v>
      </c>
      <c r="HM10">
        <v>238</v>
      </c>
      <c r="HN10">
        <v>286</v>
      </c>
      <c r="HO10">
        <v>130</v>
      </c>
      <c r="HP10">
        <v>158</v>
      </c>
      <c r="HQ10">
        <v>73</v>
      </c>
      <c r="HR10">
        <v>49</v>
      </c>
      <c r="HS10">
        <v>40</v>
      </c>
      <c r="HT10">
        <v>34</v>
      </c>
      <c r="HU10">
        <v>179</v>
      </c>
      <c r="HV10">
        <v>91</v>
      </c>
      <c r="HW10">
        <v>1022</v>
      </c>
      <c r="HX10">
        <v>225</v>
      </c>
      <c r="HY10">
        <v>166</v>
      </c>
      <c r="HZ10">
        <v>264</v>
      </c>
      <c r="IA10">
        <v>114</v>
      </c>
      <c r="IB10">
        <v>80</v>
      </c>
      <c r="IC10">
        <v>226</v>
      </c>
      <c r="ID10">
        <v>84</v>
      </c>
      <c r="IE10">
        <v>29</v>
      </c>
      <c r="IF10">
        <v>693</v>
      </c>
      <c r="IG10">
        <v>38</v>
      </c>
      <c r="IH10">
        <v>56</v>
      </c>
      <c r="II10">
        <v>88</v>
      </c>
      <c r="IJ10">
        <v>67</v>
      </c>
      <c r="IK10">
        <v>104</v>
      </c>
      <c r="IL10">
        <v>94</v>
      </c>
      <c r="IM10">
        <v>581</v>
      </c>
      <c r="IN10">
        <v>231</v>
      </c>
      <c r="IO10">
        <v>30</v>
      </c>
      <c r="IP10">
        <v>47</v>
      </c>
      <c r="IQ10">
        <v>87</v>
      </c>
      <c r="IR10" t="s">
        <v>769</v>
      </c>
      <c r="IS10">
        <v>1948</v>
      </c>
      <c r="IT10">
        <v>1675</v>
      </c>
      <c r="IU10">
        <v>5782</v>
      </c>
      <c r="IV10">
        <v>3399</v>
      </c>
      <c r="IW10">
        <v>2538</v>
      </c>
      <c r="IX10">
        <v>1561</v>
      </c>
      <c r="IY10">
        <v>602</v>
      </c>
      <c r="IZ10">
        <v>84</v>
      </c>
      <c r="JA10">
        <v>237</v>
      </c>
      <c r="JB10">
        <v>705</v>
      </c>
      <c r="JC10">
        <v>107</v>
      </c>
      <c r="JD10">
        <v>36</v>
      </c>
      <c r="JE10">
        <v>13</v>
      </c>
      <c r="JF10">
        <v>391</v>
      </c>
      <c r="JG10">
        <v>427</v>
      </c>
      <c r="JH10">
        <v>163</v>
      </c>
      <c r="JI10">
        <v>472</v>
      </c>
      <c r="JJ10">
        <v>157</v>
      </c>
      <c r="JK10">
        <v>227</v>
      </c>
      <c r="JL10">
        <v>460</v>
      </c>
      <c r="JM10">
        <v>480</v>
      </c>
      <c r="JN10">
        <v>303</v>
      </c>
      <c r="JO10">
        <v>301</v>
      </c>
      <c r="JP10">
        <v>267</v>
      </c>
      <c r="JQ10">
        <v>169</v>
      </c>
      <c r="JR10">
        <v>283</v>
      </c>
      <c r="JS10">
        <v>356</v>
      </c>
      <c r="JT10">
        <v>176</v>
      </c>
      <c r="JU10">
        <v>423</v>
      </c>
      <c r="JV10">
        <v>365</v>
      </c>
      <c r="JW10">
        <v>231</v>
      </c>
      <c r="JX10">
        <v>62</v>
      </c>
      <c r="JY10">
        <v>137</v>
      </c>
      <c r="JZ10">
        <v>351</v>
      </c>
      <c r="KA10">
        <v>286</v>
      </c>
      <c r="KB10">
        <v>199</v>
      </c>
      <c r="KC10">
        <v>612</v>
      </c>
      <c r="KD10">
        <v>520</v>
      </c>
      <c r="KE10">
        <v>119</v>
      </c>
      <c r="KF10">
        <v>401</v>
      </c>
      <c r="KG10">
        <v>104</v>
      </c>
      <c r="KH10">
        <v>412</v>
      </c>
      <c r="KI10">
        <v>371</v>
      </c>
      <c r="KJ10">
        <v>273</v>
      </c>
      <c r="KK10">
        <v>172</v>
      </c>
      <c r="KL10">
        <v>19</v>
      </c>
      <c r="KM10">
        <v>103</v>
      </c>
      <c r="KN10">
        <v>27</v>
      </c>
      <c r="KO10">
        <v>52</v>
      </c>
      <c r="KP10">
        <v>35</v>
      </c>
      <c r="KQ10">
        <v>40</v>
      </c>
      <c r="KR10">
        <v>87</v>
      </c>
      <c r="KS10">
        <v>23</v>
      </c>
      <c r="KT10">
        <v>37</v>
      </c>
      <c r="KU10">
        <v>166</v>
      </c>
      <c r="KV10">
        <v>41</v>
      </c>
      <c r="KW10">
        <v>31</v>
      </c>
      <c r="KX10">
        <v>102</v>
      </c>
      <c r="KY10">
        <v>487</v>
      </c>
      <c r="KZ10">
        <v>75</v>
      </c>
      <c r="LA10">
        <v>41</v>
      </c>
      <c r="LB10">
        <v>6</v>
      </c>
      <c r="LC10">
        <v>17</v>
      </c>
      <c r="LD10">
        <v>48</v>
      </c>
      <c r="LE10">
        <v>113</v>
      </c>
      <c r="LF10">
        <v>54</v>
      </c>
      <c r="LG10">
        <v>8</v>
      </c>
      <c r="LH10">
        <v>438</v>
      </c>
      <c r="LI10">
        <v>163</v>
      </c>
      <c r="LJ10">
        <v>63236</v>
      </c>
    </row>
    <row r="11" spans="1:322">
      <c r="A11" t="s">
        <v>99</v>
      </c>
      <c r="B11">
        <v>14</v>
      </c>
      <c r="C11">
        <v>58</v>
      </c>
      <c r="D11">
        <v>5</v>
      </c>
      <c r="E11">
        <v>13</v>
      </c>
      <c r="F11">
        <v>7</v>
      </c>
      <c r="G11">
        <v>10</v>
      </c>
      <c r="H11">
        <v>34</v>
      </c>
      <c r="I11">
        <v>27</v>
      </c>
      <c r="J11">
        <v>26</v>
      </c>
      <c r="K11">
        <v>78</v>
      </c>
      <c r="L11">
        <v>32</v>
      </c>
      <c r="M11">
        <v>24</v>
      </c>
      <c r="N11">
        <v>22</v>
      </c>
      <c r="O11">
        <v>64</v>
      </c>
      <c r="P11">
        <v>150</v>
      </c>
      <c r="Q11">
        <v>537</v>
      </c>
      <c r="R11">
        <v>20</v>
      </c>
      <c r="S11">
        <v>358</v>
      </c>
      <c r="T11">
        <v>53</v>
      </c>
      <c r="U11">
        <v>91</v>
      </c>
      <c r="V11">
        <v>133</v>
      </c>
      <c r="W11">
        <v>56</v>
      </c>
      <c r="X11">
        <v>172</v>
      </c>
      <c r="Y11">
        <v>38</v>
      </c>
      <c r="Z11">
        <v>48</v>
      </c>
      <c r="AA11">
        <v>71</v>
      </c>
      <c r="AB11">
        <v>26</v>
      </c>
      <c r="AC11">
        <v>69</v>
      </c>
      <c r="AD11">
        <v>108</v>
      </c>
      <c r="AE11">
        <v>169</v>
      </c>
      <c r="AF11">
        <v>39</v>
      </c>
      <c r="AG11">
        <v>74</v>
      </c>
      <c r="AH11">
        <v>103</v>
      </c>
      <c r="AI11">
        <v>40</v>
      </c>
      <c r="AJ11">
        <v>46</v>
      </c>
      <c r="AK11">
        <v>120</v>
      </c>
      <c r="AL11">
        <v>113</v>
      </c>
      <c r="AM11">
        <v>42</v>
      </c>
      <c r="AN11">
        <v>78</v>
      </c>
      <c r="AO11">
        <v>210</v>
      </c>
      <c r="AP11">
        <v>90</v>
      </c>
      <c r="AQ11">
        <v>69</v>
      </c>
      <c r="AR11">
        <v>104</v>
      </c>
      <c r="AS11">
        <v>31</v>
      </c>
      <c r="AT11">
        <v>86</v>
      </c>
      <c r="AU11">
        <v>100</v>
      </c>
      <c r="AV11">
        <v>73</v>
      </c>
      <c r="AW11">
        <v>77</v>
      </c>
      <c r="AX11">
        <v>62</v>
      </c>
      <c r="AY11">
        <v>0</v>
      </c>
      <c r="AZ11">
        <v>88</v>
      </c>
      <c r="BA11">
        <v>98</v>
      </c>
      <c r="BB11">
        <v>122</v>
      </c>
      <c r="BC11">
        <v>23</v>
      </c>
      <c r="BD11">
        <v>118</v>
      </c>
      <c r="BE11">
        <v>55</v>
      </c>
      <c r="BF11">
        <v>284</v>
      </c>
      <c r="BG11">
        <v>121</v>
      </c>
      <c r="BH11">
        <v>489</v>
      </c>
      <c r="BI11">
        <v>18</v>
      </c>
      <c r="BJ11">
        <v>23</v>
      </c>
      <c r="BK11">
        <v>79</v>
      </c>
      <c r="BL11">
        <v>77</v>
      </c>
      <c r="BM11">
        <v>115</v>
      </c>
      <c r="BN11">
        <v>23</v>
      </c>
      <c r="BO11">
        <v>29</v>
      </c>
      <c r="BP11">
        <v>48</v>
      </c>
      <c r="BQ11">
        <v>83</v>
      </c>
      <c r="BR11">
        <v>22</v>
      </c>
      <c r="BS11">
        <v>4</v>
      </c>
      <c r="BT11">
        <v>25</v>
      </c>
      <c r="BU11">
        <v>8</v>
      </c>
      <c r="BV11">
        <v>43</v>
      </c>
      <c r="BW11">
        <v>8</v>
      </c>
      <c r="BX11">
        <v>11</v>
      </c>
      <c r="BY11">
        <v>47</v>
      </c>
      <c r="BZ11">
        <v>34</v>
      </c>
      <c r="CA11">
        <v>79</v>
      </c>
      <c r="CB11">
        <v>9</v>
      </c>
      <c r="CC11">
        <v>14</v>
      </c>
      <c r="CD11">
        <v>9</v>
      </c>
      <c r="CE11">
        <v>14</v>
      </c>
      <c r="CF11">
        <v>9</v>
      </c>
      <c r="CG11">
        <v>10</v>
      </c>
      <c r="CH11">
        <v>15</v>
      </c>
      <c r="CI11">
        <v>17</v>
      </c>
      <c r="CJ11">
        <v>13</v>
      </c>
      <c r="CK11">
        <v>5</v>
      </c>
      <c r="CL11">
        <v>17</v>
      </c>
      <c r="CM11">
        <v>72</v>
      </c>
      <c r="CN11">
        <v>32</v>
      </c>
      <c r="CO11">
        <v>38</v>
      </c>
      <c r="CP11">
        <v>10</v>
      </c>
      <c r="CQ11">
        <v>68</v>
      </c>
      <c r="CR11">
        <v>76</v>
      </c>
      <c r="CS11">
        <v>41</v>
      </c>
      <c r="CT11">
        <v>14</v>
      </c>
      <c r="CU11">
        <v>10</v>
      </c>
      <c r="CV11">
        <v>18</v>
      </c>
      <c r="CW11">
        <v>9</v>
      </c>
      <c r="CX11">
        <v>22</v>
      </c>
      <c r="CY11">
        <v>50</v>
      </c>
      <c r="CZ11">
        <v>21</v>
      </c>
      <c r="DA11">
        <v>13</v>
      </c>
      <c r="DB11">
        <v>45</v>
      </c>
      <c r="DC11">
        <v>31</v>
      </c>
      <c r="DD11">
        <v>22</v>
      </c>
      <c r="DE11">
        <v>52</v>
      </c>
      <c r="DF11">
        <v>20</v>
      </c>
      <c r="DG11">
        <v>21</v>
      </c>
      <c r="DH11">
        <v>17</v>
      </c>
      <c r="DI11">
        <v>9</v>
      </c>
      <c r="DJ11">
        <v>24</v>
      </c>
      <c r="DK11">
        <v>12</v>
      </c>
      <c r="DL11">
        <v>25</v>
      </c>
      <c r="DM11">
        <v>14</v>
      </c>
      <c r="DN11">
        <v>16</v>
      </c>
      <c r="DO11">
        <v>43</v>
      </c>
      <c r="DP11">
        <v>33</v>
      </c>
      <c r="DQ11">
        <v>48</v>
      </c>
      <c r="DR11">
        <v>58</v>
      </c>
      <c r="DS11">
        <v>48</v>
      </c>
      <c r="DT11">
        <v>59</v>
      </c>
      <c r="DU11">
        <v>101</v>
      </c>
      <c r="DV11">
        <v>29</v>
      </c>
      <c r="DW11">
        <v>98</v>
      </c>
      <c r="DX11">
        <v>61</v>
      </c>
      <c r="DY11">
        <v>18</v>
      </c>
      <c r="DZ11">
        <v>45</v>
      </c>
      <c r="EA11">
        <v>37</v>
      </c>
      <c r="EB11">
        <v>32</v>
      </c>
      <c r="EC11">
        <v>16</v>
      </c>
      <c r="ED11">
        <v>23</v>
      </c>
      <c r="EE11">
        <v>13</v>
      </c>
      <c r="EF11">
        <v>34</v>
      </c>
      <c r="EG11">
        <v>42</v>
      </c>
      <c r="EH11">
        <v>11</v>
      </c>
      <c r="EI11">
        <v>8</v>
      </c>
      <c r="EJ11">
        <v>6</v>
      </c>
      <c r="EK11">
        <v>7</v>
      </c>
      <c r="EL11">
        <v>70</v>
      </c>
      <c r="EM11">
        <v>8</v>
      </c>
      <c r="EN11">
        <v>51</v>
      </c>
      <c r="EO11">
        <v>8</v>
      </c>
      <c r="EP11">
        <v>4</v>
      </c>
      <c r="EQ11">
        <v>7</v>
      </c>
      <c r="ER11">
        <v>17</v>
      </c>
      <c r="ES11">
        <v>9</v>
      </c>
      <c r="ET11">
        <v>55</v>
      </c>
      <c r="EU11">
        <v>145</v>
      </c>
      <c r="EV11">
        <v>69</v>
      </c>
      <c r="EW11">
        <v>109</v>
      </c>
      <c r="EX11">
        <v>13</v>
      </c>
      <c r="EY11">
        <v>67</v>
      </c>
      <c r="EZ11">
        <v>35</v>
      </c>
      <c r="FA11">
        <v>26</v>
      </c>
      <c r="FB11">
        <v>55</v>
      </c>
      <c r="FC11">
        <v>29</v>
      </c>
      <c r="FD11">
        <v>11</v>
      </c>
      <c r="FE11">
        <v>22</v>
      </c>
      <c r="FF11">
        <v>34</v>
      </c>
      <c r="FG11">
        <v>8</v>
      </c>
      <c r="FH11">
        <v>16</v>
      </c>
      <c r="FI11">
        <v>43</v>
      </c>
      <c r="FJ11">
        <v>16</v>
      </c>
      <c r="FK11">
        <v>26</v>
      </c>
      <c r="FL11">
        <v>14</v>
      </c>
      <c r="FM11">
        <v>86</v>
      </c>
      <c r="FN11">
        <v>20</v>
      </c>
      <c r="FO11">
        <v>23</v>
      </c>
      <c r="FP11">
        <v>19</v>
      </c>
      <c r="FQ11">
        <v>54</v>
      </c>
      <c r="FR11">
        <v>32</v>
      </c>
      <c r="FS11">
        <v>20</v>
      </c>
      <c r="FT11">
        <v>28</v>
      </c>
      <c r="FU11">
        <v>54</v>
      </c>
      <c r="FV11">
        <v>112</v>
      </c>
      <c r="FW11">
        <v>160</v>
      </c>
      <c r="FX11">
        <v>46</v>
      </c>
      <c r="FY11">
        <v>61</v>
      </c>
      <c r="FZ11">
        <v>33</v>
      </c>
      <c r="GA11">
        <v>17</v>
      </c>
      <c r="GB11">
        <v>64</v>
      </c>
      <c r="GC11">
        <v>32</v>
      </c>
      <c r="GD11">
        <v>58</v>
      </c>
      <c r="GE11">
        <v>42</v>
      </c>
      <c r="GF11">
        <v>43</v>
      </c>
      <c r="GG11">
        <v>6</v>
      </c>
      <c r="GH11">
        <v>55</v>
      </c>
      <c r="GI11">
        <v>11</v>
      </c>
      <c r="GJ11">
        <v>64</v>
      </c>
      <c r="GK11">
        <v>15</v>
      </c>
      <c r="GL11">
        <v>52</v>
      </c>
      <c r="GM11">
        <v>34</v>
      </c>
      <c r="GN11">
        <v>82</v>
      </c>
      <c r="GO11">
        <v>29</v>
      </c>
      <c r="GP11">
        <v>60</v>
      </c>
      <c r="GQ11">
        <v>47</v>
      </c>
      <c r="GR11">
        <v>30</v>
      </c>
      <c r="GS11">
        <v>26</v>
      </c>
      <c r="GT11">
        <v>16</v>
      </c>
      <c r="GU11">
        <v>29</v>
      </c>
      <c r="GV11">
        <v>49</v>
      </c>
      <c r="GW11">
        <v>152</v>
      </c>
      <c r="GX11">
        <v>1027</v>
      </c>
      <c r="GY11">
        <v>515</v>
      </c>
      <c r="GZ11">
        <v>193</v>
      </c>
      <c r="HA11">
        <v>1255</v>
      </c>
      <c r="HB11">
        <v>4</v>
      </c>
      <c r="HC11">
        <v>27</v>
      </c>
      <c r="HD11">
        <v>25</v>
      </c>
      <c r="HE11">
        <v>71</v>
      </c>
      <c r="HF11">
        <v>38</v>
      </c>
      <c r="HG11">
        <v>32</v>
      </c>
      <c r="HH11">
        <v>24</v>
      </c>
      <c r="HI11">
        <v>78</v>
      </c>
      <c r="HJ11">
        <v>23</v>
      </c>
      <c r="HK11">
        <v>42</v>
      </c>
      <c r="HL11">
        <v>103</v>
      </c>
      <c r="HM11">
        <v>73</v>
      </c>
      <c r="HN11">
        <v>34</v>
      </c>
      <c r="HO11">
        <v>75</v>
      </c>
      <c r="HP11">
        <v>75</v>
      </c>
      <c r="HQ11">
        <v>45</v>
      </c>
      <c r="HR11">
        <v>34</v>
      </c>
      <c r="HS11">
        <v>32</v>
      </c>
      <c r="HT11">
        <v>24</v>
      </c>
      <c r="HU11">
        <v>31</v>
      </c>
      <c r="HV11">
        <v>33</v>
      </c>
      <c r="HW11">
        <v>261</v>
      </c>
      <c r="HX11">
        <v>33</v>
      </c>
      <c r="HY11">
        <v>27</v>
      </c>
      <c r="HZ11">
        <v>63</v>
      </c>
      <c r="IA11">
        <v>78</v>
      </c>
      <c r="IB11">
        <v>12</v>
      </c>
      <c r="IC11">
        <v>60</v>
      </c>
      <c r="ID11">
        <v>25</v>
      </c>
      <c r="IE11">
        <v>9</v>
      </c>
      <c r="IF11">
        <v>227</v>
      </c>
      <c r="IG11">
        <v>20</v>
      </c>
      <c r="IH11">
        <v>24</v>
      </c>
      <c r="II11">
        <v>40</v>
      </c>
      <c r="IJ11">
        <v>26</v>
      </c>
      <c r="IK11">
        <v>23</v>
      </c>
      <c r="IL11">
        <v>41</v>
      </c>
      <c r="IM11">
        <v>230</v>
      </c>
      <c r="IN11">
        <v>90</v>
      </c>
      <c r="IO11">
        <v>7</v>
      </c>
      <c r="IP11">
        <v>19</v>
      </c>
      <c r="IQ11">
        <v>43</v>
      </c>
      <c r="IR11">
        <v>1781</v>
      </c>
      <c r="IS11" t="s">
        <v>769</v>
      </c>
      <c r="IT11">
        <v>130</v>
      </c>
      <c r="IU11">
        <v>304</v>
      </c>
      <c r="IV11">
        <v>427</v>
      </c>
      <c r="IW11">
        <v>195</v>
      </c>
      <c r="IX11">
        <v>284</v>
      </c>
      <c r="IY11">
        <v>152</v>
      </c>
      <c r="IZ11">
        <v>27</v>
      </c>
      <c r="JA11">
        <v>66</v>
      </c>
      <c r="JB11">
        <v>241</v>
      </c>
      <c r="JC11">
        <v>36</v>
      </c>
      <c r="JD11">
        <v>17</v>
      </c>
      <c r="JE11">
        <v>1</v>
      </c>
      <c r="JF11">
        <v>189</v>
      </c>
      <c r="JG11">
        <v>208</v>
      </c>
      <c r="JH11">
        <v>136</v>
      </c>
      <c r="JI11">
        <v>229</v>
      </c>
      <c r="JJ11">
        <v>145</v>
      </c>
      <c r="JK11">
        <v>114</v>
      </c>
      <c r="JL11">
        <v>240</v>
      </c>
      <c r="JM11">
        <v>257</v>
      </c>
      <c r="JN11">
        <v>146</v>
      </c>
      <c r="JO11">
        <v>218</v>
      </c>
      <c r="JP11">
        <v>103</v>
      </c>
      <c r="JQ11">
        <v>66</v>
      </c>
      <c r="JR11">
        <v>125</v>
      </c>
      <c r="JS11">
        <v>245</v>
      </c>
      <c r="JT11">
        <v>83</v>
      </c>
      <c r="JU11">
        <v>292</v>
      </c>
      <c r="JV11">
        <v>205</v>
      </c>
      <c r="JW11">
        <v>72</v>
      </c>
      <c r="JX11">
        <v>47</v>
      </c>
      <c r="JY11">
        <v>95</v>
      </c>
      <c r="JZ11">
        <v>129</v>
      </c>
      <c r="KA11">
        <v>144</v>
      </c>
      <c r="KB11">
        <v>109</v>
      </c>
      <c r="KC11">
        <v>316</v>
      </c>
      <c r="KD11">
        <v>258</v>
      </c>
      <c r="KE11">
        <v>48</v>
      </c>
      <c r="KF11">
        <v>165</v>
      </c>
      <c r="KG11">
        <v>110</v>
      </c>
      <c r="KH11">
        <v>110</v>
      </c>
      <c r="KI11">
        <v>117</v>
      </c>
      <c r="KJ11">
        <v>122</v>
      </c>
      <c r="KK11">
        <v>75</v>
      </c>
      <c r="KL11">
        <v>13</v>
      </c>
      <c r="KM11">
        <v>24</v>
      </c>
      <c r="KN11">
        <v>11</v>
      </c>
      <c r="KO11">
        <v>6</v>
      </c>
      <c r="KP11">
        <v>17</v>
      </c>
      <c r="KQ11">
        <v>7</v>
      </c>
      <c r="KR11">
        <v>22</v>
      </c>
      <c r="KS11">
        <v>12</v>
      </c>
      <c r="KT11">
        <v>22</v>
      </c>
      <c r="KU11">
        <v>80</v>
      </c>
      <c r="KV11">
        <v>18</v>
      </c>
      <c r="KW11">
        <v>11</v>
      </c>
      <c r="KX11">
        <v>36</v>
      </c>
      <c r="KY11">
        <v>109</v>
      </c>
      <c r="KZ11">
        <v>30</v>
      </c>
      <c r="LA11">
        <v>15</v>
      </c>
      <c r="LB11">
        <v>0</v>
      </c>
      <c r="LC11">
        <v>8</v>
      </c>
      <c r="LD11">
        <v>12</v>
      </c>
      <c r="LE11">
        <v>24</v>
      </c>
      <c r="LF11">
        <v>18</v>
      </c>
      <c r="LG11">
        <v>0</v>
      </c>
      <c r="LH11">
        <v>196</v>
      </c>
      <c r="LI11">
        <v>105</v>
      </c>
      <c r="LJ11">
        <v>25417</v>
      </c>
    </row>
    <row r="12" spans="1:322">
      <c r="A12" t="s">
        <v>100</v>
      </c>
      <c r="B12">
        <v>0</v>
      </c>
      <c r="C12">
        <v>14</v>
      </c>
      <c r="D12">
        <v>3</v>
      </c>
      <c r="E12">
        <v>16</v>
      </c>
      <c r="F12">
        <v>3</v>
      </c>
      <c r="G12">
        <v>13</v>
      </c>
      <c r="H12">
        <v>1</v>
      </c>
      <c r="I12">
        <v>4</v>
      </c>
      <c r="J12">
        <v>23</v>
      </c>
      <c r="K12">
        <v>17</v>
      </c>
      <c r="L12">
        <v>11</v>
      </c>
      <c r="M12">
        <v>8</v>
      </c>
      <c r="N12">
        <v>1</v>
      </c>
      <c r="O12">
        <v>12</v>
      </c>
      <c r="P12">
        <v>70</v>
      </c>
      <c r="Q12">
        <v>92</v>
      </c>
      <c r="R12">
        <v>0</v>
      </c>
      <c r="S12">
        <v>126</v>
      </c>
      <c r="T12">
        <v>35</v>
      </c>
      <c r="U12">
        <v>97</v>
      </c>
      <c r="V12">
        <v>127</v>
      </c>
      <c r="W12">
        <v>28</v>
      </c>
      <c r="X12">
        <v>54</v>
      </c>
      <c r="Y12">
        <v>12</v>
      </c>
      <c r="Z12">
        <v>28</v>
      </c>
      <c r="AA12">
        <v>28</v>
      </c>
      <c r="AB12">
        <v>19</v>
      </c>
      <c r="AC12">
        <v>10</v>
      </c>
      <c r="AD12">
        <v>8</v>
      </c>
      <c r="AE12">
        <v>25</v>
      </c>
      <c r="AF12">
        <v>3</v>
      </c>
      <c r="AG12">
        <v>8</v>
      </c>
      <c r="AH12">
        <v>6</v>
      </c>
      <c r="AI12">
        <v>6</v>
      </c>
      <c r="AJ12">
        <v>1</v>
      </c>
      <c r="AK12">
        <v>24</v>
      </c>
      <c r="AL12">
        <v>53</v>
      </c>
      <c r="AM12">
        <v>12</v>
      </c>
      <c r="AN12">
        <v>6</v>
      </c>
      <c r="AO12">
        <v>21</v>
      </c>
      <c r="AP12">
        <v>14</v>
      </c>
      <c r="AQ12">
        <v>28</v>
      </c>
      <c r="AR12">
        <v>31</v>
      </c>
      <c r="AS12">
        <v>8</v>
      </c>
      <c r="AT12">
        <v>23</v>
      </c>
      <c r="AU12">
        <v>22</v>
      </c>
      <c r="AV12">
        <v>16</v>
      </c>
      <c r="AW12">
        <v>144</v>
      </c>
      <c r="AX12">
        <v>49</v>
      </c>
      <c r="AY12">
        <v>0</v>
      </c>
      <c r="AZ12">
        <v>23</v>
      </c>
      <c r="BA12">
        <v>14</v>
      </c>
      <c r="BB12">
        <v>9</v>
      </c>
      <c r="BC12">
        <v>7</v>
      </c>
      <c r="BD12">
        <v>32</v>
      </c>
      <c r="BE12">
        <v>10</v>
      </c>
      <c r="BF12">
        <v>30</v>
      </c>
      <c r="BG12">
        <v>12</v>
      </c>
      <c r="BH12">
        <v>50</v>
      </c>
      <c r="BI12">
        <v>8</v>
      </c>
      <c r="BJ12">
        <v>4</v>
      </c>
      <c r="BK12">
        <v>17</v>
      </c>
      <c r="BL12">
        <v>20</v>
      </c>
      <c r="BM12">
        <v>18</v>
      </c>
      <c r="BN12">
        <v>3</v>
      </c>
      <c r="BO12">
        <v>5</v>
      </c>
      <c r="BP12">
        <v>20</v>
      </c>
      <c r="BQ12">
        <v>7</v>
      </c>
      <c r="BR12">
        <v>8</v>
      </c>
      <c r="BS12">
        <v>1</v>
      </c>
      <c r="BT12">
        <v>6</v>
      </c>
      <c r="BU12">
        <v>1</v>
      </c>
      <c r="BV12">
        <v>8</v>
      </c>
      <c r="BW12">
        <v>2</v>
      </c>
      <c r="BX12">
        <v>2</v>
      </c>
      <c r="BY12">
        <v>16</v>
      </c>
      <c r="BZ12">
        <v>4</v>
      </c>
      <c r="CA12">
        <v>10</v>
      </c>
      <c r="CB12">
        <v>1</v>
      </c>
      <c r="CC12">
        <v>6</v>
      </c>
      <c r="CD12">
        <v>8</v>
      </c>
      <c r="CE12">
        <v>5</v>
      </c>
      <c r="CF12">
        <v>3</v>
      </c>
      <c r="CG12">
        <v>1</v>
      </c>
      <c r="CH12">
        <v>8</v>
      </c>
      <c r="CI12">
        <v>3</v>
      </c>
      <c r="CJ12">
        <v>1</v>
      </c>
      <c r="CK12">
        <v>1</v>
      </c>
      <c r="CL12">
        <v>3</v>
      </c>
      <c r="CM12">
        <v>11</v>
      </c>
      <c r="CN12">
        <v>3</v>
      </c>
      <c r="CO12">
        <v>4</v>
      </c>
      <c r="CP12">
        <v>3</v>
      </c>
      <c r="CQ12">
        <v>8</v>
      </c>
      <c r="CR12">
        <v>11</v>
      </c>
      <c r="CS12">
        <v>9</v>
      </c>
      <c r="CT12">
        <v>0</v>
      </c>
      <c r="CU12">
        <v>0</v>
      </c>
      <c r="CV12">
        <v>1</v>
      </c>
      <c r="CW12">
        <v>5</v>
      </c>
      <c r="CX12">
        <v>5</v>
      </c>
      <c r="CY12">
        <v>34</v>
      </c>
      <c r="CZ12">
        <v>10</v>
      </c>
      <c r="DA12">
        <v>9</v>
      </c>
      <c r="DB12">
        <v>32</v>
      </c>
      <c r="DC12">
        <v>9</v>
      </c>
      <c r="DD12">
        <v>6</v>
      </c>
      <c r="DE12">
        <v>3</v>
      </c>
      <c r="DF12">
        <v>1</v>
      </c>
      <c r="DG12">
        <v>3</v>
      </c>
      <c r="DH12">
        <v>0</v>
      </c>
      <c r="DI12">
        <v>0</v>
      </c>
      <c r="DJ12">
        <v>0</v>
      </c>
      <c r="DK12">
        <v>12</v>
      </c>
      <c r="DL12">
        <v>4</v>
      </c>
      <c r="DM12">
        <v>0</v>
      </c>
      <c r="DN12">
        <v>4</v>
      </c>
      <c r="DO12">
        <v>10</v>
      </c>
      <c r="DP12">
        <v>3</v>
      </c>
      <c r="DQ12">
        <v>3</v>
      </c>
      <c r="DR12">
        <v>3</v>
      </c>
      <c r="DS12">
        <v>3</v>
      </c>
      <c r="DT12">
        <v>1</v>
      </c>
      <c r="DU12">
        <v>6</v>
      </c>
      <c r="DV12">
        <v>1</v>
      </c>
      <c r="DW12">
        <v>13</v>
      </c>
      <c r="DX12">
        <v>15</v>
      </c>
      <c r="DY12">
        <v>4</v>
      </c>
      <c r="DZ12">
        <v>11</v>
      </c>
      <c r="EA12">
        <v>11</v>
      </c>
      <c r="EB12">
        <v>3</v>
      </c>
      <c r="EC12">
        <v>13</v>
      </c>
      <c r="ED12">
        <v>4</v>
      </c>
      <c r="EE12">
        <v>7</v>
      </c>
      <c r="EF12">
        <v>0</v>
      </c>
      <c r="EG12">
        <v>1</v>
      </c>
      <c r="EH12">
        <v>14</v>
      </c>
      <c r="EI12">
        <v>1</v>
      </c>
      <c r="EJ12">
        <v>3</v>
      </c>
      <c r="EK12">
        <v>2</v>
      </c>
      <c r="EL12">
        <v>9</v>
      </c>
      <c r="EM12">
        <v>4</v>
      </c>
      <c r="EN12">
        <v>11</v>
      </c>
      <c r="EO12">
        <v>2</v>
      </c>
      <c r="EP12">
        <v>0</v>
      </c>
      <c r="EQ12">
        <v>4</v>
      </c>
      <c r="ER12">
        <v>5</v>
      </c>
      <c r="ES12">
        <v>5</v>
      </c>
      <c r="ET12">
        <v>10</v>
      </c>
      <c r="EU12">
        <v>28</v>
      </c>
      <c r="EV12">
        <v>7</v>
      </c>
      <c r="EW12">
        <v>14</v>
      </c>
      <c r="EX12">
        <v>3</v>
      </c>
      <c r="EY12">
        <v>18</v>
      </c>
      <c r="EZ12">
        <v>11</v>
      </c>
      <c r="FA12">
        <v>8</v>
      </c>
      <c r="FB12">
        <v>17</v>
      </c>
      <c r="FC12">
        <v>14</v>
      </c>
      <c r="FD12">
        <v>0</v>
      </c>
      <c r="FE12">
        <v>0</v>
      </c>
      <c r="FF12">
        <v>20</v>
      </c>
      <c r="FG12">
        <v>3</v>
      </c>
      <c r="FH12">
        <v>13</v>
      </c>
      <c r="FI12">
        <v>7</v>
      </c>
      <c r="FJ12">
        <v>7</v>
      </c>
      <c r="FK12">
        <v>5</v>
      </c>
      <c r="FL12">
        <v>2</v>
      </c>
      <c r="FM12">
        <v>20</v>
      </c>
      <c r="FN12">
        <v>7</v>
      </c>
      <c r="FO12">
        <v>4</v>
      </c>
      <c r="FP12">
        <v>3</v>
      </c>
      <c r="FQ12">
        <v>12</v>
      </c>
      <c r="FR12">
        <v>11</v>
      </c>
      <c r="FS12">
        <v>1</v>
      </c>
      <c r="FT12">
        <v>14</v>
      </c>
      <c r="FU12">
        <v>15</v>
      </c>
      <c r="FV12">
        <v>14</v>
      </c>
      <c r="FW12">
        <v>21</v>
      </c>
      <c r="FX12">
        <v>6</v>
      </c>
      <c r="FY12">
        <v>8</v>
      </c>
      <c r="FZ12">
        <v>9</v>
      </c>
      <c r="GA12">
        <v>46</v>
      </c>
      <c r="GB12">
        <v>16</v>
      </c>
      <c r="GC12">
        <v>39</v>
      </c>
      <c r="GD12">
        <v>29</v>
      </c>
      <c r="GE12">
        <v>417</v>
      </c>
      <c r="GF12">
        <v>49</v>
      </c>
      <c r="GG12">
        <v>5</v>
      </c>
      <c r="GH12">
        <v>14</v>
      </c>
      <c r="GI12">
        <v>3</v>
      </c>
      <c r="GJ12">
        <v>7</v>
      </c>
      <c r="GK12">
        <v>1</v>
      </c>
      <c r="GL12">
        <v>11</v>
      </c>
      <c r="GM12">
        <v>6</v>
      </c>
      <c r="GN12">
        <v>9</v>
      </c>
      <c r="GO12">
        <v>3</v>
      </c>
      <c r="GP12">
        <v>6</v>
      </c>
      <c r="GQ12">
        <v>9</v>
      </c>
      <c r="GR12">
        <v>0</v>
      </c>
      <c r="GS12">
        <v>0</v>
      </c>
      <c r="GT12">
        <v>3</v>
      </c>
      <c r="GU12">
        <v>2</v>
      </c>
      <c r="GV12">
        <v>8</v>
      </c>
      <c r="GW12">
        <v>17</v>
      </c>
      <c r="GX12">
        <v>27</v>
      </c>
      <c r="GY12">
        <v>25</v>
      </c>
      <c r="GZ12">
        <v>44</v>
      </c>
      <c r="HA12">
        <v>35</v>
      </c>
      <c r="HB12">
        <v>0</v>
      </c>
      <c r="HC12">
        <v>3</v>
      </c>
      <c r="HD12">
        <v>2</v>
      </c>
      <c r="HE12">
        <v>5</v>
      </c>
      <c r="HF12">
        <v>0</v>
      </c>
      <c r="HG12">
        <v>5</v>
      </c>
      <c r="HH12">
        <v>10</v>
      </c>
      <c r="HI12">
        <v>261</v>
      </c>
      <c r="HJ12">
        <v>43</v>
      </c>
      <c r="HK12">
        <v>45</v>
      </c>
      <c r="HL12">
        <v>161</v>
      </c>
      <c r="HM12">
        <v>67</v>
      </c>
      <c r="HN12">
        <v>265</v>
      </c>
      <c r="HO12">
        <v>3</v>
      </c>
      <c r="HP12">
        <v>13</v>
      </c>
      <c r="HQ12">
        <v>0</v>
      </c>
      <c r="HR12">
        <v>4</v>
      </c>
      <c r="HS12">
        <v>4</v>
      </c>
      <c r="HT12">
        <v>6</v>
      </c>
      <c r="HU12">
        <v>16</v>
      </c>
      <c r="HV12">
        <v>13</v>
      </c>
      <c r="HW12">
        <v>81</v>
      </c>
      <c r="HX12">
        <v>10</v>
      </c>
      <c r="HY12">
        <v>9</v>
      </c>
      <c r="HZ12">
        <v>24</v>
      </c>
      <c r="IA12">
        <v>3</v>
      </c>
      <c r="IB12">
        <v>12</v>
      </c>
      <c r="IC12">
        <v>5</v>
      </c>
      <c r="ID12">
        <v>8</v>
      </c>
      <c r="IE12">
        <v>7</v>
      </c>
      <c r="IF12">
        <v>77</v>
      </c>
      <c r="IG12">
        <v>4</v>
      </c>
      <c r="IH12">
        <v>8</v>
      </c>
      <c r="II12">
        <v>5</v>
      </c>
      <c r="IJ12">
        <v>5</v>
      </c>
      <c r="IK12">
        <v>17</v>
      </c>
      <c r="IL12">
        <v>22</v>
      </c>
      <c r="IM12">
        <v>63</v>
      </c>
      <c r="IN12">
        <v>20</v>
      </c>
      <c r="IO12">
        <v>2</v>
      </c>
      <c r="IP12">
        <v>4</v>
      </c>
      <c r="IQ12">
        <v>9</v>
      </c>
      <c r="IR12">
        <v>2597</v>
      </c>
      <c r="IS12">
        <v>158</v>
      </c>
      <c r="IT12" t="s">
        <v>769</v>
      </c>
      <c r="IU12">
        <v>3595</v>
      </c>
      <c r="IV12">
        <v>79</v>
      </c>
      <c r="IW12">
        <v>452</v>
      </c>
      <c r="IX12">
        <v>1165</v>
      </c>
      <c r="IY12">
        <v>56</v>
      </c>
      <c r="IZ12">
        <v>11</v>
      </c>
      <c r="JA12">
        <v>47</v>
      </c>
      <c r="JB12">
        <v>60</v>
      </c>
      <c r="JC12">
        <v>13</v>
      </c>
      <c r="JD12">
        <v>5</v>
      </c>
      <c r="JE12">
        <v>0</v>
      </c>
      <c r="JF12">
        <v>22</v>
      </c>
      <c r="JG12">
        <v>24</v>
      </c>
      <c r="JH12">
        <v>26</v>
      </c>
      <c r="JI12">
        <v>37</v>
      </c>
      <c r="JJ12">
        <v>16</v>
      </c>
      <c r="JK12">
        <v>13</v>
      </c>
      <c r="JL12">
        <v>17</v>
      </c>
      <c r="JM12">
        <v>62</v>
      </c>
      <c r="JN12">
        <v>23</v>
      </c>
      <c r="JO12">
        <v>27</v>
      </c>
      <c r="JP12">
        <v>15</v>
      </c>
      <c r="JQ12">
        <v>13</v>
      </c>
      <c r="JR12">
        <v>16</v>
      </c>
      <c r="JS12">
        <v>11</v>
      </c>
      <c r="JT12">
        <v>23</v>
      </c>
      <c r="JU12">
        <v>66</v>
      </c>
      <c r="JV12">
        <v>43</v>
      </c>
      <c r="JW12">
        <v>8</v>
      </c>
      <c r="JX12">
        <v>6</v>
      </c>
      <c r="JY12">
        <v>9</v>
      </c>
      <c r="JZ12">
        <v>13</v>
      </c>
      <c r="KA12">
        <v>20</v>
      </c>
      <c r="KB12">
        <v>22</v>
      </c>
      <c r="KC12">
        <v>31</v>
      </c>
      <c r="KD12">
        <v>49</v>
      </c>
      <c r="KE12">
        <v>4</v>
      </c>
      <c r="KF12">
        <v>37</v>
      </c>
      <c r="KG12">
        <v>8</v>
      </c>
      <c r="KH12">
        <v>20</v>
      </c>
      <c r="KI12">
        <v>28</v>
      </c>
      <c r="KJ12">
        <v>23</v>
      </c>
      <c r="KK12">
        <v>6</v>
      </c>
      <c r="KL12">
        <v>11</v>
      </c>
      <c r="KM12">
        <v>16</v>
      </c>
      <c r="KN12">
        <v>13</v>
      </c>
      <c r="KO12">
        <v>2</v>
      </c>
      <c r="KP12">
        <v>5</v>
      </c>
      <c r="KQ12">
        <v>6</v>
      </c>
      <c r="KR12">
        <v>40</v>
      </c>
      <c r="KS12">
        <v>3</v>
      </c>
      <c r="KT12">
        <v>8</v>
      </c>
      <c r="KU12">
        <v>42</v>
      </c>
      <c r="KV12">
        <v>8</v>
      </c>
      <c r="KW12">
        <v>3</v>
      </c>
      <c r="KX12">
        <v>4</v>
      </c>
      <c r="KY12">
        <v>48</v>
      </c>
      <c r="KZ12">
        <v>8</v>
      </c>
      <c r="LA12">
        <v>5</v>
      </c>
      <c r="LB12">
        <v>4</v>
      </c>
      <c r="LC12">
        <v>5</v>
      </c>
      <c r="LD12">
        <v>4</v>
      </c>
      <c r="LE12">
        <v>5</v>
      </c>
      <c r="LF12">
        <v>14</v>
      </c>
      <c r="LG12">
        <v>0</v>
      </c>
      <c r="LH12">
        <v>58</v>
      </c>
      <c r="LI12">
        <v>14</v>
      </c>
      <c r="LJ12">
        <v>13889</v>
      </c>
    </row>
    <row r="13" spans="1:322">
      <c r="A13" t="s">
        <v>101</v>
      </c>
      <c r="B13">
        <v>2</v>
      </c>
      <c r="C13">
        <v>22</v>
      </c>
      <c r="D13">
        <v>2</v>
      </c>
      <c r="E13">
        <v>10</v>
      </c>
      <c r="F13">
        <v>12</v>
      </c>
      <c r="G13">
        <v>3</v>
      </c>
      <c r="H13">
        <v>8</v>
      </c>
      <c r="I13">
        <v>17</v>
      </c>
      <c r="J13">
        <v>15</v>
      </c>
      <c r="K13">
        <v>35</v>
      </c>
      <c r="L13">
        <v>3</v>
      </c>
      <c r="M13">
        <v>12</v>
      </c>
      <c r="N13">
        <v>12</v>
      </c>
      <c r="O13">
        <v>9</v>
      </c>
      <c r="P13">
        <v>105</v>
      </c>
      <c r="Q13">
        <v>200</v>
      </c>
      <c r="R13">
        <v>5</v>
      </c>
      <c r="S13">
        <v>180</v>
      </c>
      <c r="T13">
        <v>33</v>
      </c>
      <c r="U13">
        <v>59</v>
      </c>
      <c r="V13">
        <v>134</v>
      </c>
      <c r="W13">
        <v>27</v>
      </c>
      <c r="X13">
        <v>68</v>
      </c>
      <c r="Y13">
        <v>13</v>
      </c>
      <c r="Z13">
        <v>34</v>
      </c>
      <c r="AA13">
        <v>27</v>
      </c>
      <c r="AB13">
        <v>16</v>
      </c>
      <c r="AC13">
        <v>22</v>
      </c>
      <c r="AD13">
        <v>28</v>
      </c>
      <c r="AE13">
        <v>77</v>
      </c>
      <c r="AF13">
        <v>3</v>
      </c>
      <c r="AG13">
        <v>10</v>
      </c>
      <c r="AH13">
        <v>25</v>
      </c>
      <c r="AI13">
        <v>14</v>
      </c>
      <c r="AJ13">
        <v>5</v>
      </c>
      <c r="AK13">
        <v>51</v>
      </c>
      <c r="AL13">
        <v>126</v>
      </c>
      <c r="AM13">
        <v>5</v>
      </c>
      <c r="AN13">
        <v>20</v>
      </c>
      <c r="AO13">
        <v>28</v>
      </c>
      <c r="AP13">
        <v>22</v>
      </c>
      <c r="AQ13">
        <v>20</v>
      </c>
      <c r="AR13">
        <v>31</v>
      </c>
      <c r="AS13">
        <v>3</v>
      </c>
      <c r="AT13">
        <v>14</v>
      </c>
      <c r="AU13">
        <v>21</v>
      </c>
      <c r="AV13">
        <v>45</v>
      </c>
      <c r="AW13">
        <v>72</v>
      </c>
      <c r="AX13">
        <v>37</v>
      </c>
      <c r="AY13">
        <v>1</v>
      </c>
      <c r="AZ13">
        <v>21</v>
      </c>
      <c r="BA13">
        <v>34</v>
      </c>
      <c r="BB13">
        <v>36</v>
      </c>
      <c r="BC13">
        <v>10</v>
      </c>
      <c r="BD13">
        <v>53</v>
      </c>
      <c r="BE13">
        <v>9</v>
      </c>
      <c r="BF13">
        <v>40</v>
      </c>
      <c r="BG13">
        <v>41</v>
      </c>
      <c r="BH13">
        <v>105</v>
      </c>
      <c r="BI13">
        <v>4</v>
      </c>
      <c r="BJ13">
        <v>6</v>
      </c>
      <c r="BK13">
        <v>21</v>
      </c>
      <c r="BL13">
        <v>42</v>
      </c>
      <c r="BM13">
        <v>19</v>
      </c>
      <c r="BN13">
        <v>12</v>
      </c>
      <c r="BO13">
        <v>6</v>
      </c>
      <c r="BP13">
        <v>8</v>
      </c>
      <c r="BQ13">
        <v>17</v>
      </c>
      <c r="BR13">
        <v>6</v>
      </c>
      <c r="BS13">
        <v>6</v>
      </c>
      <c r="BT13">
        <v>16</v>
      </c>
      <c r="BU13">
        <v>0</v>
      </c>
      <c r="BV13">
        <v>33</v>
      </c>
      <c r="BW13">
        <v>2</v>
      </c>
      <c r="BX13">
        <v>10</v>
      </c>
      <c r="BY13">
        <v>21</v>
      </c>
      <c r="BZ13">
        <v>4</v>
      </c>
      <c r="CA13">
        <v>17</v>
      </c>
      <c r="CB13">
        <v>1</v>
      </c>
      <c r="CC13">
        <v>7</v>
      </c>
      <c r="CD13">
        <v>5</v>
      </c>
      <c r="CE13">
        <v>6</v>
      </c>
      <c r="CF13">
        <v>5</v>
      </c>
      <c r="CG13">
        <v>0</v>
      </c>
      <c r="CH13">
        <v>5</v>
      </c>
      <c r="CI13">
        <v>8</v>
      </c>
      <c r="CJ13">
        <v>3</v>
      </c>
      <c r="CK13">
        <v>1</v>
      </c>
      <c r="CL13">
        <v>6</v>
      </c>
      <c r="CM13">
        <v>19</v>
      </c>
      <c r="CN13">
        <v>1</v>
      </c>
      <c r="CO13">
        <v>2</v>
      </c>
      <c r="CP13">
        <v>2</v>
      </c>
      <c r="CQ13">
        <v>9</v>
      </c>
      <c r="CR13">
        <v>27</v>
      </c>
      <c r="CS13">
        <v>6</v>
      </c>
      <c r="CT13">
        <v>3</v>
      </c>
      <c r="CU13">
        <v>3</v>
      </c>
      <c r="CV13">
        <v>2</v>
      </c>
      <c r="CW13">
        <v>0</v>
      </c>
      <c r="CX13">
        <v>0</v>
      </c>
      <c r="CY13">
        <v>29</v>
      </c>
      <c r="CZ13">
        <v>5</v>
      </c>
      <c r="DA13">
        <v>4</v>
      </c>
      <c r="DB13">
        <v>29</v>
      </c>
      <c r="DC13">
        <v>5</v>
      </c>
      <c r="DD13">
        <v>15</v>
      </c>
      <c r="DE13">
        <v>6</v>
      </c>
      <c r="DF13">
        <v>1</v>
      </c>
      <c r="DG13">
        <v>4</v>
      </c>
      <c r="DH13">
        <v>3</v>
      </c>
      <c r="DI13">
        <v>3</v>
      </c>
      <c r="DJ13">
        <v>0</v>
      </c>
      <c r="DK13">
        <v>1</v>
      </c>
      <c r="DL13">
        <v>4</v>
      </c>
      <c r="DM13">
        <v>6</v>
      </c>
      <c r="DN13">
        <v>3</v>
      </c>
      <c r="DO13">
        <v>1</v>
      </c>
      <c r="DP13">
        <v>5</v>
      </c>
      <c r="DQ13">
        <v>15</v>
      </c>
      <c r="DR13">
        <v>4</v>
      </c>
      <c r="DS13">
        <v>18</v>
      </c>
      <c r="DT13">
        <v>8</v>
      </c>
      <c r="DU13">
        <v>8</v>
      </c>
      <c r="DV13">
        <v>3</v>
      </c>
      <c r="DW13">
        <v>16</v>
      </c>
      <c r="DX13">
        <v>17</v>
      </c>
      <c r="DY13">
        <v>0</v>
      </c>
      <c r="DZ13">
        <v>33</v>
      </c>
      <c r="EA13">
        <v>12</v>
      </c>
      <c r="EB13">
        <v>2</v>
      </c>
      <c r="EC13">
        <v>12</v>
      </c>
      <c r="ED13">
        <v>2</v>
      </c>
      <c r="EE13">
        <v>2</v>
      </c>
      <c r="EF13">
        <v>2</v>
      </c>
      <c r="EG13">
        <v>3</v>
      </c>
      <c r="EH13">
        <v>6</v>
      </c>
      <c r="EI13">
        <v>3</v>
      </c>
      <c r="EJ13">
        <v>0</v>
      </c>
      <c r="EK13">
        <v>14</v>
      </c>
      <c r="EL13">
        <v>20</v>
      </c>
      <c r="EM13">
        <v>2</v>
      </c>
      <c r="EN13">
        <v>14</v>
      </c>
      <c r="EO13">
        <v>0</v>
      </c>
      <c r="EP13">
        <v>11</v>
      </c>
      <c r="EQ13">
        <v>1</v>
      </c>
      <c r="ER13">
        <v>5</v>
      </c>
      <c r="ES13">
        <v>3</v>
      </c>
      <c r="ET13">
        <v>21</v>
      </c>
      <c r="EU13">
        <v>38</v>
      </c>
      <c r="EV13">
        <v>3</v>
      </c>
      <c r="EW13">
        <v>9</v>
      </c>
      <c r="EX13">
        <v>9</v>
      </c>
      <c r="EY13">
        <v>16</v>
      </c>
      <c r="EZ13">
        <v>9</v>
      </c>
      <c r="FA13">
        <v>10</v>
      </c>
      <c r="FB13">
        <v>19</v>
      </c>
      <c r="FC13">
        <v>19</v>
      </c>
      <c r="FD13">
        <v>1</v>
      </c>
      <c r="FE13">
        <v>0</v>
      </c>
      <c r="FF13">
        <v>4</v>
      </c>
      <c r="FG13">
        <v>4</v>
      </c>
      <c r="FH13">
        <v>0</v>
      </c>
      <c r="FI13">
        <v>12</v>
      </c>
      <c r="FJ13">
        <v>25</v>
      </c>
      <c r="FK13">
        <v>3</v>
      </c>
      <c r="FL13">
        <v>3</v>
      </c>
      <c r="FM13">
        <v>27</v>
      </c>
      <c r="FN13">
        <v>3</v>
      </c>
      <c r="FO13">
        <v>9</v>
      </c>
      <c r="FP13">
        <v>3</v>
      </c>
      <c r="FQ13">
        <v>18</v>
      </c>
      <c r="FR13">
        <v>5</v>
      </c>
      <c r="FS13">
        <v>5</v>
      </c>
      <c r="FT13">
        <v>11</v>
      </c>
      <c r="FU13">
        <v>14</v>
      </c>
      <c r="FV13">
        <v>21</v>
      </c>
      <c r="FW13">
        <v>44</v>
      </c>
      <c r="FX13">
        <v>1</v>
      </c>
      <c r="FY13">
        <v>3</v>
      </c>
      <c r="FZ13">
        <v>3</v>
      </c>
      <c r="GA13">
        <v>48</v>
      </c>
      <c r="GB13">
        <v>42</v>
      </c>
      <c r="GC13">
        <v>50</v>
      </c>
      <c r="GD13">
        <v>35</v>
      </c>
      <c r="GE13">
        <v>79</v>
      </c>
      <c r="GF13">
        <v>30</v>
      </c>
      <c r="GG13">
        <v>10</v>
      </c>
      <c r="GH13">
        <v>20</v>
      </c>
      <c r="GI13">
        <v>8</v>
      </c>
      <c r="GJ13">
        <v>16</v>
      </c>
      <c r="GK13">
        <v>9</v>
      </c>
      <c r="GL13">
        <v>3</v>
      </c>
      <c r="GM13">
        <v>1</v>
      </c>
      <c r="GN13">
        <v>12</v>
      </c>
      <c r="GO13">
        <v>1</v>
      </c>
      <c r="GP13">
        <v>7</v>
      </c>
      <c r="GQ13">
        <v>10</v>
      </c>
      <c r="GR13">
        <v>7</v>
      </c>
      <c r="GS13">
        <v>10</v>
      </c>
      <c r="GT13">
        <v>7</v>
      </c>
      <c r="GU13">
        <v>0</v>
      </c>
      <c r="GV13">
        <v>4</v>
      </c>
      <c r="GW13">
        <v>7</v>
      </c>
      <c r="GX13">
        <v>39</v>
      </c>
      <c r="GY13">
        <v>49</v>
      </c>
      <c r="GZ13">
        <v>20</v>
      </c>
      <c r="HA13">
        <v>34</v>
      </c>
      <c r="HB13">
        <v>6</v>
      </c>
      <c r="HC13">
        <v>4</v>
      </c>
      <c r="HD13">
        <v>4</v>
      </c>
      <c r="HE13">
        <v>12</v>
      </c>
      <c r="HF13">
        <v>1</v>
      </c>
      <c r="HG13">
        <v>0</v>
      </c>
      <c r="HH13">
        <v>1</v>
      </c>
      <c r="HI13">
        <v>47</v>
      </c>
      <c r="HJ13">
        <v>27</v>
      </c>
      <c r="HK13">
        <v>35</v>
      </c>
      <c r="HL13">
        <v>105</v>
      </c>
      <c r="HM13">
        <v>39</v>
      </c>
      <c r="HN13">
        <v>67</v>
      </c>
      <c r="HO13">
        <v>3</v>
      </c>
      <c r="HP13">
        <v>8</v>
      </c>
      <c r="HQ13">
        <v>8</v>
      </c>
      <c r="HR13">
        <v>3</v>
      </c>
      <c r="HS13">
        <v>3</v>
      </c>
      <c r="HT13">
        <v>6</v>
      </c>
      <c r="HU13">
        <v>32</v>
      </c>
      <c r="HV13">
        <v>14</v>
      </c>
      <c r="HW13">
        <v>166</v>
      </c>
      <c r="HX13">
        <v>21</v>
      </c>
      <c r="HY13">
        <v>18</v>
      </c>
      <c r="HZ13">
        <v>44</v>
      </c>
      <c r="IA13">
        <v>3</v>
      </c>
      <c r="IB13">
        <v>12</v>
      </c>
      <c r="IC13">
        <v>15</v>
      </c>
      <c r="ID13">
        <v>9</v>
      </c>
      <c r="IE13">
        <v>2</v>
      </c>
      <c r="IF13">
        <v>119</v>
      </c>
      <c r="IG13">
        <v>15</v>
      </c>
      <c r="IH13">
        <v>5</v>
      </c>
      <c r="II13">
        <v>8</v>
      </c>
      <c r="IJ13">
        <v>8</v>
      </c>
      <c r="IK13">
        <v>17</v>
      </c>
      <c r="IL13">
        <v>11</v>
      </c>
      <c r="IM13">
        <v>80</v>
      </c>
      <c r="IN13">
        <v>34</v>
      </c>
      <c r="IO13">
        <v>3</v>
      </c>
      <c r="IP13">
        <v>3</v>
      </c>
      <c r="IQ13">
        <v>9</v>
      </c>
      <c r="IR13">
        <v>7671</v>
      </c>
      <c r="IS13">
        <v>325</v>
      </c>
      <c r="IT13">
        <v>1805</v>
      </c>
      <c r="IU13" t="s">
        <v>769</v>
      </c>
      <c r="IV13">
        <v>143</v>
      </c>
      <c r="IW13">
        <v>1596</v>
      </c>
      <c r="IX13">
        <v>900</v>
      </c>
      <c r="IY13">
        <v>78</v>
      </c>
      <c r="IZ13">
        <v>6</v>
      </c>
      <c r="JA13">
        <v>53</v>
      </c>
      <c r="JB13">
        <v>101</v>
      </c>
      <c r="JC13">
        <v>21</v>
      </c>
      <c r="JD13">
        <v>12</v>
      </c>
      <c r="JE13">
        <v>2</v>
      </c>
      <c r="JF13">
        <v>84</v>
      </c>
      <c r="JG13">
        <v>43</v>
      </c>
      <c r="JH13">
        <v>28</v>
      </c>
      <c r="JI13">
        <v>55</v>
      </c>
      <c r="JJ13">
        <v>5</v>
      </c>
      <c r="JK13">
        <v>39</v>
      </c>
      <c r="JL13">
        <v>43</v>
      </c>
      <c r="JM13">
        <v>291</v>
      </c>
      <c r="JN13">
        <v>41</v>
      </c>
      <c r="JO13">
        <v>41</v>
      </c>
      <c r="JP13">
        <v>24</v>
      </c>
      <c r="JQ13">
        <v>14</v>
      </c>
      <c r="JR13">
        <v>36</v>
      </c>
      <c r="JS13">
        <v>47</v>
      </c>
      <c r="JT13">
        <v>27</v>
      </c>
      <c r="JU13">
        <v>257</v>
      </c>
      <c r="JV13">
        <v>141</v>
      </c>
      <c r="JW13">
        <v>24</v>
      </c>
      <c r="JX13">
        <v>12</v>
      </c>
      <c r="JY13">
        <v>21</v>
      </c>
      <c r="JZ13">
        <v>33</v>
      </c>
      <c r="KA13">
        <v>25</v>
      </c>
      <c r="KB13">
        <v>11</v>
      </c>
      <c r="KC13">
        <v>136</v>
      </c>
      <c r="KD13">
        <v>127</v>
      </c>
      <c r="KE13">
        <v>7</v>
      </c>
      <c r="KF13">
        <v>37</v>
      </c>
      <c r="KG13">
        <v>18</v>
      </c>
      <c r="KH13">
        <v>39</v>
      </c>
      <c r="KI13">
        <v>21</v>
      </c>
      <c r="KJ13">
        <v>23</v>
      </c>
      <c r="KK13">
        <v>13</v>
      </c>
      <c r="KL13">
        <v>4</v>
      </c>
      <c r="KM13">
        <v>35</v>
      </c>
      <c r="KN13">
        <v>7</v>
      </c>
      <c r="KO13">
        <v>4</v>
      </c>
      <c r="KP13">
        <v>7</v>
      </c>
      <c r="KQ13">
        <v>6</v>
      </c>
      <c r="KR13">
        <v>31</v>
      </c>
      <c r="KS13">
        <v>2</v>
      </c>
      <c r="KT13">
        <v>5</v>
      </c>
      <c r="KU13">
        <v>46</v>
      </c>
      <c r="KV13">
        <v>7</v>
      </c>
      <c r="KW13">
        <v>2</v>
      </c>
      <c r="KX13">
        <v>21</v>
      </c>
      <c r="KY13">
        <v>52</v>
      </c>
      <c r="KZ13">
        <v>16</v>
      </c>
      <c r="LA13">
        <v>2</v>
      </c>
      <c r="LB13">
        <v>2</v>
      </c>
      <c r="LC13">
        <v>2</v>
      </c>
      <c r="LD13">
        <v>0</v>
      </c>
      <c r="LE13">
        <v>30</v>
      </c>
      <c r="LF13">
        <v>10</v>
      </c>
      <c r="LG13">
        <v>0</v>
      </c>
      <c r="LH13">
        <v>84</v>
      </c>
      <c r="LI13">
        <v>21</v>
      </c>
      <c r="LJ13">
        <v>19655</v>
      </c>
    </row>
    <row r="14" spans="1:322">
      <c r="A14" t="s">
        <v>102</v>
      </c>
      <c r="B14">
        <v>0</v>
      </c>
      <c r="C14">
        <v>5</v>
      </c>
      <c r="D14">
        <v>0</v>
      </c>
      <c r="E14">
        <v>1</v>
      </c>
      <c r="F14">
        <v>2</v>
      </c>
      <c r="G14">
        <v>5</v>
      </c>
      <c r="H14">
        <v>6</v>
      </c>
      <c r="I14">
        <v>8</v>
      </c>
      <c r="J14">
        <v>4</v>
      </c>
      <c r="K14">
        <v>10</v>
      </c>
      <c r="L14">
        <v>11</v>
      </c>
      <c r="M14">
        <v>0</v>
      </c>
      <c r="N14">
        <v>1</v>
      </c>
      <c r="O14">
        <v>30</v>
      </c>
      <c r="P14">
        <v>49</v>
      </c>
      <c r="Q14">
        <v>96</v>
      </c>
      <c r="R14">
        <v>1</v>
      </c>
      <c r="S14">
        <v>178</v>
      </c>
      <c r="T14">
        <v>20</v>
      </c>
      <c r="U14">
        <v>29</v>
      </c>
      <c r="V14">
        <v>41</v>
      </c>
      <c r="W14">
        <v>28</v>
      </c>
      <c r="X14">
        <v>53</v>
      </c>
      <c r="Y14">
        <v>13</v>
      </c>
      <c r="Z14">
        <v>23</v>
      </c>
      <c r="AA14">
        <v>25</v>
      </c>
      <c r="AB14">
        <v>8</v>
      </c>
      <c r="AC14">
        <v>7</v>
      </c>
      <c r="AD14">
        <v>19</v>
      </c>
      <c r="AE14">
        <v>14</v>
      </c>
      <c r="AF14">
        <v>9</v>
      </c>
      <c r="AG14">
        <v>5</v>
      </c>
      <c r="AH14">
        <v>10</v>
      </c>
      <c r="AI14">
        <v>12</v>
      </c>
      <c r="AJ14">
        <v>10</v>
      </c>
      <c r="AK14">
        <v>29</v>
      </c>
      <c r="AL14">
        <v>44</v>
      </c>
      <c r="AM14">
        <v>8</v>
      </c>
      <c r="AN14">
        <v>19</v>
      </c>
      <c r="AO14">
        <v>26</v>
      </c>
      <c r="AP14">
        <v>27</v>
      </c>
      <c r="AQ14">
        <v>13</v>
      </c>
      <c r="AR14">
        <v>25</v>
      </c>
      <c r="AS14">
        <v>5</v>
      </c>
      <c r="AT14">
        <v>25</v>
      </c>
      <c r="AU14">
        <v>16</v>
      </c>
      <c r="AV14">
        <v>17</v>
      </c>
      <c r="AW14">
        <v>23</v>
      </c>
      <c r="AX14">
        <v>28</v>
      </c>
      <c r="AY14">
        <v>0</v>
      </c>
      <c r="AZ14">
        <v>12</v>
      </c>
      <c r="BA14">
        <v>9</v>
      </c>
      <c r="BB14">
        <v>17</v>
      </c>
      <c r="BC14">
        <v>7</v>
      </c>
      <c r="BD14">
        <v>35</v>
      </c>
      <c r="BE14">
        <v>20</v>
      </c>
      <c r="BF14">
        <v>54</v>
      </c>
      <c r="BG14">
        <v>12</v>
      </c>
      <c r="BH14">
        <v>30</v>
      </c>
      <c r="BI14">
        <v>1</v>
      </c>
      <c r="BJ14">
        <v>6</v>
      </c>
      <c r="BK14">
        <v>15</v>
      </c>
      <c r="BL14">
        <v>18</v>
      </c>
      <c r="BM14">
        <v>17</v>
      </c>
      <c r="BN14">
        <v>4</v>
      </c>
      <c r="BO14">
        <v>3</v>
      </c>
      <c r="BP14">
        <v>12</v>
      </c>
      <c r="BQ14">
        <v>11</v>
      </c>
      <c r="BR14">
        <v>5</v>
      </c>
      <c r="BS14">
        <v>5</v>
      </c>
      <c r="BT14">
        <v>5</v>
      </c>
      <c r="BU14">
        <v>3</v>
      </c>
      <c r="BV14">
        <v>9</v>
      </c>
      <c r="BW14">
        <v>7</v>
      </c>
      <c r="BX14">
        <v>4</v>
      </c>
      <c r="BY14">
        <v>17</v>
      </c>
      <c r="BZ14">
        <v>9</v>
      </c>
      <c r="CA14">
        <v>34</v>
      </c>
      <c r="CB14">
        <v>10</v>
      </c>
      <c r="CC14">
        <v>8</v>
      </c>
      <c r="CD14">
        <v>8</v>
      </c>
      <c r="CE14">
        <v>2</v>
      </c>
      <c r="CF14">
        <v>5</v>
      </c>
      <c r="CG14">
        <v>0</v>
      </c>
      <c r="CH14">
        <v>7</v>
      </c>
      <c r="CI14">
        <v>3</v>
      </c>
      <c r="CJ14">
        <v>0</v>
      </c>
      <c r="CK14">
        <v>0</v>
      </c>
      <c r="CL14">
        <v>5</v>
      </c>
      <c r="CM14">
        <v>9</v>
      </c>
      <c r="CN14">
        <v>0</v>
      </c>
      <c r="CO14">
        <v>0</v>
      </c>
      <c r="CP14">
        <v>2</v>
      </c>
      <c r="CQ14">
        <v>9</v>
      </c>
      <c r="CR14">
        <v>7</v>
      </c>
      <c r="CS14">
        <v>7</v>
      </c>
      <c r="CT14">
        <v>4</v>
      </c>
      <c r="CU14">
        <v>0</v>
      </c>
      <c r="CV14">
        <v>0</v>
      </c>
      <c r="CW14">
        <v>0</v>
      </c>
      <c r="CX14">
        <v>5</v>
      </c>
      <c r="CY14">
        <v>22</v>
      </c>
      <c r="CZ14">
        <v>15</v>
      </c>
      <c r="DA14">
        <v>14</v>
      </c>
      <c r="DB14">
        <v>14</v>
      </c>
      <c r="DC14">
        <v>0</v>
      </c>
      <c r="DD14">
        <v>5</v>
      </c>
      <c r="DE14">
        <v>6</v>
      </c>
      <c r="DF14">
        <v>3</v>
      </c>
      <c r="DG14">
        <v>4</v>
      </c>
      <c r="DH14">
        <v>4</v>
      </c>
      <c r="DI14">
        <v>5</v>
      </c>
      <c r="DJ14">
        <v>4</v>
      </c>
      <c r="DK14">
        <v>2</v>
      </c>
      <c r="DL14">
        <v>5</v>
      </c>
      <c r="DM14">
        <v>1</v>
      </c>
      <c r="DN14">
        <v>8</v>
      </c>
      <c r="DO14">
        <v>5</v>
      </c>
      <c r="DP14">
        <v>6</v>
      </c>
      <c r="DQ14">
        <v>5</v>
      </c>
      <c r="DR14">
        <v>8</v>
      </c>
      <c r="DS14">
        <v>7</v>
      </c>
      <c r="DT14">
        <v>2</v>
      </c>
      <c r="DU14">
        <v>2</v>
      </c>
      <c r="DV14">
        <v>1</v>
      </c>
      <c r="DW14">
        <v>11</v>
      </c>
      <c r="DX14">
        <v>10</v>
      </c>
      <c r="DY14">
        <v>2</v>
      </c>
      <c r="DZ14">
        <v>1</v>
      </c>
      <c r="EA14">
        <v>5</v>
      </c>
      <c r="EB14">
        <v>0</v>
      </c>
      <c r="EC14">
        <v>2</v>
      </c>
      <c r="ED14">
        <v>5</v>
      </c>
      <c r="EE14">
        <v>6</v>
      </c>
      <c r="EF14">
        <v>2</v>
      </c>
      <c r="EG14">
        <v>2</v>
      </c>
      <c r="EH14">
        <v>2</v>
      </c>
      <c r="EI14">
        <v>0</v>
      </c>
      <c r="EJ14">
        <v>4</v>
      </c>
      <c r="EK14">
        <v>5</v>
      </c>
      <c r="EL14">
        <v>15</v>
      </c>
      <c r="EM14">
        <v>5</v>
      </c>
      <c r="EN14">
        <v>11</v>
      </c>
      <c r="EO14">
        <v>0</v>
      </c>
      <c r="EP14">
        <v>2</v>
      </c>
      <c r="EQ14">
        <v>0</v>
      </c>
      <c r="ER14">
        <v>6</v>
      </c>
      <c r="ES14">
        <v>3</v>
      </c>
      <c r="ET14">
        <v>4</v>
      </c>
      <c r="EU14">
        <v>61</v>
      </c>
      <c r="EV14">
        <v>10</v>
      </c>
      <c r="EW14">
        <v>18</v>
      </c>
      <c r="EX14">
        <v>5</v>
      </c>
      <c r="EY14">
        <v>28</v>
      </c>
      <c r="EZ14">
        <v>9</v>
      </c>
      <c r="FA14">
        <v>3</v>
      </c>
      <c r="FB14">
        <v>4</v>
      </c>
      <c r="FC14">
        <v>17</v>
      </c>
      <c r="FD14">
        <v>1</v>
      </c>
      <c r="FE14">
        <v>0</v>
      </c>
      <c r="FF14">
        <v>4</v>
      </c>
      <c r="FG14">
        <v>1</v>
      </c>
      <c r="FH14">
        <v>3</v>
      </c>
      <c r="FI14">
        <v>0</v>
      </c>
      <c r="FJ14">
        <v>2</v>
      </c>
      <c r="FK14">
        <v>9</v>
      </c>
      <c r="FL14">
        <v>5</v>
      </c>
      <c r="FM14">
        <v>17</v>
      </c>
      <c r="FN14">
        <v>9</v>
      </c>
      <c r="FO14">
        <v>2</v>
      </c>
      <c r="FP14">
        <v>5</v>
      </c>
      <c r="FQ14">
        <v>21</v>
      </c>
      <c r="FR14">
        <v>19</v>
      </c>
      <c r="FS14">
        <v>0</v>
      </c>
      <c r="FT14">
        <v>5</v>
      </c>
      <c r="FU14">
        <v>18</v>
      </c>
      <c r="FV14">
        <v>23</v>
      </c>
      <c r="FW14">
        <v>31</v>
      </c>
      <c r="FX14">
        <v>9</v>
      </c>
      <c r="FY14">
        <v>4</v>
      </c>
      <c r="FZ14">
        <v>9</v>
      </c>
      <c r="GA14">
        <v>19</v>
      </c>
      <c r="GB14">
        <v>20</v>
      </c>
      <c r="GC14">
        <v>62</v>
      </c>
      <c r="GD14">
        <v>19</v>
      </c>
      <c r="GE14">
        <v>25</v>
      </c>
      <c r="GF14">
        <v>25</v>
      </c>
      <c r="GG14">
        <v>0</v>
      </c>
      <c r="GH14">
        <v>68</v>
      </c>
      <c r="GI14">
        <v>0</v>
      </c>
      <c r="GJ14">
        <v>10</v>
      </c>
      <c r="GK14">
        <v>1</v>
      </c>
      <c r="GL14">
        <v>15</v>
      </c>
      <c r="GM14">
        <v>12</v>
      </c>
      <c r="GN14">
        <v>11</v>
      </c>
      <c r="GO14">
        <v>1</v>
      </c>
      <c r="GP14">
        <v>9</v>
      </c>
      <c r="GQ14">
        <v>9</v>
      </c>
      <c r="GR14">
        <v>6</v>
      </c>
      <c r="GS14">
        <v>3</v>
      </c>
      <c r="GT14">
        <v>4</v>
      </c>
      <c r="GU14">
        <v>3</v>
      </c>
      <c r="GV14">
        <v>13</v>
      </c>
      <c r="GW14">
        <v>184</v>
      </c>
      <c r="GX14">
        <v>60</v>
      </c>
      <c r="GY14">
        <v>27</v>
      </c>
      <c r="GZ14">
        <v>190</v>
      </c>
      <c r="HA14">
        <v>215</v>
      </c>
      <c r="HB14">
        <v>0</v>
      </c>
      <c r="HC14">
        <v>3</v>
      </c>
      <c r="HD14">
        <v>4</v>
      </c>
      <c r="HE14">
        <v>4</v>
      </c>
      <c r="HF14">
        <v>1</v>
      </c>
      <c r="HG14">
        <v>8</v>
      </c>
      <c r="HH14">
        <v>4</v>
      </c>
      <c r="HI14">
        <v>208</v>
      </c>
      <c r="HJ14">
        <v>16</v>
      </c>
      <c r="HK14">
        <v>94</v>
      </c>
      <c r="HL14">
        <v>49</v>
      </c>
      <c r="HM14">
        <v>36</v>
      </c>
      <c r="HN14">
        <v>29</v>
      </c>
      <c r="HO14">
        <v>26</v>
      </c>
      <c r="HP14">
        <v>6</v>
      </c>
      <c r="HQ14">
        <v>2</v>
      </c>
      <c r="HR14">
        <v>0</v>
      </c>
      <c r="HS14">
        <v>7</v>
      </c>
      <c r="HT14">
        <v>1</v>
      </c>
      <c r="HU14">
        <v>8</v>
      </c>
      <c r="HV14">
        <v>11</v>
      </c>
      <c r="HW14">
        <v>87</v>
      </c>
      <c r="HX14">
        <v>2</v>
      </c>
      <c r="HY14">
        <v>4</v>
      </c>
      <c r="HZ14">
        <v>22</v>
      </c>
      <c r="IA14">
        <v>11</v>
      </c>
      <c r="IB14">
        <v>0</v>
      </c>
      <c r="IC14">
        <v>19</v>
      </c>
      <c r="ID14">
        <v>6</v>
      </c>
      <c r="IE14">
        <v>2</v>
      </c>
      <c r="IF14">
        <v>160</v>
      </c>
      <c r="IG14">
        <v>2</v>
      </c>
      <c r="IH14">
        <v>4</v>
      </c>
      <c r="II14">
        <v>2</v>
      </c>
      <c r="IJ14">
        <v>3</v>
      </c>
      <c r="IK14">
        <v>19</v>
      </c>
      <c r="IL14">
        <v>7</v>
      </c>
      <c r="IM14">
        <v>99</v>
      </c>
      <c r="IN14">
        <v>38</v>
      </c>
      <c r="IO14">
        <v>2</v>
      </c>
      <c r="IP14">
        <v>1</v>
      </c>
      <c r="IQ14">
        <v>11</v>
      </c>
      <c r="IR14">
        <v>6053</v>
      </c>
      <c r="IS14">
        <v>431</v>
      </c>
      <c r="IT14">
        <v>101</v>
      </c>
      <c r="IU14">
        <v>240</v>
      </c>
      <c r="IV14" t="s">
        <v>769</v>
      </c>
      <c r="IW14">
        <v>130</v>
      </c>
      <c r="IX14">
        <v>71</v>
      </c>
      <c r="IY14">
        <v>13</v>
      </c>
      <c r="IZ14">
        <v>2</v>
      </c>
      <c r="JA14">
        <v>10</v>
      </c>
      <c r="JB14">
        <v>104</v>
      </c>
      <c r="JC14">
        <v>7</v>
      </c>
      <c r="JD14">
        <v>5</v>
      </c>
      <c r="JE14">
        <v>1</v>
      </c>
      <c r="JF14">
        <v>9</v>
      </c>
      <c r="JG14">
        <v>34</v>
      </c>
      <c r="JH14">
        <v>10</v>
      </c>
      <c r="JI14">
        <v>29</v>
      </c>
      <c r="JJ14">
        <v>6</v>
      </c>
      <c r="JK14">
        <v>22</v>
      </c>
      <c r="JL14">
        <v>44</v>
      </c>
      <c r="JM14">
        <v>19</v>
      </c>
      <c r="JN14">
        <v>28</v>
      </c>
      <c r="JO14">
        <v>15</v>
      </c>
      <c r="JP14">
        <v>14</v>
      </c>
      <c r="JQ14">
        <v>25</v>
      </c>
      <c r="JR14">
        <v>27</v>
      </c>
      <c r="JS14">
        <v>22</v>
      </c>
      <c r="JT14">
        <v>15</v>
      </c>
      <c r="JU14">
        <v>15</v>
      </c>
      <c r="JV14">
        <v>32</v>
      </c>
      <c r="JW14">
        <v>22</v>
      </c>
      <c r="JX14">
        <v>5</v>
      </c>
      <c r="JY14">
        <v>9</v>
      </c>
      <c r="JZ14">
        <v>36</v>
      </c>
      <c r="KA14">
        <v>20</v>
      </c>
      <c r="KB14">
        <v>19</v>
      </c>
      <c r="KC14">
        <v>24</v>
      </c>
      <c r="KD14">
        <v>25</v>
      </c>
      <c r="KE14">
        <v>6</v>
      </c>
      <c r="KF14">
        <v>19</v>
      </c>
      <c r="KG14">
        <v>3</v>
      </c>
      <c r="KH14">
        <v>28</v>
      </c>
      <c r="KI14">
        <v>18</v>
      </c>
      <c r="KJ14">
        <v>36</v>
      </c>
      <c r="KK14">
        <v>31</v>
      </c>
      <c r="KL14">
        <v>4</v>
      </c>
      <c r="KM14">
        <v>9</v>
      </c>
      <c r="KN14">
        <v>0</v>
      </c>
      <c r="KO14">
        <v>5</v>
      </c>
      <c r="KP14">
        <v>1</v>
      </c>
      <c r="KQ14">
        <v>1</v>
      </c>
      <c r="KR14">
        <v>17</v>
      </c>
      <c r="KS14">
        <v>9</v>
      </c>
      <c r="KT14">
        <v>6</v>
      </c>
      <c r="KU14">
        <v>11</v>
      </c>
      <c r="KV14">
        <v>5</v>
      </c>
      <c r="KW14">
        <v>0</v>
      </c>
      <c r="KX14">
        <v>3</v>
      </c>
      <c r="KY14">
        <v>60</v>
      </c>
      <c r="KZ14">
        <v>6</v>
      </c>
      <c r="LA14">
        <v>4</v>
      </c>
      <c r="LB14">
        <v>1</v>
      </c>
      <c r="LC14">
        <v>6</v>
      </c>
      <c r="LD14">
        <v>6</v>
      </c>
      <c r="LE14">
        <v>7</v>
      </c>
      <c r="LF14">
        <v>9</v>
      </c>
      <c r="LG14">
        <v>0</v>
      </c>
      <c r="LH14">
        <v>52</v>
      </c>
      <c r="LI14">
        <v>8</v>
      </c>
      <c r="LJ14">
        <v>12209</v>
      </c>
    </row>
    <row r="15" spans="1:322">
      <c r="A15" t="s">
        <v>103</v>
      </c>
      <c r="B15">
        <v>6</v>
      </c>
      <c r="C15">
        <v>42</v>
      </c>
      <c r="D15">
        <v>2</v>
      </c>
      <c r="E15">
        <v>14</v>
      </c>
      <c r="F15">
        <v>15</v>
      </c>
      <c r="G15">
        <v>5</v>
      </c>
      <c r="H15">
        <v>5</v>
      </c>
      <c r="I15">
        <v>29</v>
      </c>
      <c r="J15">
        <v>32</v>
      </c>
      <c r="K15">
        <v>33</v>
      </c>
      <c r="L15">
        <v>4</v>
      </c>
      <c r="M15">
        <v>3</v>
      </c>
      <c r="N15">
        <v>7</v>
      </c>
      <c r="O15">
        <v>9</v>
      </c>
      <c r="P15">
        <v>120</v>
      </c>
      <c r="Q15">
        <v>176</v>
      </c>
      <c r="R15">
        <v>1</v>
      </c>
      <c r="S15">
        <v>185</v>
      </c>
      <c r="T15">
        <v>23</v>
      </c>
      <c r="U15">
        <v>88</v>
      </c>
      <c r="V15">
        <v>102</v>
      </c>
      <c r="W15">
        <v>11</v>
      </c>
      <c r="X15">
        <v>53</v>
      </c>
      <c r="Y15">
        <v>12</v>
      </c>
      <c r="Z15">
        <v>12</v>
      </c>
      <c r="AA15">
        <v>39</v>
      </c>
      <c r="AB15">
        <v>16</v>
      </c>
      <c r="AC15">
        <v>27</v>
      </c>
      <c r="AD15">
        <v>30</v>
      </c>
      <c r="AE15">
        <v>49</v>
      </c>
      <c r="AF15">
        <v>12</v>
      </c>
      <c r="AG15">
        <v>15</v>
      </c>
      <c r="AH15">
        <v>16</v>
      </c>
      <c r="AI15">
        <v>1</v>
      </c>
      <c r="AJ15">
        <v>8</v>
      </c>
      <c r="AK15">
        <v>15</v>
      </c>
      <c r="AL15">
        <v>70</v>
      </c>
      <c r="AM15">
        <v>12</v>
      </c>
      <c r="AN15">
        <v>5</v>
      </c>
      <c r="AO15">
        <v>32</v>
      </c>
      <c r="AP15">
        <v>21</v>
      </c>
      <c r="AQ15">
        <v>28</v>
      </c>
      <c r="AR15">
        <v>23</v>
      </c>
      <c r="AS15">
        <v>11</v>
      </c>
      <c r="AT15">
        <v>17</v>
      </c>
      <c r="AU15">
        <v>27</v>
      </c>
      <c r="AV15">
        <v>56</v>
      </c>
      <c r="AW15">
        <v>71</v>
      </c>
      <c r="AX15">
        <v>36</v>
      </c>
      <c r="AY15">
        <v>0</v>
      </c>
      <c r="AZ15">
        <v>30</v>
      </c>
      <c r="BA15">
        <v>27</v>
      </c>
      <c r="BB15">
        <v>12</v>
      </c>
      <c r="BC15">
        <v>8</v>
      </c>
      <c r="BD15">
        <v>27</v>
      </c>
      <c r="BE15">
        <v>9</v>
      </c>
      <c r="BF15">
        <v>42</v>
      </c>
      <c r="BG15">
        <v>40</v>
      </c>
      <c r="BH15">
        <v>68</v>
      </c>
      <c r="BI15">
        <v>4</v>
      </c>
      <c r="BJ15">
        <v>4</v>
      </c>
      <c r="BK15">
        <v>14</v>
      </c>
      <c r="BL15">
        <v>21</v>
      </c>
      <c r="BM15">
        <v>18</v>
      </c>
      <c r="BN15">
        <v>3</v>
      </c>
      <c r="BO15">
        <v>6</v>
      </c>
      <c r="BP15">
        <v>19</v>
      </c>
      <c r="BQ15">
        <v>11</v>
      </c>
      <c r="BR15">
        <v>10</v>
      </c>
      <c r="BS15">
        <v>2</v>
      </c>
      <c r="BT15">
        <v>3</v>
      </c>
      <c r="BU15">
        <v>4</v>
      </c>
      <c r="BV15">
        <v>27</v>
      </c>
      <c r="BW15">
        <v>1</v>
      </c>
      <c r="BX15">
        <v>3</v>
      </c>
      <c r="BY15">
        <v>27</v>
      </c>
      <c r="BZ15">
        <v>9</v>
      </c>
      <c r="CA15">
        <v>31</v>
      </c>
      <c r="CB15">
        <v>1</v>
      </c>
      <c r="CC15">
        <v>6</v>
      </c>
      <c r="CD15">
        <v>4</v>
      </c>
      <c r="CE15">
        <v>3</v>
      </c>
      <c r="CF15">
        <v>1</v>
      </c>
      <c r="CG15">
        <v>0</v>
      </c>
      <c r="CH15">
        <v>2</v>
      </c>
      <c r="CI15">
        <v>2</v>
      </c>
      <c r="CJ15">
        <v>1</v>
      </c>
      <c r="CK15">
        <v>0</v>
      </c>
      <c r="CL15">
        <v>2</v>
      </c>
      <c r="CM15">
        <v>4</v>
      </c>
      <c r="CN15">
        <v>2</v>
      </c>
      <c r="CO15">
        <v>0</v>
      </c>
      <c r="CP15">
        <v>0</v>
      </c>
      <c r="CQ15">
        <v>14</v>
      </c>
      <c r="CR15">
        <v>6</v>
      </c>
      <c r="CS15">
        <v>6</v>
      </c>
      <c r="CT15">
        <v>3</v>
      </c>
      <c r="CU15">
        <v>0</v>
      </c>
      <c r="CV15">
        <v>3</v>
      </c>
      <c r="CW15">
        <v>5</v>
      </c>
      <c r="CX15">
        <v>2</v>
      </c>
      <c r="CY15">
        <v>20</v>
      </c>
      <c r="CZ15">
        <v>3</v>
      </c>
      <c r="DA15">
        <v>7</v>
      </c>
      <c r="DB15">
        <v>32</v>
      </c>
      <c r="DC15">
        <v>5</v>
      </c>
      <c r="DD15">
        <v>5</v>
      </c>
      <c r="DE15">
        <v>11</v>
      </c>
      <c r="DF15">
        <v>2</v>
      </c>
      <c r="DG15">
        <v>0</v>
      </c>
      <c r="DH15">
        <v>2</v>
      </c>
      <c r="DI15">
        <v>2</v>
      </c>
      <c r="DJ15">
        <v>2</v>
      </c>
      <c r="DK15">
        <v>2</v>
      </c>
      <c r="DL15">
        <v>0</v>
      </c>
      <c r="DM15">
        <v>4</v>
      </c>
      <c r="DN15">
        <v>0</v>
      </c>
      <c r="DO15">
        <v>5</v>
      </c>
      <c r="DP15">
        <v>4</v>
      </c>
      <c r="DQ15">
        <v>15</v>
      </c>
      <c r="DR15">
        <v>6</v>
      </c>
      <c r="DS15">
        <v>10</v>
      </c>
      <c r="DT15">
        <v>0</v>
      </c>
      <c r="DU15">
        <v>7</v>
      </c>
      <c r="DV15">
        <v>1</v>
      </c>
      <c r="DW15">
        <v>14</v>
      </c>
      <c r="DX15">
        <v>9</v>
      </c>
      <c r="DY15">
        <v>1</v>
      </c>
      <c r="DZ15">
        <v>14</v>
      </c>
      <c r="EA15">
        <v>4</v>
      </c>
      <c r="EB15">
        <v>1</v>
      </c>
      <c r="EC15">
        <v>11</v>
      </c>
      <c r="ED15">
        <v>3</v>
      </c>
      <c r="EE15">
        <v>1</v>
      </c>
      <c r="EF15">
        <v>1</v>
      </c>
      <c r="EG15">
        <v>0</v>
      </c>
      <c r="EH15">
        <v>6</v>
      </c>
      <c r="EI15">
        <v>2</v>
      </c>
      <c r="EJ15">
        <v>6</v>
      </c>
      <c r="EK15">
        <v>5</v>
      </c>
      <c r="EL15">
        <v>16</v>
      </c>
      <c r="EM15">
        <v>2</v>
      </c>
      <c r="EN15">
        <v>14</v>
      </c>
      <c r="EO15">
        <v>2</v>
      </c>
      <c r="EP15">
        <v>8</v>
      </c>
      <c r="EQ15">
        <v>0</v>
      </c>
      <c r="ER15">
        <v>5</v>
      </c>
      <c r="ES15">
        <v>0</v>
      </c>
      <c r="ET15">
        <v>20</v>
      </c>
      <c r="EU15">
        <v>30</v>
      </c>
      <c r="EV15">
        <v>3</v>
      </c>
      <c r="EW15">
        <v>16</v>
      </c>
      <c r="EX15">
        <v>5</v>
      </c>
      <c r="EY15">
        <v>13</v>
      </c>
      <c r="EZ15">
        <v>20</v>
      </c>
      <c r="FA15">
        <v>15</v>
      </c>
      <c r="FB15">
        <v>9</v>
      </c>
      <c r="FC15">
        <v>32</v>
      </c>
      <c r="FD15">
        <v>3</v>
      </c>
      <c r="FE15">
        <v>4</v>
      </c>
      <c r="FF15">
        <v>7</v>
      </c>
      <c r="FG15">
        <v>3</v>
      </c>
      <c r="FH15">
        <v>6</v>
      </c>
      <c r="FI15">
        <v>4</v>
      </c>
      <c r="FJ15">
        <v>3</v>
      </c>
      <c r="FK15">
        <v>11</v>
      </c>
      <c r="FL15">
        <v>3</v>
      </c>
      <c r="FM15">
        <v>17</v>
      </c>
      <c r="FN15">
        <v>0</v>
      </c>
      <c r="FO15">
        <v>8</v>
      </c>
      <c r="FP15">
        <v>5</v>
      </c>
      <c r="FQ15">
        <v>21</v>
      </c>
      <c r="FR15">
        <v>8</v>
      </c>
      <c r="FS15">
        <v>8</v>
      </c>
      <c r="FT15">
        <v>16</v>
      </c>
      <c r="FU15">
        <v>13</v>
      </c>
      <c r="FV15">
        <v>26</v>
      </c>
      <c r="FW15">
        <v>24</v>
      </c>
      <c r="FX15">
        <v>9</v>
      </c>
      <c r="FY15">
        <v>12</v>
      </c>
      <c r="FZ15">
        <v>4</v>
      </c>
      <c r="GA15">
        <v>312</v>
      </c>
      <c r="GB15">
        <v>45</v>
      </c>
      <c r="GC15">
        <v>313</v>
      </c>
      <c r="GD15">
        <v>76</v>
      </c>
      <c r="GE15">
        <v>300</v>
      </c>
      <c r="GF15">
        <v>63</v>
      </c>
      <c r="GG15">
        <v>10</v>
      </c>
      <c r="GH15">
        <v>54</v>
      </c>
      <c r="GI15">
        <v>7</v>
      </c>
      <c r="GJ15">
        <v>28</v>
      </c>
      <c r="GK15">
        <v>2</v>
      </c>
      <c r="GL15">
        <v>4</v>
      </c>
      <c r="GM15">
        <v>1</v>
      </c>
      <c r="GN15">
        <v>12</v>
      </c>
      <c r="GO15">
        <v>0</v>
      </c>
      <c r="GP15">
        <v>13</v>
      </c>
      <c r="GQ15">
        <v>12</v>
      </c>
      <c r="GR15">
        <v>6</v>
      </c>
      <c r="GS15">
        <v>6</v>
      </c>
      <c r="GT15">
        <v>3</v>
      </c>
      <c r="GU15">
        <v>3</v>
      </c>
      <c r="GV15">
        <v>9</v>
      </c>
      <c r="GW15">
        <v>29</v>
      </c>
      <c r="GX15">
        <v>33</v>
      </c>
      <c r="GY15">
        <v>39</v>
      </c>
      <c r="GZ15">
        <v>14</v>
      </c>
      <c r="HA15">
        <v>25</v>
      </c>
      <c r="HB15">
        <v>4</v>
      </c>
      <c r="HC15">
        <v>5</v>
      </c>
      <c r="HD15">
        <v>3</v>
      </c>
      <c r="HE15">
        <v>10</v>
      </c>
      <c r="HF15">
        <v>4</v>
      </c>
      <c r="HG15">
        <v>4</v>
      </c>
      <c r="HH15">
        <v>5</v>
      </c>
      <c r="HI15">
        <v>27</v>
      </c>
      <c r="HJ15">
        <v>6</v>
      </c>
      <c r="HK15">
        <v>14</v>
      </c>
      <c r="HL15">
        <v>50</v>
      </c>
      <c r="HM15">
        <v>35</v>
      </c>
      <c r="HN15">
        <v>34</v>
      </c>
      <c r="HO15">
        <v>6</v>
      </c>
      <c r="HP15">
        <v>11</v>
      </c>
      <c r="HQ15">
        <v>1</v>
      </c>
      <c r="HR15">
        <v>4</v>
      </c>
      <c r="HS15">
        <v>4</v>
      </c>
      <c r="HT15">
        <v>0</v>
      </c>
      <c r="HU15">
        <v>11</v>
      </c>
      <c r="HV15">
        <v>8</v>
      </c>
      <c r="HW15">
        <v>113</v>
      </c>
      <c r="HX15">
        <v>18</v>
      </c>
      <c r="HY15">
        <v>12</v>
      </c>
      <c r="HZ15">
        <v>27</v>
      </c>
      <c r="IA15">
        <v>14</v>
      </c>
      <c r="IB15">
        <v>14</v>
      </c>
      <c r="IC15">
        <v>5</v>
      </c>
      <c r="ID15">
        <v>12</v>
      </c>
      <c r="IE15">
        <v>4</v>
      </c>
      <c r="IF15">
        <v>102</v>
      </c>
      <c r="IG15">
        <v>4</v>
      </c>
      <c r="IH15">
        <v>3</v>
      </c>
      <c r="II15">
        <v>7</v>
      </c>
      <c r="IJ15">
        <v>6</v>
      </c>
      <c r="IK15">
        <v>4</v>
      </c>
      <c r="IL15">
        <v>17</v>
      </c>
      <c r="IM15">
        <v>70</v>
      </c>
      <c r="IN15">
        <v>9</v>
      </c>
      <c r="IO15">
        <v>1</v>
      </c>
      <c r="IP15">
        <v>1</v>
      </c>
      <c r="IQ15">
        <v>13</v>
      </c>
      <c r="IR15">
        <v>4381</v>
      </c>
      <c r="IS15">
        <v>184</v>
      </c>
      <c r="IT15">
        <v>374</v>
      </c>
      <c r="IU15">
        <v>2469</v>
      </c>
      <c r="IV15">
        <v>132</v>
      </c>
      <c r="IW15" t="s">
        <v>769</v>
      </c>
      <c r="IX15">
        <v>1757</v>
      </c>
      <c r="IY15">
        <v>107</v>
      </c>
      <c r="IZ15">
        <v>8</v>
      </c>
      <c r="JA15">
        <v>33</v>
      </c>
      <c r="JB15">
        <v>85</v>
      </c>
      <c r="JC15">
        <v>11</v>
      </c>
      <c r="JD15">
        <v>0</v>
      </c>
      <c r="JE15">
        <v>3</v>
      </c>
      <c r="JF15">
        <v>63</v>
      </c>
      <c r="JG15">
        <v>19</v>
      </c>
      <c r="JH15">
        <v>17</v>
      </c>
      <c r="JI15">
        <v>42</v>
      </c>
      <c r="JJ15">
        <v>15</v>
      </c>
      <c r="JK15">
        <v>9</v>
      </c>
      <c r="JL15">
        <v>52</v>
      </c>
      <c r="JM15">
        <v>123</v>
      </c>
      <c r="JN15">
        <v>27</v>
      </c>
      <c r="JO15">
        <v>45</v>
      </c>
      <c r="JP15">
        <v>21</v>
      </c>
      <c r="JQ15">
        <v>4</v>
      </c>
      <c r="JR15">
        <v>29</v>
      </c>
      <c r="JS15">
        <v>26</v>
      </c>
      <c r="JT15">
        <v>13</v>
      </c>
      <c r="JU15">
        <v>146</v>
      </c>
      <c r="JV15">
        <v>69</v>
      </c>
      <c r="JW15">
        <v>7</v>
      </c>
      <c r="JX15">
        <v>1</v>
      </c>
      <c r="JY15">
        <v>18</v>
      </c>
      <c r="JZ15">
        <v>34</v>
      </c>
      <c r="KA15">
        <v>25</v>
      </c>
      <c r="KB15">
        <v>0</v>
      </c>
      <c r="KC15">
        <v>67</v>
      </c>
      <c r="KD15">
        <v>105</v>
      </c>
      <c r="KE15">
        <v>7</v>
      </c>
      <c r="KF15">
        <v>32</v>
      </c>
      <c r="KG15">
        <v>10</v>
      </c>
      <c r="KH15">
        <v>50</v>
      </c>
      <c r="KI15">
        <v>29</v>
      </c>
      <c r="KJ15">
        <v>24</v>
      </c>
      <c r="KK15">
        <v>16</v>
      </c>
      <c r="KL15">
        <v>3</v>
      </c>
      <c r="KM15">
        <v>41</v>
      </c>
      <c r="KN15">
        <v>6</v>
      </c>
      <c r="KO15">
        <v>12</v>
      </c>
      <c r="KP15">
        <v>13</v>
      </c>
      <c r="KQ15">
        <v>4</v>
      </c>
      <c r="KR15">
        <v>24</v>
      </c>
      <c r="KS15">
        <v>6</v>
      </c>
      <c r="KT15">
        <v>1</v>
      </c>
      <c r="KU15">
        <v>26</v>
      </c>
      <c r="KV15">
        <v>3</v>
      </c>
      <c r="KW15">
        <v>14</v>
      </c>
      <c r="KX15">
        <v>4</v>
      </c>
      <c r="KY15">
        <v>46</v>
      </c>
      <c r="KZ15">
        <v>10</v>
      </c>
      <c r="LA15">
        <v>8</v>
      </c>
      <c r="LB15">
        <v>10</v>
      </c>
      <c r="LC15">
        <v>4</v>
      </c>
      <c r="LD15">
        <v>1</v>
      </c>
      <c r="LE15">
        <v>1</v>
      </c>
      <c r="LF15">
        <v>33</v>
      </c>
      <c r="LG15">
        <v>1</v>
      </c>
      <c r="LH15">
        <v>62</v>
      </c>
      <c r="LI15">
        <v>18</v>
      </c>
      <c r="LJ15">
        <v>15977</v>
      </c>
    </row>
    <row r="16" spans="1:322">
      <c r="A16" t="s">
        <v>104</v>
      </c>
      <c r="B16">
        <v>1</v>
      </c>
      <c r="C16">
        <v>13</v>
      </c>
      <c r="D16">
        <v>0</v>
      </c>
      <c r="E16">
        <v>15</v>
      </c>
      <c r="F16">
        <v>2</v>
      </c>
      <c r="G16">
        <v>4</v>
      </c>
      <c r="H16">
        <v>10</v>
      </c>
      <c r="I16">
        <v>14</v>
      </c>
      <c r="J16">
        <v>31</v>
      </c>
      <c r="K16">
        <v>24</v>
      </c>
      <c r="L16">
        <v>14</v>
      </c>
      <c r="M16">
        <v>5</v>
      </c>
      <c r="N16">
        <v>8</v>
      </c>
      <c r="O16">
        <v>23</v>
      </c>
      <c r="P16">
        <v>118</v>
      </c>
      <c r="Q16">
        <v>224</v>
      </c>
      <c r="R16">
        <v>2</v>
      </c>
      <c r="S16">
        <v>185</v>
      </c>
      <c r="T16">
        <v>29</v>
      </c>
      <c r="U16">
        <v>207</v>
      </c>
      <c r="V16">
        <v>168</v>
      </c>
      <c r="W16">
        <v>14</v>
      </c>
      <c r="X16">
        <v>72</v>
      </c>
      <c r="Y16">
        <v>25</v>
      </c>
      <c r="Z16">
        <v>34</v>
      </c>
      <c r="AA16">
        <v>25</v>
      </c>
      <c r="AB16">
        <v>11</v>
      </c>
      <c r="AC16">
        <v>16</v>
      </c>
      <c r="AD16">
        <v>43</v>
      </c>
      <c r="AE16">
        <v>82</v>
      </c>
      <c r="AF16">
        <v>19</v>
      </c>
      <c r="AG16">
        <v>25</v>
      </c>
      <c r="AH16">
        <v>20</v>
      </c>
      <c r="AI16">
        <v>10</v>
      </c>
      <c r="AJ16">
        <v>2</v>
      </c>
      <c r="AK16">
        <v>33</v>
      </c>
      <c r="AL16">
        <v>125</v>
      </c>
      <c r="AM16">
        <v>12</v>
      </c>
      <c r="AN16">
        <v>9</v>
      </c>
      <c r="AO16">
        <v>32</v>
      </c>
      <c r="AP16">
        <v>17</v>
      </c>
      <c r="AQ16">
        <v>28</v>
      </c>
      <c r="AR16">
        <v>41</v>
      </c>
      <c r="AS16">
        <v>3</v>
      </c>
      <c r="AT16">
        <v>15</v>
      </c>
      <c r="AU16">
        <v>18</v>
      </c>
      <c r="AV16">
        <v>53</v>
      </c>
      <c r="AW16">
        <v>159</v>
      </c>
      <c r="AX16">
        <v>36</v>
      </c>
      <c r="AY16">
        <v>0</v>
      </c>
      <c r="AZ16">
        <v>27</v>
      </c>
      <c r="BA16">
        <v>21</v>
      </c>
      <c r="BB16">
        <v>8</v>
      </c>
      <c r="BC16">
        <v>13</v>
      </c>
      <c r="BD16">
        <v>34</v>
      </c>
      <c r="BE16">
        <v>9</v>
      </c>
      <c r="BF16">
        <v>42</v>
      </c>
      <c r="BG16">
        <v>42</v>
      </c>
      <c r="BH16">
        <v>58</v>
      </c>
      <c r="BI16">
        <v>8</v>
      </c>
      <c r="BJ16">
        <v>13</v>
      </c>
      <c r="BK16">
        <v>15</v>
      </c>
      <c r="BL16">
        <v>17</v>
      </c>
      <c r="BM16">
        <v>28</v>
      </c>
      <c r="BN16">
        <v>6</v>
      </c>
      <c r="BO16">
        <v>13</v>
      </c>
      <c r="BP16">
        <v>10</v>
      </c>
      <c r="BQ16">
        <v>16</v>
      </c>
      <c r="BR16">
        <v>12</v>
      </c>
      <c r="BS16">
        <v>2</v>
      </c>
      <c r="BT16">
        <v>14</v>
      </c>
      <c r="BU16">
        <v>9</v>
      </c>
      <c r="BV16">
        <v>10</v>
      </c>
      <c r="BW16">
        <v>6</v>
      </c>
      <c r="BX16">
        <v>4</v>
      </c>
      <c r="BY16">
        <v>24</v>
      </c>
      <c r="BZ16">
        <v>2</v>
      </c>
      <c r="CA16">
        <v>9</v>
      </c>
      <c r="CB16">
        <v>5</v>
      </c>
      <c r="CC16">
        <v>2</v>
      </c>
      <c r="CD16">
        <v>3</v>
      </c>
      <c r="CE16">
        <v>9</v>
      </c>
      <c r="CF16">
        <v>0</v>
      </c>
      <c r="CG16">
        <v>2</v>
      </c>
      <c r="CH16">
        <v>17</v>
      </c>
      <c r="CI16">
        <v>4</v>
      </c>
      <c r="CJ16">
        <v>3</v>
      </c>
      <c r="CK16">
        <v>5</v>
      </c>
      <c r="CL16">
        <v>5</v>
      </c>
      <c r="CM16">
        <v>19</v>
      </c>
      <c r="CN16">
        <v>6</v>
      </c>
      <c r="CO16">
        <v>0</v>
      </c>
      <c r="CP16">
        <v>3</v>
      </c>
      <c r="CQ16">
        <v>7</v>
      </c>
      <c r="CR16">
        <v>24</v>
      </c>
      <c r="CS16">
        <v>26</v>
      </c>
      <c r="CT16">
        <v>5</v>
      </c>
      <c r="CU16">
        <v>0</v>
      </c>
      <c r="CV16">
        <v>2</v>
      </c>
      <c r="CW16">
        <v>3</v>
      </c>
      <c r="CX16">
        <v>2</v>
      </c>
      <c r="CY16">
        <v>14</v>
      </c>
      <c r="CZ16">
        <v>1</v>
      </c>
      <c r="DA16">
        <v>3</v>
      </c>
      <c r="DB16">
        <v>27</v>
      </c>
      <c r="DC16">
        <v>8</v>
      </c>
      <c r="DD16">
        <v>7</v>
      </c>
      <c r="DE16">
        <v>9</v>
      </c>
      <c r="DF16">
        <v>0</v>
      </c>
      <c r="DG16">
        <v>3</v>
      </c>
      <c r="DH16">
        <v>0</v>
      </c>
      <c r="DI16">
        <v>3</v>
      </c>
      <c r="DJ16">
        <v>5</v>
      </c>
      <c r="DK16">
        <v>0</v>
      </c>
      <c r="DL16">
        <v>3</v>
      </c>
      <c r="DM16">
        <v>13</v>
      </c>
      <c r="DN16">
        <v>4</v>
      </c>
      <c r="DO16">
        <v>5</v>
      </c>
      <c r="DP16">
        <v>3</v>
      </c>
      <c r="DQ16">
        <v>3</v>
      </c>
      <c r="DR16">
        <v>18</v>
      </c>
      <c r="DS16">
        <v>2</v>
      </c>
      <c r="DT16">
        <v>5</v>
      </c>
      <c r="DU16">
        <v>10</v>
      </c>
      <c r="DV16">
        <v>8</v>
      </c>
      <c r="DW16">
        <v>21</v>
      </c>
      <c r="DX16">
        <v>27</v>
      </c>
      <c r="DY16">
        <v>5</v>
      </c>
      <c r="DZ16">
        <v>28</v>
      </c>
      <c r="EA16">
        <v>8</v>
      </c>
      <c r="EB16">
        <v>0</v>
      </c>
      <c r="EC16">
        <v>16</v>
      </c>
      <c r="ED16">
        <v>7</v>
      </c>
      <c r="EE16">
        <v>5</v>
      </c>
      <c r="EF16">
        <v>0</v>
      </c>
      <c r="EG16">
        <v>5</v>
      </c>
      <c r="EH16">
        <v>4</v>
      </c>
      <c r="EI16">
        <v>2</v>
      </c>
      <c r="EJ16">
        <v>2</v>
      </c>
      <c r="EK16">
        <v>8</v>
      </c>
      <c r="EL16">
        <v>22</v>
      </c>
      <c r="EM16">
        <v>6</v>
      </c>
      <c r="EN16">
        <v>25</v>
      </c>
      <c r="EO16">
        <v>1</v>
      </c>
      <c r="EP16">
        <v>1</v>
      </c>
      <c r="EQ16">
        <v>10</v>
      </c>
      <c r="ER16">
        <v>13</v>
      </c>
      <c r="ES16">
        <v>3</v>
      </c>
      <c r="ET16">
        <v>12</v>
      </c>
      <c r="EU16">
        <v>34</v>
      </c>
      <c r="EV16">
        <v>9</v>
      </c>
      <c r="EW16">
        <v>9</v>
      </c>
      <c r="EX16">
        <v>25</v>
      </c>
      <c r="EY16">
        <v>11</v>
      </c>
      <c r="EZ16">
        <v>11</v>
      </c>
      <c r="FA16">
        <v>8</v>
      </c>
      <c r="FB16">
        <v>8</v>
      </c>
      <c r="FC16">
        <v>17</v>
      </c>
      <c r="FD16">
        <v>3</v>
      </c>
      <c r="FE16">
        <v>3</v>
      </c>
      <c r="FF16">
        <v>21</v>
      </c>
      <c r="FG16">
        <v>1</v>
      </c>
      <c r="FH16">
        <v>4</v>
      </c>
      <c r="FI16">
        <v>0</v>
      </c>
      <c r="FJ16">
        <v>13</v>
      </c>
      <c r="FK16">
        <v>0</v>
      </c>
      <c r="FL16">
        <v>6</v>
      </c>
      <c r="FM16">
        <v>26</v>
      </c>
      <c r="FN16">
        <v>4</v>
      </c>
      <c r="FO16">
        <v>5</v>
      </c>
      <c r="FP16">
        <v>9</v>
      </c>
      <c r="FQ16">
        <v>20</v>
      </c>
      <c r="FR16">
        <v>2</v>
      </c>
      <c r="FS16">
        <v>8</v>
      </c>
      <c r="FT16">
        <v>8</v>
      </c>
      <c r="FU16">
        <v>20</v>
      </c>
      <c r="FV16">
        <v>19</v>
      </c>
      <c r="FW16">
        <v>32</v>
      </c>
      <c r="FX16">
        <v>8</v>
      </c>
      <c r="FY16">
        <v>3</v>
      </c>
      <c r="FZ16">
        <v>6</v>
      </c>
      <c r="GA16">
        <v>131</v>
      </c>
      <c r="GB16">
        <v>31</v>
      </c>
      <c r="GC16">
        <v>60</v>
      </c>
      <c r="GD16">
        <v>63</v>
      </c>
      <c r="GE16">
        <v>756</v>
      </c>
      <c r="GF16">
        <v>116</v>
      </c>
      <c r="GG16">
        <v>12</v>
      </c>
      <c r="GH16">
        <v>28</v>
      </c>
      <c r="GI16">
        <v>8</v>
      </c>
      <c r="GJ16">
        <v>11</v>
      </c>
      <c r="GK16">
        <v>3</v>
      </c>
      <c r="GL16">
        <v>4</v>
      </c>
      <c r="GM16">
        <v>2</v>
      </c>
      <c r="GN16">
        <v>13</v>
      </c>
      <c r="GO16">
        <v>1</v>
      </c>
      <c r="GP16">
        <v>8</v>
      </c>
      <c r="GQ16">
        <v>6</v>
      </c>
      <c r="GR16">
        <v>11</v>
      </c>
      <c r="GS16">
        <v>4</v>
      </c>
      <c r="GT16">
        <v>4</v>
      </c>
      <c r="GU16">
        <v>4</v>
      </c>
      <c r="GV16">
        <v>8</v>
      </c>
      <c r="GW16">
        <v>15</v>
      </c>
      <c r="GX16">
        <v>19</v>
      </c>
      <c r="GY16">
        <v>23</v>
      </c>
      <c r="GZ16">
        <v>28</v>
      </c>
      <c r="HA16">
        <v>31</v>
      </c>
      <c r="HB16">
        <v>1</v>
      </c>
      <c r="HC16">
        <v>8</v>
      </c>
      <c r="HD16">
        <v>3</v>
      </c>
      <c r="HE16">
        <v>13</v>
      </c>
      <c r="HF16">
        <v>3</v>
      </c>
      <c r="HG16">
        <v>3</v>
      </c>
      <c r="HH16">
        <v>10</v>
      </c>
      <c r="HI16">
        <v>28</v>
      </c>
      <c r="HJ16">
        <v>5</v>
      </c>
      <c r="HK16">
        <v>32</v>
      </c>
      <c r="HL16">
        <v>48</v>
      </c>
      <c r="HM16">
        <v>18</v>
      </c>
      <c r="HN16">
        <v>53</v>
      </c>
      <c r="HO16">
        <v>10</v>
      </c>
      <c r="HP16">
        <v>13</v>
      </c>
      <c r="HQ16">
        <v>13</v>
      </c>
      <c r="HR16">
        <v>8</v>
      </c>
      <c r="HS16">
        <v>3</v>
      </c>
      <c r="HT16">
        <v>6</v>
      </c>
      <c r="HU16">
        <v>27</v>
      </c>
      <c r="HV16">
        <v>5</v>
      </c>
      <c r="HW16">
        <v>170</v>
      </c>
      <c r="HX16">
        <v>21</v>
      </c>
      <c r="HY16">
        <v>17</v>
      </c>
      <c r="HZ16">
        <v>31</v>
      </c>
      <c r="IA16">
        <v>21</v>
      </c>
      <c r="IB16">
        <v>9</v>
      </c>
      <c r="IC16">
        <v>24</v>
      </c>
      <c r="ID16">
        <v>9</v>
      </c>
      <c r="IE16">
        <v>5</v>
      </c>
      <c r="IF16">
        <v>129</v>
      </c>
      <c r="IG16">
        <v>12</v>
      </c>
      <c r="IH16">
        <v>16</v>
      </c>
      <c r="II16">
        <v>8</v>
      </c>
      <c r="IJ16">
        <v>8</v>
      </c>
      <c r="IK16">
        <v>10</v>
      </c>
      <c r="IL16">
        <v>24</v>
      </c>
      <c r="IM16">
        <v>71</v>
      </c>
      <c r="IN16">
        <v>20</v>
      </c>
      <c r="IO16">
        <v>5</v>
      </c>
      <c r="IP16">
        <v>7</v>
      </c>
      <c r="IQ16">
        <v>4</v>
      </c>
      <c r="IR16">
        <v>1640</v>
      </c>
      <c r="IS16">
        <v>235</v>
      </c>
      <c r="IT16">
        <v>1001</v>
      </c>
      <c r="IU16">
        <v>1197</v>
      </c>
      <c r="IV16">
        <v>68</v>
      </c>
      <c r="IW16">
        <v>1915</v>
      </c>
      <c r="IX16" t="s">
        <v>769</v>
      </c>
      <c r="IY16">
        <v>88</v>
      </c>
      <c r="IZ16">
        <v>17</v>
      </c>
      <c r="JA16">
        <v>24</v>
      </c>
      <c r="JB16">
        <v>80</v>
      </c>
      <c r="JC16">
        <v>13</v>
      </c>
      <c r="JD16">
        <v>25</v>
      </c>
      <c r="JE16">
        <v>0</v>
      </c>
      <c r="JF16">
        <v>61</v>
      </c>
      <c r="JG16">
        <v>27</v>
      </c>
      <c r="JH16">
        <v>55</v>
      </c>
      <c r="JI16">
        <v>40</v>
      </c>
      <c r="JJ16">
        <v>10</v>
      </c>
      <c r="JK16">
        <v>19</v>
      </c>
      <c r="JL16">
        <v>44</v>
      </c>
      <c r="JM16">
        <v>291</v>
      </c>
      <c r="JN16">
        <v>45</v>
      </c>
      <c r="JO16">
        <v>48</v>
      </c>
      <c r="JP16">
        <v>33</v>
      </c>
      <c r="JQ16">
        <v>24</v>
      </c>
      <c r="JR16">
        <v>20</v>
      </c>
      <c r="JS16">
        <v>50</v>
      </c>
      <c r="JT16">
        <v>37</v>
      </c>
      <c r="JU16">
        <v>195</v>
      </c>
      <c r="JV16">
        <v>103</v>
      </c>
      <c r="JW16">
        <v>22</v>
      </c>
      <c r="JX16">
        <v>5</v>
      </c>
      <c r="JY16">
        <v>10</v>
      </c>
      <c r="JZ16">
        <v>43</v>
      </c>
      <c r="KA16">
        <v>39</v>
      </c>
      <c r="KB16">
        <v>19</v>
      </c>
      <c r="KC16">
        <v>85</v>
      </c>
      <c r="KD16">
        <v>86</v>
      </c>
      <c r="KE16">
        <v>4</v>
      </c>
      <c r="KF16">
        <v>44</v>
      </c>
      <c r="KG16">
        <v>15</v>
      </c>
      <c r="KH16">
        <v>12</v>
      </c>
      <c r="KI16">
        <v>30</v>
      </c>
      <c r="KJ16">
        <v>32</v>
      </c>
      <c r="KK16">
        <v>13</v>
      </c>
      <c r="KL16">
        <v>4</v>
      </c>
      <c r="KM16">
        <v>17</v>
      </c>
      <c r="KN16">
        <v>12</v>
      </c>
      <c r="KO16">
        <v>5</v>
      </c>
      <c r="KP16">
        <v>5</v>
      </c>
      <c r="KQ16">
        <v>5</v>
      </c>
      <c r="KR16">
        <v>26</v>
      </c>
      <c r="KS16">
        <v>8</v>
      </c>
      <c r="KT16">
        <v>11</v>
      </c>
      <c r="KU16">
        <v>19</v>
      </c>
      <c r="KV16">
        <v>10</v>
      </c>
      <c r="KW16">
        <v>2</v>
      </c>
      <c r="KX16">
        <v>3</v>
      </c>
      <c r="KY16">
        <v>40</v>
      </c>
      <c r="KZ16">
        <v>20</v>
      </c>
      <c r="LA16">
        <v>7</v>
      </c>
      <c r="LB16">
        <v>0</v>
      </c>
      <c r="LC16">
        <v>2</v>
      </c>
      <c r="LD16">
        <v>1</v>
      </c>
      <c r="LE16">
        <v>10</v>
      </c>
      <c r="LF16">
        <v>14</v>
      </c>
      <c r="LG16">
        <v>1</v>
      </c>
      <c r="LH16">
        <v>62</v>
      </c>
      <c r="LI16">
        <v>14</v>
      </c>
      <c r="LJ16">
        <v>13935</v>
      </c>
    </row>
    <row r="17" spans="1:322">
      <c r="A17" t="s">
        <v>105</v>
      </c>
      <c r="B17">
        <f>SUM(B10:B16)</f>
        <v>53</v>
      </c>
      <c r="C17">
        <f t="shared" ref="C17:BN17" si="0">SUM(C10:C16)</f>
        <v>290</v>
      </c>
      <c r="D17">
        <f t="shared" si="0"/>
        <v>30</v>
      </c>
      <c r="E17">
        <f t="shared" si="0"/>
        <v>134</v>
      </c>
      <c r="F17">
        <f t="shared" si="0"/>
        <v>66</v>
      </c>
      <c r="G17">
        <f t="shared" si="0"/>
        <v>101</v>
      </c>
      <c r="H17">
        <f t="shared" si="0"/>
        <v>155</v>
      </c>
      <c r="I17">
        <f t="shared" si="0"/>
        <v>219</v>
      </c>
      <c r="J17">
        <f t="shared" si="0"/>
        <v>208</v>
      </c>
      <c r="K17">
        <f t="shared" si="0"/>
        <v>356</v>
      </c>
      <c r="L17">
        <f t="shared" si="0"/>
        <v>156</v>
      </c>
      <c r="M17">
        <f t="shared" si="0"/>
        <v>100</v>
      </c>
      <c r="N17">
        <f t="shared" si="0"/>
        <v>101</v>
      </c>
      <c r="O17">
        <f t="shared" si="0"/>
        <v>306</v>
      </c>
      <c r="P17">
        <f t="shared" si="0"/>
        <v>1191</v>
      </c>
      <c r="Q17">
        <f t="shared" si="0"/>
        <v>2469</v>
      </c>
      <c r="R17">
        <f t="shared" si="0"/>
        <v>55</v>
      </c>
      <c r="S17">
        <f t="shared" si="0"/>
        <v>2327</v>
      </c>
      <c r="T17">
        <f t="shared" si="0"/>
        <v>400</v>
      </c>
      <c r="U17">
        <f t="shared" si="0"/>
        <v>921</v>
      </c>
      <c r="V17">
        <f t="shared" si="0"/>
        <v>1180</v>
      </c>
      <c r="W17">
        <f t="shared" si="0"/>
        <v>387</v>
      </c>
      <c r="X17">
        <f t="shared" si="0"/>
        <v>981</v>
      </c>
      <c r="Y17">
        <f t="shared" si="0"/>
        <v>228</v>
      </c>
      <c r="Z17">
        <f t="shared" si="0"/>
        <v>389</v>
      </c>
      <c r="AA17">
        <f t="shared" si="0"/>
        <v>392</v>
      </c>
      <c r="AB17">
        <f t="shared" si="0"/>
        <v>157</v>
      </c>
      <c r="AC17">
        <f t="shared" si="0"/>
        <v>315</v>
      </c>
      <c r="AD17">
        <f t="shared" si="0"/>
        <v>513</v>
      </c>
      <c r="AE17">
        <f t="shared" si="0"/>
        <v>835</v>
      </c>
      <c r="AF17">
        <f t="shared" si="0"/>
        <v>185</v>
      </c>
      <c r="AG17">
        <f t="shared" si="0"/>
        <v>269</v>
      </c>
      <c r="AH17">
        <f t="shared" si="0"/>
        <v>311</v>
      </c>
      <c r="AI17">
        <f t="shared" si="0"/>
        <v>141</v>
      </c>
      <c r="AJ17">
        <f t="shared" si="0"/>
        <v>141</v>
      </c>
      <c r="AK17">
        <f t="shared" si="0"/>
        <v>510</v>
      </c>
      <c r="AL17">
        <f t="shared" si="0"/>
        <v>811</v>
      </c>
      <c r="AM17">
        <f t="shared" si="0"/>
        <v>206</v>
      </c>
      <c r="AN17">
        <f t="shared" si="0"/>
        <v>271</v>
      </c>
      <c r="AO17">
        <f t="shared" si="0"/>
        <v>767</v>
      </c>
      <c r="AP17">
        <f t="shared" si="0"/>
        <v>388</v>
      </c>
      <c r="AQ17">
        <f t="shared" si="0"/>
        <v>341</v>
      </c>
      <c r="AR17">
        <f t="shared" si="0"/>
        <v>444</v>
      </c>
      <c r="AS17">
        <f t="shared" si="0"/>
        <v>96</v>
      </c>
      <c r="AT17">
        <f t="shared" si="0"/>
        <v>354</v>
      </c>
      <c r="AU17">
        <f t="shared" si="0"/>
        <v>398</v>
      </c>
      <c r="AV17">
        <f t="shared" si="0"/>
        <v>441</v>
      </c>
      <c r="AW17">
        <f t="shared" si="0"/>
        <v>886</v>
      </c>
      <c r="AX17">
        <f t="shared" si="0"/>
        <v>425</v>
      </c>
      <c r="AY17">
        <f t="shared" si="0"/>
        <v>5</v>
      </c>
      <c r="AZ17">
        <f t="shared" si="0"/>
        <v>395</v>
      </c>
      <c r="BA17">
        <f t="shared" si="0"/>
        <v>392</v>
      </c>
      <c r="BB17">
        <f t="shared" si="0"/>
        <v>351</v>
      </c>
      <c r="BC17">
        <f t="shared" si="0"/>
        <v>99</v>
      </c>
      <c r="BD17">
        <f t="shared" si="0"/>
        <v>526</v>
      </c>
      <c r="BE17">
        <f t="shared" si="0"/>
        <v>196</v>
      </c>
      <c r="BF17">
        <f t="shared" si="0"/>
        <v>1031</v>
      </c>
      <c r="BG17">
        <f t="shared" si="0"/>
        <v>567</v>
      </c>
      <c r="BH17">
        <f t="shared" si="0"/>
        <v>1444</v>
      </c>
      <c r="BI17">
        <f t="shared" si="0"/>
        <v>103</v>
      </c>
      <c r="BJ17">
        <f t="shared" si="0"/>
        <v>125</v>
      </c>
      <c r="BK17">
        <f t="shared" si="0"/>
        <v>316</v>
      </c>
      <c r="BL17">
        <f t="shared" si="0"/>
        <v>393</v>
      </c>
      <c r="BM17">
        <f t="shared" si="0"/>
        <v>418</v>
      </c>
      <c r="BN17">
        <f t="shared" si="0"/>
        <v>77</v>
      </c>
      <c r="BO17">
        <f t="shared" ref="BO17:DZ17" si="1">SUM(BO10:BO16)</f>
        <v>96</v>
      </c>
      <c r="BP17">
        <f t="shared" si="1"/>
        <v>210</v>
      </c>
      <c r="BQ17">
        <f t="shared" si="1"/>
        <v>236</v>
      </c>
      <c r="BR17">
        <f t="shared" si="1"/>
        <v>126</v>
      </c>
      <c r="BS17">
        <f t="shared" si="1"/>
        <v>36</v>
      </c>
      <c r="BT17">
        <f t="shared" si="1"/>
        <v>113</v>
      </c>
      <c r="BU17">
        <f t="shared" si="1"/>
        <v>59</v>
      </c>
      <c r="BV17">
        <f t="shared" si="1"/>
        <v>205</v>
      </c>
      <c r="BW17">
        <f t="shared" si="1"/>
        <v>48</v>
      </c>
      <c r="BX17">
        <f t="shared" si="1"/>
        <v>63</v>
      </c>
      <c r="BY17">
        <f t="shared" si="1"/>
        <v>286</v>
      </c>
      <c r="BZ17">
        <f t="shared" si="1"/>
        <v>106</v>
      </c>
      <c r="CA17">
        <f t="shared" si="1"/>
        <v>322</v>
      </c>
      <c r="CB17">
        <f t="shared" si="1"/>
        <v>52</v>
      </c>
      <c r="CC17">
        <f t="shared" si="1"/>
        <v>74</v>
      </c>
      <c r="CD17">
        <f t="shared" si="1"/>
        <v>67</v>
      </c>
      <c r="CE17">
        <f t="shared" si="1"/>
        <v>73</v>
      </c>
      <c r="CF17">
        <f t="shared" si="1"/>
        <v>41</v>
      </c>
      <c r="CG17">
        <f t="shared" si="1"/>
        <v>25</v>
      </c>
      <c r="CH17">
        <f t="shared" si="1"/>
        <v>115</v>
      </c>
      <c r="CI17">
        <f t="shared" si="1"/>
        <v>63</v>
      </c>
      <c r="CJ17">
        <f t="shared" si="1"/>
        <v>31</v>
      </c>
      <c r="CK17">
        <f t="shared" si="1"/>
        <v>26</v>
      </c>
      <c r="CL17">
        <f t="shared" si="1"/>
        <v>80</v>
      </c>
      <c r="CM17">
        <f t="shared" si="1"/>
        <v>228</v>
      </c>
      <c r="CN17">
        <f t="shared" si="1"/>
        <v>75</v>
      </c>
      <c r="CO17">
        <f t="shared" si="1"/>
        <v>78</v>
      </c>
      <c r="CP17">
        <f t="shared" si="1"/>
        <v>34</v>
      </c>
      <c r="CQ17">
        <f t="shared" si="1"/>
        <v>219</v>
      </c>
      <c r="CR17">
        <f t="shared" si="1"/>
        <v>294</v>
      </c>
      <c r="CS17">
        <f t="shared" si="1"/>
        <v>166</v>
      </c>
      <c r="CT17">
        <f t="shared" si="1"/>
        <v>100</v>
      </c>
      <c r="CU17">
        <f t="shared" si="1"/>
        <v>16</v>
      </c>
      <c r="CV17">
        <f t="shared" si="1"/>
        <v>43</v>
      </c>
      <c r="CW17">
        <f t="shared" si="1"/>
        <v>55</v>
      </c>
      <c r="CX17">
        <f t="shared" si="1"/>
        <v>73</v>
      </c>
      <c r="CY17">
        <f t="shared" si="1"/>
        <v>334</v>
      </c>
      <c r="CZ17">
        <f t="shared" si="1"/>
        <v>99</v>
      </c>
      <c r="DA17">
        <f t="shared" si="1"/>
        <v>82</v>
      </c>
      <c r="DB17">
        <f t="shared" si="1"/>
        <v>325</v>
      </c>
      <c r="DC17">
        <f t="shared" si="1"/>
        <v>150</v>
      </c>
      <c r="DD17">
        <f t="shared" si="1"/>
        <v>130</v>
      </c>
      <c r="DE17">
        <f t="shared" si="1"/>
        <v>173</v>
      </c>
      <c r="DF17">
        <f t="shared" si="1"/>
        <v>79</v>
      </c>
      <c r="DG17">
        <f t="shared" si="1"/>
        <v>58</v>
      </c>
      <c r="DH17">
        <f t="shared" si="1"/>
        <v>57</v>
      </c>
      <c r="DI17">
        <f t="shared" si="1"/>
        <v>40</v>
      </c>
      <c r="DJ17">
        <f t="shared" si="1"/>
        <v>78</v>
      </c>
      <c r="DK17">
        <f t="shared" si="1"/>
        <v>58</v>
      </c>
      <c r="DL17">
        <f t="shared" si="1"/>
        <v>69</v>
      </c>
      <c r="DM17">
        <f t="shared" si="1"/>
        <v>78</v>
      </c>
      <c r="DN17">
        <f t="shared" si="1"/>
        <v>70</v>
      </c>
      <c r="DO17">
        <f t="shared" si="1"/>
        <v>152</v>
      </c>
      <c r="DP17">
        <f t="shared" si="1"/>
        <v>85</v>
      </c>
      <c r="DQ17">
        <f t="shared" si="1"/>
        <v>216</v>
      </c>
      <c r="DR17">
        <f t="shared" si="1"/>
        <v>204</v>
      </c>
      <c r="DS17">
        <f t="shared" si="1"/>
        <v>139</v>
      </c>
      <c r="DT17">
        <f t="shared" si="1"/>
        <v>153</v>
      </c>
      <c r="DU17">
        <f t="shared" si="1"/>
        <v>277</v>
      </c>
      <c r="DV17">
        <f t="shared" si="1"/>
        <v>85</v>
      </c>
      <c r="DW17">
        <f t="shared" si="1"/>
        <v>302</v>
      </c>
      <c r="DX17">
        <f t="shared" si="1"/>
        <v>252</v>
      </c>
      <c r="DY17">
        <f t="shared" si="1"/>
        <v>60</v>
      </c>
      <c r="DZ17">
        <f t="shared" si="1"/>
        <v>199</v>
      </c>
      <c r="EA17">
        <f t="shared" ref="EA17:GL17" si="2">SUM(EA10:EA16)</f>
        <v>119</v>
      </c>
      <c r="EB17">
        <f t="shared" si="2"/>
        <v>91</v>
      </c>
      <c r="EC17">
        <f t="shared" si="2"/>
        <v>128</v>
      </c>
      <c r="ED17">
        <f t="shared" si="2"/>
        <v>77</v>
      </c>
      <c r="EE17">
        <f t="shared" si="2"/>
        <v>61</v>
      </c>
      <c r="EF17">
        <f t="shared" si="2"/>
        <v>66</v>
      </c>
      <c r="EG17">
        <f t="shared" si="2"/>
        <v>111</v>
      </c>
      <c r="EH17">
        <f t="shared" si="2"/>
        <v>98</v>
      </c>
      <c r="EI17">
        <f t="shared" si="2"/>
        <v>26</v>
      </c>
      <c r="EJ17">
        <f t="shared" si="2"/>
        <v>49</v>
      </c>
      <c r="EK17">
        <f t="shared" si="2"/>
        <v>108</v>
      </c>
      <c r="EL17">
        <f t="shared" si="2"/>
        <v>281</v>
      </c>
      <c r="EM17">
        <f t="shared" si="2"/>
        <v>63</v>
      </c>
      <c r="EN17">
        <f t="shared" si="2"/>
        <v>277</v>
      </c>
      <c r="EO17">
        <f t="shared" si="2"/>
        <v>37</v>
      </c>
      <c r="EP17">
        <f t="shared" si="2"/>
        <v>47</v>
      </c>
      <c r="EQ17">
        <f t="shared" si="2"/>
        <v>44</v>
      </c>
      <c r="ER17">
        <f t="shared" si="2"/>
        <v>92</v>
      </c>
      <c r="ES17">
        <f t="shared" si="2"/>
        <v>32</v>
      </c>
      <c r="ET17">
        <f t="shared" si="2"/>
        <v>204</v>
      </c>
      <c r="EU17">
        <f t="shared" si="2"/>
        <v>656</v>
      </c>
      <c r="EV17">
        <f t="shared" si="2"/>
        <v>177</v>
      </c>
      <c r="EW17">
        <f t="shared" si="2"/>
        <v>262</v>
      </c>
      <c r="EX17">
        <f t="shared" si="2"/>
        <v>113</v>
      </c>
      <c r="EY17">
        <f t="shared" si="2"/>
        <v>213</v>
      </c>
      <c r="EZ17">
        <f t="shared" si="2"/>
        <v>218</v>
      </c>
      <c r="FA17">
        <f t="shared" si="2"/>
        <v>115</v>
      </c>
      <c r="FB17">
        <f t="shared" si="2"/>
        <v>157</v>
      </c>
      <c r="FC17">
        <f t="shared" si="2"/>
        <v>240</v>
      </c>
      <c r="FD17">
        <f t="shared" si="2"/>
        <v>52</v>
      </c>
      <c r="FE17">
        <f t="shared" si="2"/>
        <v>50</v>
      </c>
      <c r="FF17">
        <f t="shared" si="2"/>
        <v>191</v>
      </c>
      <c r="FG17">
        <f t="shared" si="2"/>
        <v>59</v>
      </c>
      <c r="FH17">
        <f t="shared" si="2"/>
        <v>68</v>
      </c>
      <c r="FI17">
        <f t="shared" si="2"/>
        <v>110</v>
      </c>
      <c r="FJ17">
        <f t="shared" si="2"/>
        <v>114</v>
      </c>
      <c r="FK17">
        <f t="shared" si="2"/>
        <v>81</v>
      </c>
      <c r="FL17">
        <f t="shared" si="2"/>
        <v>52</v>
      </c>
      <c r="FM17">
        <f t="shared" si="2"/>
        <v>351</v>
      </c>
      <c r="FN17">
        <f t="shared" si="2"/>
        <v>82</v>
      </c>
      <c r="FO17">
        <f t="shared" si="2"/>
        <v>130</v>
      </c>
      <c r="FP17">
        <f t="shared" si="2"/>
        <v>89</v>
      </c>
      <c r="FQ17">
        <f t="shared" si="2"/>
        <v>300</v>
      </c>
      <c r="FR17">
        <f t="shared" si="2"/>
        <v>174</v>
      </c>
      <c r="FS17">
        <f t="shared" si="2"/>
        <v>111</v>
      </c>
      <c r="FT17">
        <f t="shared" si="2"/>
        <v>140</v>
      </c>
      <c r="FU17">
        <f t="shared" si="2"/>
        <v>271</v>
      </c>
      <c r="FV17">
        <f t="shared" si="2"/>
        <v>330</v>
      </c>
      <c r="FW17">
        <f t="shared" si="2"/>
        <v>651</v>
      </c>
      <c r="FX17">
        <f t="shared" si="2"/>
        <v>186</v>
      </c>
      <c r="FY17">
        <f t="shared" si="2"/>
        <v>216</v>
      </c>
      <c r="FZ17">
        <f t="shared" si="2"/>
        <v>128</v>
      </c>
      <c r="GA17">
        <f t="shared" si="2"/>
        <v>794</v>
      </c>
      <c r="GB17">
        <f t="shared" si="2"/>
        <v>436</v>
      </c>
      <c r="GC17">
        <f t="shared" si="2"/>
        <v>974</v>
      </c>
      <c r="GD17">
        <f t="shared" si="2"/>
        <v>482</v>
      </c>
      <c r="GE17">
        <f t="shared" si="2"/>
        <v>1826</v>
      </c>
      <c r="GF17">
        <f t="shared" si="2"/>
        <v>523</v>
      </c>
      <c r="GG17">
        <f t="shared" si="2"/>
        <v>84</v>
      </c>
      <c r="GH17">
        <f t="shared" si="2"/>
        <v>608</v>
      </c>
      <c r="GI17">
        <f t="shared" si="2"/>
        <v>76</v>
      </c>
      <c r="GJ17">
        <f t="shared" si="2"/>
        <v>225</v>
      </c>
      <c r="GK17">
        <f t="shared" si="2"/>
        <v>63</v>
      </c>
      <c r="GL17">
        <f t="shared" si="2"/>
        <v>180</v>
      </c>
      <c r="GM17">
        <f t="shared" ref="GM17:IX17" si="3">SUM(GM10:GM16)</f>
        <v>117</v>
      </c>
      <c r="GN17">
        <f t="shared" si="3"/>
        <v>283</v>
      </c>
      <c r="GO17">
        <f t="shared" si="3"/>
        <v>91</v>
      </c>
      <c r="GP17">
        <f t="shared" si="3"/>
        <v>203</v>
      </c>
      <c r="GQ17">
        <f t="shared" si="3"/>
        <v>151</v>
      </c>
      <c r="GR17">
        <f t="shared" si="3"/>
        <v>105</v>
      </c>
      <c r="GS17">
        <f t="shared" si="3"/>
        <v>98</v>
      </c>
      <c r="GT17">
        <f t="shared" si="3"/>
        <v>86</v>
      </c>
      <c r="GU17">
        <f t="shared" si="3"/>
        <v>83</v>
      </c>
      <c r="GV17">
        <f t="shared" si="3"/>
        <v>161</v>
      </c>
      <c r="GW17">
        <f t="shared" si="3"/>
        <v>670</v>
      </c>
      <c r="GX17">
        <f t="shared" si="3"/>
        <v>1434</v>
      </c>
      <c r="GY17">
        <f t="shared" si="3"/>
        <v>862</v>
      </c>
      <c r="GZ17">
        <f t="shared" si="3"/>
        <v>715</v>
      </c>
      <c r="HA17">
        <f t="shared" si="3"/>
        <v>1949</v>
      </c>
      <c r="HB17">
        <f t="shared" si="3"/>
        <v>23</v>
      </c>
      <c r="HC17">
        <f t="shared" si="3"/>
        <v>79</v>
      </c>
      <c r="HD17">
        <f t="shared" si="3"/>
        <v>75</v>
      </c>
      <c r="HE17">
        <f t="shared" si="3"/>
        <v>250</v>
      </c>
      <c r="HF17">
        <f t="shared" si="3"/>
        <v>92</v>
      </c>
      <c r="HG17">
        <f t="shared" si="3"/>
        <v>101</v>
      </c>
      <c r="HH17">
        <f t="shared" si="3"/>
        <v>75</v>
      </c>
      <c r="HI17">
        <f t="shared" si="3"/>
        <v>1391</v>
      </c>
      <c r="HJ17">
        <f t="shared" si="3"/>
        <v>223</v>
      </c>
      <c r="HK17">
        <f t="shared" si="3"/>
        <v>605</v>
      </c>
      <c r="HL17">
        <f t="shared" si="3"/>
        <v>906</v>
      </c>
      <c r="HM17">
        <f t="shared" si="3"/>
        <v>506</v>
      </c>
      <c r="HN17">
        <f t="shared" si="3"/>
        <v>768</v>
      </c>
      <c r="HO17">
        <f t="shared" si="3"/>
        <v>253</v>
      </c>
      <c r="HP17">
        <f t="shared" si="3"/>
        <v>284</v>
      </c>
      <c r="HQ17">
        <f t="shared" si="3"/>
        <v>142</v>
      </c>
      <c r="HR17">
        <f t="shared" si="3"/>
        <v>102</v>
      </c>
      <c r="HS17">
        <f t="shared" si="3"/>
        <v>93</v>
      </c>
      <c r="HT17">
        <f t="shared" si="3"/>
        <v>77</v>
      </c>
      <c r="HU17">
        <f t="shared" si="3"/>
        <v>304</v>
      </c>
      <c r="HV17">
        <f t="shared" si="3"/>
        <v>175</v>
      </c>
      <c r="HW17">
        <f t="shared" si="3"/>
        <v>1900</v>
      </c>
      <c r="HX17">
        <f t="shared" si="3"/>
        <v>330</v>
      </c>
      <c r="HY17">
        <f t="shared" si="3"/>
        <v>253</v>
      </c>
      <c r="HZ17">
        <f t="shared" si="3"/>
        <v>475</v>
      </c>
      <c r="IA17">
        <f t="shared" si="3"/>
        <v>244</v>
      </c>
      <c r="IB17">
        <f t="shared" si="3"/>
        <v>139</v>
      </c>
      <c r="IC17">
        <f t="shared" si="3"/>
        <v>354</v>
      </c>
      <c r="ID17">
        <f t="shared" si="3"/>
        <v>153</v>
      </c>
      <c r="IE17">
        <f t="shared" si="3"/>
        <v>58</v>
      </c>
      <c r="IF17">
        <f t="shared" si="3"/>
        <v>1507</v>
      </c>
      <c r="IG17">
        <f t="shared" si="3"/>
        <v>95</v>
      </c>
      <c r="IH17">
        <f t="shared" si="3"/>
        <v>116</v>
      </c>
      <c r="II17">
        <f t="shared" si="3"/>
        <v>158</v>
      </c>
      <c r="IJ17">
        <f t="shared" si="3"/>
        <v>123</v>
      </c>
      <c r="IK17">
        <f t="shared" si="3"/>
        <v>194</v>
      </c>
      <c r="IL17">
        <f t="shared" si="3"/>
        <v>216</v>
      </c>
      <c r="IM17">
        <f t="shared" si="3"/>
        <v>1194</v>
      </c>
      <c r="IN17">
        <f t="shared" si="3"/>
        <v>442</v>
      </c>
      <c r="IO17">
        <f t="shared" si="3"/>
        <v>50</v>
      </c>
      <c r="IP17">
        <f t="shared" si="3"/>
        <v>82</v>
      </c>
      <c r="IQ17">
        <f t="shared" si="3"/>
        <v>176</v>
      </c>
      <c r="IR17">
        <f t="shared" si="3"/>
        <v>24123</v>
      </c>
      <c r="IS17">
        <f t="shared" si="3"/>
        <v>3281</v>
      </c>
      <c r="IT17">
        <f t="shared" si="3"/>
        <v>5086</v>
      </c>
      <c r="IU17">
        <f t="shared" si="3"/>
        <v>13587</v>
      </c>
      <c r="IV17">
        <f t="shared" si="3"/>
        <v>4248</v>
      </c>
      <c r="IW17">
        <f t="shared" si="3"/>
        <v>6826</v>
      </c>
      <c r="IX17">
        <f t="shared" si="3"/>
        <v>5738</v>
      </c>
      <c r="IY17">
        <f t="shared" ref="IY17:LJ17" si="4">SUM(IY10:IY16)</f>
        <v>1096</v>
      </c>
      <c r="IZ17">
        <f t="shared" si="4"/>
        <v>155</v>
      </c>
      <c r="JA17">
        <f t="shared" si="4"/>
        <v>470</v>
      </c>
      <c r="JB17">
        <f t="shared" si="4"/>
        <v>1376</v>
      </c>
      <c r="JC17">
        <f t="shared" si="4"/>
        <v>208</v>
      </c>
      <c r="JD17">
        <f t="shared" si="4"/>
        <v>100</v>
      </c>
      <c r="JE17">
        <f t="shared" si="4"/>
        <v>20</v>
      </c>
      <c r="JF17">
        <f t="shared" si="4"/>
        <v>819</v>
      </c>
      <c r="JG17">
        <f t="shared" si="4"/>
        <v>782</v>
      </c>
      <c r="JH17">
        <f t="shared" si="4"/>
        <v>435</v>
      </c>
      <c r="JI17">
        <f t="shared" si="4"/>
        <v>904</v>
      </c>
      <c r="JJ17">
        <f t="shared" si="4"/>
        <v>354</v>
      </c>
      <c r="JK17">
        <f t="shared" si="4"/>
        <v>443</v>
      </c>
      <c r="JL17">
        <f t="shared" si="4"/>
        <v>900</v>
      </c>
      <c r="JM17">
        <f t="shared" si="4"/>
        <v>1523</v>
      </c>
      <c r="JN17">
        <f t="shared" si="4"/>
        <v>613</v>
      </c>
      <c r="JO17">
        <f t="shared" si="4"/>
        <v>695</v>
      </c>
      <c r="JP17">
        <f t="shared" si="4"/>
        <v>477</v>
      </c>
      <c r="JQ17">
        <f t="shared" si="4"/>
        <v>315</v>
      </c>
      <c r="JR17">
        <f t="shared" si="4"/>
        <v>536</v>
      </c>
      <c r="JS17">
        <f t="shared" si="4"/>
        <v>757</v>
      </c>
      <c r="JT17">
        <f t="shared" si="4"/>
        <v>374</v>
      </c>
      <c r="JU17">
        <f t="shared" si="4"/>
        <v>1394</v>
      </c>
      <c r="JV17">
        <f t="shared" si="4"/>
        <v>958</v>
      </c>
      <c r="JW17">
        <f t="shared" si="4"/>
        <v>386</v>
      </c>
      <c r="JX17">
        <f t="shared" si="4"/>
        <v>138</v>
      </c>
      <c r="JY17">
        <f t="shared" si="4"/>
        <v>299</v>
      </c>
      <c r="JZ17">
        <f t="shared" si="4"/>
        <v>639</v>
      </c>
      <c r="KA17">
        <f t="shared" si="4"/>
        <v>559</v>
      </c>
      <c r="KB17">
        <f t="shared" si="4"/>
        <v>379</v>
      </c>
      <c r="KC17">
        <f t="shared" si="4"/>
        <v>1271</v>
      </c>
      <c r="KD17">
        <f t="shared" si="4"/>
        <v>1170</v>
      </c>
      <c r="KE17">
        <f t="shared" si="4"/>
        <v>195</v>
      </c>
      <c r="KF17">
        <f t="shared" si="4"/>
        <v>735</v>
      </c>
      <c r="KG17">
        <f t="shared" si="4"/>
        <v>268</v>
      </c>
      <c r="KH17">
        <f t="shared" si="4"/>
        <v>671</v>
      </c>
      <c r="KI17">
        <f t="shared" si="4"/>
        <v>614</v>
      </c>
      <c r="KJ17">
        <f t="shared" si="4"/>
        <v>533</v>
      </c>
      <c r="KK17">
        <f t="shared" si="4"/>
        <v>326</v>
      </c>
      <c r="KL17">
        <f t="shared" si="4"/>
        <v>58</v>
      </c>
      <c r="KM17">
        <f t="shared" si="4"/>
        <v>245</v>
      </c>
      <c r="KN17">
        <f t="shared" si="4"/>
        <v>76</v>
      </c>
      <c r="KO17">
        <f t="shared" si="4"/>
        <v>86</v>
      </c>
      <c r="KP17">
        <f t="shared" si="4"/>
        <v>83</v>
      </c>
      <c r="KQ17">
        <f t="shared" si="4"/>
        <v>69</v>
      </c>
      <c r="KR17">
        <f t="shared" si="4"/>
        <v>247</v>
      </c>
      <c r="KS17">
        <f t="shared" si="4"/>
        <v>63</v>
      </c>
      <c r="KT17">
        <f t="shared" si="4"/>
        <v>90</v>
      </c>
      <c r="KU17">
        <f t="shared" si="4"/>
        <v>390</v>
      </c>
      <c r="KV17">
        <f t="shared" si="4"/>
        <v>92</v>
      </c>
      <c r="KW17">
        <f t="shared" si="4"/>
        <v>63</v>
      </c>
      <c r="KX17">
        <f t="shared" si="4"/>
        <v>173</v>
      </c>
      <c r="KY17">
        <f t="shared" si="4"/>
        <v>842</v>
      </c>
      <c r="KZ17">
        <f t="shared" si="4"/>
        <v>165</v>
      </c>
      <c r="LA17">
        <f t="shared" si="4"/>
        <v>82</v>
      </c>
      <c r="LB17">
        <f t="shared" si="4"/>
        <v>23</v>
      </c>
      <c r="LC17">
        <f t="shared" si="4"/>
        <v>44</v>
      </c>
      <c r="LD17">
        <f t="shared" si="4"/>
        <v>72</v>
      </c>
      <c r="LE17">
        <f t="shared" si="4"/>
        <v>190</v>
      </c>
      <c r="LF17">
        <f t="shared" si="4"/>
        <v>152</v>
      </c>
      <c r="LG17">
        <f t="shared" si="4"/>
        <v>10</v>
      </c>
      <c r="LH17">
        <f t="shared" si="4"/>
        <v>952</v>
      </c>
      <c r="LI17">
        <f t="shared" si="4"/>
        <v>343</v>
      </c>
      <c r="LJ17">
        <f t="shared" si="4"/>
        <v>164318</v>
      </c>
    </row>
  </sheetData>
  <mergeCells count="1">
    <mergeCell ref="A8:LJ8"/>
  </mergeCells>
  <hyperlinks>
    <hyperlink ref="A4" r:id="rId1" xr:uid="{8F1FC40E-DBE0-4B5F-B428-70B4DCCE8E37}"/>
    <hyperlink ref="J3" location="'Table of Contents'!A1" display="Return to Contents Page" xr:uid="{2B1D69BC-7D84-41F9-9668-7E9683670D5A}"/>
  </hyperlinks>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70B21-C669-4439-9374-E34DB94F619E}">
  <sheetPr>
    <tabColor theme="8" tint="0.79998168889431442"/>
  </sheetPr>
  <dimension ref="A1:I119"/>
  <sheetViews>
    <sheetView workbookViewId="0">
      <selection activeCell="I124" sqref="I124"/>
    </sheetView>
  </sheetViews>
  <sheetFormatPr defaultRowHeight="14.45"/>
  <cols>
    <col min="1" max="1" width="15.28515625" customWidth="1"/>
    <col min="3" max="3" width="17.5703125" customWidth="1"/>
    <col min="4" max="4" width="20.5703125" customWidth="1"/>
    <col min="5" max="5" width="16.28515625" customWidth="1"/>
  </cols>
  <sheetData>
    <row r="1" spans="1:9" ht="15" thickTop="1">
      <c r="A1" s="22" t="s">
        <v>120</v>
      </c>
      <c r="B1" s="16"/>
      <c r="C1" s="16"/>
      <c r="D1" s="16"/>
      <c r="E1" s="16"/>
      <c r="F1" s="17"/>
    </row>
    <row r="2" spans="1:9">
      <c r="A2" s="23" t="s">
        <v>121</v>
      </c>
      <c r="B2" s="18"/>
      <c r="C2" s="18"/>
      <c r="D2" s="18"/>
      <c r="E2" s="18"/>
      <c r="F2" s="19"/>
    </row>
    <row r="3" spans="1:9">
      <c r="A3" s="23" t="s">
        <v>122</v>
      </c>
      <c r="B3" s="18"/>
      <c r="C3" s="18"/>
      <c r="D3" s="18"/>
      <c r="E3" s="18"/>
      <c r="F3" s="19"/>
      <c r="H3" s="24" t="s">
        <v>85</v>
      </c>
    </row>
    <row r="4" spans="1:9" ht="15" thickBot="1">
      <c r="A4" s="122" t="s">
        <v>87</v>
      </c>
      <c r="B4" s="20"/>
      <c r="C4" s="20"/>
      <c r="D4" s="20"/>
      <c r="E4" s="20"/>
      <c r="F4" s="21"/>
      <c r="I4" s="24"/>
    </row>
    <row r="5" spans="1:9" ht="15" thickTop="1">
      <c r="A5" s="300"/>
    </row>
    <row r="6" spans="1:9">
      <c r="A6" s="30"/>
      <c r="B6" s="30"/>
      <c r="C6" s="390" t="s">
        <v>123</v>
      </c>
      <c r="D6" s="390"/>
      <c r="E6" s="390"/>
    </row>
    <row r="7" spans="1:9">
      <c r="A7" s="30" t="s">
        <v>88</v>
      </c>
      <c r="B7" t="s">
        <v>124</v>
      </c>
      <c r="C7" t="s">
        <v>125</v>
      </c>
      <c r="D7" t="s">
        <v>126</v>
      </c>
      <c r="E7" t="s">
        <v>127</v>
      </c>
      <c r="F7" t="s">
        <v>128</v>
      </c>
    </row>
    <row r="8" spans="1:9" hidden="1">
      <c r="A8" t="s">
        <v>98</v>
      </c>
      <c r="B8" s="31" t="s">
        <v>129</v>
      </c>
      <c r="C8">
        <v>750</v>
      </c>
      <c r="D8">
        <v>240</v>
      </c>
      <c r="E8">
        <v>40</v>
      </c>
      <c r="F8" s="34">
        <v>1030</v>
      </c>
    </row>
    <row r="9" spans="1:9" hidden="1">
      <c r="A9" t="s">
        <v>98</v>
      </c>
      <c r="B9" s="32" t="s">
        <v>130</v>
      </c>
      <c r="C9">
        <v>660</v>
      </c>
      <c r="D9">
        <v>110</v>
      </c>
      <c r="E9">
        <v>100</v>
      </c>
      <c r="F9">
        <v>870</v>
      </c>
    </row>
    <row r="10" spans="1:9" hidden="1">
      <c r="A10" t="s">
        <v>98</v>
      </c>
      <c r="B10" s="32" t="s">
        <v>131</v>
      </c>
      <c r="C10">
        <v>580</v>
      </c>
      <c r="D10">
        <v>100</v>
      </c>
      <c r="E10">
        <v>30</v>
      </c>
      <c r="F10">
        <v>710</v>
      </c>
    </row>
    <row r="11" spans="1:9" hidden="1">
      <c r="A11" t="s">
        <v>98</v>
      </c>
      <c r="B11" s="32" t="s">
        <v>132</v>
      </c>
      <c r="C11">
        <v>720</v>
      </c>
      <c r="D11">
        <v>50</v>
      </c>
      <c r="E11">
        <v>20</v>
      </c>
      <c r="F11">
        <v>790</v>
      </c>
    </row>
    <row r="12" spans="1:9" hidden="1">
      <c r="A12" t="s">
        <v>98</v>
      </c>
      <c r="B12" s="32" t="s">
        <v>133</v>
      </c>
      <c r="C12">
        <v>460</v>
      </c>
      <c r="D12">
        <v>70</v>
      </c>
      <c r="E12">
        <v>0</v>
      </c>
      <c r="F12">
        <v>530</v>
      </c>
    </row>
    <row r="13" spans="1:9" hidden="1">
      <c r="A13" t="s">
        <v>98</v>
      </c>
      <c r="B13" s="32" t="s">
        <v>134</v>
      </c>
      <c r="C13">
        <v>470</v>
      </c>
      <c r="D13">
        <v>140</v>
      </c>
      <c r="E13">
        <v>20</v>
      </c>
      <c r="F13">
        <v>630</v>
      </c>
    </row>
    <row r="14" spans="1:9" hidden="1">
      <c r="A14" t="s">
        <v>98</v>
      </c>
      <c r="B14" s="32" t="s">
        <v>135</v>
      </c>
      <c r="C14" s="34">
        <v>1070</v>
      </c>
      <c r="D14">
        <v>170</v>
      </c>
      <c r="E14">
        <v>30</v>
      </c>
      <c r="F14" s="34">
        <v>1270</v>
      </c>
    </row>
    <row r="15" spans="1:9" hidden="1">
      <c r="A15" t="s">
        <v>98</v>
      </c>
      <c r="B15" s="32" t="s">
        <v>136</v>
      </c>
      <c r="C15">
        <v>820</v>
      </c>
      <c r="D15">
        <v>130</v>
      </c>
      <c r="E15">
        <v>0</v>
      </c>
      <c r="F15">
        <v>950</v>
      </c>
    </row>
    <row r="16" spans="1:9" hidden="1">
      <c r="A16" t="s">
        <v>98</v>
      </c>
      <c r="B16" s="32" t="s">
        <v>137</v>
      </c>
      <c r="C16" s="34">
        <v>1770</v>
      </c>
      <c r="D16">
        <v>270</v>
      </c>
      <c r="E16">
        <v>70</v>
      </c>
      <c r="F16" s="34">
        <v>2100</v>
      </c>
    </row>
    <row r="17" spans="1:6" hidden="1">
      <c r="A17" t="s">
        <v>98</v>
      </c>
      <c r="B17" s="33" t="s">
        <v>138</v>
      </c>
      <c r="C17" s="34">
        <v>1120</v>
      </c>
      <c r="D17">
        <v>130</v>
      </c>
      <c r="E17">
        <v>30</v>
      </c>
      <c r="F17" s="34">
        <v>1280</v>
      </c>
    </row>
    <row r="18" spans="1:6" hidden="1">
      <c r="A18" t="s">
        <v>98</v>
      </c>
      <c r="B18" s="33" t="s">
        <v>139</v>
      </c>
      <c r="C18" s="34">
        <v>1580</v>
      </c>
      <c r="D18">
        <v>130</v>
      </c>
      <c r="E18">
        <v>20</v>
      </c>
      <c r="F18" s="34">
        <v>1730</v>
      </c>
    </row>
    <row r="19" spans="1:6" hidden="1">
      <c r="A19" t="s">
        <v>98</v>
      </c>
      <c r="B19" s="33" t="s">
        <v>140</v>
      </c>
      <c r="C19" s="34">
        <v>1270</v>
      </c>
      <c r="D19">
        <v>50</v>
      </c>
      <c r="E19">
        <v>220</v>
      </c>
      <c r="F19" s="34">
        <v>1540</v>
      </c>
    </row>
    <row r="20" spans="1:6" hidden="1">
      <c r="A20" t="s">
        <v>98</v>
      </c>
      <c r="B20" s="33" t="s">
        <v>141</v>
      </c>
      <c r="C20" s="34">
        <v>1130</v>
      </c>
      <c r="D20">
        <v>160</v>
      </c>
      <c r="E20">
        <v>40</v>
      </c>
      <c r="F20" s="34">
        <v>1330</v>
      </c>
    </row>
    <row r="21" spans="1:6" hidden="1">
      <c r="A21" t="s">
        <v>98</v>
      </c>
      <c r="B21" s="28" t="s">
        <v>142</v>
      </c>
      <c r="C21" s="34">
        <v>1750</v>
      </c>
      <c r="D21">
        <v>200</v>
      </c>
      <c r="E21">
        <v>10</v>
      </c>
      <c r="F21" s="34">
        <v>1960</v>
      </c>
    </row>
    <row r="22" spans="1:6">
      <c r="A22" t="s">
        <v>98</v>
      </c>
      <c r="B22" s="28" t="s">
        <v>143</v>
      </c>
      <c r="C22">
        <v>380</v>
      </c>
      <c r="D22">
        <v>100</v>
      </c>
      <c r="E22">
        <v>0</v>
      </c>
      <c r="F22">
        <v>480</v>
      </c>
    </row>
    <row r="23" spans="1:6" hidden="1">
      <c r="A23" s="40" t="s">
        <v>98</v>
      </c>
      <c r="B23" s="41" t="s">
        <v>144</v>
      </c>
      <c r="C23" s="40">
        <v>680</v>
      </c>
      <c r="D23" s="40">
        <v>750</v>
      </c>
      <c r="E23" s="40">
        <v>0</v>
      </c>
      <c r="F23" s="40">
        <v>1430</v>
      </c>
    </row>
    <row r="24" spans="1:6" hidden="1">
      <c r="A24" t="s">
        <v>99</v>
      </c>
      <c r="B24" s="31" t="s">
        <v>129</v>
      </c>
      <c r="C24">
        <v>240</v>
      </c>
      <c r="D24">
        <v>40</v>
      </c>
      <c r="E24">
        <v>0</v>
      </c>
      <c r="F24">
        <v>280</v>
      </c>
    </row>
    <row r="25" spans="1:6" hidden="1">
      <c r="A25" t="s">
        <v>99</v>
      </c>
      <c r="B25" s="32" t="s">
        <v>130</v>
      </c>
      <c r="C25">
        <v>90</v>
      </c>
      <c r="D25">
        <v>0</v>
      </c>
      <c r="E25">
        <v>10</v>
      </c>
      <c r="F25">
        <v>100</v>
      </c>
    </row>
    <row r="26" spans="1:6" hidden="1">
      <c r="A26" t="s">
        <v>99</v>
      </c>
      <c r="B26" s="32" t="s">
        <v>131</v>
      </c>
      <c r="C26">
        <v>80</v>
      </c>
      <c r="D26">
        <v>30</v>
      </c>
      <c r="E26">
        <v>0</v>
      </c>
      <c r="F26">
        <v>100</v>
      </c>
    </row>
    <row r="27" spans="1:6" hidden="1">
      <c r="A27" t="s">
        <v>99</v>
      </c>
      <c r="B27" s="32" t="s">
        <v>132</v>
      </c>
      <c r="C27">
        <v>80</v>
      </c>
      <c r="D27">
        <v>80</v>
      </c>
      <c r="E27">
        <v>0</v>
      </c>
      <c r="F27">
        <v>160</v>
      </c>
    </row>
    <row r="28" spans="1:6" hidden="1">
      <c r="A28" t="s">
        <v>99</v>
      </c>
      <c r="B28" s="32" t="s">
        <v>133</v>
      </c>
      <c r="C28">
        <v>60</v>
      </c>
      <c r="D28">
        <v>20</v>
      </c>
      <c r="E28">
        <v>10</v>
      </c>
      <c r="F28">
        <v>90</v>
      </c>
    </row>
    <row r="29" spans="1:6" hidden="1">
      <c r="A29" t="s">
        <v>99</v>
      </c>
      <c r="B29" s="32" t="s">
        <v>134</v>
      </c>
      <c r="C29">
        <v>460</v>
      </c>
      <c r="D29">
        <v>180</v>
      </c>
      <c r="E29">
        <v>0</v>
      </c>
      <c r="F29">
        <v>640</v>
      </c>
    </row>
    <row r="30" spans="1:6" hidden="1">
      <c r="A30" t="s">
        <v>99</v>
      </c>
      <c r="B30" s="32" t="s">
        <v>135</v>
      </c>
      <c r="C30">
        <v>560</v>
      </c>
      <c r="D30">
        <v>130</v>
      </c>
      <c r="E30">
        <v>0</v>
      </c>
      <c r="F30">
        <v>690</v>
      </c>
    </row>
    <row r="31" spans="1:6" hidden="1">
      <c r="A31" t="s">
        <v>99</v>
      </c>
      <c r="B31" s="32" t="s">
        <v>136</v>
      </c>
      <c r="C31">
        <v>450</v>
      </c>
      <c r="D31">
        <v>160</v>
      </c>
      <c r="E31">
        <v>0</v>
      </c>
      <c r="F31">
        <v>620</v>
      </c>
    </row>
    <row r="32" spans="1:6" hidden="1">
      <c r="A32" t="s">
        <v>99</v>
      </c>
      <c r="B32" s="32" t="s">
        <v>137</v>
      </c>
      <c r="C32">
        <v>370</v>
      </c>
      <c r="D32">
        <v>70</v>
      </c>
      <c r="E32">
        <v>0</v>
      </c>
      <c r="F32">
        <v>440</v>
      </c>
    </row>
    <row r="33" spans="1:6" hidden="1">
      <c r="A33" t="s">
        <v>99</v>
      </c>
      <c r="B33" s="33" t="s">
        <v>138</v>
      </c>
      <c r="C33">
        <v>390</v>
      </c>
      <c r="D33">
        <v>80</v>
      </c>
      <c r="E33">
        <v>0</v>
      </c>
      <c r="F33">
        <v>470</v>
      </c>
    </row>
    <row r="34" spans="1:6" hidden="1">
      <c r="A34" t="s">
        <v>99</v>
      </c>
      <c r="B34" s="33" t="s">
        <v>139</v>
      </c>
      <c r="C34">
        <v>460</v>
      </c>
      <c r="D34">
        <v>60</v>
      </c>
      <c r="E34">
        <v>0</v>
      </c>
      <c r="F34">
        <v>510</v>
      </c>
    </row>
    <row r="35" spans="1:6" hidden="1">
      <c r="A35" t="s">
        <v>99</v>
      </c>
      <c r="B35" s="33" t="s">
        <v>140</v>
      </c>
      <c r="C35">
        <v>700</v>
      </c>
      <c r="D35">
        <v>120</v>
      </c>
      <c r="E35">
        <v>0</v>
      </c>
      <c r="F35">
        <v>820</v>
      </c>
    </row>
    <row r="36" spans="1:6" hidden="1">
      <c r="A36" t="s">
        <v>99</v>
      </c>
      <c r="B36" s="33" t="s">
        <v>141</v>
      </c>
      <c r="C36">
        <v>520</v>
      </c>
      <c r="D36">
        <v>180</v>
      </c>
      <c r="E36" s="35" t="s">
        <v>145</v>
      </c>
      <c r="F36">
        <v>700</v>
      </c>
    </row>
    <row r="37" spans="1:6" hidden="1">
      <c r="A37" t="s">
        <v>99</v>
      </c>
      <c r="B37" s="28" t="s">
        <v>142</v>
      </c>
      <c r="C37">
        <v>360</v>
      </c>
      <c r="D37">
        <v>170</v>
      </c>
      <c r="E37" s="35" t="s">
        <v>145</v>
      </c>
      <c r="F37">
        <v>530</v>
      </c>
    </row>
    <row r="38" spans="1:6">
      <c r="A38" t="s">
        <v>99</v>
      </c>
      <c r="B38" s="28" t="s">
        <v>143</v>
      </c>
      <c r="C38">
        <v>680</v>
      </c>
      <c r="D38">
        <v>750</v>
      </c>
      <c r="E38">
        <v>0</v>
      </c>
      <c r="F38">
        <v>1430</v>
      </c>
    </row>
    <row r="39" spans="1:6" ht="15.6" hidden="1">
      <c r="A39" s="40" t="s">
        <v>99</v>
      </c>
      <c r="B39" s="41" t="s">
        <v>144</v>
      </c>
      <c r="C39" s="317">
        <v>240</v>
      </c>
      <c r="D39" s="317">
        <v>40</v>
      </c>
      <c r="E39" s="317">
        <v>0</v>
      </c>
      <c r="F39" s="317">
        <v>280</v>
      </c>
    </row>
    <row r="40" spans="1:6" ht="15.6" hidden="1">
      <c r="A40" t="s">
        <v>100</v>
      </c>
      <c r="B40" s="31" t="s">
        <v>129</v>
      </c>
      <c r="C40" s="317">
        <v>90</v>
      </c>
      <c r="D40" s="317">
        <v>0</v>
      </c>
      <c r="E40" s="317">
        <v>10</v>
      </c>
      <c r="F40" s="317">
        <v>100</v>
      </c>
    </row>
    <row r="41" spans="1:6" ht="15.6" hidden="1">
      <c r="A41" t="s">
        <v>100</v>
      </c>
      <c r="B41" s="32" t="s">
        <v>130</v>
      </c>
      <c r="C41" s="317">
        <v>80</v>
      </c>
      <c r="D41" s="317">
        <v>30</v>
      </c>
      <c r="E41" s="317">
        <v>0</v>
      </c>
      <c r="F41" s="317">
        <v>100</v>
      </c>
    </row>
    <row r="42" spans="1:6" ht="15.6" hidden="1">
      <c r="A42" t="s">
        <v>100</v>
      </c>
      <c r="B42" s="32" t="s">
        <v>131</v>
      </c>
      <c r="C42" s="317">
        <v>80</v>
      </c>
      <c r="D42" s="317">
        <v>80</v>
      </c>
      <c r="E42" s="317">
        <v>0</v>
      </c>
      <c r="F42" s="317">
        <v>160</v>
      </c>
    </row>
    <row r="43" spans="1:6" ht="15.6" hidden="1">
      <c r="A43" t="s">
        <v>100</v>
      </c>
      <c r="B43" s="32" t="s">
        <v>132</v>
      </c>
      <c r="C43" s="317">
        <v>60</v>
      </c>
      <c r="D43" s="317">
        <v>20</v>
      </c>
      <c r="E43" s="317">
        <v>10</v>
      </c>
      <c r="F43" s="317">
        <v>90</v>
      </c>
    </row>
    <row r="44" spans="1:6" hidden="1">
      <c r="A44" t="s">
        <v>100</v>
      </c>
      <c r="B44" s="32" t="s">
        <v>133</v>
      </c>
      <c r="C44" s="38">
        <v>390</v>
      </c>
      <c r="D44" s="38">
        <v>20</v>
      </c>
      <c r="E44" s="38">
        <v>0</v>
      </c>
      <c r="F44" s="38">
        <v>410</v>
      </c>
    </row>
    <row r="45" spans="1:6" hidden="1">
      <c r="A45" t="s">
        <v>100</v>
      </c>
      <c r="B45" s="32" t="s">
        <v>134</v>
      </c>
      <c r="C45" s="38">
        <v>360</v>
      </c>
      <c r="D45" s="38">
        <v>20</v>
      </c>
      <c r="E45" s="38">
        <v>0</v>
      </c>
      <c r="F45" s="38">
        <v>380</v>
      </c>
    </row>
    <row r="46" spans="1:6" hidden="1">
      <c r="A46" t="s">
        <v>100</v>
      </c>
      <c r="B46" s="32" t="s">
        <v>135</v>
      </c>
      <c r="C46" s="38">
        <v>330</v>
      </c>
      <c r="D46" s="38">
        <v>10</v>
      </c>
      <c r="E46" s="38">
        <v>0</v>
      </c>
      <c r="F46" s="38">
        <v>340</v>
      </c>
    </row>
    <row r="47" spans="1:6" hidden="1">
      <c r="A47" t="s">
        <v>100</v>
      </c>
      <c r="B47" s="32" t="s">
        <v>136</v>
      </c>
      <c r="C47" s="38">
        <v>350</v>
      </c>
      <c r="D47" s="38">
        <v>80</v>
      </c>
      <c r="E47" s="38">
        <v>0</v>
      </c>
      <c r="F47" s="38">
        <v>430</v>
      </c>
    </row>
    <row r="48" spans="1:6" hidden="1">
      <c r="A48" t="s">
        <v>100</v>
      </c>
      <c r="B48" s="32" t="s">
        <v>137</v>
      </c>
      <c r="C48" s="38">
        <v>460</v>
      </c>
      <c r="D48" s="38">
        <v>50</v>
      </c>
      <c r="E48" s="38">
        <v>0</v>
      </c>
      <c r="F48" s="38">
        <v>510</v>
      </c>
    </row>
    <row r="49" spans="1:6" hidden="1">
      <c r="A49" t="s">
        <v>100</v>
      </c>
      <c r="B49" s="33" t="s">
        <v>138</v>
      </c>
      <c r="C49" s="38">
        <v>390</v>
      </c>
      <c r="D49" s="38">
        <v>110</v>
      </c>
      <c r="E49" s="38">
        <v>10</v>
      </c>
      <c r="F49" s="38">
        <v>510</v>
      </c>
    </row>
    <row r="50" spans="1:6" hidden="1">
      <c r="A50" t="s">
        <v>100</v>
      </c>
      <c r="B50" s="33" t="s">
        <v>139</v>
      </c>
      <c r="C50" s="38">
        <v>220</v>
      </c>
      <c r="D50" s="38">
        <v>140</v>
      </c>
      <c r="E50" s="38">
        <v>30</v>
      </c>
      <c r="F50" s="38">
        <v>390</v>
      </c>
    </row>
    <row r="51" spans="1:6" hidden="1">
      <c r="A51" t="s">
        <v>100</v>
      </c>
      <c r="B51" s="33" t="s">
        <v>140</v>
      </c>
      <c r="C51" s="38">
        <v>220</v>
      </c>
      <c r="D51" s="38">
        <v>100</v>
      </c>
      <c r="E51" s="38">
        <v>30</v>
      </c>
      <c r="F51" s="38">
        <v>350</v>
      </c>
    </row>
    <row r="52" spans="1:6" hidden="1">
      <c r="A52" t="s">
        <v>100</v>
      </c>
      <c r="B52" s="33" t="s">
        <v>141</v>
      </c>
      <c r="C52" s="38">
        <v>350</v>
      </c>
      <c r="D52" s="38">
        <v>240</v>
      </c>
      <c r="E52" s="38">
        <v>50</v>
      </c>
      <c r="F52" s="38">
        <v>630</v>
      </c>
    </row>
    <row r="53" spans="1:6" hidden="1">
      <c r="A53" t="s">
        <v>100</v>
      </c>
      <c r="B53" s="28" t="s">
        <v>142</v>
      </c>
      <c r="C53" s="28">
        <v>250</v>
      </c>
      <c r="D53" s="28">
        <v>150</v>
      </c>
      <c r="E53" s="28">
        <v>0</v>
      </c>
      <c r="F53" s="28">
        <v>400</v>
      </c>
    </row>
    <row r="54" spans="1:6">
      <c r="A54" t="s">
        <v>100</v>
      </c>
      <c r="B54" s="28" t="s">
        <v>143</v>
      </c>
      <c r="C54">
        <v>240</v>
      </c>
      <c r="D54">
        <v>40</v>
      </c>
      <c r="E54">
        <v>0</v>
      </c>
      <c r="F54">
        <v>280</v>
      </c>
    </row>
    <row r="55" spans="1:6" hidden="1">
      <c r="A55" s="40" t="s">
        <v>100</v>
      </c>
      <c r="B55" s="41" t="s">
        <v>144</v>
      </c>
      <c r="C55" s="41">
        <f>SUM(C40:C54)</f>
        <v>3870</v>
      </c>
      <c r="D55" s="41">
        <f t="shared" ref="D55:F55" si="0">SUM(D40:D54)</f>
        <v>1090</v>
      </c>
      <c r="E55" s="41">
        <f t="shared" si="0"/>
        <v>140</v>
      </c>
      <c r="F55" s="41">
        <f t="shared" si="0"/>
        <v>5080</v>
      </c>
    </row>
    <row r="56" spans="1:6" hidden="1">
      <c r="A56" t="s">
        <v>101</v>
      </c>
      <c r="B56" s="31" t="s">
        <v>129</v>
      </c>
      <c r="C56">
        <v>610</v>
      </c>
      <c r="D56">
        <v>90</v>
      </c>
      <c r="E56">
        <v>0</v>
      </c>
      <c r="F56">
        <v>700</v>
      </c>
    </row>
    <row r="57" spans="1:6" hidden="1">
      <c r="A57" t="s">
        <v>101</v>
      </c>
      <c r="B57" s="32" t="s">
        <v>130</v>
      </c>
      <c r="C57">
        <v>240</v>
      </c>
      <c r="D57">
        <v>50</v>
      </c>
      <c r="E57">
        <v>0</v>
      </c>
      <c r="F57">
        <v>290</v>
      </c>
    </row>
    <row r="58" spans="1:6" hidden="1">
      <c r="A58" t="s">
        <v>101</v>
      </c>
      <c r="B58" s="32" t="s">
        <v>131</v>
      </c>
      <c r="C58">
        <v>330</v>
      </c>
      <c r="D58">
        <v>50</v>
      </c>
      <c r="E58">
        <v>0</v>
      </c>
      <c r="F58">
        <v>390</v>
      </c>
    </row>
    <row r="59" spans="1:6" hidden="1">
      <c r="A59" t="s">
        <v>101</v>
      </c>
      <c r="B59" s="32" t="s">
        <v>132</v>
      </c>
      <c r="C59">
        <v>330</v>
      </c>
      <c r="D59">
        <v>10</v>
      </c>
      <c r="E59">
        <v>0</v>
      </c>
      <c r="F59">
        <v>340</v>
      </c>
    </row>
    <row r="60" spans="1:6" hidden="1">
      <c r="A60" t="s">
        <v>101</v>
      </c>
      <c r="B60" s="32" t="s">
        <v>133</v>
      </c>
      <c r="C60">
        <v>260</v>
      </c>
      <c r="D60">
        <v>10</v>
      </c>
      <c r="E60">
        <v>0</v>
      </c>
      <c r="F60">
        <v>270</v>
      </c>
    </row>
    <row r="61" spans="1:6" hidden="1">
      <c r="A61" t="s">
        <v>101</v>
      </c>
      <c r="B61" s="32" t="s">
        <v>134</v>
      </c>
      <c r="C61">
        <v>300</v>
      </c>
      <c r="D61">
        <v>30</v>
      </c>
      <c r="E61">
        <v>0</v>
      </c>
      <c r="F61">
        <v>330</v>
      </c>
    </row>
    <row r="62" spans="1:6" hidden="1">
      <c r="A62" t="s">
        <v>101</v>
      </c>
      <c r="B62" s="32" t="s">
        <v>135</v>
      </c>
      <c r="C62">
        <v>480</v>
      </c>
      <c r="D62">
        <v>0</v>
      </c>
      <c r="E62">
        <v>70</v>
      </c>
      <c r="F62">
        <v>550</v>
      </c>
    </row>
    <row r="63" spans="1:6" hidden="1">
      <c r="A63" t="s">
        <v>101</v>
      </c>
      <c r="B63" s="32" t="s">
        <v>136</v>
      </c>
      <c r="C63">
        <v>510</v>
      </c>
      <c r="D63">
        <v>0</v>
      </c>
      <c r="E63">
        <v>30</v>
      </c>
      <c r="F63">
        <v>540</v>
      </c>
    </row>
    <row r="64" spans="1:6" hidden="1">
      <c r="A64" t="s">
        <v>101</v>
      </c>
      <c r="B64" s="32" t="s">
        <v>137</v>
      </c>
      <c r="C64">
        <v>290</v>
      </c>
      <c r="D64">
        <v>0</v>
      </c>
      <c r="E64">
        <v>70</v>
      </c>
      <c r="F64">
        <v>360</v>
      </c>
    </row>
    <row r="65" spans="1:6" hidden="1">
      <c r="A65" t="s">
        <v>101</v>
      </c>
      <c r="B65" s="33" t="s">
        <v>138</v>
      </c>
      <c r="C65">
        <v>290</v>
      </c>
      <c r="D65">
        <v>50</v>
      </c>
      <c r="E65">
        <v>70</v>
      </c>
      <c r="F65">
        <v>400</v>
      </c>
    </row>
    <row r="66" spans="1:6" hidden="1">
      <c r="A66" t="s">
        <v>101</v>
      </c>
      <c r="B66" s="33" t="s">
        <v>139</v>
      </c>
      <c r="C66">
        <v>110</v>
      </c>
      <c r="D66">
        <v>0</v>
      </c>
      <c r="E66">
        <v>0</v>
      </c>
      <c r="F66">
        <v>110</v>
      </c>
    </row>
    <row r="67" spans="1:6" hidden="1">
      <c r="A67" t="s">
        <v>101</v>
      </c>
      <c r="B67" s="33" t="s">
        <v>140</v>
      </c>
      <c r="C67">
        <v>120</v>
      </c>
      <c r="D67">
        <v>40</v>
      </c>
      <c r="E67">
        <v>40</v>
      </c>
      <c r="F67">
        <v>200</v>
      </c>
    </row>
    <row r="68" spans="1:6" hidden="1">
      <c r="A68" t="s">
        <v>101</v>
      </c>
      <c r="B68" s="33" t="s">
        <v>141</v>
      </c>
      <c r="C68">
        <v>260</v>
      </c>
      <c r="D68">
        <v>80</v>
      </c>
      <c r="E68">
        <v>30</v>
      </c>
      <c r="F68">
        <v>360</v>
      </c>
    </row>
    <row r="69" spans="1:6" hidden="1">
      <c r="A69" t="s">
        <v>101</v>
      </c>
      <c r="B69" s="28" t="s">
        <v>142</v>
      </c>
      <c r="C69">
        <v>220</v>
      </c>
      <c r="D69">
        <v>80</v>
      </c>
      <c r="E69">
        <v>40</v>
      </c>
      <c r="F69">
        <v>340</v>
      </c>
    </row>
    <row r="70" spans="1:6">
      <c r="A70" t="s">
        <v>101</v>
      </c>
      <c r="B70" s="28" t="s">
        <v>143</v>
      </c>
      <c r="C70">
        <v>90</v>
      </c>
      <c r="D70">
        <v>0</v>
      </c>
      <c r="E70">
        <v>10</v>
      </c>
      <c r="F70">
        <v>100</v>
      </c>
    </row>
    <row r="71" spans="1:6" hidden="1">
      <c r="A71" s="40" t="s">
        <v>101</v>
      </c>
      <c r="B71" s="41" t="s">
        <v>144</v>
      </c>
      <c r="C71" s="40">
        <f>SUM(C56:C70)</f>
        <v>4440</v>
      </c>
      <c r="D71" s="40">
        <f t="shared" ref="D71:F71" si="1">SUM(D56:D70)</f>
        <v>490</v>
      </c>
      <c r="E71" s="40">
        <f t="shared" si="1"/>
        <v>360</v>
      </c>
      <c r="F71" s="40">
        <f t="shared" si="1"/>
        <v>5280</v>
      </c>
    </row>
    <row r="72" spans="1:6" hidden="1">
      <c r="A72" t="s">
        <v>102</v>
      </c>
      <c r="B72" s="31" t="s">
        <v>129</v>
      </c>
      <c r="C72">
        <v>160</v>
      </c>
      <c r="D72">
        <v>140</v>
      </c>
      <c r="E72">
        <v>0</v>
      </c>
      <c r="F72">
        <v>310</v>
      </c>
    </row>
    <row r="73" spans="1:6" hidden="1">
      <c r="A73" t="s">
        <v>102</v>
      </c>
      <c r="B73" s="32" t="s">
        <v>130</v>
      </c>
      <c r="C73">
        <v>220</v>
      </c>
      <c r="D73">
        <v>70</v>
      </c>
      <c r="E73">
        <v>0</v>
      </c>
      <c r="F73">
        <v>290</v>
      </c>
    </row>
    <row r="74" spans="1:6" hidden="1">
      <c r="A74" t="s">
        <v>102</v>
      </c>
      <c r="B74" s="32" t="s">
        <v>131</v>
      </c>
      <c r="C74">
        <v>190</v>
      </c>
      <c r="D74">
        <v>40</v>
      </c>
      <c r="E74">
        <v>0</v>
      </c>
      <c r="F74">
        <v>230</v>
      </c>
    </row>
    <row r="75" spans="1:6" hidden="1">
      <c r="A75" t="s">
        <v>102</v>
      </c>
      <c r="B75" s="32" t="s">
        <v>132</v>
      </c>
      <c r="C75">
        <v>360</v>
      </c>
      <c r="D75">
        <v>120</v>
      </c>
      <c r="E75">
        <v>20</v>
      </c>
      <c r="F75">
        <v>500</v>
      </c>
    </row>
    <row r="76" spans="1:6" hidden="1">
      <c r="A76" t="s">
        <v>102</v>
      </c>
      <c r="B76" s="32" t="s">
        <v>133</v>
      </c>
      <c r="C76">
        <v>340</v>
      </c>
      <c r="D76">
        <v>160</v>
      </c>
      <c r="E76">
        <v>10</v>
      </c>
      <c r="F76">
        <v>500</v>
      </c>
    </row>
    <row r="77" spans="1:6" hidden="1">
      <c r="A77" t="s">
        <v>102</v>
      </c>
      <c r="B77" s="32" t="s">
        <v>134</v>
      </c>
      <c r="C77">
        <v>420</v>
      </c>
      <c r="D77">
        <v>130</v>
      </c>
      <c r="E77">
        <v>0</v>
      </c>
      <c r="F77">
        <v>550</v>
      </c>
    </row>
    <row r="78" spans="1:6" hidden="1">
      <c r="A78" t="s">
        <v>102</v>
      </c>
      <c r="B78" s="32" t="s">
        <v>135</v>
      </c>
      <c r="C78">
        <v>450</v>
      </c>
      <c r="D78">
        <v>140</v>
      </c>
      <c r="E78">
        <v>0</v>
      </c>
      <c r="F78">
        <v>590</v>
      </c>
    </row>
    <row r="79" spans="1:6" hidden="1">
      <c r="A79" t="s">
        <v>102</v>
      </c>
      <c r="B79" s="32" t="s">
        <v>136</v>
      </c>
      <c r="C79">
        <v>440</v>
      </c>
      <c r="D79">
        <v>160</v>
      </c>
      <c r="E79">
        <v>0</v>
      </c>
      <c r="F79">
        <v>600</v>
      </c>
    </row>
    <row r="80" spans="1:6" hidden="1">
      <c r="A80" t="s">
        <v>102</v>
      </c>
      <c r="B80" s="32" t="s">
        <v>137</v>
      </c>
      <c r="C80">
        <v>370</v>
      </c>
      <c r="D80">
        <v>150</v>
      </c>
      <c r="E80">
        <v>10</v>
      </c>
      <c r="F80">
        <v>530</v>
      </c>
    </row>
    <row r="81" spans="1:6" hidden="1">
      <c r="A81" t="s">
        <v>102</v>
      </c>
      <c r="B81" s="33" t="s">
        <v>138</v>
      </c>
      <c r="C81">
        <v>370</v>
      </c>
      <c r="D81">
        <v>100</v>
      </c>
      <c r="E81">
        <v>0</v>
      </c>
      <c r="F81">
        <v>470</v>
      </c>
    </row>
    <row r="82" spans="1:6" hidden="1">
      <c r="A82" t="s">
        <v>102</v>
      </c>
      <c r="B82" s="33" t="s">
        <v>139</v>
      </c>
      <c r="C82">
        <v>260</v>
      </c>
      <c r="D82">
        <v>90</v>
      </c>
      <c r="E82">
        <v>20</v>
      </c>
      <c r="F82">
        <v>370</v>
      </c>
    </row>
    <row r="83" spans="1:6" hidden="1">
      <c r="A83" t="s">
        <v>102</v>
      </c>
      <c r="B83" s="33" t="s">
        <v>140</v>
      </c>
      <c r="C83">
        <v>340</v>
      </c>
      <c r="D83">
        <v>110</v>
      </c>
      <c r="E83">
        <v>0</v>
      </c>
      <c r="F83">
        <v>450</v>
      </c>
    </row>
    <row r="84" spans="1:6" hidden="1">
      <c r="A84" t="s">
        <v>102</v>
      </c>
      <c r="B84" s="33" t="s">
        <v>141</v>
      </c>
      <c r="C84">
        <v>250</v>
      </c>
      <c r="D84">
        <v>80</v>
      </c>
      <c r="E84">
        <v>0</v>
      </c>
      <c r="F84">
        <v>330</v>
      </c>
    </row>
    <row r="85" spans="1:6" hidden="1">
      <c r="A85" t="s">
        <v>102</v>
      </c>
      <c r="B85" s="28" t="s">
        <v>142</v>
      </c>
      <c r="C85">
        <v>170</v>
      </c>
      <c r="D85">
        <v>50</v>
      </c>
      <c r="E85">
        <v>20</v>
      </c>
      <c r="F85">
        <v>240</v>
      </c>
    </row>
    <row r="86" spans="1:6">
      <c r="A86" t="s">
        <v>102</v>
      </c>
      <c r="B86" s="28" t="s">
        <v>143</v>
      </c>
      <c r="C86">
        <v>80</v>
      </c>
      <c r="D86">
        <v>30</v>
      </c>
      <c r="E86">
        <v>0</v>
      </c>
      <c r="F86">
        <v>100</v>
      </c>
    </row>
    <row r="87" spans="1:6" hidden="1">
      <c r="A87" s="40" t="s">
        <v>102</v>
      </c>
      <c r="B87" s="41" t="s">
        <v>144</v>
      </c>
      <c r="C87" s="40">
        <f>SUM(C72:C86)</f>
        <v>4420</v>
      </c>
      <c r="D87" s="40">
        <f t="shared" ref="D87:F87" si="2">SUM(D72:D86)</f>
        <v>1570</v>
      </c>
      <c r="E87" s="40">
        <f t="shared" si="2"/>
        <v>80</v>
      </c>
      <c r="F87" s="40">
        <f t="shared" si="2"/>
        <v>6060</v>
      </c>
    </row>
    <row r="88" spans="1:6" hidden="1">
      <c r="A88" t="s">
        <v>103</v>
      </c>
      <c r="B88" s="31" t="s">
        <v>129</v>
      </c>
      <c r="C88">
        <v>280</v>
      </c>
      <c r="D88">
        <v>190</v>
      </c>
      <c r="E88">
        <v>0</v>
      </c>
      <c r="F88">
        <v>470</v>
      </c>
    </row>
    <row r="89" spans="1:6" hidden="1">
      <c r="A89" t="s">
        <v>103</v>
      </c>
      <c r="B89" s="32" t="s">
        <v>130</v>
      </c>
      <c r="C89">
        <v>250</v>
      </c>
      <c r="D89">
        <v>40</v>
      </c>
      <c r="E89">
        <v>0</v>
      </c>
      <c r="F89">
        <v>290</v>
      </c>
    </row>
    <row r="90" spans="1:6" hidden="1">
      <c r="A90" t="s">
        <v>103</v>
      </c>
      <c r="B90" s="32" t="s">
        <v>131</v>
      </c>
      <c r="C90">
        <v>330</v>
      </c>
      <c r="D90">
        <v>50</v>
      </c>
      <c r="E90">
        <v>0</v>
      </c>
      <c r="F90">
        <v>380</v>
      </c>
    </row>
    <row r="91" spans="1:6" hidden="1">
      <c r="A91" t="s">
        <v>103</v>
      </c>
      <c r="B91" s="32" t="s">
        <v>132</v>
      </c>
      <c r="C91">
        <v>540</v>
      </c>
      <c r="D91">
        <v>100</v>
      </c>
      <c r="E91">
        <v>0</v>
      </c>
      <c r="F91">
        <v>640</v>
      </c>
    </row>
    <row r="92" spans="1:6" hidden="1">
      <c r="A92" t="s">
        <v>103</v>
      </c>
      <c r="B92" s="32" t="s">
        <v>133</v>
      </c>
      <c r="C92">
        <v>770</v>
      </c>
      <c r="D92">
        <v>60</v>
      </c>
      <c r="E92">
        <v>0</v>
      </c>
      <c r="F92">
        <v>830</v>
      </c>
    </row>
    <row r="93" spans="1:6" hidden="1">
      <c r="A93" t="s">
        <v>103</v>
      </c>
      <c r="B93" s="32" t="s">
        <v>134</v>
      </c>
      <c r="C93">
        <v>360</v>
      </c>
      <c r="D93">
        <v>10</v>
      </c>
      <c r="E93">
        <v>0</v>
      </c>
      <c r="F93">
        <v>370</v>
      </c>
    </row>
    <row r="94" spans="1:6" hidden="1">
      <c r="A94" t="s">
        <v>103</v>
      </c>
      <c r="B94" s="32" t="s">
        <v>135</v>
      </c>
      <c r="C94">
        <v>450</v>
      </c>
      <c r="D94">
        <v>30</v>
      </c>
      <c r="E94">
        <v>0</v>
      </c>
      <c r="F94">
        <v>490</v>
      </c>
    </row>
    <row r="95" spans="1:6" hidden="1">
      <c r="A95" t="s">
        <v>103</v>
      </c>
      <c r="B95" s="32" t="s">
        <v>136</v>
      </c>
      <c r="C95">
        <v>740</v>
      </c>
      <c r="D95">
        <v>0</v>
      </c>
      <c r="E95">
        <v>0</v>
      </c>
      <c r="F95">
        <v>740</v>
      </c>
    </row>
    <row r="96" spans="1:6" hidden="1">
      <c r="A96" t="s">
        <v>103</v>
      </c>
      <c r="B96" s="32" t="s">
        <v>137</v>
      </c>
      <c r="C96">
        <v>430</v>
      </c>
      <c r="D96">
        <v>0</v>
      </c>
      <c r="E96">
        <v>170</v>
      </c>
      <c r="F96">
        <v>600</v>
      </c>
    </row>
    <row r="97" spans="1:6" hidden="1">
      <c r="A97" t="s">
        <v>103</v>
      </c>
      <c r="B97" s="33" t="s">
        <v>138</v>
      </c>
      <c r="C97">
        <v>210</v>
      </c>
      <c r="D97">
        <v>0</v>
      </c>
      <c r="E97">
        <v>0</v>
      </c>
      <c r="F97">
        <v>210</v>
      </c>
    </row>
    <row r="98" spans="1:6" hidden="1">
      <c r="A98" t="s">
        <v>103</v>
      </c>
      <c r="B98" s="33" t="s">
        <v>139</v>
      </c>
      <c r="C98">
        <v>230</v>
      </c>
      <c r="D98">
        <v>110</v>
      </c>
      <c r="E98">
        <v>0</v>
      </c>
      <c r="F98">
        <v>340</v>
      </c>
    </row>
    <row r="99" spans="1:6" hidden="1">
      <c r="A99" t="s">
        <v>103</v>
      </c>
      <c r="B99" s="33" t="s">
        <v>140</v>
      </c>
      <c r="C99">
        <v>320</v>
      </c>
      <c r="D99">
        <v>70</v>
      </c>
      <c r="E99">
        <v>0</v>
      </c>
      <c r="F99">
        <v>390</v>
      </c>
    </row>
    <row r="100" spans="1:6" hidden="1">
      <c r="A100" t="s">
        <v>103</v>
      </c>
      <c r="B100" s="33" t="s">
        <v>141</v>
      </c>
      <c r="C100">
        <v>410</v>
      </c>
      <c r="D100">
        <v>0</v>
      </c>
      <c r="E100">
        <v>0</v>
      </c>
      <c r="F100">
        <v>410</v>
      </c>
    </row>
    <row r="101" spans="1:6" hidden="1">
      <c r="A101" t="s">
        <v>103</v>
      </c>
      <c r="B101" s="28" t="s">
        <v>142</v>
      </c>
      <c r="C101">
        <v>140</v>
      </c>
      <c r="D101">
        <v>60</v>
      </c>
      <c r="E101">
        <v>0</v>
      </c>
      <c r="F101">
        <v>200</v>
      </c>
    </row>
    <row r="102" spans="1:6">
      <c r="A102" t="s">
        <v>103</v>
      </c>
      <c r="B102" s="28" t="s">
        <v>143</v>
      </c>
      <c r="C102">
        <v>80</v>
      </c>
      <c r="D102">
        <v>80</v>
      </c>
      <c r="E102">
        <v>0</v>
      </c>
      <c r="F102">
        <v>160</v>
      </c>
    </row>
    <row r="103" spans="1:6" hidden="1">
      <c r="A103" s="40" t="s">
        <v>103</v>
      </c>
      <c r="B103" s="41" t="s">
        <v>144</v>
      </c>
      <c r="C103" s="40">
        <f>SUM(C88:C102)</f>
        <v>5540</v>
      </c>
      <c r="D103" s="40">
        <f t="shared" ref="D103:F103" si="3">SUM(D88:D102)</f>
        <v>800</v>
      </c>
      <c r="E103" s="40">
        <f t="shared" si="3"/>
        <v>170</v>
      </c>
      <c r="F103" s="40">
        <f t="shared" si="3"/>
        <v>6520</v>
      </c>
    </row>
    <row r="104" spans="1:6" hidden="1">
      <c r="A104" t="s">
        <v>104</v>
      </c>
      <c r="B104" s="31" t="s">
        <v>129</v>
      </c>
      <c r="C104">
        <v>170</v>
      </c>
      <c r="D104">
        <v>50</v>
      </c>
      <c r="E104">
        <v>0</v>
      </c>
      <c r="F104">
        <v>220</v>
      </c>
    </row>
    <row r="105" spans="1:6" hidden="1">
      <c r="A105" t="s">
        <v>104</v>
      </c>
      <c r="B105" s="32" t="s">
        <v>130</v>
      </c>
      <c r="C105">
        <v>310</v>
      </c>
      <c r="D105">
        <v>80</v>
      </c>
      <c r="E105">
        <v>0</v>
      </c>
      <c r="F105">
        <v>390</v>
      </c>
    </row>
    <row r="106" spans="1:6" hidden="1">
      <c r="A106" t="s">
        <v>104</v>
      </c>
      <c r="B106" s="32" t="s">
        <v>131</v>
      </c>
      <c r="C106">
        <v>380</v>
      </c>
      <c r="D106">
        <v>30</v>
      </c>
      <c r="E106">
        <v>0</v>
      </c>
      <c r="F106">
        <v>410</v>
      </c>
    </row>
    <row r="107" spans="1:6" hidden="1">
      <c r="A107" t="s">
        <v>104</v>
      </c>
      <c r="B107" s="32" t="s">
        <v>132</v>
      </c>
      <c r="C107">
        <v>550</v>
      </c>
      <c r="D107">
        <v>30</v>
      </c>
      <c r="E107">
        <v>20</v>
      </c>
      <c r="F107">
        <v>590</v>
      </c>
    </row>
    <row r="108" spans="1:6" hidden="1">
      <c r="A108" t="s">
        <v>104</v>
      </c>
      <c r="B108" s="32" t="s">
        <v>133</v>
      </c>
      <c r="C108">
        <v>610</v>
      </c>
      <c r="D108">
        <v>100</v>
      </c>
      <c r="E108">
        <v>20</v>
      </c>
      <c r="F108">
        <v>720</v>
      </c>
    </row>
    <row r="109" spans="1:6" hidden="1">
      <c r="A109" t="s">
        <v>104</v>
      </c>
      <c r="B109" s="32" t="s">
        <v>134</v>
      </c>
      <c r="C109">
        <v>400</v>
      </c>
      <c r="D109">
        <v>20</v>
      </c>
      <c r="E109">
        <v>0</v>
      </c>
      <c r="F109">
        <v>420</v>
      </c>
    </row>
    <row r="110" spans="1:6" hidden="1">
      <c r="A110" t="s">
        <v>104</v>
      </c>
      <c r="B110" s="32" t="s">
        <v>135</v>
      </c>
      <c r="C110">
        <v>450</v>
      </c>
      <c r="D110">
        <v>140</v>
      </c>
      <c r="E110">
        <v>20</v>
      </c>
      <c r="F110">
        <v>600</v>
      </c>
    </row>
    <row r="111" spans="1:6" hidden="1">
      <c r="A111" t="s">
        <v>104</v>
      </c>
      <c r="B111" s="32" t="s">
        <v>136</v>
      </c>
      <c r="C111">
        <v>340</v>
      </c>
      <c r="D111">
        <v>120</v>
      </c>
      <c r="E111">
        <v>40</v>
      </c>
      <c r="F111">
        <v>490</v>
      </c>
    </row>
    <row r="112" spans="1:6" hidden="1">
      <c r="A112" t="s">
        <v>104</v>
      </c>
      <c r="B112" s="32" t="s">
        <v>137</v>
      </c>
      <c r="C112">
        <v>400</v>
      </c>
      <c r="D112">
        <v>130</v>
      </c>
      <c r="E112">
        <v>30</v>
      </c>
      <c r="F112">
        <v>560</v>
      </c>
    </row>
    <row r="113" spans="1:6" hidden="1">
      <c r="A113" t="s">
        <v>104</v>
      </c>
      <c r="B113" s="33" t="s">
        <v>138</v>
      </c>
      <c r="C113">
        <v>600</v>
      </c>
      <c r="D113">
        <v>230</v>
      </c>
      <c r="E113">
        <v>70</v>
      </c>
      <c r="F113">
        <v>890</v>
      </c>
    </row>
    <row r="114" spans="1:6" hidden="1">
      <c r="A114" t="s">
        <v>104</v>
      </c>
      <c r="B114" s="33" t="s">
        <v>139</v>
      </c>
      <c r="C114">
        <v>160</v>
      </c>
      <c r="D114">
        <v>20</v>
      </c>
      <c r="E114">
        <v>10</v>
      </c>
      <c r="F114">
        <v>190</v>
      </c>
    </row>
    <row r="115" spans="1:6" hidden="1">
      <c r="A115" t="s">
        <v>104</v>
      </c>
      <c r="B115" s="33" t="s">
        <v>140</v>
      </c>
      <c r="C115">
        <v>170</v>
      </c>
      <c r="D115">
        <v>10</v>
      </c>
      <c r="E115">
        <v>30</v>
      </c>
      <c r="F115">
        <v>210</v>
      </c>
    </row>
    <row r="116" spans="1:6" hidden="1">
      <c r="A116" t="s">
        <v>104</v>
      </c>
      <c r="B116" s="33" t="s">
        <v>141</v>
      </c>
      <c r="C116">
        <v>110</v>
      </c>
      <c r="D116">
        <v>0</v>
      </c>
      <c r="E116">
        <v>30</v>
      </c>
      <c r="F116">
        <v>140</v>
      </c>
    </row>
    <row r="117" spans="1:6" hidden="1">
      <c r="A117" t="s">
        <v>104</v>
      </c>
      <c r="B117" s="28" t="s">
        <v>142</v>
      </c>
      <c r="C117">
        <v>100</v>
      </c>
      <c r="D117">
        <v>0</v>
      </c>
      <c r="E117">
        <v>50</v>
      </c>
      <c r="F117">
        <v>160</v>
      </c>
    </row>
    <row r="118" spans="1:6">
      <c r="A118" t="s">
        <v>104</v>
      </c>
      <c r="B118" s="28" t="s">
        <v>143</v>
      </c>
      <c r="C118">
        <v>60</v>
      </c>
      <c r="D118">
        <v>20</v>
      </c>
      <c r="E118">
        <v>10</v>
      </c>
      <c r="F118">
        <v>90</v>
      </c>
    </row>
    <row r="119" spans="1:6" hidden="1">
      <c r="A119" s="40" t="s">
        <v>104</v>
      </c>
      <c r="B119" s="40" t="s">
        <v>144</v>
      </c>
      <c r="C119" s="40">
        <f>SUM(C104:C118)</f>
        <v>4810</v>
      </c>
      <c r="D119" s="40">
        <f t="shared" ref="D119:E119" si="4">SUM(D104:D118)</f>
        <v>980</v>
      </c>
      <c r="E119" s="40">
        <f t="shared" si="4"/>
        <v>330</v>
      </c>
      <c r="F119" s="40">
        <f>SUM(F104:F118)</f>
        <v>6080</v>
      </c>
    </row>
  </sheetData>
  <mergeCells count="1">
    <mergeCell ref="C6:E6"/>
  </mergeCells>
  <phoneticPr fontId="18" type="noConversion"/>
  <hyperlinks>
    <hyperlink ref="A4" r:id="rId1" xr:uid="{333CA975-371F-4885-8B89-A95307E274BE}"/>
    <hyperlink ref="H3" r:id="rId2" display="Link" xr:uid="{D34A16E2-405F-459F-A0DF-C005653F26A6}"/>
  </hyperlinks>
  <pageMargins left="0.7" right="0.7" top="0.75" bottom="0.75" header="0.3" footer="0.3"/>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A389-8E9F-4C8B-B89D-5702D6AB466E}">
  <sheetPr>
    <tabColor theme="8" tint="0.79998168889431442"/>
  </sheetPr>
  <dimension ref="A1:I130"/>
  <sheetViews>
    <sheetView workbookViewId="0">
      <selection activeCell="A3" sqref="A3"/>
    </sheetView>
  </sheetViews>
  <sheetFormatPr defaultRowHeight="14.45"/>
  <cols>
    <col min="1" max="1" width="15.5703125" bestFit="1" customWidth="1"/>
    <col min="2" max="2" width="8" bestFit="1" customWidth="1"/>
    <col min="3" max="3" width="17.85546875" bestFit="1" customWidth="1"/>
    <col min="4" max="4" width="21.140625" bestFit="1" customWidth="1"/>
    <col min="5" max="5" width="16.5703125" bestFit="1" customWidth="1"/>
    <col min="6" max="6" width="7.140625" bestFit="1" customWidth="1"/>
  </cols>
  <sheetData>
    <row r="1" spans="1:9" ht="15" thickTop="1">
      <c r="A1" s="22" t="s">
        <v>146</v>
      </c>
      <c r="B1" s="16"/>
      <c r="C1" s="16"/>
      <c r="D1" s="16"/>
      <c r="E1" s="16"/>
      <c r="F1" s="17"/>
    </row>
    <row r="2" spans="1:9">
      <c r="A2" s="23" t="s">
        <v>121</v>
      </c>
      <c r="B2" s="18"/>
      <c r="C2" s="18"/>
      <c r="D2" s="18"/>
      <c r="E2" s="18"/>
      <c r="F2" s="19"/>
    </row>
    <row r="3" spans="1:9">
      <c r="A3" s="23" t="s">
        <v>147</v>
      </c>
      <c r="B3" s="18"/>
      <c r="C3" s="18"/>
      <c r="D3" s="18"/>
      <c r="E3" s="18"/>
      <c r="F3" s="19"/>
      <c r="H3" s="24" t="s">
        <v>85</v>
      </c>
    </row>
    <row r="4" spans="1:9" ht="15" thickBot="1">
      <c r="A4" s="122" t="s">
        <v>87</v>
      </c>
      <c r="B4" s="20"/>
      <c r="C4" s="20"/>
      <c r="D4" s="20"/>
      <c r="E4" s="20"/>
      <c r="F4" s="21"/>
      <c r="I4" s="24"/>
    </row>
    <row r="5" spans="1:9" ht="15" thickTop="1">
      <c r="A5" s="300"/>
    </row>
    <row r="6" spans="1:9">
      <c r="A6" s="30"/>
      <c r="B6" s="30"/>
      <c r="C6" s="390" t="s">
        <v>148</v>
      </c>
      <c r="D6" s="390"/>
      <c r="E6" s="390"/>
    </row>
    <row r="7" spans="1:9">
      <c r="A7" s="30" t="s">
        <v>88</v>
      </c>
      <c r="B7" t="s">
        <v>124</v>
      </c>
      <c r="C7" t="s">
        <v>125</v>
      </c>
      <c r="D7" t="s">
        <v>126</v>
      </c>
      <c r="E7" t="s">
        <v>127</v>
      </c>
      <c r="F7" t="s">
        <v>128</v>
      </c>
    </row>
    <row r="8" spans="1:9" hidden="1">
      <c r="A8" t="s">
        <v>98</v>
      </c>
      <c r="B8" s="31" t="s">
        <v>129</v>
      </c>
      <c r="C8">
        <v>640</v>
      </c>
      <c r="D8">
        <v>280</v>
      </c>
      <c r="E8">
        <v>20</v>
      </c>
      <c r="F8" s="34">
        <v>940</v>
      </c>
    </row>
    <row r="9" spans="1:9" hidden="1">
      <c r="A9" t="s">
        <v>98</v>
      </c>
      <c r="B9" s="32" t="s">
        <v>130</v>
      </c>
      <c r="C9">
        <v>780</v>
      </c>
      <c r="D9">
        <v>170</v>
      </c>
      <c r="E9">
        <v>70</v>
      </c>
      <c r="F9" s="34">
        <v>1020</v>
      </c>
    </row>
    <row r="10" spans="1:9" hidden="1">
      <c r="A10" t="s">
        <v>98</v>
      </c>
      <c r="B10" s="32" t="s">
        <v>131</v>
      </c>
      <c r="C10">
        <v>610</v>
      </c>
      <c r="D10">
        <v>110</v>
      </c>
      <c r="E10">
        <v>10</v>
      </c>
      <c r="F10">
        <v>730</v>
      </c>
    </row>
    <row r="11" spans="1:9" hidden="1">
      <c r="A11" t="s">
        <v>98</v>
      </c>
      <c r="B11" s="32" t="s">
        <v>132</v>
      </c>
      <c r="C11">
        <v>810</v>
      </c>
      <c r="D11">
        <v>80</v>
      </c>
      <c r="E11">
        <v>120</v>
      </c>
      <c r="F11" s="34">
        <v>1010</v>
      </c>
    </row>
    <row r="12" spans="1:9" hidden="1">
      <c r="A12" t="s">
        <v>98</v>
      </c>
      <c r="B12" s="32" t="s">
        <v>133</v>
      </c>
      <c r="C12">
        <v>570</v>
      </c>
      <c r="D12">
        <v>40</v>
      </c>
      <c r="E12">
        <v>40</v>
      </c>
      <c r="F12">
        <v>660</v>
      </c>
    </row>
    <row r="13" spans="1:9" hidden="1">
      <c r="A13" t="s">
        <v>98</v>
      </c>
      <c r="B13" s="32" t="s">
        <v>134</v>
      </c>
      <c r="C13">
        <v>410</v>
      </c>
      <c r="D13">
        <v>170</v>
      </c>
      <c r="E13">
        <v>250</v>
      </c>
      <c r="F13">
        <v>830</v>
      </c>
    </row>
    <row r="14" spans="1:9" hidden="1">
      <c r="A14" t="s">
        <v>98</v>
      </c>
      <c r="B14" s="32" t="s">
        <v>135</v>
      </c>
      <c r="C14" s="34">
        <v>560</v>
      </c>
      <c r="D14">
        <v>70</v>
      </c>
      <c r="E14">
        <v>60</v>
      </c>
      <c r="F14" s="34">
        <v>690</v>
      </c>
    </row>
    <row r="15" spans="1:9" hidden="1">
      <c r="A15" t="s">
        <v>98</v>
      </c>
      <c r="B15" s="32" t="s">
        <v>136</v>
      </c>
      <c r="C15">
        <v>560</v>
      </c>
      <c r="D15">
        <v>130</v>
      </c>
      <c r="E15">
        <v>30</v>
      </c>
      <c r="F15">
        <v>720</v>
      </c>
    </row>
    <row r="16" spans="1:9" hidden="1">
      <c r="A16" t="s">
        <v>98</v>
      </c>
      <c r="B16" s="32" t="s">
        <v>137</v>
      </c>
      <c r="C16" s="34">
        <v>770</v>
      </c>
      <c r="D16">
        <v>130</v>
      </c>
      <c r="E16">
        <v>10</v>
      </c>
      <c r="F16" s="34">
        <v>910</v>
      </c>
    </row>
    <row r="17" spans="1:6" hidden="1">
      <c r="A17" t="s">
        <v>98</v>
      </c>
      <c r="B17" s="33" t="s">
        <v>138</v>
      </c>
      <c r="C17" s="34">
        <v>720</v>
      </c>
      <c r="D17">
        <v>140</v>
      </c>
      <c r="E17">
        <v>40</v>
      </c>
      <c r="F17" s="34">
        <v>900</v>
      </c>
    </row>
    <row r="18" spans="1:6" hidden="1">
      <c r="A18" t="s">
        <v>98</v>
      </c>
      <c r="B18" s="33" t="s">
        <v>139</v>
      </c>
      <c r="C18" s="34">
        <v>630</v>
      </c>
      <c r="D18">
        <v>290</v>
      </c>
      <c r="E18">
        <v>20</v>
      </c>
      <c r="F18" s="34">
        <v>950</v>
      </c>
    </row>
    <row r="19" spans="1:6" hidden="1">
      <c r="A19" t="s">
        <v>98</v>
      </c>
      <c r="B19" s="33" t="s">
        <v>140</v>
      </c>
      <c r="C19" s="34">
        <v>1730</v>
      </c>
      <c r="D19">
        <v>220</v>
      </c>
      <c r="E19">
        <v>30</v>
      </c>
      <c r="F19" s="34">
        <v>1980</v>
      </c>
    </row>
    <row r="20" spans="1:6" hidden="1">
      <c r="A20" t="s">
        <v>98</v>
      </c>
      <c r="B20" s="33" t="s">
        <v>141</v>
      </c>
      <c r="C20" s="34">
        <v>1290</v>
      </c>
      <c r="D20">
        <v>110</v>
      </c>
      <c r="E20" s="35" t="s">
        <v>145</v>
      </c>
      <c r="F20" s="34">
        <v>1400</v>
      </c>
    </row>
    <row r="21" spans="1:6" hidden="1">
      <c r="A21" t="s">
        <v>98</v>
      </c>
      <c r="B21" s="28" t="s">
        <v>142</v>
      </c>
      <c r="C21" s="34">
        <v>1550</v>
      </c>
      <c r="D21">
        <v>180</v>
      </c>
      <c r="E21">
        <v>10</v>
      </c>
      <c r="F21" s="34">
        <v>1740</v>
      </c>
    </row>
    <row r="22" spans="1:6">
      <c r="A22" t="s">
        <v>98</v>
      </c>
      <c r="B22" s="28" t="s">
        <v>143</v>
      </c>
      <c r="C22">
        <v>830</v>
      </c>
      <c r="D22">
        <v>70</v>
      </c>
      <c r="E22" s="35">
        <v>0</v>
      </c>
      <c r="F22">
        <v>900</v>
      </c>
    </row>
    <row r="23" spans="1:6" hidden="1">
      <c r="A23" s="40" t="s">
        <v>98</v>
      </c>
      <c r="B23" s="41" t="s">
        <v>144</v>
      </c>
      <c r="C23" s="40">
        <f>SUM(C8:C22)</f>
        <v>12460</v>
      </c>
      <c r="D23" s="40">
        <f t="shared" ref="D23:F23" si="0">SUM(D8:D22)</f>
        <v>2190</v>
      </c>
      <c r="E23" s="40">
        <f t="shared" si="0"/>
        <v>710</v>
      </c>
      <c r="F23" s="40">
        <f t="shared" si="0"/>
        <v>15380</v>
      </c>
    </row>
    <row r="24" spans="1:6" hidden="1">
      <c r="A24" t="s">
        <v>99</v>
      </c>
      <c r="B24" s="31" t="s">
        <v>129</v>
      </c>
      <c r="C24">
        <v>420</v>
      </c>
      <c r="D24">
        <v>60</v>
      </c>
      <c r="E24">
        <v>0</v>
      </c>
      <c r="F24">
        <v>480</v>
      </c>
    </row>
    <row r="25" spans="1:6" hidden="1">
      <c r="A25" t="s">
        <v>99</v>
      </c>
      <c r="B25" s="32" t="s">
        <v>130</v>
      </c>
      <c r="C25">
        <v>510</v>
      </c>
      <c r="D25">
        <v>150</v>
      </c>
      <c r="E25">
        <v>0</v>
      </c>
      <c r="F25">
        <v>660</v>
      </c>
    </row>
    <row r="26" spans="1:6" hidden="1">
      <c r="A26" t="s">
        <v>99</v>
      </c>
      <c r="B26" s="32" t="s">
        <v>131</v>
      </c>
      <c r="C26">
        <v>720</v>
      </c>
      <c r="D26">
        <v>180</v>
      </c>
      <c r="E26">
        <v>0</v>
      </c>
      <c r="F26">
        <v>900</v>
      </c>
    </row>
    <row r="27" spans="1:6" hidden="1">
      <c r="A27" t="s">
        <v>99</v>
      </c>
      <c r="B27" s="32" t="s">
        <v>132</v>
      </c>
      <c r="C27">
        <v>650</v>
      </c>
      <c r="D27">
        <v>140</v>
      </c>
      <c r="E27">
        <v>0</v>
      </c>
      <c r="F27">
        <v>790</v>
      </c>
    </row>
    <row r="28" spans="1:6" hidden="1">
      <c r="A28" t="s">
        <v>99</v>
      </c>
      <c r="B28" s="32" t="s">
        <v>133</v>
      </c>
      <c r="C28">
        <v>590</v>
      </c>
      <c r="D28">
        <v>60</v>
      </c>
      <c r="E28">
        <v>60</v>
      </c>
      <c r="F28">
        <v>710</v>
      </c>
    </row>
    <row r="29" spans="1:6" hidden="1">
      <c r="A29" t="s">
        <v>99</v>
      </c>
      <c r="B29" s="32" t="s">
        <v>134</v>
      </c>
      <c r="C29">
        <v>680</v>
      </c>
      <c r="D29">
        <v>120</v>
      </c>
      <c r="E29">
        <v>30</v>
      </c>
      <c r="F29">
        <v>830</v>
      </c>
    </row>
    <row r="30" spans="1:6" hidden="1">
      <c r="A30" t="s">
        <v>99</v>
      </c>
      <c r="B30" s="32" t="s">
        <v>135</v>
      </c>
      <c r="C30">
        <v>730</v>
      </c>
      <c r="D30">
        <v>170</v>
      </c>
      <c r="E30">
        <v>0</v>
      </c>
      <c r="F30">
        <v>900</v>
      </c>
    </row>
    <row r="31" spans="1:6" hidden="1">
      <c r="A31" t="s">
        <v>99</v>
      </c>
      <c r="B31" s="32" t="s">
        <v>136</v>
      </c>
      <c r="C31">
        <v>510</v>
      </c>
      <c r="D31">
        <v>190</v>
      </c>
      <c r="E31">
        <v>0</v>
      </c>
      <c r="F31">
        <v>700</v>
      </c>
    </row>
    <row r="32" spans="1:6" hidden="1">
      <c r="A32" t="s">
        <v>99</v>
      </c>
      <c r="B32" s="32" t="s">
        <v>137</v>
      </c>
      <c r="C32">
        <v>620</v>
      </c>
      <c r="D32">
        <v>90</v>
      </c>
      <c r="E32">
        <v>0</v>
      </c>
      <c r="F32">
        <v>710</v>
      </c>
    </row>
    <row r="33" spans="1:6" hidden="1">
      <c r="A33" t="s">
        <v>99</v>
      </c>
      <c r="B33" s="33" t="s">
        <v>138</v>
      </c>
      <c r="C33" s="34">
        <v>1090</v>
      </c>
      <c r="D33">
        <v>130</v>
      </c>
      <c r="E33">
        <v>0</v>
      </c>
      <c r="F33" s="34">
        <v>1220</v>
      </c>
    </row>
    <row r="34" spans="1:6" hidden="1">
      <c r="A34" t="s">
        <v>99</v>
      </c>
      <c r="B34" s="33" t="s">
        <v>139</v>
      </c>
      <c r="C34">
        <v>430</v>
      </c>
      <c r="D34">
        <v>140</v>
      </c>
      <c r="E34">
        <v>0</v>
      </c>
      <c r="F34">
        <v>570</v>
      </c>
    </row>
    <row r="35" spans="1:6" hidden="1">
      <c r="A35" t="s">
        <v>99</v>
      </c>
      <c r="B35" s="33" t="s">
        <v>140</v>
      </c>
      <c r="C35">
        <v>490</v>
      </c>
      <c r="D35">
        <v>80</v>
      </c>
      <c r="E35">
        <v>0</v>
      </c>
      <c r="F35">
        <v>570</v>
      </c>
    </row>
    <row r="36" spans="1:6" hidden="1">
      <c r="A36" t="s">
        <v>99</v>
      </c>
      <c r="B36" s="33" t="s">
        <v>141</v>
      </c>
      <c r="C36">
        <v>630</v>
      </c>
      <c r="D36">
        <v>100</v>
      </c>
      <c r="E36" s="35">
        <v>0</v>
      </c>
      <c r="F36">
        <v>730</v>
      </c>
    </row>
    <row r="37" spans="1:6" hidden="1">
      <c r="A37" t="s">
        <v>99</v>
      </c>
      <c r="B37" s="28" t="s">
        <v>142</v>
      </c>
      <c r="C37">
        <v>460</v>
      </c>
      <c r="D37">
        <v>180</v>
      </c>
      <c r="E37" s="35">
        <v>0</v>
      </c>
      <c r="F37">
        <v>640</v>
      </c>
    </row>
    <row r="38" spans="1:6">
      <c r="A38" t="s">
        <v>99</v>
      </c>
      <c r="B38" s="28" t="s">
        <v>143</v>
      </c>
      <c r="C38">
        <v>540</v>
      </c>
      <c r="D38">
        <v>170</v>
      </c>
      <c r="E38" s="35">
        <v>0</v>
      </c>
      <c r="F38" s="34">
        <v>710</v>
      </c>
    </row>
    <row r="39" spans="1:6" hidden="1">
      <c r="A39" s="40" t="s">
        <v>99</v>
      </c>
      <c r="B39" s="41" t="s">
        <v>144</v>
      </c>
      <c r="C39" s="40">
        <f>SUM(C24:C38)</f>
        <v>9070</v>
      </c>
      <c r="D39" s="40">
        <f t="shared" ref="D39:F39" si="1">SUM(D24:D38)</f>
        <v>1960</v>
      </c>
      <c r="E39" s="40">
        <f t="shared" si="1"/>
        <v>90</v>
      </c>
      <c r="F39" s="40">
        <f t="shared" si="1"/>
        <v>11120</v>
      </c>
    </row>
    <row r="40" spans="1:6" hidden="1">
      <c r="A40" t="s">
        <v>100</v>
      </c>
      <c r="B40" s="31" t="s">
        <v>129</v>
      </c>
      <c r="C40" s="36">
        <v>470</v>
      </c>
      <c r="D40" s="36">
        <v>50</v>
      </c>
      <c r="E40" s="36">
        <v>0</v>
      </c>
      <c r="F40" s="36">
        <v>520</v>
      </c>
    </row>
    <row r="41" spans="1:6" hidden="1">
      <c r="A41" t="s">
        <v>100</v>
      </c>
      <c r="B41" s="32" t="s">
        <v>130</v>
      </c>
      <c r="C41" s="37">
        <v>390</v>
      </c>
      <c r="D41" s="37">
        <v>50</v>
      </c>
      <c r="E41" s="37">
        <v>10</v>
      </c>
      <c r="F41" s="37">
        <v>440</v>
      </c>
    </row>
    <row r="42" spans="1:6" hidden="1">
      <c r="A42" t="s">
        <v>100</v>
      </c>
      <c r="B42" s="32" t="s">
        <v>131</v>
      </c>
      <c r="C42" s="37">
        <v>310</v>
      </c>
      <c r="D42" s="37">
        <v>120</v>
      </c>
      <c r="E42" s="37">
        <v>0</v>
      </c>
      <c r="F42" s="37">
        <v>420</v>
      </c>
    </row>
    <row r="43" spans="1:6" hidden="1">
      <c r="A43" t="s">
        <v>100</v>
      </c>
      <c r="B43" s="32" t="s">
        <v>132</v>
      </c>
      <c r="C43" s="37">
        <v>340</v>
      </c>
      <c r="D43" s="37">
        <v>40</v>
      </c>
      <c r="E43" s="37">
        <v>0</v>
      </c>
      <c r="F43" s="37">
        <v>380</v>
      </c>
    </row>
    <row r="44" spans="1:6" hidden="1">
      <c r="A44" t="s">
        <v>100</v>
      </c>
      <c r="B44" s="32" t="s">
        <v>133</v>
      </c>
      <c r="C44" s="38">
        <v>370</v>
      </c>
      <c r="D44" s="38">
        <v>20</v>
      </c>
      <c r="E44" s="38">
        <v>0</v>
      </c>
      <c r="F44" s="38">
        <v>390</v>
      </c>
    </row>
    <row r="45" spans="1:6" hidden="1">
      <c r="A45" t="s">
        <v>100</v>
      </c>
      <c r="B45" s="32" t="s">
        <v>134</v>
      </c>
      <c r="C45" s="38">
        <v>370</v>
      </c>
      <c r="D45" s="38">
        <v>0</v>
      </c>
      <c r="E45" s="38">
        <v>0</v>
      </c>
      <c r="F45" s="38">
        <v>370</v>
      </c>
    </row>
    <row r="46" spans="1:6" hidden="1">
      <c r="A46" t="s">
        <v>100</v>
      </c>
      <c r="B46" s="32" t="s">
        <v>135</v>
      </c>
      <c r="C46" s="38">
        <v>410</v>
      </c>
      <c r="D46" s="38">
        <v>30</v>
      </c>
      <c r="E46" s="38">
        <v>0</v>
      </c>
      <c r="F46" s="38">
        <v>440</v>
      </c>
    </row>
    <row r="47" spans="1:6" hidden="1">
      <c r="A47" t="s">
        <v>100</v>
      </c>
      <c r="B47" s="32" t="s">
        <v>136</v>
      </c>
      <c r="C47" s="38">
        <v>320</v>
      </c>
      <c r="D47" s="38">
        <v>10</v>
      </c>
      <c r="E47" s="38">
        <v>0</v>
      </c>
      <c r="F47" s="38">
        <v>330</v>
      </c>
    </row>
    <row r="48" spans="1:6" hidden="1">
      <c r="A48" t="s">
        <v>100</v>
      </c>
      <c r="B48" s="32" t="s">
        <v>137</v>
      </c>
      <c r="C48" s="38">
        <v>270</v>
      </c>
      <c r="D48" s="38">
        <v>70</v>
      </c>
      <c r="E48" s="38">
        <v>0</v>
      </c>
      <c r="F48" s="38">
        <v>330</v>
      </c>
    </row>
    <row r="49" spans="1:6" hidden="1">
      <c r="A49" t="s">
        <v>100</v>
      </c>
      <c r="B49" s="33" t="s">
        <v>138</v>
      </c>
      <c r="C49" s="38">
        <v>380</v>
      </c>
      <c r="D49" s="38">
        <v>100</v>
      </c>
      <c r="E49" s="38">
        <v>10</v>
      </c>
      <c r="F49" s="38">
        <v>490</v>
      </c>
    </row>
    <row r="50" spans="1:6" hidden="1">
      <c r="A50" t="s">
        <v>100</v>
      </c>
      <c r="B50" s="33" t="s">
        <v>139</v>
      </c>
      <c r="C50" s="38">
        <v>280</v>
      </c>
      <c r="D50" s="38">
        <v>80</v>
      </c>
      <c r="E50" s="38">
        <v>50</v>
      </c>
      <c r="F50" s="38">
        <v>400</v>
      </c>
    </row>
    <row r="51" spans="1:6" hidden="1">
      <c r="A51" t="s">
        <v>100</v>
      </c>
      <c r="B51" s="33" t="s">
        <v>140</v>
      </c>
      <c r="C51" s="38">
        <v>110</v>
      </c>
      <c r="D51" s="38">
        <v>200</v>
      </c>
      <c r="E51" s="38">
        <v>40</v>
      </c>
      <c r="F51" s="38">
        <v>350</v>
      </c>
    </row>
    <row r="52" spans="1:6" hidden="1">
      <c r="A52" t="s">
        <v>100</v>
      </c>
      <c r="B52" s="33" t="s">
        <v>141</v>
      </c>
      <c r="C52" s="38">
        <v>180</v>
      </c>
      <c r="D52" s="38">
        <v>100</v>
      </c>
      <c r="E52" s="38">
        <v>0</v>
      </c>
      <c r="F52" s="38">
        <v>280</v>
      </c>
    </row>
    <row r="53" spans="1:6" hidden="1">
      <c r="A53" t="s">
        <v>100</v>
      </c>
      <c r="B53" s="28" t="s">
        <v>142</v>
      </c>
      <c r="C53" s="28">
        <v>290</v>
      </c>
      <c r="D53" s="28">
        <v>170</v>
      </c>
      <c r="E53" s="28">
        <v>30</v>
      </c>
      <c r="F53" s="28">
        <v>500</v>
      </c>
    </row>
    <row r="54" spans="1:6">
      <c r="A54" t="s">
        <v>100</v>
      </c>
      <c r="B54" s="28" t="s">
        <v>143</v>
      </c>
      <c r="C54" s="28">
        <v>320</v>
      </c>
      <c r="D54" s="28">
        <v>160</v>
      </c>
      <c r="E54" s="28">
        <v>0</v>
      </c>
      <c r="F54" s="28">
        <v>480</v>
      </c>
    </row>
    <row r="55" spans="1:6" hidden="1">
      <c r="A55" s="40" t="s">
        <v>100</v>
      </c>
      <c r="B55" s="41" t="s">
        <v>144</v>
      </c>
      <c r="C55" s="41">
        <f>SUM(C40:C54)</f>
        <v>4810</v>
      </c>
      <c r="D55" s="41">
        <f t="shared" ref="D55:F55" si="2">SUM(D40:D54)</f>
        <v>1200</v>
      </c>
      <c r="E55" s="41">
        <f t="shared" si="2"/>
        <v>140</v>
      </c>
      <c r="F55" s="41">
        <f t="shared" si="2"/>
        <v>6120</v>
      </c>
    </row>
    <row r="56" spans="1:6" hidden="1">
      <c r="A56" t="s">
        <v>101</v>
      </c>
      <c r="B56" s="31" t="s">
        <v>129</v>
      </c>
      <c r="C56">
        <v>610</v>
      </c>
      <c r="D56">
        <v>110</v>
      </c>
      <c r="E56">
        <v>0</v>
      </c>
      <c r="F56">
        <v>720</v>
      </c>
    </row>
    <row r="57" spans="1:6" hidden="1">
      <c r="A57" t="s">
        <v>101</v>
      </c>
      <c r="B57" s="32" t="s">
        <v>130</v>
      </c>
      <c r="C57">
        <v>460</v>
      </c>
      <c r="D57">
        <v>120</v>
      </c>
      <c r="E57">
        <v>0</v>
      </c>
      <c r="F57">
        <v>580</v>
      </c>
    </row>
    <row r="58" spans="1:6" hidden="1">
      <c r="A58" t="s">
        <v>101</v>
      </c>
      <c r="B58" s="32" t="s">
        <v>131</v>
      </c>
      <c r="C58">
        <v>440</v>
      </c>
      <c r="D58">
        <v>50</v>
      </c>
      <c r="E58">
        <v>0</v>
      </c>
      <c r="F58">
        <v>490</v>
      </c>
    </row>
    <row r="59" spans="1:6" hidden="1">
      <c r="A59" t="s">
        <v>101</v>
      </c>
      <c r="B59" s="32" t="s">
        <v>132</v>
      </c>
      <c r="C59">
        <v>280</v>
      </c>
      <c r="D59">
        <v>30</v>
      </c>
      <c r="E59">
        <v>0</v>
      </c>
      <c r="F59">
        <v>310</v>
      </c>
    </row>
    <row r="60" spans="1:6" hidden="1">
      <c r="A60" t="s">
        <v>101</v>
      </c>
      <c r="B60" s="32" t="s">
        <v>133</v>
      </c>
      <c r="C60">
        <v>360</v>
      </c>
      <c r="D60">
        <v>10</v>
      </c>
      <c r="E60">
        <v>0</v>
      </c>
      <c r="F60">
        <v>370</v>
      </c>
    </row>
    <row r="61" spans="1:6" hidden="1">
      <c r="A61" t="s">
        <v>101</v>
      </c>
      <c r="B61" s="32" t="s">
        <v>134</v>
      </c>
      <c r="C61">
        <v>280</v>
      </c>
      <c r="D61">
        <v>10</v>
      </c>
      <c r="E61">
        <v>0</v>
      </c>
      <c r="F61">
        <v>290</v>
      </c>
    </row>
    <row r="62" spans="1:6" hidden="1">
      <c r="A62" t="s">
        <v>101</v>
      </c>
      <c r="B62" s="32" t="s">
        <v>135</v>
      </c>
      <c r="C62" s="34">
        <v>1070</v>
      </c>
      <c r="D62">
        <v>20</v>
      </c>
      <c r="E62">
        <v>70</v>
      </c>
      <c r="F62" s="34">
        <v>1160</v>
      </c>
    </row>
    <row r="63" spans="1:6" hidden="1">
      <c r="A63" t="s">
        <v>101</v>
      </c>
      <c r="B63" s="32" t="s">
        <v>136</v>
      </c>
      <c r="C63">
        <v>640</v>
      </c>
      <c r="D63">
        <v>0</v>
      </c>
      <c r="E63">
        <v>0</v>
      </c>
      <c r="F63">
        <v>640</v>
      </c>
    </row>
    <row r="64" spans="1:6" hidden="1">
      <c r="A64" t="s">
        <v>101</v>
      </c>
      <c r="B64" s="32" t="s">
        <v>137</v>
      </c>
      <c r="C64">
        <v>450</v>
      </c>
      <c r="D64">
        <v>0</v>
      </c>
      <c r="E64">
        <v>100</v>
      </c>
      <c r="F64">
        <v>550</v>
      </c>
    </row>
    <row r="65" spans="1:6" hidden="1">
      <c r="A65" t="s">
        <v>101</v>
      </c>
      <c r="B65" s="33" t="s">
        <v>138</v>
      </c>
      <c r="C65">
        <v>200</v>
      </c>
      <c r="D65">
        <v>0</v>
      </c>
      <c r="E65">
        <v>40</v>
      </c>
      <c r="F65">
        <v>240</v>
      </c>
    </row>
    <row r="66" spans="1:6" hidden="1">
      <c r="A66" t="s">
        <v>101</v>
      </c>
      <c r="B66" s="33" t="s">
        <v>139</v>
      </c>
      <c r="C66">
        <v>260</v>
      </c>
      <c r="D66">
        <v>40</v>
      </c>
      <c r="E66">
        <v>80</v>
      </c>
      <c r="F66">
        <v>370</v>
      </c>
    </row>
    <row r="67" spans="1:6" hidden="1">
      <c r="A67" t="s">
        <v>101</v>
      </c>
      <c r="B67" s="33" t="s">
        <v>140</v>
      </c>
      <c r="C67">
        <v>190</v>
      </c>
      <c r="D67">
        <v>40</v>
      </c>
      <c r="E67">
        <v>100</v>
      </c>
      <c r="F67">
        <v>320</v>
      </c>
    </row>
    <row r="68" spans="1:6" hidden="1">
      <c r="A68" t="s">
        <v>101</v>
      </c>
      <c r="B68" s="33" t="s">
        <v>141</v>
      </c>
      <c r="C68">
        <v>250</v>
      </c>
      <c r="D68">
        <v>20</v>
      </c>
      <c r="E68">
        <v>50</v>
      </c>
      <c r="F68">
        <v>320</v>
      </c>
    </row>
    <row r="69" spans="1:6" hidden="1">
      <c r="A69" t="s">
        <v>101</v>
      </c>
      <c r="B69" s="28" t="s">
        <v>142</v>
      </c>
      <c r="C69">
        <v>330</v>
      </c>
      <c r="D69">
        <v>40</v>
      </c>
      <c r="E69">
        <v>20</v>
      </c>
      <c r="F69">
        <v>390</v>
      </c>
    </row>
    <row r="70" spans="1:6">
      <c r="A70" t="s">
        <v>101</v>
      </c>
      <c r="B70" s="28" t="s">
        <v>143</v>
      </c>
      <c r="C70">
        <v>240</v>
      </c>
      <c r="D70" s="35">
        <v>120</v>
      </c>
      <c r="E70">
        <v>0</v>
      </c>
      <c r="F70">
        <v>360</v>
      </c>
    </row>
    <row r="71" spans="1:6" hidden="1">
      <c r="A71" s="40" t="s">
        <v>101</v>
      </c>
      <c r="B71" s="41" t="s">
        <v>144</v>
      </c>
      <c r="C71" s="40">
        <f>SUM(C56:C70)</f>
        <v>6060</v>
      </c>
      <c r="D71" s="40">
        <f t="shared" ref="D71:F71" si="3">SUM(D56:D70)</f>
        <v>610</v>
      </c>
      <c r="E71" s="40">
        <f t="shared" si="3"/>
        <v>460</v>
      </c>
      <c r="F71" s="40">
        <f t="shared" si="3"/>
        <v>7110</v>
      </c>
    </row>
    <row r="72" spans="1:6" hidden="1">
      <c r="A72" t="s">
        <v>102</v>
      </c>
      <c r="B72" s="31" t="s">
        <v>129</v>
      </c>
      <c r="C72">
        <v>110</v>
      </c>
      <c r="D72">
        <v>80</v>
      </c>
      <c r="E72">
        <v>30</v>
      </c>
      <c r="F72">
        <v>230</v>
      </c>
    </row>
    <row r="73" spans="1:6" hidden="1">
      <c r="A73" t="s">
        <v>102</v>
      </c>
      <c r="B73" s="32" t="s">
        <v>130</v>
      </c>
      <c r="C73">
        <v>240</v>
      </c>
      <c r="D73">
        <v>80</v>
      </c>
      <c r="E73">
        <v>0</v>
      </c>
      <c r="F73">
        <v>330</v>
      </c>
    </row>
    <row r="74" spans="1:6" hidden="1">
      <c r="A74" t="s">
        <v>102</v>
      </c>
      <c r="B74" s="32" t="s">
        <v>131</v>
      </c>
      <c r="C74">
        <v>240</v>
      </c>
      <c r="D74">
        <v>90</v>
      </c>
      <c r="E74">
        <v>0</v>
      </c>
      <c r="F74">
        <v>330</v>
      </c>
    </row>
    <row r="75" spans="1:6" hidden="1">
      <c r="A75" t="s">
        <v>102</v>
      </c>
      <c r="B75" s="32" t="s">
        <v>132</v>
      </c>
      <c r="C75">
        <v>240</v>
      </c>
      <c r="D75">
        <v>50</v>
      </c>
      <c r="E75">
        <v>0</v>
      </c>
      <c r="F75">
        <v>290</v>
      </c>
    </row>
    <row r="76" spans="1:6" hidden="1">
      <c r="A76" t="s">
        <v>102</v>
      </c>
      <c r="B76" s="32" t="s">
        <v>133</v>
      </c>
      <c r="C76">
        <v>260</v>
      </c>
      <c r="D76">
        <v>140</v>
      </c>
      <c r="E76">
        <v>30</v>
      </c>
      <c r="F76">
        <v>430</v>
      </c>
    </row>
    <row r="77" spans="1:6" hidden="1">
      <c r="A77" t="s">
        <v>102</v>
      </c>
      <c r="B77" s="32" t="s">
        <v>134</v>
      </c>
      <c r="C77">
        <v>340</v>
      </c>
      <c r="D77">
        <v>160</v>
      </c>
      <c r="E77">
        <v>0</v>
      </c>
      <c r="F77">
        <v>500</v>
      </c>
    </row>
    <row r="78" spans="1:6" hidden="1">
      <c r="A78" t="s">
        <v>102</v>
      </c>
      <c r="B78" s="32" t="s">
        <v>135</v>
      </c>
      <c r="C78">
        <v>410</v>
      </c>
      <c r="D78">
        <v>140</v>
      </c>
      <c r="E78">
        <v>10</v>
      </c>
      <c r="F78">
        <v>550</v>
      </c>
    </row>
    <row r="79" spans="1:6" hidden="1">
      <c r="A79" t="s">
        <v>102</v>
      </c>
      <c r="B79" s="32" t="s">
        <v>136</v>
      </c>
      <c r="C79">
        <v>460</v>
      </c>
      <c r="D79">
        <v>130</v>
      </c>
      <c r="E79">
        <v>0</v>
      </c>
      <c r="F79">
        <v>590</v>
      </c>
    </row>
    <row r="80" spans="1:6" hidden="1">
      <c r="A80" t="s">
        <v>102</v>
      </c>
      <c r="B80" s="32" t="s">
        <v>137</v>
      </c>
      <c r="C80">
        <v>440</v>
      </c>
      <c r="D80">
        <v>140</v>
      </c>
      <c r="E80">
        <v>10</v>
      </c>
      <c r="F80">
        <v>590</v>
      </c>
    </row>
    <row r="81" spans="1:6" hidden="1">
      <c r="A81" t="s">
        <v>102</v>
      </c>
      <c r="B81" s="33" t="s">
        <v>138</v>
      </c>
      <c r="C81">
        <v>400</v>
      </c>
      <c r="D81">
        <v>160</v>
      </c>
      <c r="E81">
        <v>0</v>
      </c>
      <c r="F81">
        <v>560</v>
      </c>
    </row>
    <row r="82" spans="1:6" hidden="1">
      <c r="A82" t="s">
        <v>102</v>
      </c>
      <c r="B82" s="33" t="s">
        <v>139</v>
      </c>
      <c r="C82">
        <v>300</v>
      </c>
      <c r="D82">
        <v>110</v>
      </c>
      <c r="E82">
        <v>20</v>
      </c>
      <c r="F82">
        <v>430</v>
      </c>
    </row>
    <row r="83" spans="1:6" hidden="1">
      <c r="A83" t="s">
        <v>102</v>
      </c>
      <c r="B83" s="33" t="s">
        <v>140</v>
      </c>
      <c r="C83">
        <v>380</v>
      </c>
      <c r="D83">
        <v>100</v>
      </c>
      <c r="E83">
        <v>20</v>
      </c>
      <c r="F83">
        <v>500</v>
      </c>
    </row>
    <row r="84" spans="1:6" hidden="1">
      <c r="A84" t="s">
        <v>102</v>
      </c>
      <c r="B84" s="33" t="s">
        <v>141</v>
      </c>
      <c r="C84">
        <v>410</v>
      </c>
      <c r="D84">
        <v>100</v>
      </c>
      <c r="E84">
        <v>0</v>
      </c>
      <c r="F84">
        <v>510</v>
      </c>
    </row>
    <row r="85" spans="1:6" hidden="1">
      <c r="A85" t="s">
        <v>102</v>
      </c>
      <c r="B85" s="28" t="s">
        <v>142</v>
      </c>
      <c r="C85">
        <v>230</v>
      </c>
      <c r="D85">
        <v>60</v>
      </c>
      <c r="E85">
        <v>0</v>
      </c>
      <c r="F85">
        <v>290</v>
      </c>
    </row>
    <row r="86" spans="1:6">
      <c r="A86" t="s">
        <v>102</v>
      </c>
      <c r="B86" s="28" t="s">
        <v>143</v>
      </c>
      <c r="C86">
        <v>150</v>
      </c>
      <c r="D86">
        <v>30</v>
      </c>
      <c r="E86">
        <v>30</v>
      </c>
      <c r="F86">
        <v>210</v>
      </c>
    </row>
    <row r="87" spans="1:6" hidden="1">
      <c r="A87" s="40" t="s">
        <v>102</v>
      </c>
      <c r="B87" s="41" t="s">
        <v>144</v>
      </c>
      <c r="C87" s="40">
        <f>SUM(C72:C86)</f>
        <v>4610</v>
      </c>
      <c r="D87" s="40">
        <f t="shared" ref="D87:F87" si="4">SUM(D72:D86)</f>
        <v>1570</v>
      </c>
      <c r="E87" s="40">
        <f t="shared" si="4"/>
        <v>150</v>
      </c>
      <c r="F87" s="40">
        <f t="shared" si="4"/>
        <v>6340</v>
      </c>
    </row>
    <row r="88" spans="1:6" hidden="1">
      <c r="A88" t="s">
        <v>103</v>
      </c>
      <c r="B88" s="31" t="s">
        <v>129</v>
      </c>
      <c r="C88">
        <v>490</v>
      </c>
      <c r="D88">
        <v>340</v>
      </c>
      <c r="E88">
        <v>0</v>
      </c>
      <c r="F88">
        <v>830</v>
      </c>
    </row>
    <row r="89" spans="1:6" hidden="1">
      <c r="A89" s="43" t="s">
        <v>103</v>
      </c>
      <c r="B89" s="44" t="s">
        <v>130</v>
      </c>
      <c r="C89" s="43">
        <v>420</v>
      </c>
      <c r="D89" s="43">
        <v>10</v>
      </c>
      <c r="E89" s="43">
        <v>0</v>
      </c>
      <c r="F89" s="43">
        <v>430</v>
      </c>
    </row>
    <row r="90" spans="1:6" hidden="1">
      <c r="A90" t="s">
        <v>103</v>
      </c>
      <c r="B90" s="32" t="s">
        <v>131</v>
      </c>
      <c r="C90">
        <v>350</v>
      </c>
      <c r="D90">
        <v>50</v>
      </c>
      <c r="E90">
        <v>0</v>
      </c>
      <c r="F90">
        <v>400</v>
      </c>
    </row>
    <row r="91" spans="1:6" hidden="1">
      <c r="A91" t="s">
        <v>103</v>
      </c>
      <c r="B91" s="32" t="s">
        <v>132</v>
      </c>
      <c r="C91">
        <v>720</v>
      </c>
      <c r="D91">
        <v>110</v>
      </c>
      <c r="E91">
        <v>0</v>
      </c>
      <c r="F91">
        <v>830</v>
      </c>
    </row>
    <row r="92" spans="1:6" hidden="1">
      <c r="A92" t="s">
        <v>103</v>
      </c>
      <c r="B92" s="32" t="s">
        <v>133</v>
      </c>
      <c r="C92">
        <v>590</v>
      </c>
      <c r="D92">
        <v>80</v>
      </c>
      <c r="E92">
        <v>0</v>
      </c>
      <c r="F92">
        <v>670</v>
      </c>
    </row>
    <row r="93" spans="1:6" hidden="1">
      <c r="A93" s="43" t="s">
        <v>103</v>
      </c>
      <c r="B93" s="44" t="s">
        <v>134</v>
      </c>
      <c r="C93" s="43">
        <v>590</v>
      </c>
      <c r="D93" s="43">
        <v>20</v>
      </c>
      <c r="E93" s="43">
        <v>0</v>
      </c>
      <c r="F93" s="43">
        <v>600</v>
      </c>
    </row>
    <row r="94" spans="1:6" hidden="1">
      <c r="A94" t="s">
        <v>103</v>
      </c>
      <c r="B94" s="32" t="s">
        <v>135</v>
      </c>
      <c r="C94">
        <v>480</v>
      </c>
      <c r="D94">
        <v>20</v>
      </c>
      <c r="E94">
        <v>0</v>
      </c>
      <c r="F94">
        <v>500</v>
      </c>
    </row>
    <row r="95" spans="1:6" hidden="1">
      <c r="A95" t="s">
        <v>103</v>
      </c>
      <c r="B95" s="32" t="s">
        <v>136</v>
      </c>
      <c r="C95">
        <v>790</v>
      </c>
      <c r="D95">
        <v>20</v>
      </c>
      <c r="E95">
        <v>0</v>
      </c>
      <c r="F95">
        <v>810</v>
      </c>
    </row>
    <row r="96" spans="1:6" hidden="1">
      <c r="A96" t="s">
        <v>103</v>
      </c>
      <c r="B96" s="32" t="s">
        <v>137</v>
      </c>
      <c r="C96">
        <v>690</v>
      </c>
      <c r="D96">
        <v>0</v>
      </c>
      <c r="E96">
        <v>130</v>
      </c>
      <c r="F96">
        <v>820</v>
      </c>
    </row>
    <row r="97" spans="1:6" hidden="1">
      <c r="A97" t="s">
        <v>103</v>
      </c>
      <c r="B97" s="33" t="s">
        <v>138</v>
      </c>
      <c r="C97">
        <v>280</v>
      </c>
      <c r="D97">
        <v>0</v>
      </c>
      <c r="E97">
        <v>0</v>
      </c>
      <c r="F97">
        <v>280</v>
      </c>
    </row>
    <row r="98" spans="1:6" hidden="1">
      <c r="A98" t="s">
        <v>103</v>
      </c>
      <c r="B98" s="33" t="s">
        <v>139</v>
      </c>
      <c r="C98">
        <v>170</v>
      </c>
      <c r="D98">
        <v>10</v>
      </c>
      <c r="E98">
        <v>0</v>
      </c>
      <c r="F98">
        <v>190</v>
      </c>
    </row>
    <row r="99" spans="1:6" hidden="1">
      <c r="A99" t="s">
        <v>103</v>
      </c>
      <c r="B99" s="33" t="s">
        <v>140</v>
      </c>
      <c r="C99">
        <v>370</v>
      </c>
      <c r="D99">
        <v>30</v>
      </c>
      <c r="E99">
        <v>0</v>
      </c>
      <c r="F99">
        <v>390</v>
      </c>
    </row>
    <row r="100" spans="1:6" hidden="1">
      <c r="A100" t="s">
        <v>103</v>
      </c>
      <c r="B100" s="33" t="s">
        <v>141</v>
      </c>
      <c r="C100">
        <v>200</v>
      </c>
      <c r="D100">
        <v>60</v>
      </c>
      <c r="E100">
        <v>0</v>
      </c>
      <c r="F100">
        <v>260</v>
      </c>
    </row>
    <row r="101" spans="1:6" hidden="1">
      <c r="A101" t="s">
        <v>103</v>
      </c>
      <c r="B101" s="28" t="s">
        <v>142</v>
      </c>
      <c r="C101">
        <v>270</v>
      </c>
      <c r="D101">
        <v>50</v>
      </c>
      <c r="E101">
        <v>0</v>
      </c>
      <c r="F101">
        <v>330</v>
      </c>
    </row>
    <row r="102" spans="1:6">
      <c r="A102" t="s">
        <v>103</v>
      </c>
      <c r="B102" s="28" t="s">
        <v>143</v>
      </c>
      <c r="C102">
        <v>360</v>
      </c>
      <c r="D102">
        <v>80</v>
      </c>
      <c r="E102">
        <v>0</v>
      </c>
      <c r="F102">
        <v>440</v>
      </c>
    </row>
    <row r="103" spans="1:6" hidden="1">
      <c r="A103" s="40" t="s">
        <v>103</v>
      </c>
      <c r="B103" s="41" t="s">
        <v>144</v>
      </c>
      <c r="C103" s="40">
        <f>SUM(C88:C102)</f>
        <v>6770</v>
      </c>
      <c r="D103" s="40">
        <f t="shared" ref="D103:F103" si="5">SUM(D88:D102)</f>
        <v>880</v>
      </c>
      <c r="E103" s="40">
        <f t="shared" si="5"/>
        <v>130</v>
      </c>
      <c r="F103" s="40">
        <f t="shared" si="5"/>
        <v>7780</v>
      </c>
    </row>
    <row r="104" spans="1:6" hidden="1">
      <c r="A104" t="s">
        <v>104</v>
      </c>
      <c r="B104" s="31" t="s">
        <v>129</v>
      </c>
      <c r="C104">
        <v>120</v>
      </c>
      <c r="D104">
        <v>80</v>
      </c>
      <c r="E104">
        <v>0</v>
      </c>
      <c r="F104">
        <v>210</v>
      </c>
    </row>
    <row r="105" spans="1:6" hidden="1">
      <c r="A105" t="s">
        <v>104</v>
      </c>
      <c r="B105" s="32" t="s">
        <v>130</v>
      </c>
      <c r="C105">
        <v>240</v>
      </c>
      <c r="D105">
        <v>40</v>
      </c>
      <c r="E105">
        <v>0</v>
      </c>
      <c r="F105">
        <v>280</v>
      </c>
    </row>
    <row r="106" spans="1:6" hidden="1">
      <c r="A106" t="s">
        <v>104</v>
      </c>
      <c r="B106" s="32" t="s">
        <v>131</v>
      </c>
      <c r="C106">
        <v>350</v>
      </c>
      <c r="D106">
        <v>60</v>
      </c>
      <c r="E106">
        <v>0</v>
      </c>
      <c r="F106">
        <v>410</v>
      </c>
    </row>
    <row r="107" spans="1:6" hidden="1">
      <c r="A107" t="s">
        <v>104</v>
      </c>
      <c r="B107" s="32" t="s">
        <v>132</v>
      </c>
      <c r="C107">
        <v>400</v>
      </c>
      <c r="D107">
        <v>30</v>
      </c>
      <c r="E107">
        <v>0</v>
      </c>
      <c r="F107">
        <v>430</v>
      </c>
    </row>
    <row r="108" spans="1:6" hidden="1">
      <c r="A108" t="s">
        <v>104</v>
      </c>
      <c r="B108" s="32" t="s">
        <v>133</v>
      </c>
      <c r="C108">
        <v>370</v>
      </c>
      <c r="D108">
        <v>50</v>
      </c>
      <c r="E108">
        <v>20</v>
      </c>
      <c r="F108">
        <v>450</v>
      </c>
    </row>
    <row r="109" spans="1:6" hidden="1">
      <c r="A109" t="s">
        <v>104</v>
      </c>
      <c r="B109" s="32" t="s">
        <v>134</v>
      </c>
      <c r="C109">
        <v>450</v>
      </c>
      <c r="D109">
        <v>40</v>
      </c>
      <c r="E109">
        <v>0</v>
      </c>
      <c r="F109">
        <v>490</v>
      </c>
    </row>
    <row r="110" spans="1:6" hidden="1">
      <c r="A110" t="s">
        <v>104</v>
      </c>
      <c r="B110" s="32" t="s">
        <v>135</v>
      </c>
      <c r="C110">
        <v>480</v>
      </c>
      <c r="D110">
        <v>40</v>
      </c>
      <c r="E110">
        <v>0</v>
      </c>
      <c r="F110">
        <v>510</v>
      </c>
    </row>
    <row r="111" spans="1:6" hidden="1">
      <c r="A111" t="s">
        <v>104</v>
      </c>
      <c r="B111" s="32" t="s">
        <v>136</v>
      </c>
      <c r="C111">
        <v>420</v>
      </c>
      <c r="D111">
        <v>160</v>
      </c>
      <c r="E111">
        <v>20</v>
      </c>
      <c r="F111">
        <v>600</v>
      </c>
    </row>
    <row r="112" spans="1:6" hidden="1">
      <c r="A112" t="s">
        <v>104</v>
      </c>
      <c r="B112" s="32" t="s">
        <v>137</v>
      </c>
      <c r="C112">
        <v>370</v>
      </c>
      <c r="D112">
        <v>100</v>
      </c>
      <c r="E112">
        <v>20</v>
      </c>
      <c r="F112">
        <v>490</v>
      </c>
    </row>
    <row r="113" spans="1:6" hidden="1">
      <c r="A113" t="s">
        <v>104</v>
      </c>
      <c r="B113" s="33" t="s">
        <v>138</v>
      </c>
      <c r="C113">
        <v>400</v>
      </c>
      <c r="D113">
        <v>110</v>
      </c>
      <c r="E113">
        <v>50</v>
      </c>
      <c r="F113">
        <v>570</v>
      </c>
    </row>
    <row r="114" spans="1:6" hidden="1">
      <c r="A114" t="s">
        <v>104</v>
      </c>
      <c r="B114" s="33" t="s">
        <v>139</v>
      </c>
      <c r="C114">
        <v>490</v>
      </c>
      <c r="D114">
        <v>200</v>
      </c>
      <c r="E114">
        <v>50</v>
      </c>
      <c r="F114">
        <v>740</v>
      </c>
    </row>
    <row r="115" spans="1:6" hidden="1">
      <c r="A115" t="s">
        <v>104</v>
      </c>
      <c r="B115" s="33" t="s">
        <v>140</v>
      </c>
      <c r="C115">
        <v>490</v>
      </c>
      <c r="D115">
        <v>20</v>
      </c>
      <c r="E115">
        <v>30</v>
      </c>
      <c r="F115">
        <v>530</v>
      </c>
    </row>
    <row r="116" spans="1:6" hidden="1">
      <c r="A116" t="s">
        <v>104</v>
      </c>
      <c r="B116" s="33" t="s">
        <v>141</v>
      </c>
      <c r="C116">
        <v>140</v>
      </c>
      <c r="D116">
        <v>0</v>
      </c>
      <c r="E116">
        <v>20</v>
      </c>
      <c r="F116">
        <v>160</v>
      </c>
    </row>
    <row r="117" spans="1:6" hidden="1">
      <c r="A117" t="s">
        <v>104</v>
      </c>
      <c r="B117" s="28" t="s">
        <v>142</v>
      </c>
      <c r="C117">
        <v>130</v>
      </c>
      <c r="D117">
        <v>0</v>
      </c>
      <c r="E117">
        <v>90</v>
      </c>
      <c r="F117">
        <v>220</v>
      </c>
    </row>
    <row r="118" spans="1:6">
      <c r="A118" t="s">
        <v>104</v>
      </c>
      <c r="B118" s="28" t="s">
        <v>143</v>
      </c>
      <c r="C118">
        <v>130</v>
      </c>
      <c r="D118">
        <v>60</v>
      </c>
      <c r="E118">
        <v>10</v>
      </c>
      <c r="F118">
        <v>190</v>
      </c>
    </row>
    <row r="119" spans="1:6" hidden="1">
      <c r="A119" s="40" t="s">
        <v>104</v>
      </c>
      <c r="B119" s="40" t="s">
        <v>144</v>
      </c>
      <c r="C119" s="40">
        <f>SUM(C104:C118)</f>
        <v>4980</v>
      </c>
      <c r="D119" s="40">
        <f t="shared" ref="D119:E119" si="6">SUM(D104:D118)</f>
        <v>990</v>
      </c>
      <c r="E119" s="40">
        <f t="shared" si="6"/>
        <v>310</v>
      </c>
      <c r="F119" s="40">
        <f>SUM(F104:F118)</f>
        <v>6280</v>
      </c>
    </row>
    <row r="124" spans="1:6" ht="15.6">
      <c r="C124" s="317"/>
      <c r="D124" s="317"/>
      <c r="E124" s="317"/>
      <c r="F124" s="317"/>
    </row>
    <row r="125" spans="1:6" ht="15.6">
      <c r="C125" s="317"/>
      <c r="D125" s="317"/>
      <c r="E125" s="317"/>
      <c r="F125" s="317"/>
    </row>
    <row r="126" spans="1:6" ht="15.6">
      <c r="C126" s="317"/>
      <c r="D126" s="317"/>
      <c r="E126" s="317"/>
      <c r="F126" s="317"/>
    </row>
    <row r="127" spans="1:6" ht="15.6">
      <c r="C127" s="317"/>
      <c r="D127" s="317"/>
      <c r="E127" s="317"/>
      <c r="F127" s="317"/>
    </row>
    <row r="128" spans="1:6" ht="15.6">
      <c r="C128" s="317"/>
      <c r="D128" s="317"/>
      <c r="E128" s="317"/>
      <c r="F128" s="317"/>
    </row>
    <row r="129" spans="3:6" ht="15.6">
      <c r="C129" s="317"/>
      <c r="D129" s="317"/>
      <c r="E129" s="317"/>
      <c r="F129" s="317"/>
    </row>
    <row r="130" spans="3:6" ht="15.6">
      <c r="C130" s="317"/>
      <c r="D130" s="317"/>
      <c r="E130" s="317"/>
      <c r="F130" s="317"/>
    </row>
  </sheetData>
  <mergeCells count="1">
    <mergeCell ref="C6:E6"/>
  </mergeCells>
  <hyperlinks>
    <hyperlink ref="A4" r:id="rId1" xr:uid="{9BA61C97-B29F-4BCC-BC89-7126DD33A496}"/>
    <hyperlink ref="H3" r:id="rId2" display="Link" xr:uid="{B410064C-6EA8-4B94-B672-05161097C8DE}"/>
  </hyperlinks>
  <pageMargins left="0.7" right="0.7" top="0.75" bottom="0.75" header="0.3" footer="0.3"/>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16D3D-8036-45C6-933F-CCB32257D313}">
  <sheetPr>
    <tabColor theme="8" tint="0.79998168889431442"/>
  </sheetPr>
  <dimension ref="A1:BP77"/>
  <sheetViews>
    <sheetView zoomScale="124" zoomScaleNormal="124" workbookViewId="0">
      <selection activeCell="A3" sqref="A3"/>
    </sheetView>
  </sheetViews>
  <sheetFormatPr defaultRowHeight="14.45"/>
  <cols>
    <col min="1" max="1" width="23" bestFit="1" customWidth="1"/>
    <col min="2" max="34" width="9.7109375" bestFit="1" customWidth="1"/>
  </cols>
  <sheetData>
    <row r="1" spans="1:35" ht="15" thickTop="1">
      <c r="A1" s="22" t="s">
        <v>149</v>
      </c>
      <c r="B1" s="16"/>
      <c r="C1" s="16"/>
      <c r="D1" s="16"/>
      <c r="E1" s="16"/>
      <c r="F1" s="16"/>
      <c r="G1" s="16"/>
      <c r="H1" s="17"/>
    </row>
    <row r="2" spans="1:35">
      <c r="A2" s="23" t="s">
        <v>150</v>
      </c>
      <c r="B2" s="18"/>
      <c r="C2" s="18"/>
      <c r="D2" s="18"/>
      <c r="E2" s="18"/>
      <c r="F2" s="18"/>
      <c r="G2" s="18"/>
      <c r="H2" s="19"/>
    </row>
    <row r="3" spans="1:35">
      <c r="A3" s="23" t="s">
        <v>122</v>
      </c>
      <c r="B3" s="18"/>
      <c r="C3" s="18"/>
      <c r="D3" s="18"/>
      <c r="E3" s="18"/>
      <c r="F3" s="18"/>
      <c r="G3" s="18"/>
      <c r="H3" s="19"/>
      <c r="I3" s="24"/>
      <c r="J3" s="24" t="s">
        <v>85</v>
      </c>
    </row>
    <row r="4" spans="1:35" ht="15" thickBot="1">
      <c r="A4" s="122" t="s">
        <v>87</v>
      </c>
      <c r="B4" s="20"/>
      <c r="C4" s="20"/>
      <c r="D4" s="20"/>
      <c r="E4" s="20"/>
      <c r="F4" s="20"/>
      <c r="G4" s="20"/>
      <c r="H4" s="21"/>
      <c r="J4" s="24"/>
    </row>
    <row r="5" spans="1:35" ht="15" thickTop="1"/>
    <row r="7" spans="1:35">
      <c r="A7" t="s">
        <v>98</v>
      </c>
      <c r="B7" t="s">
        <v>151</v>
      </c>
      <c r="C7" t="s">
        <v>152</v>
      </c>
      <c r="D7" t="s">
        <v>153</v>
      </c>
      <c r="E7" t="s">
        <v>154</v>
      </c>
      <c r="F7" t="s">
        <v>155</v>
      </c>
      <c r="G7" t="s">
        <v>156</v>
      </c>
      <c r="H7" t="s">
        <v>157</v>
      </c>
      <c r="I7" t="s">
        <v>158</v>
      </c>
      <c r="J7" t="s">
        <v>159</v>
      </c>
      <c r="K7" t="s">
        <v>160</v>
      </c>
      <c r="L7" t="s">
        <v>161</v>
      </c>
      <c r="M7" t="s">
        <v>162</v>
      </c>
      <c r="N7" t="s">
        <v>163</v>
      </c>
      <c r="O7" t="s">
        <v>164</v>
      </c>
      <c r="P7" t="s">
        <v>165</v>
      </c>
      <c r="Q7" t="s">
        <v>166</v>
      </c>
      <c r="R7" t="s">
        <v>167</v>
      </c>
      <c r="S7" t="s">
        <v>168</v>
      </c>
      <c r="T7" t="s">
        <v>169</v>
      </c>
      <c r="U7" t="s">
        <v>170</v>
      </c>
      <c r="V7" t="s">
        <v>171</v>
      </c>
      <c r="W7" t="s">
        <v>172</v>
      </c>
      <c r="X7" t="s">
        <v>173</v>
      </c>
      <c r="Y7" t="s">
        <v>174</v>
      </c>
      <c r="Z7" t="s">
        <v>175</v>
      </c>
      <c r="AA7" t="s">
        <v>176</v>
      </c>
      <c r="AB7" t="s">
        <v>177</v>
      </c>
      <c r="AC7" t="s">
        <v>178</v>
      </c>
      <c r="AD7" t="s">
        <v>179</v>
      </c>
      <c r="AE7" t="s">
        <v>180</v>
      </c>
      <c r="AF7" t="s">
        <v>181</v>
      </c>
      <c r="AG7" t="s">
        <v>182</v>
      </c>
      <c r="AH7" t="s">
        <v>183</v>
      </c>
      <c r="AI7" t="s">
        <v>184</v>
      </c>
    </row>
    <row r="8" spans="1:35">
      <c r="A8" t="s">
        <v>185</v>
      </c>
      <c r="B8">
        <v>913</v>
      </c>
      <c r="C8" s="34">
        <v>2006</v>
      </c>
      <c r="D8">
        <v>988</v>
      </c>
      <c r="E8" s="34">
        <v>1512</v>
      </c>
      <c r="F8" s="34">
        <v>1332</v>
      </c>
      <c r="G8" s="34">
        <v>1106</v>
      </c>
      <c r="H8">
        <v>950</v>
      </c>
      <c r="I8">
        <v>723</v>
      </c>
      <c r="J8">
        <v>655</v>
      </c>
      <c r="K8">
        <v>401</v>
      </c>
      <c r="L8">
        <v>593</v>
      </c>
      <c r="M8">
        <v>801</v>
      </c>
      <c r="N8">
        <v>434</v>
      </c>
      <c r="O8">
        <v>389</v>
      </c>
      <c r="P8">
        <v>678</v>
      </c>
      <c r="Q8">
        <v>377</v>
      </c>
      <c r="R8">
        <v>490</v>
      </c>
      <c r="S8">
        <v>483</v>
      </c>
      <c r="T8">
        <v>452</v>
      </c>
      <c r="U8">
        <v>656</v>
      </c>
      <c r="V8">
        <v>356</v>
      </c>
      <c r="W8">
        <v>362</v>
      </c>
      <c r="X8">
        <v>69</v>
      </c>
      <c r="Y8">
        <v>36</v>
      </c>
      <c r="Z8">
        <v>165</v>
      </c>
      <c r="AA8">
        <v>103</v>
      </c>
      <c r="AB8">
        <v>147</v>
      </c>
      <c r="AC8">
        <v>182</v>
      </c>
      <c r="AD8">
        <v>163</v>
      </c>
      <c r="AE8">
        <v>219</v>
      </c>
      <c r="AF8">
        <v>91</v>
      </c>
      <c r="AG8">
        <v>211</v>
      </c>
      <c r="AH8">
        <v>221</v>
      </c>
      <c r="AI8">
        <v>548</v>
      </c>
    </row>
    <row r="9" spans="1:35">
      <c r="A9" t="s">
        <v>186</v>
      </c>
      <c r="V9">
        <v>4</v>
      </c>
      <c r="W9">
        <v>84</v>
      </c>
      <c r="X9">
        <v>295</v>
      </c>
      <c r="Y9">
        <v>624</v>
      </c>
      <c r="Z9">
        <v>160</v>
      </c>
      <c r="AA9">
        <v>244</v>
      </c>
      <c r="AB9">
        <v>487</v>
      </c>
      <c r="AC9">
        <v>267</v>
      </c>
      <c r="AD9">
        <v>170</v>
      </c>
      <c r="AE9">
        <v>106</v>
      </c>
      <c r="AF9">
        <v>134</v>
      </c>
      <c r="AG9">
        <v>113</v>
      </c>
      <c r="AH9">
        <v>187</v>
      </c>
      <c r="AI9">
        <v>300</v>
      </c>
    </row>
    <row r="10" spans="1:35">
      <c r="A10" t="s">
        <v>187</v>
      </c>
      <c r="P10">
        <v>18</v>
      </c>
      <c r="R10">
        <v>8</v>
      </c>
      <c r="S10">
        <v>10</v>
      </c>
      <c r="T10">
        <v>36</v>
      </c>
      <c r="U10">
        <v>85</v>
      </c>
      <c r="V10">
        <v>19</v>
      </c>
      <c r="Z10">
        <v>20</v>
      </c>
      <c r="AH10">
        <v>9</v>
      </c>
    </row>
    <row r="11" spans="1:35">
      <c r="A11" t="s">
        <v>96</v>
      </c>
      <c r="Y11">
        <v>28</v>
      </c>
      <c r="AA11">
        <v>21</v>
      </c>
      <c r="AB11">
        <v>127</v>
      </c>
      <c r="AC11">
        <v>72</v>
      </c>
      <c r="AD11">
        <v>96</v>
      </c>
      <c r="AE11">
        <v>132</v>
      </c>
      <c r="AF11">
        <v>138</v>
      </c>
      <c r="AG11">
        <v>178</v>
      </c>
      <c r="AH11">
        <v>167</v>
      </c>
      <c r="AI11">
        <v>229</v>
      </c>
    </row>
    <row r="12" spans="1:35">
      <c r="A12" t="s">
        <v>188</v>
      </c>
      <c r="B12">
        <v>182</v>
      </c>
      <c r="C12">
        <v>455</v>
      </c>
      <c r="D12">
        <v>719</v>
      </c>
      <c r="E12">
        <v>704</v>
      </c>
      <c r="F12">
        <v>642</v>
      </c>
      <c r="G12">
        <v>557</v>
      </c>
      <c r="H12">
        <v>336</v>
      </c>
      <c r="I12">
        <v>229</v>
      </c>
      <c r="J12">
        <v>156</v>
      </c>
      <c r="K12">
        <v>143</v>
      </c>
      <c r="L12">
        <v>130</v>
      </c>
      <c r="M12">
        <v>144</v>
      </c>
      <c r="N12">
        <v>173</v>
      </c>
      <c r="O12">
        <v>336</v>
      </c>
      <c r="P12">
        <v>599</v>
      </c>
      <c r="Q12">
        <v>443</v>
      </c>
      <c r="R12">
        <v>541</v>
      </c>
      <c r="S12">
        <v>540</v>
      </c>
      <c r="T12">
        <v>325</v>
      </c>
      <c r="U12">
        <v>359</v>
      </c>
      <c r="V12">
        <v>180</v>
      </c>
      <c r="W12">
        <v>139</v>
      </c>
      <c r="X12">
        <v>198</v>
      </c>
      <c r="Y12">
        <v>12</v>
      </c>
      <c r="AC12">
        <v>20</v>
      </c>
      <c r="AD12">
        <v>28</v>
      </c>
      <c r="AE12">
        <v>36</v>
      </c>
      <c r="AF12">
        <v>13</v>
      </c>
      <c r="AG12">
        <v>114</v>
      </c>
      <c r="AH12">
        <v>52</v>
      </c>
      <c r="AI12">
        <v>67</v>
      </c>
    </row>
    <row r="13" spans="1:35">
      <c r="A13" t="s">
        <v>189</v>
      </c>
      <c r="AI13">
        <v>9</v>
      </c>
    </row>
    <row r="14" spans="1:35">
      <c r="A14" t="s">
        <v>128</v>
      </c>
      <c r="B14">
        <f>SUM(B8:B13)</f>
        <v>1095</v>
      </c>
      <c r="C14">
        <f t="shared" ref="C14:AI14" si="0">SUM(C8:C13)</f>
        <v>2461</v>
      </c>
      <c r="D14">
        <f t="shared" si="0"/>
        <v>1707</v>
      </c>
      <c r="E14">
        <f t="shared" si="0"/>
        <v>2216</v>
      </c>
      <c r="F14">
        <f t="shared" si="0"/>
        <v>1974</v>
      </c>
      <c r="G14">
        <f t="shared" si="0"/>
        <v>1663</v>
      </c>
      <c r="H14">
        <f t="shared" si="0"/>
        <v>1286</v>
      </c>
      <c r="I14">
        <f t="shared" si="0"/>
        <v>952</v>
      </c>
      <c r="J14">
        <f t="shared" si="0"/>
        <v>811</v>
      </c>
      <c r="K14">
        <f t="shared" si="0"/>
        <v>544</v>
      </c>
      <c r="L14">
        <f t="shared" si="0"/>
        <v>723</v>
      </c>
      <c r="M14">
        <f t="shared" si="0"/>
        <v>945</v>
      </c>
      <c r="N14">
        <f t="shared" si="0"/>
        <v>607</v>
      </c>
      <c r="O14">
        <f t="shared" si="0"/>
        <v>725</v>
      </c>
      <c r="P14">
        <f t="shared" si="0"/>
        <v>1295</v>
      </c>
      <c r="Q14">
        <f t="shared" si="0"/>
        <v>820</v>
      </c>
      <c r="R14">
        <f t="shared" si="0"/>
        <v>1039</v>
      </c>
      <c r="S14">
        <f t="shared" si="0"/>
        <v>1033</v>
      </c>
      <c r="T14">
        <f t="shared" si="0"/>
        <v>813</v>
      </c>
      <c r="U14">
        <f t="shared" si="0"/>
        <v>1100</v>
      </c>
      <c r="V14">
        <f t="shared" si="0"/>
        <v>559</v>
      </c>
      <c r="W14">
        <f t="shared" si="0"/>
        <v>585</v>
      </c>
      <c r="X14">
        <f t="shared" si="0"/>
        <v>562</v>
      </c>
      <c r="Y14">
        <f t="shared" si="0"/>
        <v>700</v>
      </c>
      <c r="Z14">
        <f t="shared" si="0"/>
        <v>345</v>
      </c>
      <c r="AA14">
        <f t="shared" si="0"/>
        <v>368</v>
      </c>
      <c r="AB14">
        <f t="shared" si="0"/>
        <v>761</v>
      </c>
      <c r="AC14">
        <f t="shared" si="0"/>
        <v>541</v>
      </c>
      <c r="AD14">
        <f t="shared" si="0"/>
        <v>457</v>
      </c>
      <c r="AE14">
        <f t="shared" si="0"/>
        <v>493</v>
      </c>
      <c r="AF14">
        <f t="shared" si="0"/>
        <v>376</v>
      </c>
      <c r="AG14">
        <f t="shared" si="0"/>
        <v>616</v>
      </c>
      <c r="AH14">
        <f t="shared" si="0"/>
        <v>636</v>
      </c>
      <c r="AI14">
        <f t="shared" si="0"/>
        <v>1153</v>
      </c>
    </row>
    <row r="16" spans="1:35">
      <c r="A16" t="s">
        <v>99</v>
      </c>
      <c r="B16" t="s">
        <v>151</v>
      </c>
      <c r="C16" t="s">
        <v>152</v>
      </c>
      <c r="D16" t="s">
        <v>153</v>
      </c>
      <c r="E16" t="s">
        <v>154</v>
      </c>
      <c r="F16" t="s">
        <v>155</v>
      </c>
      <c r="G16" t="s">
        <v>156</v>
      </c>
      <c r="H16" t="s">
        <v>157</v>
      </c>
      <c r="I16" t="s">
        <v>158</v>
      </c>
      <c r="J16" t="s">
        <v>159</v>
      </c>
      <c r="K16" t="s">
        <v>160</v>
      </c>
      <c r="L16" t="s">
        <v>161</v>
      </c>
      <c r="M16" t="s">
        <v>162</v>
      </c>
      <c r="N16" t="s">
        <v>163</v>
      </c>
      <c r="O16" t="s">
        <v>164</v>
      </c>
      <c r="P16" t="s">
        <v>165</v>
      </c>
      <c r="Q16" t="s">
        <v>166</v>
      </c>
      <c r="R16" t="s">
        <v>167</v>
      </c>
      <c r="S16" t="s">
        <v>168</v>
      </c>
      <c r="T16" t="s">
        <v>169</v>
      </c>
      <c r="U16" t="s">
        <v>170</v>
      </c>
      <c r="V16" t="s">
        <v>171</v>
      </c>
      <c r="W16" t="s">
        <v>172</v>
      </c>
      <c r="X16" t="s">
        <v>173</v>
      </c>
      <c r="Y16" t="s">
        <v>174</v>
      </c>
      <c r="Z16" t="s">
        <v>175</v>
      </c>
      <c r="AA16" t="s">
        <v>176</v>
      </c>
      <c r="AB16" t="s">
        <v>177</v>
      </c>
      <c r="AC16" t="s">
        <v>178</v>
      </c>
      <c r="AD16" t="s">
        <v>179</v>
      </c>
      <c r="AE16" t="s">
        <v>180</v>
      </c>
      <c r="AF16" t="s">
        <v>181</v>
      </c>
      <c r="AG16" t="s">
        <v>182</v>
      </c>
      <c r="AH16" t="s">
        <v>183</v>
      </c>
      <c r="AI16" t="s">
        <v>184</v>
      </c>
    </row>
    <row r="17" spans="1:35">
      <c r="A17" t="s">
        <v>185</v>
      </c>
      <c r="B17">
        <v>102</v>
      </c>
      <c r="C17">
        <v>231</v>
      </c>
      <c r="D17">
        <v>378</v>
      </c>
      <c r="E17">
        <v>271</v>
      </c>
      <c r="F17">
        <v>203</v>
      </c>
      <c r="G17">
        <v>86</v>
      </c>
      <c r="H17">
        <v>127</v>
      </c>
      <c r="I17">
        <v>193</v>
      </c>
      <c r="J17">
        <v>190</v>
      </c>
      <c r="K17">
        <v>99</v>
      </c>
      <c r="L17">
        <v>76</v>
      </c>
      <c r="M17">
        <v>218</v>
      </c>
      <c r="N17">
        <v>98</v>
      </c>
      <c r="O17">
        <v>131</v>
      </c>
      <c r="P17">
        <v>122</v>
      </c>
      <c r="Q17">
        <v>85</v>
      </c>
      <c r="R17">
        <v>291</v>
      </c>
      <c r="S17">
        <v>134</v>
      </c>
      <c r="T17">
        <v>238</v>
      </c>
      <c r="U17">
        <v>150</v>
      </c>
      <c r="V17">
        <v>201</v>
      </c>
      <c r="W17">
        <v>94</v>
      </c>
      <c r="X17">
        <v>75</v>
      </c>
      <c r="Y17">
        <v>25</v>
      </c>
      <c r="Z17">
        <v>68</v>
      </c>
      <c r="AA17">
        <v>72</v>
      </c>
      <c r="AB17">
        <v>89</v>
      </c>
      <c r="AC17">
        <v>27</v>
      </c>
      <c r="AD17">
        <v>15</v>
      </c>
      <c r="AF17">
        <v>36</v>
      </c>
      <c r="AG17">
        <v>31</v>
      </c>
      <c r="AH17">
        <v>60</v>
      </c>
      <c r="AI17">
        <v>127</v>
      </c>
    </row>
    <row r="18" spans="1:35">
      <c r="A18" t="s">
        <v>190</v>
      </c>
      <c r="W18">
        <v>148</v>
      </c>
      <c r="X18">
        <v>126</v>
      </c>
      <c r="Y18">
        <v>278</v>
      </c>
      <c r="Z18">
        <v>45</v>
      </c>
      <c r="AA18">
        <v>159</v>
      </c>
      <c r="AB18">
        <v>79</v>
      </c>
      <c r="AC18">
        <v>246</v>
      </c>
      <c r="AD18">
        <v>111</v>
      </c>
      <c r="AE18">
        <v>154</v>
      </c>
      <c r="AF18">
        <v>110</v>
      </c>
      <c r="AG18">
        <v>38</v>
      </c>
      <c r="AH18">
        <v>68</v>
      </c>
      <c r="AI18">
        <v>75</v>
      </c>
    </row>
    <row r="19" spans="1:35">
      <c r="A19" t="s">
        <v>187</v>
      </c>
      <c r="S19">
        <v>32</v>
      </c>
      <c r="T19">
        <v>50</v>
      </c>
      <c r="U19">
        <v>45</v>
      </c>
      <c r="V19">
        <v>35</v>
      </c>
      <c r="W19">
        <v>4</v>
      </c>
      <c r="X19">
        <v>23</v>
      </c>
      <c r="Y19">
        <v>2</v>
      </c>
      <c r="AA19">
        <v>6</v>
      </c>
      <c r="AC19">
        <v>27</v>
      </c>
    </row>
    <row r="20" spans="1:35">
      <c r="A20" t="s">
        <v>191</v>
      </c>
      <c r="Y20">
        <v>48</v>
      </c>
      <c r="Z20">
        <v>1</v>
      </c>
      <c r="AA20">
        <v>123</v>
      </c>
      <c r="AB20">
        <v>46</v>
      </c>
      <c r="AC20">
        <v>36</v>
      </c>
      <c r="AD20">
        <v>73</v>
      </c>
      <c r="AE20">
        <v>9</v>
      </c>
      <c r="AF20">
        <v>26</v>
      </c>
      <c r="AG20">
        <v>33</v>
      </c>
      <c r="AH20">
        <v>68</v>
      </c>
      <c r="AI20">
        <v>106</v>
      </c>
    </row>
    <row r="21" spans="1:35">
      <c r="A21" t="s">
        <v>192</v>
      </c>
      <c r="B21">
        <v>25</v>
      </c>
      <c r="C21">
        <v>100</v>
      </c>
      <c r="D21">
        <v>96</v>
      </c>
      <c r="E21">
        <v>100</v>
      </c>
      <c r="F21">
        <v>112</v>
      </c>
      <c r="G21">
        <v>77</v>
      </c>
      <c r="H21">
        <v>84</v>
      </c>
      <c r="I21">
        <v>34</v>
      </c>
      <c r="J21">
        <v>14</v>
      </c>
      <c r="K21">
        <v>1</v>
      </c>
      <c r="L21">
        <v>64</v>
      </c>
      <c r="M21">
        <v>102</v>
      </c>
      <c r="N21">
        <v>13</v>
      </c>
      <c r="O21">
        <v>43</v>
      </c>
      <c r="P21">
        <v>50</v>
      </c>
      <c r="Q21">
        <v>137</v>
      </c>
      <c r="R21">
        <v>233</v>
      </c>
      <c r="S21">
        <v>103</v>
      </c>
      <c r="T21">
        <v>75</v>
      </c>
      <c r="U21">
        <v>103</v>
      </c>
      <c r="V21">
        <v>131</v>
      </c>
      <c r="W21">
        <v>168</v>
      </c>
      <c r="X21">
        <v>105</v>
      </c>
      <c r="Y21">
        <v>54</v>
      </c>
      <c r="Z21">
        <v>127</v>
      </c>
      <c r="AA21">
        <v>51</v>
      </c>
      <c r="AB21">
        <v>9</v>
      </c>
      <c r="AF21">
        <v>1</v>
      </c>
      <c r="AI21">
        <v>63</v>
      </c>
    </row>
    <row r="22" spans="1:35">
      <c r="A22" t="s">
        <v>189</v>
      </c>
      <c r="AG22">
        <v>57</v>
      </c>
      <c r="AH22">
        <v>11</v>
      </c>
    </row>
    <row r="23" spans="1:35">
      <c r="A23" t="s">
        <v>128</v>
      </c>
      <c r="B23">
        <f>SUM(B17:B22)</f>
        <v>127</v>
      </c>
      <c r="C23">
        <f t="shared" ref="C23:AI23" si="1">SUM(C17:C22)</f>
        <v>331</v>
      </c>
      <c r="D23">
        <f t="shared" si="1"/>
        <v>474</v>
      </c>
      <c r="E23">
        <f t="shared" si="1"/>
        <v>371</v>
      </c>
      <c r="F23">
        <f t="shared" si="1"/>
        <v>315</v>
      </c>
      <c r="G23">
        <f t="shared" si="1"/>
        <v>163</v>
      </c>
      <c r="H23">
        <f t="shared" si="1"/>
        <v>211</v>
      </c>
      <c r="I23">
        <f t="shared" si="1"/>
        <v>227</v>
      </c>
      <c r="J23">
        <f t="shared" si="1"/>
        <v>204</v>
      </c>
      <c r="K23">
        <f t="shared" si="1"/>
        <v>100</v>
      </c>
      <c r="L23">
        <f t="shared" si="1"/>
        <v>140</v>
      </c>
      <c r="M23">
        <f t="shared" si="1"/>
        <v>320</v>
      </c>
      <c r="N23">
        <f t="shared" si="1"/>
        <v>111</v>
      </c>
      <c r="O23">
        <f t="shared" si="1"/>
        <v>174</v>
      </c>
      <c r="P23">
        <f t="shared" si="1"/>
        <v>172</v>
      </c>
      <c r="Q23">
        <f t="shared" si="1"/>
        <v>222</v>
      </c>
      <c r="R23">
        <f t="shared" si="1"/>
        <v>524</v>
      </c>
      <c r="S23">
        <f t="shared" si="1"/>
        <v>269</v>
      </c>
      <c r="T23">
        <f t="shared" si="1"/>
        <v>363</v>
      </c>
      <c r="U23">
        <f t="shared" si="1"/>
        <v>298</v>
      </c>
      <c r="V23">
        <f t="shared" si="1"/>
        <v>367</v>
      </c>
      <c r="W23">
        <f t="shared" si="1"/>
        <v>414</v>
      </c>
      <c r="X23">
        <f t="shared" si="1"/>
        <v>329</v>
      </c>
      <c r="Y23">
        <f t="shared" si="1"/>
        <v>407</v>
      </c>
      <c r="Z23">
        <f t="shared" si="1"/>
        <v>241</v>
      </c>
      <c r="AA23">
        <f t="shared" si="1"/>
        <v>411</v>
      </c>
      <c r="AB23">
        <f t="shared" si="1"/>
        <v>223</v>
      </c>
      <c r="AC23">
        <f t="shared" si="1"/>
        <v>336</v>
      </c>
      <c r="AD23">
        <f t="shared" si="1"/>
        <v>199</v>
      </c>
      <c r="AE23">
        <f t="shared" si="1"/>
        <v>163</v>
      </c>
      <c r="AF23">
        <f t="shared" si="1"/>
        <v>173</v>
      </c>
      <c r="AG23">
        <f t="shared" si="1"/>
        <v>159</v>
      </c>
      <c r="AH23">
        <f t="shared" si="1"/>
        <v>207</v>
      </c>
      <c r="AI23">
        <f t="shared" si="1"/>
        <v>371</v>
      </c>
    </row>
    <row r="25" spans="1:35">
      <c r="A25" t="s">
        <v>100</v>
      </c>
      <c r="B25" t="s">
        <v>151</v>
      </c>
      <c r="C25" t="s">
        <v>152</v>
      </c>
      <c r="D25" t="s">
        <v>153</v>
      </c>
      <c r="E25" t="s">
        <v>154</v>
      </c>
      <c r="F25" t="s">
        <v>155</v>
      </c>
      <c r="G25" t="s">
        <v>156</v>
      </c>
      <c r="H25" t="s">
        <v>157</v>
      </c>
      <c r="I25" t="s">
        <v>158</v>
      </c>
      <c r="J25" t="s">
        <v>159</v>
      </c>
      <c r="K25" t="s">
        <v>160</v>
      </c>
      <c r="L25" t="s">
        <v>161</v>
      </c>
      <c r="M25" t="s">
        <v>162</v>
      </c>
      <c r="N25" t="s">
        <v>163</v>
      </c>
      <c r="O25" t="s">
        <v>164</v>
      </c>
      <c r="P25" t="s">
        <v>165</v>
      </c>
      <c r="Q25" t="s">
        <v>166</v>
      </c>
      <c r="R25" t="s">
        <v>167</v>
      </c>
      <c r="S25" t="s">
        <v>168</v>
      </c>
      <c r="T25" t="s">
        <v>169</v>
      </c>
      <c r="U25" t="s">
        <v>170</v>
      </c>
      <c r="V25" t="s">
        <v>171</v>
      </c>
      <c r="W25" t="s">
        <v>172</v>
      </c>
      <c r="X25" t="s">
        <v>173</v>
      </c>
      <c r="Y25" t="s">
        <v>174</v>
      </c>
      <c r="Z25" t="s">
        <v>175</v>
      </c>
      <c r="AA25" t="s">
        <v>176</v>
      </c>
      <c r="AB25" t="s">
        <v>177</v>
      </c>
      <c r="AC25" t="s">
        <v>178</v>
      </c>
      <c r="AD25" t="s">
        <v>179</v>
      </c>
      <c r="AE25" t="s">
        <v>180</v>
      </c>
      <c r="AF25" t="s">
        <v>181</v>
      </c>
      <c r="AG25" t="s">
        <v>182</v>
      </c>
      <c r="AH25" t="s">
        <v>183</v>
      </c>
      <c r="AI25" t="s">
        <v>184</v>
      </c>
    </row>
    <row r="26" spans="1:35">
      <c r="A26" t="s">
        <v>185</v>
      </c>
      <c r="B26">
        <v>67</v>
      </c>
      <c r="C26">
        <v>157</v>
      </c>
      <c r="D26">
        <v>223</v>
      </c>
      <c r="E26">
        <v>156</v>
      </c>
      <c r="F26">
        <v>145</v>
      </c>
      <c r="G26">
        <v>75</v>
      </c>
      <c r="H26">
        <v>44</v>
      </c>
      <c r="I26">
        <v>70</v>
      </c>
      <c r="J26">
        <v>178</v>
      </c>
      <c r="K26">
        <v>18</v>
      </c>
      <c r="L26">
        <v>19</v>
      </c>
      <c r="M26">
        <v>119</v>
      </c>
      <c r="N26">
        <v>63</v>
      </c>
      <c r="O26">
        <v>50</v>
      </c>
      <c r="P26">
        <v>29</v>
      </c>
      <c r="Q26">
        <v>45</v>
      </c>
      <c r="R26">
        <v>6</v>
      </c>
      <c r="S26">
        <v>104</v>
      </c>
      <c r="T26">
        <v>163</v>
      </c>
      <c r="U26">
        <v>78</v>
      </c>
      <c r="V26">
        <v>225</v>
      </c>
      <c r="W26">
        <v>119</v>
      </c>
      <c r="Y26">
        <v>27</v>
      </c>
      <c r="Z26">
        <v>14</v>
      </c>
      <c r="AA26">
        <v>6</v>
      </c>
      <c r="AB26">
        <v>43</v>
      </c>
      <c r="AC26">
        <v>17</v>
      </c>
      <c r="AD26">
        <v>43</v>
      </c>
      <c r="AE26">
        <v>4</v>
      </c>
      <c r="AF26">
        <v>15</v>
      </c>
      <c r="AG26">
        <v>11</v>
      </c>
      <c r="AI26">
        <v>15</v>
      </c>
    </row>
    <row r="27" spans="1:35">
      <c r="A27" t="s">
        <v>190</v>
      </c>
      <c r="W27">
        <v>20</v>
      </c>
      <c r="X27">
        <v>49</v>
      </c>
      <c r="Y27">
        <v>218</v>
      </c>
      <c r="Z27">
        <v>6</v>
      </c>
      <c r="AA27">
        <v>96</v>
      </c>
      <c r="AB27">
        <v>138</v>
      </c>
      <c r="AC27">
        <v>245</v>
      </c>
      <c r="AD27">
        <v>195</v>
      </c>
      <c r="AE27">
        <v>108</v>
      </c>
      <c r="AF27">
        <v>115</v>
      </c>
      <c r="AG27">
        <v>153</v>
      </c>
      <c r="AH27">
        <v>355</v>
      </c>
      <c r="AI27">
        <v>123</v>
      </c>
    </row>
    <row r="28" spans="1:35">
      <c r="A28" t="s">
        <v>187</v>
      </c>
      <c r="S28">
        <v>11</v>
      </c>
      <c r="T28">
        <v>7</v>
      </c>
      <c r="U28">
        <v>16</v>
      </c>
      <c r="V28">
        <v>8</v>
      </c>
      <c r="W28">
        <v>8</v>
      </c>
      <c r="Y28">
        <v>8</v>
      </c>
      <c r="AB28">
        <v>2</v>
      </c>
    </row>
    <row r="29" spans="1:35">
      <c r="A29" t="s">
        <v>191</v>
      </c>
      <c r="Y29">
        <v>5</v>
      </c>
      <c r="AA29">
        <v>5</v>
      </c>
      <c r="AB29">
        <v>7</v>
      </c>
      <c r="AC29">
        <v>17</v>
      </c>
      <c r="AD29">
        <v>26</v>
      </c>
      <c r="AE29">
        <v>19</v>
      </c>
      <c r="AF29">
        <v>20</v>
      </c>
      <c r="AG29">
        <v>38</v>
      </c>
      <c r="AH29">
        <v>75</v>
      </c>
      <c r="AI29">
        <v>82</v>
      </c>
    </row>
    <row r="30" spans="1:35">
      <c r="A30" t="s">
        <v>192</v>
      </c>
      <c r="B30">
        <v>15</v>
      </c>
      <c r="C30">
        <v>39</v>
      </c>
      <c r="D30">
        <v>84</v>
      </c>
      <c r="E30">
        <v>95</v>
      </c>
      <c r="F30">
        <v>84</v>
      </c>
      <c r="G30">
        <v>48</v>
      </c>
      <c r="H30">
        <v>31</v>
      </c>
      <c r="I30">
        <v>8</v>
      </c>
      <c r="J30">
        <v>35</v>
      </c>
      <c r="M30">
        <v>14</v>
      </c>
      <c r="N30">
        <v>17</v>
      </c>
      <c r="O30">
        <v>14</v>
      </c>
      <c r="P30">
        <v>52</v>
      </c>
      <c r="Q30">
        <v>50</v>
      </c>
      <c r="R30">
        <v>86</v>
      </c>
      <c r="S30">
        <v>86</v>
      </c>
      <c r="T30">
        <v>96</v>
      </c>
      <c r="U30">
        <v>91</v>
      </c>
      <c r="V30">
        <v>89</v>
      </c>
      <c r="W30">
        <v>66</v>
      </c>
      <c r="X30">
        <v>28</v>
      </c>
      <c r="Y30">
        <v>20</v>
      </c>
      <c r="Z30">
        <v>4</v>
      </c>
      <c r="AB30">
        <v>2</v>
      </c>
    </row>
    <row r="31" spans="1:35">
      <c r="A31" t="s">
        <v>189</v>
      </c>
    </row>
    <row r="32" spans="1:35">
      <c r="A32" t="s">
        <v>128</v>
      </c>
      <c r="B32">
        <f>SUM(B26:B31)</f>
        <v>82</v>
      </c>
      <c r="C32">
        <f t="shared" ref="C32:AI32" si="2">SUM(C26:C31)</f>
        <v>196</v>
      </c>
      <c r="D32">
        <f t="shared" si="2"/>
        <v>307</v>
      </c>
      <c r="E32">
        <f t="shared" si="2"/>
        <v>251</v>
      </c>
      <c r="F32">
        <f t="shared" si="2"/>
        <v>229</v>
      </c>
      <c r="G32">
        <f t="shared" si="2"/>
        <v>123</v>
      </c>
      <c r="H32">
        <f t="shared" si="2"/>
        <v>75</v>
      </c>
      <c r="I32">
        <f t="shared" si="2"/>
        <v>78</v>
      </c>
      <c r="J32">
        <f t="shared" si="2"/>
        <v>213</v>
      </c>
      <c r="K32">
        <f t="shared" si="2"/>
        <v>18</v>
      </c>
      <c r="L32">
        <f t="shared" si="2"/>
        <v>19</v>
      </c>
      <c r="M32">
        <f t="shared" si="2"/>
        <v>133</v>
      </c>
      <c r="N32">
        <f t="shared" si="2"/>
        <v>80</v>
      </c>
      <c r="O32">
        <f t="shared" si="2"/>
        <v>64</v>
      </c>
      <c r="P32">
        <f t="shared" si="2"/>
        <v>81</v>
      </c>
      <c r="Q32">
        <f t="shared" si="2"/>
        <v>95</v>
      </c>
      <c r="R32">
        <f t="shared" si="2"/>
        <v>92</v>
      </c>
      <c r="S32">
        <f t="shared" si="2"/>
        <v>201</v>
      </c>
      <c r="T32">
        <f t="shared" si="2"/>
        <v>266</v>
      </c>
      <c r="U32">
        <f t="shared" si="2"/>
        <v>185</v>
      </c>
      <c r="V32">
        <f t="shared" si="2"/>
        <v>322</v>
      </c>
      <c r="W32">
        <f t="shared" si="2"/>
        <v>213</v>
      </c>
      <c r="X32">
        <f t="shared" si="2"/>
        <v>77</v>
      </c>
      <c r="Y32">
        <f t="shared" si="2"/>
        <v>278</v>
      </c>
      <c r="Z32">
        <f t="shared" si="2"/>
        <v>24</v>
      </c>
      <c r="AA32">
        <f t="shared" si="2"/>
        <v>107</v>
      </c>
      <c r="AB32">
        <f t="shared" si="2"/>
        <v>192</v>
      </c>
      <c r="AC32">
        <f t="shared" si="2"/>
        <v>279</v>
      </c>
      <c r="AD32">
        <f t="shared" si="2"/>
        <v>264</v>
      </c>
      <c r="AE32">
        <f t="shared" si="2"/>
        <v>131</v>
      </c>
      <c r="AF32">
        <f t="shared" si="2"/>
        <v>150</v>
      </c>
      <c r="AG32">
        <f t="shared" si="2"/>
        <v>202</v>
      </c>
      <c r="AH32">
        <f t="shared" si="2"/>
        <v>430</v>
      </c>
      <c r="AI32">
        <f t="shared" si="2"/>
        <v>220</v>
      </c>
    </row>
    <row r="34" spans="1:68">
      <c r="A34" t="s">
        <v>101</v>
      </c>
      <c r="B34" t="s">
        <v>151</v>
      </c>
      <c r="C34" t="s">
        <v>152</v>
      </c>
      <c r="D34" t="s">
        <v>153</v>
      </c>
      <c r="E34" t="s">
        <v>154</v>
      </c>
      <c r="F34" t="s">
        <v>155</v>
      </c>
      <c r="G34" t="s">
        <v>156</v>
      </c>
      <c r="H34" t="s">
        <v>157</v>
      </c>
      <c r="I34" t="s">
        <v>158</v>
      </c>
      <c r="J34" t="s">
        <v>159</v>
      </c>
      <c r="K34" t="s">
        <v>160</v>
      </c>
      <c r="L34" t="s">
        <v>161</v>
      </c>
      <c r="M34" t="s">
        <v>162</v>
      </c>
      <c r="N34" t="s">
        <v>163</v>
      </c>
      <c r="O34" t="s">
        <v>164</v>
      </c>
      <c r="P34" t="s">
        <v>165</v>
      </c>
      <c r="Q34" t="s">
        <v>166</v>
      </c>
      <c r="R34" t="s">
        <v>167</v>
      </c>
      <c r="S34" t="s">
        <v>168</v>
      </c>
      <c r="T34" t="s">
        <v>169</v>
      </c>
      <c r="U34" t="s">
        <v>170</v>
      </c>
      <c r="V34" t="s">
        <v>171</v>
      </c>
      <c r="W34" t="s">
        <v>172</v>
      </c>
      <c r="X34" t="s">
        <v>173</v>
      </c>
      <c r="Y34" t="s">
        <v>174</v>
      </c>
      <c r="Z34" t="s">
        <v>175</v>
      </c>
      <c r="AA34" t="s">
        <v>176</v>
      </c>
      <c r="AB34" t="s">
        <v>177</v>
      </c>
      <c r="AC34" t="s">
        <v>178</v>
      </c>
      <c r="AD34" t="s">
        <v>179</v>
      </c>
      <c r="AE34" t="s">
        <v>180</v>
      </c>
      <c r="AF34" t="s">
        <v>181</v>
      </c>
      <c r="AG34" t="s">
        <v>182</v>
      </c>
      <c r="AH34" t="s">
        <v>183</v>
      </c>
      <c r="AI34" t="s">
        <v>184</v>
      </c>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v>9</v>
      </c>
    </row>
    <row r="35" spans="1:68">
      <c r="A35" t="s">
        <v>185</v>
      </c>
      <c r="B35">
        <v>173</v>
      </c>
      <c r="C35">
        <v>417</v>
      </c>
      <c r="D35">
        <v>220</v>
      </c>
      <c r="E35">
        <v>390</v>
      </c>
      <c r="F35">
        <v>314</v>
      </c>
      <c r="G35">
        <v>289</v>
      </c>
      <c r="H35">
        <v>169</v>
      </c>
      <c r="I35">
        <v>116</v>
      </c>
      <c r="J35">
        <v>163</v>
      </c>
      <c r="K35">
        <v>150</v>
      </c>
      <c r="L35">
        <v>95</v>
      </c>
      <c r="M35">
        <v>77</v>
      </c>
      <c r="N35">
        <v>14</v>
      </c>
      <c r="O35">
        <v>35</v>
      </c>
      <c r="P35">
        <v>82</v>
      </c>
      <c r="Q35">
        <v>80</v>
      </c>
      <c r="R35">
        <v>82</v>
      </c>
      <c r="S35">
        <v>115</v>
      </c>
      <c r="T35">
        <v>60</v>
      </c>
      <c r="U35">
        <v>244</v>
      </c>
      <c r="V35">
        <v>107</v>
      </c>
      <c r="W35">
        <v>76</v>
      </c>
      <c r="X35">
        <v>6</v>
      </c>
      <c r="Y35">
        <v>2</v>
      </c>
      <c r="AA35">
        <v>16</v>
      </c>
      <c r="AB35">
        <v>6</v>
      </c>
      <c r="AC35">
        <v>9</v>
      </c>
    </row>
    <row r="36" spans="1:68">
      <c r="A36" t="s">
        <v>190</v>
      </c>
      <c r="V36">
        <v>4</v>
      </c>
      <c r="W36">
        <v>112</v>
      </c>
      <c r="X36">
        <v>112</v>
      </c>
      <c r="Y36">
        <v>269</v>
      </c>
      <c r="Z36">
        <v>231</v>
      </c>
      <c r="AA36">
        <v>34</v>
      </c>
      <c r="AB36">
        <v>116</v>
      </c>
      <c r="AC36">
        <v>24</v>
      </c>
      <c r="AD36">
        <v>102</v>
      </c>
      <c r="AE36">
        <v>248</v>
      </c>
      <c r="AF36">
        <v>317</v>
      </c>
      <c r="AG36">
        <v>118</v>
      </c>
      <c r="AH36">
        <v>159</v>
      </c>
      <c r="AI36">
        <v>197</v>
      </c>
    </row>
    <row r="37" spans="1:68">
      <c r="A37" t="s">
        <v>187</v>
      </c>
      <c r="S37">
        <v>24</v>
      </c>
      <c r="T37">
        <v>5</v>
      </c>
      <c r="U37">
        <v>23</v>
      </c>
      <c r="V37">
        <v>19</v>
      </c>
      <c r="W37">
        <v>18</v>
      </c>
      <c r="AC37">
        <v>28</v>
      </c>
    </row>
    <row r="38" spans="1:68">
      <c r="A38" t="s">
        <v>191</v>
      </c>
      <c r="Y38">
        <v>8</v>
      </c>
      <c r="Z38">
        <v>7</v>
      </c>
      <c r="AE38">
        <v>21</v>
      </c>
      <c r="AH38">
        <v>5</v>
      </c>
      <c r="AI38">
        <v>29</v>
      </c>
    </row>
    <row r="39" spans="1:68">
      <c r="A39" t="s">
        <v>192</v>
      </c>
      <c r="B39">
        <v>16</v>
      </c>
      <c r="C39">
        <v>47</v>
      </c>
      <c r="D39">
        <v>148</v>
      </c>
      <c r="E39">
        <v>125</v>
      </c>
      <c r="F39">
        <v>173</v>
      </c>
      <c r="G39">
        <v>118</v>
      </c>
      <c r="H39">
        <v>101</v>
      </c>
      <c r="I39">
        <v>12</v>
      </c>
      <c r="J39">
        <v>33</v>
      </c>
      <c r="K39">
        <v>5</v>
      </c>
      <c r="M39">
        <v>3</v>
      </c>
      <c r="N39">
        <v>5</v>
      </c>
      <c r="O39">
        <v>36</v>
      </c>
      <c r="P39">
        <v>59</v>
      </c>
      <c r="Q39">
        <v>84</v>
      </c>
      <c r="R39">
        <v>104</v>
      </c>
      <c r="S39">
        <v>119</v>
      </c>
      <c r="T39">
        <v>133</v>
      </c>
      <c r="U39">
        <v>146</v>
      </c>
      <c r="V39">
        <v>127</v>
      </c>
      <c r="W39">
        <v>154</v>
      </c>
      <c r="X39">
        <v>73</v>
      </c>
      <c r="Y39">
        <v>38</v>
      </c>
    </row>
    <row r="40" spans="1:68">
      <c r="A40" t="s">
        <v>189</v>
      </c>
      <c r="AG40">
        <v>5</v>
      </c>
    </row>
    <row r="41" spans="1:68">
      <c r="A41" t="s">
        <v>128</v>
      </c>
      <c r="B41">
        <f>SUM(B35:B40)</f>
        <v>189</v>
      </c>
      <c r="C41">
        <f t="shared" ref="C41:AI41" si="3">SUM(C35:C40)</f>
        <v>464</v>
      </c>
      <c r="D41">
        <f t="shared" si="3"/>
        <v>368</v>
      </c>
      <c r="E41">
        <f t="shared" si="3"/>
        <v>515</v>
      </c>
      <c r="F41">
        <f t="shared" si="3"/>
        <v>487</v>
      </c>
      <c r="G41">
        <f t="shared" si="3"/>
        <v>407</v>
      </c>
      <c r="H41">
        <f t="shared" si="3"/>
        <v>270</v>
      </c>
      <c r="I41">
        <f t="shared" si="3"/>
        <v>128</v>
      </c>
      <c r="J41">
        <f t="shared" si="3"/>
        <v>196</v>
      </c>
      <c r="K41">
        <f t="shared" si="3"/>
        <v>155</v>
      </c>
      <c r="L41">
        <f t="shared" si="3"/>
        <v>95</v>
      </c>
      <c r="M41">
        <f t="shared" si="3"/>
        <v>80</v>
      </c>
      <c r="N41">
        <f t="shared" si="3"/>
        <v>19</v>
      </c>
      <c r="O41">
        <f t="shared" si="3"/>
        <v>71</v>
      </c>
      <c r="P41">
        <f t="shared" si="3"/>
        <v>141</v>
      </c>
      <c r="Q41">
        <f t="shared" si="3"/>
        <v>164</v>
      </c>
      <c r="R41">
        <f t="shared" si="3"/>
        <v>186</v>
      </c>
      <c r="S41">
        <f t="shared" si="3"/>
        <v>258</v>
      </c>
      <c r="T41">
        <f t="shared" si="3"/>
        <v>198</v>
      </c>
      <c r="U41">
        <f t="shared" si="3"/>
        <v>413</v>
      </c>
      <c r="V41">
        <f t="shared" si="3"/>
        <v>257</v>
      </c>
      <c r="W41">
        <f t="shared" si="3"/>
        <v>360</v>
      </c>
      <c r="X41">
        <f t="shared" si="3"/>
        <v>191</v>
      </c>
      <c r="Y41">
        <f t="shared" si="3"/>
        <v>317</v>
      </c>
      <c r="Z41">
        <f t="shared" si="3"/>
        <v>238</v>
      </c>
      <c r="AA41">
        <f t="shared" si="3"/>
        <v>50</v>
      </c>
      <c r="AB41">
        <f t="shared" si="3"/>
        <v>122</v>
      </c>
      <c r="AC41">
        <f t="shared" si="3"/>
        <v>61</v>
      </c>
      <c r="AD41">
        <f t="shared" si="3"/>
        <v>102</v>
      </c>
      <c r="AE41">
        <f t="shared" si="3"/>
        <v>269</v>
      </c>
      <c r="AF41">
        <f t="shared" si="3"/>
        <v>317</v>
      </c>
      <c r="AG41">
        <f t="shared" si="3"/>
        <v>123</v>
      </c>
      <c r="AH41">
        <f t="shared" si="3"/>
        <v>164</v>
      </c>
      <c r="AI41">
        <f t="shared" si="3"/>
        <v>226</v>
      </c>
    </row>
    <row r="43" spans="1:68">
      <c r="A43" t="s">
        <v>102</v>
      </c>
      <c r="B43" t="s">
        <v>151</v>
      </c>
      <c r="C43" t="s">
        <v>152</v>
      </c>
      <c r="D43" t="s">
        <v>153</v>
      </c>
      <c r="E43" t="s">
        <v>154</v>
      </c>
      <c r="F43" t="s">
        <v>155</v>
      </c>
      <c r="G43" t="s">
        <v>156</v>
      </c>
      <c r="H43" t="s">
        <v>157</v>
      </c>
      <c r="I43" t="s">
        <v>158</v>
      </c>
      <c r="J43" t="s">
        <v>159</v>
      </c>
      <c r="K43" t="s">
        <v>160</v>
      </c>
      <c r="L43" t="s">
        <v>161</v>
      </c>
      <c r="M43" t="s">
        <v>162</v>
      </c>
      <c r="N43" t="s">
        <v>163</v>
      </c>
      <c r="O43" t="s">
        <v>164</v>
      </c>
      <c r="P43" t="s">
        <v>165</v>
      </c>
      <c r="Q43" t="s">
        <v>166</v>
      </c>
      <c r="R43" t="s">
        <v>167</v>
      </c>
      <c r="S43" t="s">
        <v>168</v>
      </c>
      <c r="T43" t="s">
        <v>169</v>
      </c>
      <c r="U43" t="s">
        <v>170</v>
      </c>
      <c r="V43" t="s">
        <v>171</v>
      </c>
      <c r="W43" t="s">
        <v>172</v>
      </c>
      <c r="X43" t="s">
        <v>173</v>
      </c>
      <c r="Y43" t="s">
        <v>174</v>
      </c>
      <c r="Z43" t="s">
        <v>175</v>
      </c>
      <c r="AA43" t="s">
        <v>176</v>
      </c>
      <c r="AB43" t="s">
        <v>177</v>
      </c>
      <c r="AC43" t="s">
        <v>178</v>
      </c>
      <c r="AD43" t="s">
        <v>179</v>
      </c>
      <c r="AE43" t="s">
        <v>180</v>
      </c>
      <c r="AF43" t="s">
        <v>181</v>
      </c>
      <c r="AG43" t="s">
        <v>182</v>
      </c>
      <c r="AH43" t="s">
        <v>183</v>
      </c>
      <c r="AI43" t="s">
        <v>184</v>
      </c>
    </row>
    <row r="44" spans="1:68">
      <c r="A44" t="s">
        <v>185</v>
      </c>
      <c r="B44">
        <v>24</v>
      </c>
      <c r="C44">
        <v>151</v>
      </c>
      <c r="D44">
        <v>44</v>
      </c>
      <c r="E44">
        <v>199</v>
      </c>
      <c r="F44">
        <v>89</v>
      </c>
      <c r="G44">
        <v>15</v>
      </c>
      <c r="H44">
        <v>47</v>
      </c>
      <c r="I44">
        <v>69</v>
      </c>
      <c r="J44">
        <v>18</v>
      </c>
      <c r="K44">
        <v>141</v>
      </c>
      <c r="L44">
        <v>33</v>
      </c>
      <c r="M44">
        <v>34</v>
      </c>
      <c r="N44">
        <v>38</v>
      </c>
      <c r="O44">
        <v>68</v>
      </c>
      <c r="P44">
        <v>42</v>
      </c>
      <c r="Q44">
        <v>31</v>
      </c>
      <c r="R44">
        <v>25</v>
      </c>
      <c r="S44">
        <v>48</v>
      </c>
      <c r="T44">
        <v>239</v>
      </c>
      <c r="U44">
        <v>190</v>
      </c>
      <c r="V44">
        <v>88</v>
      </c>
      <c r="W44">
        <v>57</v>
      </c>
      <c r="X44">
        <v>32</v>
      </c>
      <c r="Y44">
        <v>62</v>
      </c>
      <c r="Z44">
        <v>47</v>
      </c>
      <c r="AA44">
        <v>66</v>
      </c>
      <c r="AB44">
        <v>84</v>
      </c>
      <c r="AC44">
        <v>92</v>
      </c>
      <c r="AD44">
        <v>62</v>
      </c>
      <c r="AE44">
        <v>63</v>
      </c>
      <c r="AF44">
        <v>45</v>
      </c>
      <c r="AG44">
        <v>40</v>
      </c>
      <c r="AH44">
        <v>37</v>
      </c>
      <c r="AI44">
        <v>36</v>
      </c>
    </row>
    <row r="45" spans="1:68">
      <c r="A45" t="s">
        <v>190</v>
      </c>
      <c r="V45">
        <v>10</v>
      </c>
      <c r="W45">
        <v>64</v>
      </c>
      <c r="X45">
        <v>75</v>
      </c>
      <c r="Y45">
        <v>170</v>
      </c>
      <c r="Z45">
        <v>125</v>
      </c>
      <c r="AA45">
        <v>45</v>
      </c>
      <c r="AB45">
        <v>67</v>
      </c>
      <c r="AC45">
        <v>82</v>
      </c>
      <c r="AD45">
        <v>38</v>
      </c>
      <c r="AE45">
        <v>74</v>
      </c>
    </row>
    <row r="46" spans="1:68">
      <c r="A46" t="s">
        <v>187</v>
      </c>
      <c r="T46">
        <v>3</v>
      </c>
      <c r="U46">
        <v>11</v>
      </c>
      <c r="AD46">
        <v>49</v>
      </c>
    </row>
    <row r="47" spans="1:68">
      <c r="A47" t="s">
        <v>191</v>
      </c>
      <c r="Y47">
        <v>32</v>
      </c>
      <c r="Z47">
        <v>4</v>
      </c>
      <c r="AA47">
        <v>39</v>
      </c>
      <c r="AB47">
        <v>35</v>
      </c>
      <c r="AC47">
        <v>78</v>
      </c>
      <c r="AD47">
        <v>58</v>
      </c>
      <c r="AE47">
        <v>167</v>
      </c>
      <c r="AF47">
        <v>86</v>
      </c>
      <c r="AG47">
        <v>105</v>
      </c>
      <c r="AH47">
        <v>23</v>
      </c>
      <c r="AI47">
        <v>15</v>
      </c>
    </row>
    <row r="48" spans="1:68">
      <c r="A48" t="s">
        <v>192</v>
      </c>
      <c r="B48">
        <v>1</v>
      </c>
      <c r="C48">
        <v>11</v>
      </c>
      <c r="D48">
        <v>26</v>
      </c>
      <c r="E48">
        <v>39</v>
      </c>
      <c r="F48">
        <v>43</v>
      </c>
      <c r="G48">
        <v>34</v>
      </c>
      <c r="H48">
        <v>14</v>
      </c>
      <c r="I48">
        <v>16</v>
      </c>
      <c r="J48">
        <v>7</v>
      </c>
      <c r="K48">
        <v>22</v>
      </c>
      <c r="M48">
        <v>22</v>
      </c>
      <c r="N48">
        <v>53</v>
      </c>
      <c r="O48">
        <v>70</v>
      </c>
      <c r="P48">
        <v>82</v>
      </c>
      <c r="Q48">
        <v>46</v>
      </c>
      <c r="R48">
        <v>47</v>
      </c>
      <c r="S48">
        <v>45</v>
      </c>
      <c r="T48">
        <v>76</v>
      </c>
      <c r="U48">
        <v>34</v>
      </c>
      <c r="V48">
        <v>18</v>
      </c>
      <c r="W48">
        <v>64</v>
      </c>
      <c r="X48">
        <v>15</v>
      </c>
      <c r="Y48">
        <v>26</v>
      </c>
      <c r="Z48">
        <v>26</v>
      </c>
    </row>
    <row r="49" spans="1:35">
      <c r="A49" t="s">
        <v>189</v>
      </c>
    </row>
    <row r="50" spans="1:35">
      <c r="A50" t="s">
        <v>128</v>
      </c>
      <c r="B50">
        <f>SUM(B44:B49)</f>
        <v>25</v>
      </c>
      <c r="C50">
        <f t="shared" ref="C50:AI50" si="4">SUM(C44:C49)</f>
        <v>162</v>
      </c>
      <c r="D50">
        <f t="shared" si="4"/>
        <v>70</v>
      </c>
      <c r="E50">
        <f t="shared" si="4"/>
        <v>238</v>
      </c>
      <c r="F50">
        <f t="shared" si="4"/>
        <v>132</v>
      </c>
      <c r="G50">
        <f t="shared" si="4"/>
        <v>49</v>
      </c>
      <c r="H50">
        <f t="shared" si="4"/>
        <v>61</v>
      </c>
      <c r="I50">
        <f t="shared" si="4"/>
        <v>85</v>
      </c>
      <c r="J50">
        <f t="shared" si="4"/>
        <v>25</v>
      </c>
      <c r="K50">
        <f t="shared" si="4"/>
        <v>163</v>
      </c>
      <c r="L50">
        <f t="shared" si="4"/>
        <v>33</v>
      </c>
      <c r="M50">
        <f t="shared" si="4"/>
        <v>56</v>
      </c>
      <c r="N50">
        <f t="shared" si="4"/>
        <v>91</v>
      </c>
      <c r="O50">
        <f t="shared" si="4"/>
        <v>138</v>
      </c>
      <c r="P50">
        <f t="shared" si="4"/>
        <v>124</v>
      </c>
      <c r="Q50">
        <f t="shared" si="4"/>
        <v>77</v>
      </c>
      <c r="R50">
        <f t="shared" si="4"/>
        <v>72</v>
      </c>
      <c r="S50">
        <f t="shared" si="4"/>
        <v>93</v>
      </c>
      <c r="T50">
        <f t="shared" si="4"/>
        <v>318</v>
      </c>
      <c r="U50">
        <f t="shared" si="4"/>
        <v>235</v>
      </c>
      <c r="V50">
        <f t="shared" si="4"/>
        <v>116</v>
      </c>
      <c r="W50">
        <f t="shared" si="4"/>
        <v>185</v>
      </c>
      <c r="X50">
        <f t="shared" si="4"/>
        <v>122</v>
      </c>
      <c r="Y50">
        <f t="shared" si="4"/>
        <v>290</v>
      </c>
      <c r="Z50">
        <f t="shared" si="4"/>
        <v>202</v>
      </c>
      <c r="AA50">
        <f t="shared" si="4"/>
        <v>150</v>
      </c>
      <c r="AB50">
        <f t="shared" si="4"/>
        <v>186</v>
      </c>
      <c r="AC50">
        <f t="shared" si="4"/>
        <v>252</v>
      </c>
      <c r="AD50">
        <f t="shared" si="4"/>
        <v>207</v>
      </c>
      <c r="AE50">
        <f t="shared" si="4"/>
        <v>304</v>
      </c>
      <c r="AF50">
        <f t="shared" si="4"/>
        <v>131</v>
      </c>
      <c r="AG50">
        <f t="shared" si="4"/>
        <v>145</v>
      </c>
      <c r="AH50">
        <f t="shared" si="4"/>
        <v>60</v>
      </c>
      <c r="AI50">
        <f t="shared" si="4"/>
        <v>51</v>
      </c>
    </row>
    <row r="52" spans="1:35">
      <c r="A52" t="s">
        <v>103</v>
      </c>
      <c r="B52" t="s">
        <v>151</v>
      </c>
      <c r="C52" t="s">
        <v>152</v>
      </c>
      <c r="D52" t="s">
        <v>153</v>
      </c>
      <c r="E52" t="s">
        <v>154</v>
      </c>
      <c r="F52" t="s">
        <v>155</v>
      </c>
      <c r="G52" t="s">
        <v>156</v>
      </c>
      <c r="H52" t="s">
        <v>157</v>
      </c>
      <c r="I52" t="s">
        <v>158</v>
      </c>
      <c r="J52" t="s">
        <v>159</v>
      </c>
      <c r="K52" t="s">
        <v>160</v>
      </c>
      <c r="L52" t="s">
        <v>161</v>
      </c>
      <c r="M52" t="s">
        <v>162</v>
      </c>
      <c r="N52" t="s">
        <v>163</v>
      </c>
      <c r="O52" t="s">
        <v>164</v>
      </c>
      <c r="P52" t="s">
        <v>165</v>
      </c>
      <c r="Q52" t="s">
        <v>166</v>
      </c>
      <c r="R52" t="s">
        <v>167</v>
      </c>
      <c r="S52" t="s">
        <v>168</v>
      </c>
      <c r="T52" t="s">
        <v>169</v>
      </c>
      <c r="U52" t="s">
        <v>170</v>
      </c>
      <c r="V52" t="s">
        <v>171</v>
      </c>
      <c r="W52" t="s">
        <v>172</v>
      </c>
      <c r="X52" t="s">
        <v>173</v>
      </c>
      <c r="Y52" t="s">
        <v>174</v>
      </c>
      <c r="Z52" t="s">
        <v>175</v>
      </c>
      <c r="AA52" t="s">
        <v>176</v>
      </c>
      <c r="AB52" t="s">
        <v>177</v>
      </c>
      <c r="AC52" t="s">
        <v>178</v>
      </c>
      <c r="AD52" t="s">
        <v>179</v>
      </c>
      <c r="AE52" t="s">
        <v>180</v>
      </c>
      <c r="AF52" t="s">
        <v>181</v>
      </c>
      <c r="AG52" t="s">
        <v>182</v>
      </c>
      <c r="AH52" t="s">
        <v>183</v>
      </c>
      <c r="AI52" t="s">
        <v>184</v>
      </c>
    </row>
    <row r="53" spans="1:35">
      <c r="A53" t="s">
        <v>185</v>
      </c>
      <c r="B53">
        <v>126</v>
      </c>
      <c r="C53">
        <v>382</v>
      </c>
      <c r="D53">
        <v>232</v>
      </c>
      <c r="E53">
        <v>224</v>
      </c>
      <c r="F53">
        <v>225</v>
      </c>
      <c r="G53">
        <v>234</v>
      </c>
      <c r="H53">
        <v>180</v>
      </c>
      <c r="I53">
        <v>121</v>
      </c>
      <c r="J53">
        <v>82</v>
      </c>
      <c r="K53">
        <v>95</v>
      </c>
      <c r="L53">
        <v>54</v>
      </c>
      <c r="M53">
        <v>91</v>
      </c>
      <c r="N53">
        <v>65</v>
      </c>
      <c r="O53">
        <v>55</v>
      </c>
      <c r="P53">
        <v>8</v>
      </c>
      <c r="Q53">
        <v>51</v>
      </c>
      <c r="R53">
        <v>44</v>
      </c>
      <c r="S53">
        <v>314</v>
      </c>
      <c r="T53">
        <v>209</v>
      </c>
      <c r="U53">
        <v>447</v>
      </c>
      <c r="V53">
        <v>11</v>
      </c>
      <c r="W53">
        <v>127</v>
      </c>
      <c r="X53">
        <v>14</v>
      </c>
      <c r="AB53">
        <v>33</v>
      </c>
      <c r="AE53">
        <v>4</v>
      </c>
      <c r="AG53">
        <v>4</v>
      </c>
      <c r="AH53">
        <v>33</v>
      </c>
      <c r="AI53">
        <v>60</v>
      </c>
    </row>
    <row r="54" spans="1:35">
      <c r="A54" t="s">
        <v>190</v>
      </c>
      <c r="V54">
        <v>15</v>
      </c>
      <c r="W54">
        <v>90</v>
      </c>
      <c r="X54">
        <v>380</v>
      </c>
      <c r="Y54">
        <v>368</v>
      </c>
      <c r="Z54">
        <v>239</v>
      </c>
      <c r="AA54">
        <v>207</v>
      </c>
      <c r="AB54">
        <v>207</v>
      </c>
      <c r="AC54">
        <v>182</v>
      </c>
      <c r="AE54">
        <v>1</v>
      </c>
      <c r="AF54">
        <v>29</v>
      </c>
      <c r="AG54">
        <v>15</v>
      </c>
      <c r="AH54">
        <v>110</v>
      </c>
      <c r="AI54">
        <v>129</v>
      </c>
    </row>
    <row r="55" spans="1:35">
      <c r="A55" t="s">
        <v>187</v>
      </c>
      <c r="S55">
        <v>55</v>
      </c>
      <c r="T55">
        <v>4</v>
      </c>
      <c r="U55">
        <v>134</v>
      </c>
      <c r="W55">
        <v>43</v>
      </c>
    </row>
    <row r="56" spans="1:35">
      <c r="A56" t="s">
        <v>191</v>
      </c>
      <c r="Y56">
        <v>4</v>
      </c>
      <c r="AC56">
        <v>54</v>
      </c>
      <c r="AD56">
        <v>11</v>
      </c>
      <c r="AE56">
        <v>1</v>
      </c>
      <c r="AG56">
        <v>36</v>
      </c>
      <c r="AH56">
        <v>28</v>
      </c>
      <c r="AI56">
        <v>5</v>
      </c>
    </row>
    <row r="57" spans="1:35">
      <c r="A57" t="s">
        <v>192</v>
      </c>
      <c r="B57">
        <v>15</v>
      </c>
      <c r="C57">
        <v>38</v>
      </c>
      <c r="D57">
        <v>88</v>
      </c>
      <c r="E57">
        <v>110</v>
      </c>
      <c r="F57">
        <v>152</v>
      </c>
      <c r="G57">
        <v>96</v>
      </c>
      <c r="H57">
        <v>70</v>
      </c>
      <c r="I57">
        <v>72</v>
      </c>
      <c r="J57">
        <v>45</v>
      </c>
      <c r="K57">
        <v>6</v>
      </c>
      <c r="L57">
        <v>10</v>
      </c>
      <c r="M57">
        <v>1</v>
      </c>
      <c r="N57">
        <v>6</v>
      </c>
      <c r="O57">
        <v>3</v>
      </c>
      <c r="P57">
        <v>13</v>
      </c>
      <c r="Q57">
        <v>62</v>
      </c>
      <c r="R57">
        <v>104</v>
      </c>
      <c r="S57">
        <v>117</v>
      </c>
      <c r="T57">
        <v>114</v>
      </c>
      <c r="U57">
        <v>104</v>
      </c>
      <c r="V57">
        <v>87</v>
      </c>
      <c r="W57">
        <v>108</v>
      </c>
      <c r="X57">
        <v>42</v>
      </c>
      <c r="Y57">
        <v>7</v>
      </c>
      <c r="AI57">
        <v>7</v>
      </c>
    </row>
    <row r="58" spans="1:35">
      <c r="A58" t="s">
        <v>189</v>
      </c>
      <c r="AG58">
        <v>15</v>
      </c>
    </row>
    <row r="59" spans="1:35">
      <c r="A59" t="s">
        <v>128</v>
      </c>
      <c r="B59">
        <f>SUM(B53:B58)</f>
        <v>141</v>
      </c>
      <c r="C59">
        <f t="shared" ref="C59:AI59" si="5">SUM(C53:C58)</f>
        <v>420</v>
      </c>
      <c r="D59">
        <f t="shared" si="5"/>
        <v>320</v>
      </c>
      <c r="E59">
        <f t="shared" si="5"/>
        <v>334</v>
      </c>
      <c r="F59">
        <f t="shared" si="5"/>
        <v>377</v>
      </c>
      <c r="G59">
        <f t="shared" si="5"/>
        <v>330</v>
      </c>
      <c r="H59">
        <f t="shared" si="5"/>
        <v>250</v>
      </c>
      <c r="I59">
        <f t="shared" si="5"/>
        <v>193</v>
      </c>
      <c r="J59">
        <f t="shared" si="5"/>
        <v>127</v>
      </c>
      <c r="K59">
        <f t="shared" si="5"/>
        <v>101</v>
      </c>
      <c r="L59">
        <f t="shared" si="5"/>
        <v>64</v>
      </c>
      <c r="M59">
        <f t="shared" si="5"/>
        <v>92</v>
      </c>
      <c r="N59">
        <f t="shared" si="5"/>
        <v>71</v>
      </c>
      <c r="O59">
        <f t="shared" si="5"/>
        <v>58</v>
      </c>
      <c r="P59">
        <f t="shared" si="5"/>
        <v>21</v>
      </c>
      <c r="Q59">
        <f t="shared" si="5"/>
        <v>113</v>
      </c>
      <c r="R59">
        <f t="shared" si="5"/>
        <v>148</v>
      </c>
      <c r="S59">
        <f t="shared" si="5"/>
        <v>486</v>
      </c>
      <c r="T59">
        <f t="shared" si="5"/>
        <v>327</v>
      </c>
      <c r="U59">
        <f t="shared" si="5"/>
        <v>685</v>
      </c>
      <c r="V59">
        <f t="shared" si="5"/>
        <v>113</v>
      </c>
      <c r="W59">
        <f t="shared" si="5"/>
        <v>368</v>
      </c>
      <c r="X59">
        <f t="shared" si="5"/>
        <v>436</v>
      </c>
      <c r="Y59">
        <f t="shared" si="5"/>
        <v>379</v>
      </c>
      <c r="Z59">
        <f t="shared" si="5"/>
        <v>239</v>
      </c>
      <c r="AA59">
        <f t="shared" si="5"/>
        <v>207</v>
      </c>
      <c r="AB59">
        <f t="shared" si="5"/>
        <v>240</v>
      </c>
      <c r="AC59">
        <f t="shared" si="5"/>
        <v>236</v>
      </c>
      <c r="AD59">
        <f t="shared" si="5"/>
        <v>11</v>
      </c>
      <c r="AE59">
        <f t="shared" si="5"/>
        <v>6</v>
      </c>
      <c r="AF59">
        <f t="shared" si="5"/>
        <v>29</v>
      </c>
      <c r="AG59">
        <f t="shared" si="5"/>
        <v>70</v>
      </c>
      <c r="AH59">
        <f t="shared" si="5"/>
        <v>171</v>
      </c>
      <c r="AI59">
        <f t="shared" si="5"/>
        <v>201</v>
      </c>
    </row>
    <row r="61" spans="1:35">
      <c r="A61" t="s">
        <v>104</v>
      </c>
      <c r="B61" t="s">
        <v>151</v>
      </c>
      <c r="C61" t="s">
        <v>152</v>
      </c>
      <c r="D61" t="s">
        <v>153</v>
      </c>
      <c r="E61" t="s">
        <v>154</v>
      </c>
      <c r="F61" t="s">
        <v>155</v>
      </c>
      <c r="G61" t="s">
        <v>156</v>
      </c>
      <c r="H61" t="s">
        <v>157</v>
      </c>
      <c r="I61" t="s">
        <v>158</v>
      </c>
      <c r="J61" t="s">
        <v>159</v>
      </c>
      <c r="K61" t="s">
        <v>160</v>
      </c>
      <c r="L61" t="s">
        <v>161</v>
      </c>
      <c r="M61" t="s">
        <v>162</v>
      </c>
      <c r="N61" t="s">
        <v>163</v>
      </c>
      <c r="O61" t="s">
        <v>164</v>
      </c>
      <c r="P61" t="s">
        <v>165</v>
      </c>
      <c r="Q61" t="s">
        <v>166</v>
      </c>
      <c r="R61" t="s">
        <v>167</v>
      </c>
      <c r="S61" t="s">
        <v>168</v>
      </c>
      <c r="T61" t="s">
        <v>169</v>
      </c>
      <c r="U61" t="s">
        <v>170</v>
      </c>
      <c r="V61" t="s">
        <v>171</v>
      </c>
      <c r="W61" t="s">
        <v>172</v>
      </c>
      <c r="X61" t="s">
        <v>173</v>
      </c>
      <c r="Y61" t="s">
        <v>174</v>
      </c>
      <c r="Z61" t="s">
        <v>175</v>
      </c>
      <c r="AA61" t="s">
        <v>176</v>
      </c>
      <c r="AB61" t="s">
        <v>177</v>
      </c>
      <c r="AC61" t="s">
        <v>178</v>
      </c>
      <c r="AD61" t="s">
        <v>179</v>
      </c>
      <c r="AE61" t="s">
        <v>180</v>
      </c>
      <c r="AF61" t="s">
        <v>181</v>
      </c>
      <c r="AG61" t="s">
        <v>182</v>
      </c>
      <c r="AH61" t="s">
        <v>183</v>
      </c>
      <c r="AI61" t="s">
        <v>184</v>
      </c>
    </row>
    <row r="62" spans="1:35">
      <c r="A62" t="s">
        <v>185</v>
      </c>
      <c r="B62">
        <v>96</v>
      </c>
      <c r="C62">
        <v>396</v>
      </c>
      <c r="D62">
        <v>384</v>
      </c>
      <c r="E62">
        <v>223</v>
      </c>
      <c r="F62">
        <v>413</v>
      </c>
      <c r="G62">
        <v>247</v>
      </c>
      <c r="H62">
        <v>426</v>
      </c>
      <c r="I62">
        <v>124</v>
      </c>
      <c r="J62">
        <v>108</v>
      </c>
      <c r="K62">
        <v>108</v>
      </c>
      <c r="L62">
        <v>99</v>
      </c>
      <c r="M62">
        <v>147</v>
      </c>
      <c r="N62">
        <v>90</v>
      </c>
      <c r="O62">
        <v>30</v>
      </c>
      <c r="P62">
        <v>126</v>
      </c>
      <c r="Q62">
        <v>45</v>
      </c>
      <c r="R62">
        <v>74</v>
      </c>
      <c r="S62">
        <v>102</v>
      </c>
      <c r="T62">
        <v>97</v>
      </c>
      <c r="U62">
        <v>92</v>
      </c>
      <c r="V62">
        <v>28</v>
      </c>
      <c r="W62">
        <v>50</v>
      </c>
      <c r="X62">
        <v>14</v>
      </c>
      <c r="Y62">
        <v>34</v>
      </c>
      <c r="AB62">
        <v>6</v>
      </c>
      <c r="AC62">
        <v>4</v>
      </c>
      <c r="AD62">
        <v>2</v>
      </c>
      <c r="AF62">
        <v>42</v>
      </c>
    </row>
    <row r="63" spans="1:35">
      <c r="A63" t="s">
        <v>190</v>
      </c>
      <c r="W63">
        <v>23</v>
      </c>
      <c r="X63">
        <v>58</v>
      </c>
      <c r="Y63">
        <v>120</v>
      </c>
      <c r="Z63">
        <v>30</v>
      </c>
      <c r="AA63">
        <v>90</v>
      </c>
      <c r="AB63">
        <v>148</v>
      </c>
      <c r="AC63">
        <v>76</v>
      </c>
      <c r="AD63">
        <v>150</v>
      </c>
      <c r="AE63">
        <v>307</v>
      </c>
      <c r="AF63">
        <v>352</v>
      </c>
      <c r="AG63">
        <v>41</v>
      </c>
      <c r="AH63">
        <v>10</v>
      </c>
      <c r="AI63">
        <v>184</v>
      </c>
    </row>
    <row r="64" spans="1:35">
      <c r="A64" t="s">
        <v>187</v>
      </c>
      <c r="T64">
        <v>11</v>
      </c>
      <c r="U64">
        <v>30</v>
      </c>
      <c r="X64">
        <v>4</v>
      </c>
      <c r="Z64">
        <v>16</v>
      </c>
    </row>
    <row r="65" spans="1:35">
      <c r="A65" t="s">
        <v>191</v>
      </c>
      <c r="AB65">
        <v>3</v>
      </c>
      <c r="AC65">
        <v>5</v>
      </c>
      <c r="AD65">
        <v>24</v>
      </c>
      <c r="AE65">
        <v>45</v>
      </c>
      <c r="AF65">
        <v>70</v>
      </c>
      <c r="AG65">
        <v>2</v>
      </c>
      <c r="AH65">
        <v>2</v>
      </c>
      <c r="AI65">
        <v>43</v>
      </c>
    </row>
    <row r="66" spans="1:35">
      <c r="A66" t="s">
        <v>192</v>
      </c>
      <c r="B66">
        <v>28</v>
      </c>
      <c r="C66">
        <v>37</v>
      </c>
      <c r="D66">
        <v>58</v>
      </c>
      <c r="E66">
        <v>100</v>
      </c>
      <c r="F66">
        <v>151</v>
      </c>
      <c r="G66">
        <v>49</v>
      </c>
      <c r="H66">
        <v>59</v>
      </c>
      <c r="I66">
        <v>14</v>
      </c>
      <c r="J66">
        <v>28</v>
      </c>
      <c r="N66">
        <v>1</v>
      </c>
      <c r="O66">
        <v>20</v>
      </c>
      <c r="P66">
        <v>36</v>
      </c>
      <c r="Q66">
        <v>31</v>
      </c>
      <c r="R66">
        <v>65</v>
      </c>
      <c r="S66">
        <v>36</v>
      </c>
      <c r="T66">
        <v>56</v>
      </c>
      <c r="U66">
        <v>7</v>
      </c>
      <c r="V66">
        <v>67</v>
      </c>
      <c r="W66">
        <v>116</v>
      </c>
      <c r="X66">
        <v>26</v>
      </c>
      <c r="Y66">
        <v>16</v>
      </c>
      <c r="Z66">
        <v>2</v>
      </c>
    </row>
    <row r="67" spans="1:35">
      <c r="A67" t="s">
        <v>189</v>
      </c>
    </row>
    <row r="68" spans="1:35">
      <c r="A68" t="s">
        <v>128</v>
      </c>
      <c r="B68">
        <f>SUM(B62:B67)</f>
        <v>124</v>
      </c>
      <c r="C68">
        <f t="shared" ref="C68" si="6">SUM(C62:C67)</f>
        <v>433</v>
      </c>
      <c r="D68">
        <f t="shared" ref="D68" si="7">SUM(D62:D67)</f>
        <v>442</v>
      </c>
      <c r="E68">
        <f t="shared" ref="E68" si="8">SUM(E62:E67)</f>
        <v>323</v>
      </c>
      <c r="F68">
        <f t="shared" ref="F68" si="9">SUM(F62:F67)</f>
        <v>564</v>
      </c>
      <c r="G68">
        <f t="shared" ref="G68" si="10">SUM(G62:G67)</f>
        <v>296</v>
      </c>
      <c r="H68">
        <f t="shared" ref="H68" si="11">SUM(H62:H67)</f>
        <v>485</v>
      </c>
      <c r="I68">
        <f t="shared" ref="I68" si="12">SUM(I62:I67)</f>
        <v>138</v>
      </c>
      <c r="J68">
        <f t="shared" ref="J68" si="13">SUM(J62:J67)</f>
        <v>136</v>
      </c>
      <c r="K68">
        <f t="shared" ref="K68" si="14">SUM(K62:K67)</f>
        <v>108</v>
      </c>
      <c r="L68">
        <f t="shared" ref="L68" si="15">SUM(L62:L67)</f>
        <v>99</v>
      </c>
      <c r="M68">
        <f t="shared" ref="M68" si="16">SUM(M62:M67)</f>
        <v>147</v>
      </c>
      <c r="N68">
        <f t="shared" ref="N68" si="17">SUM(N62:N67)</f>
        <v>91</v>
      </c>
      <c r="O68">
        <f t="shared" ref="O68" si="18">SUM(O62:O67)</f>
        <v>50</v>
      </c>
      <c r="P68">
        <f t="shared" ref="P68" si="19">SUM(P62:P67)</f>
        <v>162</v>
      </c>
      <c r="Q68">
        <f t="shared" ref="Q68" si="20">SUM(Q62:Q67)</f>
        <v>76</v>
      </c>
      <c r="R68">
        <f t="shared" ref="R68" si="21">SUM(R62:R67)</f>
        <v>139</v>
      </c>
      <c r="S68">
        <f t="shared" ref="S68" si="22">SUM(S62:S67)</f>
        <v>138</v>
      </c>
      <c r="T68">
        <f t="shared" ref="T68" si="23">SUM(T62:T67)</f>
        <v>164</v>
      </c>
      <c r="U68">
        <f t="shared" ref="U68" si="24">SUM(U62:U67)</f>
        <v>129</v>
      </c>
      <c r="V68">
        <f t="shared" ref="V68" si="25">SUM(V62:V67)</f>
        <v>95</v>
      </c>
      <c r="W68">
        <f t="shared" ref="W68" si="26">SUM(W62:W67)</f>
        <v>189</v>
      </c>
      <c r="X68">
        <f t="shared" ref="X68" si="27">SUM(X62:X67)</f>
        <v>102</v>
      </c>
      <c r="Y68">
        <f t="shared" ref="Y68" si="28">SUM(Y62:Y67)</f>
        <v>170</v>
      </c>
      <c r="Z68">
        <f t="shared" ref="Z68" si="29">SUM(Z62:Z67)</f>
        <v>48</v>
      </c>
      <c r="AA68">
        <f t="shared" ref="AA68" si="30">SUM(AA62:AA67)</f>
        <v>90</v>
      </c>
      <c r="AB68">
        <f t="shared" ref="AB68" si="31">SUM(AB62:AB67)</f>
        <v>157</v>
      </c>
      <c r="AC68">
        <f t="shared" ref="AC68" si="32">SUM(AC62:AC67)</f>
        <v>85</v>
      </c>
      <c r="AD68">
        <f t="shared" ref="AD68" si="33">SUM(AD62:AD67)</f>
        <v>176</v>
      </c>
      <c r="AE68">
        <f t="shared" ref="AE68" si="34">SUM(AE62:AE67)</f>
        <v>352</v>
      </c>
      <c r="AF68">
        <f t="shared" ref="AF68" si="35">SUM(AF62:AF67)</f>
        <v>464</v>
      </c>
      <c r="AG68">
        <f t="shared" ref="AG68" si="36">SUM(AG62:AG67)</f>
        <v>43</v>
      </c>
      <c r="AH68">
        <f t="shared" ref="AH68" si="37">SUM(AH62:AH67)</f>
        <v>12</v>
      </c>
      <c r="AI68">
        <f t="shared" ref="AI68" si="38">SUM(AI62:AI67)</f>
        <v>227</v>
      </c>
    </row>
    <row r="70" spans="1:35">
      <c r="A70" t="s">
        <v>193</v>
      </c>
      <c r="B70" t="s">
        <v>151</v>
      </c>
      <c r="C70" t="s">
        <v>152</v>
      </c>
      <c r="D70" t="s">
        <v>153</v>
      </c>
      <c r="E70" t="s">
        <v>154</v>
      </c>
      <c r="F70" t="s">
        <v>155</v>
      </c>
      <c r="G70" t="s">
        <v>156</v>
      </c>
      <c r="H70" t="s">
        <v>157</v>
      </c>
      <c r="I70" t="s">
        <v>158</v>
      </c>
      <c r="J70" t="s">
        <v>159</v>
      </c>
      <c r="K70" t="s">
        <v>160</v>
      </c>
      <c r="L70" t="s">
        <v>161</v>
      </c>
      <c r="M70" t="s">
        <v>162</v>
      </c>
      <c r="N70" t="s">
        <v>163</v>
      </c>
      <c r="O70" t="s">
        <v>164</v>
      </c>
      <c r="P70" t="s">
        <v>165</v>
      </c>
      <c r="Q70" t="s">
        <v>166</v>
      </c>
      <c r="R70" t="s">
        <v>167</v>
      </c>
      <c r="S70" t="s">
        <v>168</v>
      </c>
      <c r="T70" t="s">
        <v>169</v>
      </c>
      <c r="U70" t="s">
        <v>170</v>
      </c>
      <c r="V70" t="s">
        <v>171</v>
      </c>
      <c r="W70" t="s">
        <v>172</v>
      </c>
      <c r="X70" t="s">
        <v>173</v>
      </c>
      <c r="Y70" t="s">
        <v>174</v>
      </c>
      <c r="Z70" t="s">
        <v>175</v>
      </c>
      <c r="AA70" t="s">
        <v>176</v>
      </c>
      <c r="AB70" t="s">
        <v>177</v>
      </c>
      <c r="AC70" t="s">
        <v>178</v>
      </c>
      <c r="AD70" t="s">
        <v>179</v>
      </c>
      <c r="AE70" t="s">
        <v>180</v>
      </c>
      <c r="AF70" t="s">
        <v>181</v>
      </c>
      <c r="AG70" t="s">
        <v>182</v>
      </c>
      <c r="AH70" t="s">
        <v>183</v>
      </c>
      <c r="AI70" t="s">
        <v>184</v>
      </c>
    </row>
    <row r="71" spans="1:35">
      <c r="A71" t="s">
        <v>185</v>
      </c>
      <c r="B71" s="34">
        <v>1501</v>
      </c>
      <c r="C71" s="34">
        <v>3740</v>
      </c>
      <c r="D71" s="34">
        <v>2469</v>
      </c>
      <c r="E71" s="34">
        <v>2975</v>
      </c>
      <c r="F71" s="34">
        <v>2721</v>
      </c>
      <c r="G71" s="34">
        <v>2052</v>
      </c>
      <c r="H71" s="34">
        <v>1943</v>
      </c>
      <c r="I71" s="34">
        <v>1416</v>
      </c>
      <c r="J71" s="34">
        <v>1394</v>
      </c>
      <c r="K71" s="34">
        <v>1012</v>
      </c>
      <c r="L71">
        <v>969</v>
      </c>
      <c r="M71" s="34">
        <v>1487</v>
      </c>
      <c r="N71">
        <v>802</v>
      </c>
      <c r="O71">
        <v>758</v>
      </c>
      <c r="P71" s="34">
        <v>1087</v>
      </c>
      <c r="Q71">
        <v>714</v>
      </c>
      <c r="R71" s="34">
        <v>1012</v>
      </c>
      <c r="S71" s="34">
        <v>1300</v>
      </c>
      <c r="T71" s="34">
        <v>1458</v>
      </c>
      <c r="U71" s="34">
        <v>1857</v>
      </c>
      <c r="V71" s="34">
        <v>1016</v>
      </c>
      <c r="W71">
        <v>885</v>
      </c>
      <c r="X71">
        <v>210</v>
      </c>
      <c r="Y71">
        <v>186</v>
      </c>
      <c r="Z71">
        <v>294</v>
      </c>
      <c r="AA71">
        <v>263</v>
      </c>
      <c r="AB71">
        <v>408</v>
      </c>
      <c r="AC71">
        <v>331</v>
      </c>
      <c r="AD71">
        <v>285</v>
      </c>
      <c r="AE71">
        <v>290</v>
      </c>
      <c r="AF71">
        <v>229</v>
      </c>
      <c r="AG71">
        <v>297</v>
      </c>
      <c r="AH71">
        <v>351</v>
      </c>
      <c r="AI71">
        <v>786</v>
      </c>
    </row>
    <row r="72" spans="1:35">
      <c r="A72" t="s">
        <v>190</v>
      </c>
      <c r="V72">
        <v>33</v>
      </c>
      <c r="W72">
        <v>541</v>
      </c>
      <c r="X72" s="34">
        <v>1095</v>
      </c>
      <c r="Y72" s="34">
        <v>2047</v>
      </c>
      <c r="Z72">
        <v>836</v>
      </c>
      <c r="AA72">
        <v>875</v>
      </c>
      <c r="AB72" s="34">
        <v>1242</v>
      </c>
      <c r="AC72" s="34">
        <v>1122</v>
      </c>
      <c r="AD72">
        <v>766</v>
      </c>
      <c r="AE72">
        <v>998</v>
      </c>
      <c r="AF72" s="34">
        <v>1057</v>
      </c>
      <c r="AG72">
        <v>478</v>
      </c>
      <c r="AH72">
        <v>889</v>
      </c>
      <c r="AI72" s="34">
        <v>1008</v>
      </c>
    </row>
    <row r="73" spans="1:35">
      <c r="A73" t="s">
        <v>194</v>
      </c>
      <c r="P73">
        <v>18</v>
      </c>
      <c r="R73">
        <v>8</v>
      </c>
      <c r="S73">
        <v>132</v>
      </c>
      <c r="T73">
        <v>116</v>
      </c>
      <c r="U73">
        <v>344</v>
      </c>
      <c r="V73">
        <v>81</v>
      </c>
      <c r="W73">
        <v>73</v>
      </c>
      <c r="X73">
        <v>27</v>
      </c>
      <c r="Y73">
        <v>10</v>
      </c>
      <c r="Z73">
        <v>36</v>
      </c>
      <c r="AA73">
        <v>6</v>
      </c>
      <c r="AB73">
        <v>2</v>
      </c>
      <c r="AC73">
        <v>55</v>
      </c>
      <c r="AD73">
        <v>49</v>
      </c>
      <c r="AH73">
        <v>9</v>
      </c>
    </row>
    <row r="74" spans="1:35">
      <c r="A74" t="s">
        <v>191</v>
      </c>
      <c r="Y74">
        <v>125</v>
      </c>
      <c r="Z74">
        <v>12</v>
      </c>
      <c r="AA74">
        <v>188</v>
      </c>
      <c r="AB74">
        <v>218</v>
      </c>
      <c r="AC74">
        <v>262</v>
      </c>
      <c r="AD74">
        <v>288</v>
      </c>
      <c r="AE74">
        <v>394</v>
      </c>
      <c r="AF74">
        <v>340</v>
      </c>
      <c r="AG74">
        <v>392</v>
      </c>
      <c r="AH74">
        <v>368</v>
      </c>
      <c r="AI74">
        <v>509</v>
      </c>
    </row>
    <row r="75" spans="1:35">
      <c r="A75" t="s">
        <v>192</v>
      </c>
      <c r="B75">
        <v>282</v>
      </c>
      <c r="C75">
        <v>727</v>
      </c>
      <c r="D75" s="34">
        <v>1219</v>
      </c>
      <c r="E75" s="34">
        <v>1273</v>
      </c>
      <c r="F75" s="34">
        <v>1357</v>
      </c>
      <c r="G75">
        <v>979</v>
      </c>
      <c r="H75">
        <v>695</v>
      </c>
      <c r="I75">
        <v>385</v>
      </c>
      <c r="J75">
        <v>318</v>
      </c>
      <c r="K75">
        <v>177</v>
      </c>
      <c r="L75">
        <v>204</v>
      </c>
      <c r="M75">
        <v>286</v>
      </c>
      <c r="N75">
        <v>268</v>
      </c>
      <c r="O75">
        <v>522</v>
      </c>
      <c r="P75">
        <v>891</v>
      </c>
      <c r="Q75">
        <v>853</v>
      </c>
      <c r="R75" s="34">
        <v>1180</v>
      </c>
      <c r="S75" s="34">
        <v>1046</v>
      </c>
      <c r="T75">
        <v>875</v>
      </c>
      <c r="U75">
        <v>844</v>
      </c>
      <c r="V75">
        <v>699</v>
      </c>
      <c r="W75">
        <v>815</v>
      </c>
      <c r="X75">
        <v>487</v>
      </c>
      <c r="Y75">
        <v>173</v>
      </c>
      <c r="Z75">
        <v>159</v>
      </c>
      <c r="AA75">
        <v>51</v>
      </c>
      <c r="AB75">
        <v>11</v>
      </c>
      <c r="AC75">
        <v>20</v>
      </c>
      <c r="AD75">
        <v>28</v>
      </c>
      <c r="AE75">
        <v>36</v>
      </c>
      <c r="AF75">
        <v>14</v>
      </c>
      <c r="AG75">
        <v>114</v>
      </c>
      <c r="AH75">
        <v>52</v>
      </c>
      <c r="AI75">
        <v>137</v>
      </c>
    </row>
    <row r="76" spans="1:35">
      <c r="A76" t="s">
        <v>189</v>
      </c>
      <c r="AG76">
        <v>77</v>
      </c>
      <c r="AH76">
        <v>11</v>
      </c>
      <c r="AI76">
        <v>9</v>
      </c>
    </row>
    <row r="77" spans="1:35">
      <c r="A77" t="s">
        <v>128</v>
      </c>
      <c r="B77">
        <f>SUM(B71:B76)</f>
        <v>1783</v>
      </c>
      <c r="C77">
        <f t="shared" ref="C77:AI77" si="39">SUM(C71:C76)</f>
        <v>4467</v>
      </c>
      <c r="D77">
        <f t="shared" si="39"/>
        <v>3688</v>
      </c>
      <c r="E77">
        <f t="shared" si="39"/>
        <v>4248</v>
      </c>
      <c r="F77">
        <f t="shared" si="39"/>
        <v>4078</v>
      </c>
      <c r="G77">
        <f t="shared" si="39"/>
        <v>3031</v>
      </c>
      <c r="H77">
        <f t="shared" si="39"/>
        <v>2638</v>
      </c>
      <c r="I77">
        <f t="shared" si="39"/>
        <v>1801</v>
      </c>
      <c r="J77">
        <f t="shared" si="39"/>
        <v>1712</v>
      </c>
      <c r="K77">
        <f t="shared" si="39"/>
        <v>1189</v>
      </c>
      <c r="L77">
        <f t="shared" si="39"/>
        <v>1173</v>
      </c>
      <c r="M77">
        <f t="shared" si="39"/>
        <v>1773</v>
      </c>
      <c r="N77">
        <f t="shared" si="39"/>
        <v>1070</v>
      </c>
      <c r="O77">
        <f t="shared" si="39"/>
        <v>1280</v>
      </c>
      <c r="P77">
        <f t="shared" si="39"/>
        <v>1996</v>
      </c>
      <c r="Q77">
        <f t="shared" si="39"/>
        <v>1567</v>
      </c>
      <c r="R77">
        <f t="shared" si="39"/>
        <v>2200</v>
      </c>
      <c r="S77">
        <f t="shared" si="39"/>
        <v>2478</v>
      </c>
      <c r="T77">
        <f t="shared" si="39"/>
        <v>2449</v>
      </c>
      <c r="U77">
        <f t="shared" si="39"/>
        <v>3045</v>
      </c>
      <c r="V77">
        <f t="shared" si="39"/>
        <v>1829</v>
      </c>
      <c r="W77">
        <f t="shared" si="39"/>
        <v>2314</v>
      </c>
      <c r="X77">
        <f t="shared" si="39"/>
        <v>1819</v>
      </c>
      <c r="Y77">
        <f t="shared" si="39"/>
        <v>2541</v>
      </c>
      <c r="Z77">
        <f t="shared" si="39"/>
        <v>1337</v>
      </c>
      <c r="AA77">
        <f t="shared" si="39"/>
        <v>1383</v>
      </c>
      <c r="AB77">
        <f t="shared" si="39"/>
        <v>1881</v>
      </c>
      <c r="AC77">
        <f t="shared" si="39"/>
        <v>1790</v>
      </c>
      <c r="AD77">
        <f t="shared" si="39"/>
        <v>1416</v>
      </c>
      <c r="AE77">
        <f t="shared" si="39"/>
        <v>1718</v>
      </c>
      <c r="AF77">
        <f t="shared" si="39"/>
        <v>1640</v>
      </c>
      <c r="AG77">
        <f t="shared" si="39"/>
        <v>1358</v>
      </c>
      <c r="AH77">
        <f t="shared" si="39"/>
        <v>1680</v>
      </c>
      <c r="AI77">
        <f t="shared" si="39"/>
        <v>2449</v>
      </c>
    </row>
  </sheetData>
  <phoneticPr fontId="18" type="noConversion"/>
  <hyperlinks>
    <hyperlink ref="A4" r:id="rId1" xr:uid="{1CE23A12-EA41-487B-8486-9CBB8A469A93}"/>
    <hyperlink ref="J3" location="'Table of Contents'!A1" display="Return to Contents Page" xr:uid="{A2C74374-FB18-44A7-991F-D4F2DA8AA91A}"/>
  </hyperlinks>
  <pageMargins left="0.7" right="0.7" top="0.75" bottom="0.75" header="0.3" footer="0.3"/>
  <tableParts count="8">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198AE-05AB-41E5-A6B3-FFE1B2503E85}">
  <sheetPr>
    <tabColor theme="8" tint="0.79998168889431442"/>
  </sheetPr>
  <dimension ref="A1:T15"/>
  <sheetViews>
    <sheetView workbookViewId="0">
      <selection activeCell="E18" sqref="E18"/>
    </sheetView>
  </sheetViews>
  <sheetFormatPr defaultRowHeight="14.45"/>
  <cols>
    <col min="1" max="1" width="20.5703125" customWidth="1"/>
    <col min="2" max="20" width="9.42578125" customWidth="1"/>
  </cols>
  <sheetData>
    <row r="1" spans="1:20" ht="15" thickTop="1">
      <c r="A1" s="22" t="s">
        <v>195</v>
      </c>
      <c r="B1" s="16"/>
      <c r="C1" s="16"/>
      <c r="D1" s="16"/>
      <c r="E1" s="16"/>
      <c r="F1" s="16"/>
      <c r="G1" s="17"/>
    </row>
    <row r="2" spans="1:20">
      <c r="A2" s="23" t="s">
        <v>196</v>
      </c>
      <c r="B2" s="18"/>
      <c r="C2" s="18"/>
      <c r="D2" s="18"/>
      <c r="E2" s="18"/>
      <c r="F2" s="18"/>
      <c r="G2" s="19"/>
      <c r="I2" s="24" t="s">
        <v>85</v>
      </c>
    </row>
    <row r="3" spans="1:20">
      <c r="A3" s="23" t="s">
        <v>122</v>
      </c>
      <c r="B3" s="18"/>
      <c r="C3" s="18"/>
      <c r="D3" s="18"/>
      <c r="E3" s="18"/>
      <c r="F3" s="18"/>
      <c r="G3" s="19"/>
    </row>
    <row r="4" spans="1:20" ht="15" thickBot="1">
      <c r="A4" s="122" t="s">
        <v>87</v>
      </c>
      <c r="B4" s="20"/>
      <c r="C4" s="20"/>
      <c r="D4" s="20"/>
      <c r="E4" s="20"/>
      <c r="F4" s="20"/>
      <c r="G4" s="21"/>
    </row>
    <row r="5" spans="1:20" ht="15" thickTop="1"/>
    <row r="6" spans="1:20">
      <c r="A6" s="35" t="s">
        <v>197</v>
      </c>
      <c r="B6" s="35" t="s">
        <v>166</v>
      </c>
      <c r="C6" s="35" t="s">
        <v>167</v>
      </c>
      <c r="D6" s="35" t="s">
        <v>168</v>
      </c>
      <c r="E6" s="35" t="s">
        <v>169</v>
      </c>
      <c r="F6" s="35" t="s">
        <v>170</v>
      </c>
      <c r="G6" s="35" t="s">
        <v>171</v>
      </c>
      <c r="H6" s="35" t="s">
        <v>172</v>
      </c>
      <c r="I6" s="35" t="s">
        <v>173</v>
      </c>
      <c r="J6" s="35" t="s">
        <v>174</v>
      </c>
      <c r="K6" s="35" t="s">
        <v>175</v>
      </c>
      <c r="L6" s="35" t="s">
        <v>176</v>
      </c>
      <c r="M6" s="35" t="s">
        <v>177</v>
      </c>
      <c r="N6" s="35" t="s">
        <v>178</v>
      </c>
      <c r="O6" s="35" t="s">
        <v>179</v>
      </c>
      <c r="P6" s="35" t="s">
        <v>180</v>
      </c>
      <c r="Q6" s="35" t="s">
        <v>181</v>
      </c>
      <c r="R6" s="35" t="s">
        <v>182</v>
      </c>
      <c r="S6" s="35" t="s">
        <v>183</v>
      </c>
      <c r="T6" s="35" t="s">
        <v>184</v>
      </c>
    </row>
    <row r="7" spans="1:20">
      <c r="A7" s="29" t="s">
        <v>98</v>
      </c>
      <c r="B7" s="35">
        <v>792</v>
      </c>
      <c r="C7" s="35">
        <v>513</v>
      </c>
      <c r="D7" s="35">
        <v>167</v>
      </c>
      <c r="E7" s="35">
        <v>134</v>
      </c>
      <c r="F7" s="35">
        <v>168</v>
      </c>
      <c r="G7" s="35">
        <v>148</v>
      </c>
      <c r="H7" s="35">
        <v>311</v>
      </c>
      <c r="I7" s="35">
        <v>557</v>
      </c>
      <c r="J7" s="35">
        <v>517</v>
      </c>
      <c r="K7" s="35">
        <v>446</v>
      </c>
      <c r="L7" s="35">
        <v>625</v>
      </c>
      <c r="M7" s="35">
        <v>768</v>
      </c>
      <c r="N7" s="35">
        <v>658</v>
      </c>
      <c r="O7" s="35">
        <v>669</v>
      </c>
      <c r="P7" s="35">
        <v>402</v>
      </c>
      <c r="Q7" s="35">
        <v>651</v>
      </c>
      <c r="R7" s="35">
        <v>579</v>
      </c>
      <c r="S7" s="35">
        <v>563</v>
      </c>
      <c r="T7" s="35">
        <v>486</v>
      </c>
    </row>
    <row r="8" spans="1:20">
      <c r="A8" s="29" t="s">
        <v>99</v>
      </c>
      <c r="B8" s="35" t="s">
        <v>198</v>
      </c>
      <c r="C8" s="35" t="s">
        <v>198</v>
      </c>
      <c r="D8" s="35" t="s">
        <v>198</v>
      </c>
      <c r="E8" s="35" t="s">
        <v>198</v>
      </c>
      <c r="F8" s="35" t="s">
        <v>198</v>
      </c>
      <c r="G8" s="35" t="s">
        <v>198</v>
      </c>
      <c r="H8" s="35" t="s">
        <v>198</v>
      </c>
      <c r="I8" s="35" t="s">
        <v>198</v>
      </c>
      <c r="J8" s="35" t="s">
        <v>198</v>
      </c>
      <c r="K8" s="35" t="s">
        <v>198</v>
      </c>
      <c r="L8" s="35" t="s">
        <v>198</v>
      </c>
      <c r="M8" s="35" t="s">
        <v>198</v>
      </c>
      <c r="N8" s="35" t="s">
        <v>198</v>
      </c>
      <c r="O8" s="35" t="s">
        <v>198</v>
      </c>
      <c r="P8" s="35" t="s">
        <v>198</v>
      </c>
      <c r="Q8" s="35" t="s">
        <v>198</v>
      </c>
      <c r="R8" s="35" t="s">
        <v>198</v>
      </c>
      <c r="S8" s="35" t="s">
        <v>198</v>
      </c>
      <c r="T8" s="35" t="s">
        <v>198</v>
      </c>
    </row>
    <row r="9" spans="1:20">
      <c r="A9" s="29" t="s">
        <v>100</v>
      </c>
      <c r="B9" s="35">
        <v>235</v>
      </c>
      <c r="C9" s="35">
        <v>182</v>
      </c>
      <c r="D9" s="35">
        <v>48</v>
      </c>
      <c r="E9" s="35">
        <v>44</v>
      </c>
      <c r="F9" s="35">
        <v>46</v>
      </c>
      <c r="G9" s="35">
        <v>57</v>
      </c>
      <c r="H9" s="35">
        <v>109</v>
      </c>
      <c r="I9" s="35">
        <v>202</v>
      </c>
      <c r="J9" s="35">
        <v>174</v>
      </c>
      <c r="K9" s="35">
        <v>179</v>
      </c>
      <c r="L9" s="35">
        <v>210</v>
      </c>
      <c r="M9" s="35">
        <v>197</v>
      </c>
      <c r="N9" s="35">
        <v>179</v>
      </c>
      <c r="O9" s="35">
        <v>197</v>
      </c>
      <c r="P9" s="35">
        <v>123</v>
      </c>
      <c r="Q9" s="35">
        <v>190</v>
      </c>
      <c r="R9" s="35">
        <v>167</v>
      </c>
      <c r="S9" s="35">
        <v>97</v>
      </c>
      <c r="T9" s="35">
        <v>130</v>
      </c>
    </row>
    <row r="10" spans="1:20">
      <c r="A10" s="29" t="s">
        <v>101</v>
      </c>
      <c r="B10" s="35">
        <v>304</v>
      </c>
      <c r="C10" s="35">
        <v>213</v>
      </c>
      <c r="D10" s="35">
        <v>91</v>
      </c>
      <c r="E10" s="35">
        <v>47</v>
      </c>
      <c r="F10" s="35">
        <v>55</v>
      </c>
      <c r="G10" s="35">
        <v>76</v>
      </c>
      <c r="H10" s="35">
        <v>184</v>
      </c>
      <c r="I10" s="35">
        <v>274</v>
      </c>
      <c r="J10" s="35">
        <v>256</v>
      </c>
      <c r="K10" s="35">
        <v>228</v>
      </c>
      <c r="L10" s="35">
        <v>264</v>
      </c>
      <c r="M10" s="35">
        <v>296</v>
      </c>
      <c r="N10" s="35">
        <v>283</v>
      </c>
      <c r="O10" s="35">
        <v>281</v>
      </c>
      <c r="P10" s="35">
        <v>176</v>
      </c>
      <c r="Q10" s="35">
        <v>288</v>
      </c>
      <c r="R10" s="35">
        <v>275</v>
      </c>
      <c r="S10" s="35">
        <v>176</v>
      </c>
      <c r="T10" s="35">
        <v>174</v>
      </c>
    </row>
    <row r="11" spans="1:20">
      <c r="A11" s="29" t="s">
        <v>102</v>
      </c>
      <c r="B11" s="35">
        <v>57</v>
      </c>
      <c r="C11" s="35">
        <v>24</v>
      </c>
      <c r="D11" s="35">
        <v>11</v>
      </c>
      <c r="E11" s="35">
        <v>12</v>
      </c>
      <c r="F11" s="35">
        <v>7</v>
      </c>
      <c r="G11" s="35">
        <v>11</v>
      </c>
      <c r="H11" s="35">
        <v>34</v>
      </c>
      <c r="I11" s="35">
        <v>47</v>
      </c>
      <c r="J11" s="35">
        <v>54</v>
      </c>
      <c r="K11" s="35">
        <v>83</v>
      </c>
      <c r="L11" s="35">
        <v>76</v>
      </c>
      <c r="M11" s="35">
        <v>63</v>
      </c>
      <c r="N11" s="35">
        <v>59</v>
      </c>
      <c r="O11" s="35">
        <v>46</v>
      </c>
      <c r="P11" s="35">
        <v>33</v>
      </c>
      <c r="Q11" s="35">
        <v>53</v>
      </c>
      <c r="R11" s="35">
        <v>50</v>
      </c>
      <c r="S11" s="35">
        <v>29</v>
      </c>
      <c r="T11" s="35">
        <v>21</v>
      </c>
    </row>
    <row r="12" spans="1:20">
      <c r="A12" s="29" t="s">
        <v>103</v>
      </c>
      <c r="B12" s="35" t="s">
        <v>198</v>
      </c>
      <c r="C12" s="35" t="s">
        <v>198</v>
      </c>
      <c r="D12" s="35" t="s">
        <v>198</v>
      </c>
      <c r="E12" s="35" t="s">
        <v>198</v>
      </c>
      <c r="F12" s="35" t="s">
        <v>198</v>
      </c>
      <c r="G12" s="35" t="s">
        <v>198</v>
      </c>
      <c r="H12" s="35" t="s">
        <v>198</v>
      </c>
      <c r="I12" s="35" t="s">
        <v>198</v>
      </c>
      <c r="J12" s="35" t="s">
        <v>198</v>
      </c>
      <c r="K12" s="35" t="s">
        <v>198</v>
      </c>
      <c r="L12" s="35" t="s">
        <v>198</v>
      </c>
      <c r="M12" s="35" t="s">
        <v>198</v>
      </c>
      <c r="N12" s="35" t="s">
        <v>198</v>
      </c>
      <c r="O12" s="35" t="s">
        <v>198</v>
      </c>
      <c r="P12" s="35" t="s">
        <v>198</v>
      </c>
      <c r="Q12" s="35" t="s">
        <v>198</v>
      </c>
      <c r="R12" s="35" t="s">
        <v>198</v>
      </c>
      <c r="S12" s="35" t="s">
        <v>198</v>
      </c>
      <c r="T12" s="35" t="s">
        <v>198</v>
      </c>
    </row>
    <row r="13" spans="1:20">
      <c r="A13" s="29" t="s">
        <v>104</v>
      </c>
      <c r="B13" s="35">
        <v>277</v>
      </c>
      <c r="C13" s="35">
        <v>188</v>
      </c>
      <c r="D13" s="35">
        <v>47</v>
      </c>
      <c r="E13" s="35">
        <v>27</v>
      </c>
      <c r="F13" s="35">
        <v>51</v>
      </c>
      <c r="G13" s="35">
        <v>60</v>
      </c>
      <c r="H13" s="35">
        <v>119</v>
      </c>
      <c r="I13" s="35">
        <v>211</v>
      </c>
      <c r="J13" s="35">
        <v>196</v>
      </c>
      <c r="K13" s="35">
        <v>222</v>
      </c>
      <c r="L13" s="35">
        <v>249</v>
      </c>
      <c r="M13" s="35">
        <v>288</v>
      </c>
      <c r="N13" s="35">
        <v>265</v>
      </c>
      <c r="O13" s="35">
        <v>228</v>
      </c>
      <c r="P13" s="35">
        <v>155</v>
      </c>
      <c r="Q13" s="35">
        <v>199</v>
      </c>
      <c r="R13" s="35">
        <v>170</v>
      </c>
      <c r="S13" s="35">
        <v>175</v>
      </c>
      <c r="T13" s="35">
        <v>184</v>
      </c>
    </row>
    <row r="15" spans="1:20">
      <c r="A15" s="24"/>
    </row>
  </sheetData>
  <hyperlinks>
    <hyperlink ref="I2" location="'Table of Contents'!A1" display="Return to Contents Page" xr:uid="{690092C6-D55F-4D49-85C3-DB4971ED5C98}"/>
    <hyperlink ref="A4" r:id="rId1" xr:uid="{C69FED3A-BF30-4125-8CED-F7589FC08038}"/>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211B26D53B8847B51ABC2B0CE600F2" ma:contentTypeVersion="18" ma:contentTypeDescription="Create a new document." ma:contentTypeScope="" ma:versionID="7f77f1043cd7c6ce1ee6fe93a4c96954">
  <xsd:schema xmlns:xsd="http://www.w3.org/2001/XMLSchema" xmlns:xs="http://www.w3.org/2001/XMLSchema" xmlns:p="http://schemas.microsoft.com/office/2006/metadata/properties" xmlns:ns1="http://schemas.microsoft.com/sharepoint/v3" xmlns:ns2="4d47a5f1-1d1f-40a8-a155-581436e3de4a" xmlns:ns3="dc61cc1f-edda-4f4b-83c9-e94505b27fed" targetNamespace="http://schemas.microsoft.com/office/2006/metadata/properties" ma:root="true" ma:fieldsID="55caf149409b2df4ed14c72614d98270" ns1:_="" ns2:_="" ns3:_="">
    <xsd:import namespace="http://schemas.microsoft.com/sharepoint/v3"/>
    <xsd:import namespace="4d47a5f1-1d1f-40a8-a155-581436e3de4a"/>
    <xsd:import namespace="dc61cc1f-edda-4f4b-83c9-e94505b27fe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47a5f1-1d1f-40a8-a155-581436e3de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a49b27d-a8f4-4e0a-9d7a-7a66872d4e4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61cc1f-edda-4f4b-83c9-e94505b27fe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4eb0b8b-ba11-4ce5-af85-3f2b7434504f}" ma:internalName="TaxCatchAll" ma:showField="CatchAllData" ma:web="dc61cc1f-edda-4f4b-83c9-e94505b27f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c61cc1f-edda-4f4b-83c9-e94505b27fed" xsi:nil="true"/>
    <lcf76f155ced4ddcb4097134ff3c332f xmlns="4d47a5f1-1d1f-40a8-a155-581436e3de4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AEB9399-EDB1-4AC0-959A-850282EF108A}"/>
</file>

<file path=customXml/itemProps2.xml><?xml version="1.0" encoding="utf-8"?>
<ds:datastoreItem xmlns:ds="http://schemas.openxmlformats.org/officeDocument/2006/customXml" ds:itemID="{783F73B2-9495-4892-9DC3-CC09B77D274C}"/>
</file>

<file path=customXml/itemProps3.xml><?xml version="1.0" encoding="utf-8"?>
<ds:datastoreItem xmlns:ds="http://schemas.openxmlformats.org/officeDocument/2006/customXml" ds:itemID="{C542C450-997E-4E9C-BD24-A374572F82E3}"/>
</file>

<file path=docMetadata/LabelInfo.xml><?xml version="1.0" encoding="utf-8"?>
<clbl:labelList xmlns:clbl="http://schemas.microsoft.com/office/2020/mipLabelMetadata">
  <clbl:label id="{0859eb45-f1ae-4e0a-9efa-e6d66bbb672f}" enabled="0" method="" siteId="{0859eb45-f1ae-4e0a-9efa-e6d66bbb672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2025-12-02T16:17:32Z</dcterms:created>
  <dcterms:modified xsi:type="dcterms:W3CDTF">2026-08-25T10:10:52Z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0x0101002F211B26D53B8847B51ABC2B0CE600F2</vt:lpwstr>
  </property>
  <property fmtid="{D5CDD505-2E9C-101B-9397-08002B2CF9AE}" pid="3" name="MediaServiceImageTags">
    <vt:lpwstr/>
  </property>
</Properties>
</file>